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6440" windowHeight="25440"/>
  </bookViews>
  <sheets>
    <sheet name="nendai" sheetId="5" r:id="rId1"/>
  </sheets>
  <definedNames>
    <definedName name="_xlnm._FilterDatabase" localSheetId="0" hidden="1">nendai!$A$1:$M$937</definedName>
    <definedName name="_xlnm.Print_Area" localSheetId="0">nendai!$A$1:$M$937</definedName>
    <definedName name="_xlnm.Print_Titles" localSheetId="0">nendai!$1:$1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<sst xmlns="http://schemas.openxmlformats.org/spreadsheetml/2006/main" xmlns:r="http://schemas.openxmlformats.org/officeDocument/2006/relationships" count="14" uniqueCount="14">
  <si>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40歳代</t>
    <rPh sb="2" eb="4">
      <t>さいだい</t>
    </rPh>
    <phoneticPr fontId="1" type="Hiragana"/>
  </si>
  <si>
    <t>50歳代</t>
    <rPh sb="2" eb="4">
      <t>さいだい</t>
    </rPh>
    <phoneticPr fontId="1" type="Hiragana"/>
  </si>
  <si>
    <t>60歳代</t>
    <rPh sb="2" eb="4">
      <t>さいだい</t>
    </rPh>
    <phoneticPr fontId="1" type="Hiragana"/>
  </si>
  <si>
    <t>30歳代</t>
    <rPh sb="2" eb="4">
      <t>さいだい</t>
    </rPh>
    <phoneticPr fontId="1" type="Hiragana"/>
  </si>
  <si>
    <t>20歳代</t>
    <rPh sb="2" eb="4">
      <t>さいだい</t>
    </rPh>
    <phoneticPr fontId="1" type="Hiragana"/>
  </si>
  <si>
    <t>10歳代</t>
    <rPh sb="2" eb="4">
      <t>さいだい</t>
    </rPh>
    <phoneticPr fontId="1" type="Hiragana"/>
  </si>
  <si>
    <t>公表日</t>
    <rPh sb="0" eb="3">
      <t>こうひょうび</t>
    </rPh>
    <phoneticPr fontId="1" type="Hiragana"/>
  </si>
  <si>
    <t>10歳未満</t>
    <rPh sb="2" eb="3">
      <t>さい</t>
    </rPh>
    <phoneticPr fontId="1" type="Hiragana"/>
  </si>
  <si>
    <t>70歳代</t>
    <rPh sb="2" eb="4">
      <t>さいだい</t>
    </rPh>
    <phoneticPr fontId="1" type="Hiragana"/>
  </si>
  <si>
    <t>80歳代</t>
    <rPh sb="2" eb="4">
      <t>さいだい</t>
    </rPh>
    <phoneticPr fontId="1" type="Hiragana"/>
  </si>
  <si>
    <t>計</t>
  </si>
  <si>
    <t>90歳以上</t>
    <rPh sb="2" eb="3">
      <t>さい</t>
    </rPh>
    <phoneticPr fontId="1" type="Hiragana"/>
  </si>
  <si>
    <t>調査中・その他</t>
    <rPh sb="0" eb="3">
      <t>ちょうさちゅう</t>
    </rPh>
    <rPh sb="6" eb="7">
      <t>た</t>
    </rPh>
    <phoneticPr fontId="1" type="Hiragana"/>
  </si>
  <si>
    <t>総計</t>
    <rPh sb="0" eb="2">
      <t>そうけい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</si>
</sst>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28" fontId="2" fillId="0" borderId="1" xfId="0" applyNumberFormat="1" applyFont="1" applyFill="1" applyBorder="1" applyAlignment="1">
      <alignment horizontal="left" vertical="center"/>
    </xf>
    <xf numFmtId="28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2" fillId="0" borderId="2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937"/>
  <sheetViews>
    <sheetView tabSelected="1" workbookViewId="0">
      <pane xSplit="1" ySplit="1" topLeftCell="B917" activePane="bottomRight" state="frozen"/>
      <selection pane="topRight"/>
      <selection pane="bottomLeft"/>
      <selection pane="bottomRight" activeCell="M937" sqref="M937"/>
    </sheetView>
  </sheetViews>
  <sheetFormatPr defaultRowHeight="13.5"/>
  <cols>
    <col min="1" max="1" width="18.125" style="1" customWidth="1"/>
    <col min="2" max="11" width="9" style="2" customWidth="1"/>
    <col min="12" max="12" width="9.125" style="2" customWidth="1"/>
    <col min="13" max="16384" width="9" style="2" customWidth="1"/>
  </cols>
  <sheetData>
    <row r="1" spans="1:13" ht="27">
      <c r="A1" s="3" t="s">
        <v>6</v>
      </c>
      <c r="B1" s="6" t="s">
        <v>7</v>
      </c>
      <c r="C1" s="6" t="s">
        <v>5</v>
      </c>
      <c r="D1" s="6" t="s">
        <v>4</v>
      </c>
      <c r="E1" s="6" t="s">
        <v>3</v>
      </c>
      <c r="F1" s="6" t="s">
        <v>0</v>
      </c>
      <c r="G1" s="6" t="s">
        <v>1</v>
      </c>
      <c r="H1" s="6" t="s">
        <v>2</v>
      </c>
      <c r="I1" s="6" t="s">
        <v>8</v>
      </c>
      <c r="J1" s="6" t="s">
        <v>9</v>
      </c>
      <c r="K1" s="6" t="s">
        <v>11</v>
      </c>
      <c r="L1" s="10" t="s">
        <v>12</v>
      </c>
      <c r="M1" s="6" t="s">
        <v>10</v>
      </c>
    </row>
    <row r="2" spans="1:13" ht="20" customHeight="1">
      <c r="A2" s="4">
        <v>43896</v>
      </c>
      <c r="B2" s="7">
        <v>1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1</v>
      </c>
      <c r="I2" s="7">
        <v>0</v>
      </c>
      <c r="J2" s="7">
        <v>0</v>
      </c>
      <c r="K2" s="7">
        <v>0</v>
      </c>
      <c r="L2" s="7">
        <v>0</v>
      </c>
      <c r="M2" s="7">
        <f t="shared" ref="M2:M65" si="0">SUM(B2:L2)</f>
        <v>2</v>
      </c>
    </row>
    <row r="3" spans="1:13" ht="20" customHeight="1">
      <c r="A3" s="4">
        <v>43897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f t="shared" si="0"/>
        <v>0</v>
      </c>
    </row>
    <row r="4" spans="1:13" ht="20" customHeight="1">
      <c r="A4" s="4">
        <v>43898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f t="shared" si="0"/>
        <v>0</v>
      </c>
    </row>
    <row r="5" spans="1:13" ht="20" customHeight="1">
      <c r="A5" s="4">
        <v>43899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f t="shared" si="0"/>
        <v>0</v>
      </c>
    </row>
    <row r="6" spans="1:13" ht="20" customHeight="1">
      <c r="A6" s="4">
        <v>43900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f t="shared" si="0"/>
        <v>0</v>
      </c>
    </row>
    <row r="7" spans="1:13" ht="20" customHeight="1">
      <c r="A7" s="4">
        <v>43901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f t="shared" si="0"/>
        <v>0</v>
      </c>
    </row>
    <row r="8" spans="1:13" ht="20" customHeight="1">
      <c r="A8" s="4">
        <v>43902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 t="shared" si="0"/>
        <v>0</v>
      </c>
    </row>
    <row r="9" spans="1:13" ht="20" customHeight="1">
      <c r="A9" s="4">
        <v>43903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 t="shared" si="0"/>
        <v>0</v>
      </c>
    </row>
    <row r="10" spans="1:13" ht="20" customHeight="1">
      <c r="A10" s="4">
        <v>43904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f t="shared" si="0"/>
        <v>0</v>
      </c>
    </row>
    <row r="11" spans="1:13" ht="20" customHeight="1">
      <c r="A11" s="4">
        <v>43905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f t="shared" si="0"/>
        <v>0</v>
      </c>
    </row>
    <row r="12" spans="1:13" ht="20" customHeight="1">
      <c r="A12" s="4">
        <v>43906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f t="shared" si="0"/>
        <v>0</v>
      </c>
    </row>
    <row r="13" spans="1:13" ht="20" customHeight="1">
      <c r="A13" s="4">
        <v>43907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f t="shared" si="0"/>
        <v>0</v>
      </c>
    </row>
    <row r="14" spans="1:13" ht="20" customHeight="1">
      <c r="A14" s="4">
        <v>43908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f t="shared" si="0"/>
        <v>0</v>
      </c>
    </row>
    <row r="15" spans="1:13" ht="20" customHeight="1">
      <c r="A15" s="4">
        <v>43909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f t="shared" si="0"/>
        <v>0</v>
      </c>
    </row>
    <row r="16" spans="1:13" ht="20" customHeight="1">
      <c r="A16" s="4">
        <v>43910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f t="shared" si="0"/>
        <v>0</v>
      </c>
    </row>
    <row r="17" spans="1:13" ht="20" customHeight="1">
      <c r="A17" s="4">
        <v>43911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f t="shared" si="0"/>
        <v>0</v>
      </c>
    </row>
    <row r="18" spans="1:13" ht="20" customHeight="1">
      <c r="A18" s="4">
        <v>43912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f t="shared" si="0"/>
        <v>0</v>
      </c>
    </row>
    <row r="19" spans="1:13" ht="20" customHeight="1">
      <c r="A19" s="4">
        <v>43913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 t="shared" si="0"/>
        <v>0</v>
      </c>
    </row>
    <row r="20" spans="1:13" ht="20" customHeight="1">
      <c r="A20" s="4">
        <v>43914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 t="shared" si="0"/>
        <v>0</v>
      </c>
    </row>
    <row r="21" spans="1:13" ht="20" customHeight="1">
      <c r="A21" s="4">
        <v>43915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 t="shared" si="0"/>
        <v>0</v>
      </c>
    </row>
    <row r="22" spans="1:13" ht="20" customHeight="1">
      <c r="A22" s="4">
        <v>43916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 t="shared" si="0"/>
        <v>0</v>
      </c>
    </row>
    <row r="23" spans="1:13" ht="20" customHeight="1">
      <c r="A23" s="4">
        <v>43917</v>
      </c>
      <c r="B23" s="7">
        <v>0</v>
      </c>
      <c r="C23" s="7">
        <v>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f t="shared" si="0"/>
        <v>2</v>
      </c>
    </row>
    <row r="24" spans="1:13" ht="20" customHeight="1">
      <c r="A24" s="4">
        <v>43918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f t="shared" si="0"/>
        <v>0</v>
      </c>
    </row>
    <row r="25" spans="1:13" ht="20" customHeight="1">
      <c r="A25" s="4">
        <v>43919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 t="shared" si="0"/>
        <v>0</v>
      </c>
    </row>
    <row r="26" spans="1:13" ht="20" customHeight="1">
      <c r="A26" s="4">
        <v>43920</v>
      </c>
      <c r="B26" s="7">
        <v>0</v>
      </c>
      <c r="C26" s="7">
        <v>0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f t="shared" si="0"/>
        <v>1</v>
      </c>
    </row>
    <row r="27" spans="1:13" ht="20" customHeight="1">
      <c r="A27" s="4">
        <v>43921</v>
      </c>
      <c r="B27" s="7">
        <v>0</v>
      </c>
      <c r="C27" s="7">
        <v>0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f t="shared" si="0"/>
        <v>1</v>
      </c>
    </row>
    <row r="28" spans="1:13" ht="20" customHeight="1">
      <c r="A28" s="4">
        <v>43922</v>
      </c>
      <c r="B28" s="7">
        <v>0</v>
      </c>
      <c r="C28" s="7">
        <v>0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f t="shared" si="0"/>
        <v>1</v>
      </c>
    </row>
    <row r="29" spans="1:13" ht="20" customHeight="1">
      <c r="A29" s="4">
        <v>43923</v>
      </c>
      <c r="B29" s="7">
        <v>0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f t="shared" si="0"/>
        <v>2</v>
      </c>
    </row>
    <row r="30" spans="1:13" ht="20" customHeight="1">
      <c r="A30" s="4">
        <v>43924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f t="shared" si="0"/>
        <v>1</v>
      </c>
    </row>
    <row r="31" spans="1:13" ht="20" customHeight="1">
      <c r="A31" s="4">
        <v>43925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f t="shared" si="0"/>
        <v>1</v>
      </c>
    </row>
    <row r="32" spans="1:13" ht="20" customHeight="1">
      <c r="A32" s="4">
        <v>43926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f t="shared" si="0"/>
        <v>0</v>
      </c>
    </row>
    <row r="33" spans="1:13" ht="20" customHeight="1">
      <c r="A33" s="4">
        <v>43927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f t="shared" si="0"/>
        <v>0</v>
      </c>
    </row>
    <row r="34" spans="1:13" ht="20" customHeight="1">
      <c r="A34" s="4">
        <v>43928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f t="shared" si="0"/>
        <v>0</v>
      </c>
    </row>
    <row r="35" spans="1:13" ht="20" customHeight="1">
      <c r="A35" s="4">
        <v>43929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f t="shared" si="0"/>
        <v>0</v>
      </c>
    </row>
    <row r="36" spans="1:13" ht="20" customHeight="1">
      <c r="A36" s="4">
        <v>43930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f t="shared" si="0"/>
        <v>0</v>
      </c>
    </row>
    <row r="37" spans="1:13" ht="20" customHeight="1">
      <c r="A37" s="4">
        <v>43931</v>
      </c>
      <c r="B37" s="7">
        <v>0</v>
      </c>
      <c r="C37" s="7">
        <v>0</v>
      </c>
      <c r="D37" s="7">
        <v>0</v>
      </c>
      <c r="E37" s="7">
        <v>0</v>
      </c>
      <c r="F37" s="7">
        <v>1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f t="shared" si="0"/>
        <v>2</v>
      </c>
    </row>
    <row r="38" spans="1:13" ht="20" customHeight="1">
      <c r="A38" s="4">
        <v>43932</v>
      </c>
      <c r="B38" s="7">
        <v>0</v>
      </c>
      <c r="C38" s="7">
        <v>2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f t="shared" si="0"/>
        <v>2</v>
      </c>
    </row>
    <row r="39" spans="1:13" ht="20" customHeight="1">
      <c r="A39" s="4">
        <v>43933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f t="shared" si="0"/>
        <v>0</v>
      </c>
    </row>
    <row r="40" spans="1:13" ht="20" customHeight="1">
      <c r="A40" s="4">
        <v>43934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f t="shared" si="0"/>
        <v>0</v>
      </c>
    </row>
    <row r="41" spans="1:13" ht="20" customHeight="1">
      <c r="A41" s="4">
        <v>43935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f t="shared" si="0"/>
        <v>1</v>
      </c>
    </row>
    <row r="42" spans="1:13" ht="20" customHeight="1">
      <c r="A42" s="4">
        <v>43936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f t="shared" si="0"/>
        <v>0</v>
      </c>
    </row>
    <row r="43" spans="1:13" ht="20" customHeight="1">
      <c r="A43" s="4">
        <v>43937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f t="shared" si="0"/>
        <v>0</v>
      </c>
    </row>
    <row r="44" spans="1:13" ht="20" customHeight="1">
      <c r="A44" s="4">
        <v>43938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f t="shared" si="0"/>
        <v>0</v>
      </c>
    </row>
    <row r="45" spans="1:13" ht="20" customHeight="1">
      <c r="A45" s="4">
        <v>43939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f t="shared" si="0"/>
        <v>0</v>
      </c>
    </row>
    <row r="46" spans="1:13" ht="20" customHeight="1">
      <c r="A46" s="4">
        <v>43940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f t="shared" si="0"/>
        <v>0</v>
      </c>
    </row>
    <row r="47" spans="1:13" ht="20" customHeight="1">
      <c r="A47" s="4">
        <v>43941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f t="shared" si="0"/>
        <v>0</v>
      </c>
    </row>
    <row r="48" spans="1:13" ht="20" customHeight="1">
      <c r="A48" s="4">
        <v>43942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f t="shared" si="0"/>
        <v>0</v>
      </c>
    </row>
    <row r="49" spans="1:13" ht="20" customHeight="1">
      <c r="A49" s="4">
        <v>43943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f t="shared" si="0"/>
        <v>0</v>
      </c>
    </row>
    <row r="50" spans="1:13" ht="20" customHeight="1">
      <c r="A50" s="4">
        <v>43944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f t="shared" si="0"/>
        <v>0</v>
      </c>
    </row>
    <row r="51" spans="1:13" ht="20" customHeight="1">
      <c r="A51" s="4">
        <v>43945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f t="shared" si="0"/>
        <v>0</v>
      </c>
    </row>
    <row r="52" spans="1:13" ht="20" customHeight="1">
      <c r="A52" s="4">
        <v>43946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f t="shared" si="0"/>
        <v>0</v>
      </c>
    </row>
    <row r="53" spans="1:13" ht="20" customHeight="1">
      <c r="A53" s="4">
        <v>43947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f t="shared" si="0"/>
        <v>0</v>
      </c>
    </row>
    <row r="54" spans="1:13" ht="20" customHeight="1">
      <c r="A54" s="4">
        <v>43948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f t="shared" si="0"/>
        <v>0</v>
      </c>
    </row>
    <row r="55" spans="1:13" ht="20" customHeight="1">
      <c r="A55" s="4">
        <v>43949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f t="shared" si="0"/>
        <v>0</v>
      </c>
    </row>
    <row r="56" spans="1:13" ht="20" customHeight="1">
      <c r="A56" s="4">
        <v>43950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f t="shared" si="0"/>
        <v>0</v>
      </c>
    </row>
    <row r="57" spans="1:13" ht="20" customHeight="1">
      <c r="A57" s="4">
        <v>43951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f t="shared" si="0"/>
        <v>0</v>
      </c>
    </row>
    <row r="58" spans="1:13" ht="20" customHeight="1">
      <c r="A58" s="4">
        <v>43952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f t="shared" si="0"/>
        <v>0</v>
      </c>
    </row>
    <row r="59" spans="1:13" ht="20" customHeight="1">
      <c r="A59" s="4">
        <v>43953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f t="shared" si="0"/>
        <v>0</v>
      </c>
    </row>
    <row r="60" spans="1:13" ht="20" customHeight="1">
      <c r="A60" s="4">
        <v>43954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f t="shared" si="0"/>
        <v>0</v>
      </c>
    </row>
    <row r="61" spans="1:13" ht="20" customHeight="1">
      <c r="A61" s="4">
        <v>43955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f t="shared" si="0"/>
        <v>0</v>
      </c>
    </row>
    <row r="62" spans="1:13" ht="20" customHeight="1">
      <c r="A62" s="4">
        <v>43956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f t="shared" si="0"/>
        <v>0</v>
      </c>
    </row>
    <row r="63" spans="1:13" ht="20" customHeight="1">
      <c r="A63" s="4">
        <v>43957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f t="shared" si="0"/>
        <v>0</v>
      </c>
    </row>
    <row r="64" spans="1:13" ht="20" customHeight="1">
      <c r="A64" s="4">
        <v>43958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f t="shared" si="0"/>
        <v>0</v>
      </c>
    </row>
    <row r="65" spans="1:13" ht="20" customHeight="1">
      <c r="A65" s="4">
        <v>43959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f t="shared" si="0"/>
        <v>0</v>
      </c>
    </row>
    <row r="66" spans="1:13" ht="20" customHeight="1">
      <c r="A66" s="4">
        <v>43960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f t="shared" ref="M66:M129" si="1">SUM(B66:L66)</f>
        <v>0</v>
      </c>
    </row>
    <row r="67" spans="1:13" ht="20" customHeight="1">
      <c r="A67" s="4">
        <v>43961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f t="shared" si="1"/>
        <v>0</v>
      </c>
    </row>
    <row r="68" spans="1:13" ht="20" customHeight="1">
      <c r="A68" s="4">
        <v>43962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f t="shared" si="1"/>
        <v>0</v>
      </c>
    </row>
    <row r="69" spans="1:13" ht="20" customHeight="1">
      <c r="A69" s="4">
        <v>43963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f t="shared" si="1"/>
        <v>0</v>
      </c>
    </row>
    <row r="70" spans="1:13" ht="20" customHeight="1">
      <c r="A70" s="4">
        <v>43964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f t="shared" si="1"/>
        <v>0</v>
      </c>
    </row>
    <row r="71" spans="1:13" ht="20" customHeight="1">
      <c r="A71" s="4">
        <v>43965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f t="shared" si="1"/>
        <v>0</v>
      </c>
    </row>
    <row r="72" spans="1:13" ht="20" customHeight="1">
      <c r="A72" s="4">
        <v>43966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f t="shared" si="1"/>
        <v>0</v>
      </c>
    </row>
    <row r="73" spans="1:13" ht="20" customHeight="1">
      <c r="A73" s="4">
        <v>43967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f t="shared" si="1"/>
        <v>0</v>
      </c>
    </row>
    <row r="74" spans="1:13" ht="20" customHeight="1">
      <c r="A74" s="4">
        <v>43968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f t="shared" si="1"/>
        <v>0</v>
      </c>
    </row>
    <row r="75" spans="1:13" ht="20" customHeight="1">
      <c r="A75" s="4">
        <v>43969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f t="shared" si="1"/>
        <v>0</v>
      </c>
    </row>
    <row r="76" spans="1:13" ht="20" customHeight="1">
      <c r="A76" s="4">
        <v>43970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f t="shared" si="1"/>
        <v>0</v>
      </c>
    </row>
    <row r="77" spans="1:13" ht="20" customHeight="1">
      <c r="A77" s="4">
        <v>43971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f t="shared" si="1"/>
        <v>0</v>
      </c>
    </row>
    <row r="78" spans="1:13" ht="20" customHeight="1">
      <c r="A78" s="4">
        <v>43972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f t="shared" si="1"/>
        <v>0</v>
      </c>
    </row>
    <row r="79" spans="1:13" ht="20" customHeight="1">
      <c r="A79" s="4">
        <v>43973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f t="shared" si="1"/>
        <v>0</v>
      </c>
    </row>
    <row r="80" spans="1:13" ht="20" customHeight="1">
      <c r="A80" s="4">
        <v>43974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f t="shared" si="1"/>
        <v>0</v>
      </c>
    </row>
    <row r="81" spans="1:13" ht="20" customHeight="1">
      <c r="A81" s="4">
        <v>43975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f t="shared" si="1"/>
        <v>0</v>
      </c>
    </row>
    <row r="82" spans="1:13" ht="20" customHeight="1">
      <c r="A82" s="4">
        <v>43976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f t="shared" si="1"/>
        <v>0</v>
      </c>
    </row>
    <row r="83" spans="1:13" ht="20" customHeight="1">
      <c r="A83" s="4">
        <v>43977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f t="shared" si="1"/>
        <v>0</v>
      </c>
    </row>
    <row r="84" spans="1:13" ht="20" customHeight="1">
      <c r="A84" s="4">
        <v>43978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f t="shared" si="1"/>
        <v>0</v>
      </c>
    </row>
    <row r="85" spans="1:13" ht="20" customHeight="1">
      <c r="A85" s="4">
        <v>43979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f t="shared" si="1"/>
        <v>0</v>
      </c>
    </row>
    <row r="86" spans="1:13" ht="20" customHeight="1">
      <c r="A86" s="4">
        <v>43980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f t="shared" si="1"/>
        <v>0</v>
      </c>
    </row>
    <row r="87" spans="1:13" ht="20" customHeight="1">
      <c r="A87" s="4">
        <v>43981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f t="shared" si="1"/>
        <v>0</v>
      </c>
    </row>
    <row r="88" spans="1:13" ht="20" customHeight="1">
      <c r="A88" s="4">
        <v>43982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f t="shared" si="1"/>
        <v>0</v>
      </c>
    </row>
    <row r="89" spans="1:13" ht="20" customHeight="1">
      <c r="A89" s="4">
        <v>43983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f t="shared" si="1"/>
        <v>0</v>
      </c>
    </row>
    <row r="90" spans="1:13" ht="20" customHeight="1">
      <c r="A90" s="4">
        <v>43984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f t="shared" si="1"/>
        <v>0</v>
      </c>
    </row>
    <row r="91" spans="1:13" ht="20" customHeight="1">
      <c r="A91" s="4">
        <v>43985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f t="shared" si="1"/>
        <v>0</v>
      </c>
    </row>
    <row r="92" spans="1:13" ht="20" customHeight="1">
      <c r="A92" s="4">
        <v>43986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f t="shared" si="1"/>
        <v>0</v>
      </c>
    </row>
    <row r="93" spans="1:13" ht="20" customHeight="1">
      <c r="A93" s="4">
        <v>43987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f t="shared" si="1"/>
        <v>0</v>
      </c>
    </row>
    <row r="94" spans="1:13" ht="20" customHeight="1">
      <c r="A94" s="4">
        <v>43988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f t="shared" si="1"/>
        <v>0</v>
      </c>
    </row>
    <row r="95" spans="1:13" ht="20" customHeight="1">
      <c r="A95" s="4">
        <v>43989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f t="shared" si="1"/>
        <v>0</v>
      </c>
    </row>
    <row r="96" spans="1:13" ht="20" customHeight="1">
      <c r="A96" s="4">
        <v>43990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f t="shared" si="1"/>
        <v>0</v>
      </c>
    </row>
    <row r="97" spans="1:13" ht="20" customHeight="1">
      <c r="A97" s="4">
        <v>43991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f t="shared" si="1"/>
        <v>0</v>
      </c>
    </row>
    <row r="98" spans="1:13" ht="20" customHeight="1">
      <c r="A98" s="4">
        <v>43992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f t="shared" si="1"/>
        <v>0</v>
      </c>
    </row>
    <row r="99" spans="1:13" ht="20" customHeight="1">
      <c r="A99" s="4">
        <v>43993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f t="shared" si="1"/>
        <v>0</v>
      </c>
    </row>
    <row r="100" spans="1:13" ht="20" customHeight="1">
      <c r="A100" s="4">
        <v>43994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f t="shared" si="1"/>
        <v>0</v>
      </c>
    </row>
    <row r="101" spans="1:13" ht="20" customHeight="1">
      <c r="A101" s="4">
        <v>43995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f t="shared" si="1"/>
        <v>0</v>
      </c>
    </row>
    <row r="102" spans="1:13" ht="20" customHeight="1">
      <c r="A102" s="4">
        <v>43996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f t="shared" si="1"/>
        <v>0</v>
      </c>
    </row>
    <row r="103" spans="1:13" ht="20" customHeight="1">
      <c r="A103" s="4">
        <v>43997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f t="shared" si="1"/>
        <v>0</v>
      </c>
    </row>
    <row r="104" spans="1:13" ht="20" customHeight="1">
      <c r="A104" s="4">
        <v>43998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f t="shared" si="1"/>
        <v>0</v>
      </c>
    </row>
    <row r="105" spans="1:13" ht="20" customHeight="1">
      <c r="A105" s="4">
        <v>43999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f t="shared" si="1"/>
        <v>0</v>
      </c>
    </row>
    <row r="106" spans="1:13" ht="20" customHeight="1">
      <c r="A106" s="4">
        <v>44000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f t="shared" si="1"/>
        <v>0</v>
      </c>
    </row>
    <row r="107" spans="1:13" ht="20" customHeight="1">
      <c r="A107" s="4">
        <v>44001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f t="shared" si="1"/>
        <v>0</v>
      </c>
    </row>
    <row r="108" spans="1:13" ht="20" customHeight="1">
      <c r="A108" s="4">
        <v>44002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f t="shared" si="1"/>
        <v>0</v>
      </c>
    </row>
    <row r="109" spans="1:13" ht="20" customHeight="1">
      <c r="A109" s="4">
        <v>44003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f t="shared" si="1"/>
        <v>0</v>
      </c>
    </row>
    <row r="110" spans="1:13" ht="20" customHeight="1">
      <c r="A110" s="4">
        <v>44004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f t="shared" si="1"/>
        <v>0</v>
      </c>
    </row>
    <row r="111" spans="1:13" ht="20" customHeight="1">
      <c r="A111" s="4">
        <v>44005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f t="shared" si="1"/>
        <v>0</v>
      </c>
    </row>
    <row r="112" spans="1:13" ht="20" customHeight="1">
      <c r="A112" s="4">
        <v>44006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f t="shared" si="1"/>
        <v>0</v>
      </c>
    </row>
    <row r="113" spans="1:13" ht="20" customHeight="1">
      <c r="A113" s="4">
        <v>44007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f t="shared" si="1"/>
        <v>0</v>
      </c>
    </row>
    <row r="114" spans="1:13" ht="20" customHeight="1">
      <c r="A114" s="4">
        <v>44008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f t="shared" si="1"/>
        <v>0</v>
      </c>
    </row>
    <row r="115" spans="1:13" ht="20" customHeight="1">
      <c r="A115" s="4">
        <v>44009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f t="shared" si="1"/>
        <v>0</v>
      </c>
    </row>
    <row r="116" spans="1:13" ht="20" customHeight="1">
      <c r="A116" s="4">
        <v>44010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f t="shared" si="1"/>
        <v>0</v>
      </c>
    </row>
    <row r="117" spans="1:13" ht="20" customHeight="1">
      <c r="A117" s="4">
        <v>44011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f t="shared" si="1"/>
        <v>0</v>
      </c>
    </row>
    <row r="118" spans="1:13" ht="20" customHeight="1">
      <c r="A118" s="4">
        <v>44012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f t="shared" si="1"/>
        <v>0</v>
      </c>
    </row>
    <row r="119" spans="1:13" ht="20" customHeight="1">
      <c r="A119" s="4">
        <v>44013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f t="shared" si="1"/>
        <v>0</v>
      </c>
    </row>
    <row r="120" spans="1:13" ht="20" customHeight="1">
      <c r="A120" s="4">
        <v>44014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f t="shared" si="1"/>
        <v>0</v>
      </c>
    </row>
    <row r="121" spans="1:13" ht="20" customHeight="1">
      <c r="A121" s="4">
        <v>44015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f t="shared" si="1"/>
        <v>0</v>
      </c>
    </row>
    <row r="122" spans="1:13" ht="20" customHeight="1">
      <c r="A122" s="4">
        <v>44016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f t="shared" si="1"/>
        <v>0</v>
      </c>
    </row>
    <row r="123" spans="1:13" ht="20" customHeight="1">
      <c r="A123" s="4">
        <v>44017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f t="shared" si="1"/>
        <v>0</v>
      </c>
    </row>
    <row r="124" spans="1:13" ht="20" customHeight="1">
      <c r="A124" s="4">
        <v>44018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f t="shared" si="1"/>
        <v>0</v>
      </c>
    </row>
    <row r="125" spans="1:13" ht="20" customHeight="1">
      <c r="A125" s="4">
        <v>44019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f t="shared" si="1"/>
        <v>0</v>
      </c>
    </row>
    <row r="126" spans="1:13" ht="20" customHeight="1">
      <c r="A126" s="4">
        <v>44020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f t="shared" si="1"/>
        <v>0</v>
      </c>
    </row>
    <row r="127" spans="1:13" ht="20" customHeight="1">
      <c r="A127" s="4">
        <v>44021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f t="shared" si="1"/>
        <v>0</v>
      </c>
    </row>
    <row r="128" spans="1:13" ht="20" customHeight="1">
      <c r="A128" s="4">
        <v>44022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f t="shared" si="1"/>
        <v>0</v>
      </c>
    </row>
    <row r="129" spans="1:13" ht="20" customHeight="1">
      <c r="A129" s="4">
        <v>44023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f t="shared" si="1"/>
        <v>0</v>
      </c>
    </row>
    <row r="130" spans="1:13" ht="20" customHeight="1">
      <c r="A130" s="4">
        <v>44024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f t="shared" ref="M130:M193" si="2">SUM(B130:L130)</f>
        <v>0</v>
      </c>
    </row>
    <row r="131" spans="1:13" ht="20" customHeight="1">
      <c r="A131" s="4">
        <v>44025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f t="shared" si="2"/>
        <v>0</v>
      </c>
    </row>
    <row r="132" spans="1:13" ht="20" customHeight="1">
      <c r="A132" s="4">
        <v>44026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f t="shared" si="2"/>
        <v>0</v>
      </c>
    </row>
    <row r="133" spans="1:13" ht="20" customHeight="1">
      <c r="A133" s="4">
        <v>44027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f t="shared" si="2"/>
        <v>0</v>
      </c>
    </row>
    <row r="134" spans="1:13" ht="20" customHeight="1">
      <c r="A134" s="4">
        <v>44028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f t="shared" si="2"/>
        <v>0</v>
      </c>
    </row>
    <row r="135" spans="1:13" ht="20" customHeight="1">
      <c r="A135" s="4">
        <v>44029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f t="shared" si="2"/>
        <v>0</v>
      </c>
    </row>
    <row r="136" spans="1:13" ht="20" customHeight="1">
      <c r="A136" s="4">
        <v>44030</v>
      </c>
      <c r="B136" s="7">
        <v>0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f t="shared" si="2"/>
        <v>0</v>
      </c>
    </row>
    <row r="137" spans="1:13" ht="20" customHeight="1">
      <c r="A137" s="4">
        <v>44031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f t="shared" si="2"/>
        <v>0</v>
      </c>
    </row>
    <row r="138" spans="1:13" ht="20" customHeight="1">
      <c r="A138" s="4">
        <v>44032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f t="shared" si="2"/>
        <v>0</v>
      </c>
    </row>
    <row r="139" spans="1:13" ht="20" customHeight="1">
      <c r="A139" s="4">
        <v>44033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f t="shared" si="2"/>
        <v>0</v>
      </c>
    </row>
    <row r="140" spans="1:13" ht="20" customHeight="1">
      <c r="A140" s="4">
        <v>44034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f t="shared" si="2"/>
        <v>0</v>
      </c>
    </row>
    <row r="141" spans="1:13" ht="20" customHeight="1">
      <c r="A141" s="4">
        <v>44035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f t="shared" si="2"/>
        <v>0</v>
      </c>
    </row>
    <row r="142" spans="1:13" ht="20" customHeight="1">
      <c r="A142" s="4">
        <v>44036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f t="shared" si="2"/>
        <v>0</v>
      </c>
    </row>
    <row r="143" spans="1:13" ht="20" customHeight="1">
      <c r="A143" s="4">
        <v>44037</v>
      </c>
      <c r="B143" s="7">
        <v>0</v>
      </c>
      <c r="C143" s="7">
        <v>0</v>
      </c>
      <c r="D143" s="7">
        <v>0</v>
      </c>
      <c r="E143" s="7">
        <v>0</v>
      </c>
      <c r="F143" s="7">
        <v>1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f t="shared" si="2"/>
        <v>1</v>
      </c>
    </row>
    <row r="144" spans="1:13" ht="20" customHeight="1">
      <c r="A144" s="4">
        <v>44038</v>
      </c>
      <c r="B144" s="7">
        <v>0</v>
      </c>
      <c r="C144" s="7">
        <v>0</v>
      </c>
      <c r="D144" s="7">
        <v>0</v>
      </c>
      <c r="E144" s="7">
        <v>0</v>
      </c>
      <c r="F144" s="7">
        <v>1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f t="shared" si="2"/>
        <v>1</v>
      </c>
    </row>
    <row r="145" spans="1:13" ht="20" customHeight="1">
      <c r="A145" s="4">
        <v>44039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f t="shared" si="2"/>
        <v>0</v>
      </c>
    </row>
    <row r="146" spans="1:13" ht="20" customHeight="1">
      <c r="A146" s="4">
        <v>44040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f t="shared" si="2"/>
        <v>0</v>
      </c>
    </row>
    <row r="147" spans="1:13" ht="20" customHeight="1">
      <c r="A147" s="4">
        <v>44041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f t="shared" si="2"/>
        <v>0</v>
      </c>
    </row>
    <row r="148" spans="1:13" ht="20" customHeight="1">
      <c r="A148" s="4">
        <v>44042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f t="shared" si="2"/>
        <v>0</v>
      </c>
    </row>
    <row r="149" spans="1:13" ht="20" customHeight="1">
      <c r="A149" s="4">
        <v>44043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f t="shared" si="2"/>
        <v>0</v>
      </c>
    </row>
    <row r="150" spans="1:13" ht="20" customHeight="1">
      <c r="A150" s="4">
        <v>44044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f t="shared" si="2"/>
        <v>0</v>
      </c>
    </row>
    <row r="151" spans="1:13" ht="20" customHeight="1">
      <c r="A151" s="4">
        <v>44045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f t="shared" si="2"/>
        <v>0</v>
      </c>
    </row>
    <row r="152" spans="1:13" ht="20" customHeight="1">
      <c r="A152" s="4">
        <v>44046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f t="shared" si="2"/>
        <v>0</v>
      </c>
    </row>
    <row r="153" spans="1:13" ht="20" customHeight="1">
      <c r="A153" s="4">
        <v>44047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f t="shared" si="2"/>
        <v>0</v>
      </c>
    </row>
    <row r="154" spans="1:13" ht="20" customHeight="1">
      <c r="A154" s="4">
        <v>44048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f t="shared" si="2"/>
        <v>0</v>
      </c>
    </row>
    <row r="155" spans="1:13" ht="20" customHeight="1">
      <c r="A155" s="4">
        <v>44049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f t="shared" si="2"/>
        <v>0</v>
      </c>
    </row>
    <row r="156" spans="1:13" ht="20" customHeight="1">
      <c r="A156" s="4">
        <v>44050</v>
      </c>
      <c r="B156" s="7">
        <v>1</v>
      </c>
      <c r="C156" s="7">
        <v>0</v>
      </c>
      <c r="D156" s="7">
        <v>9</v>
      </c>
      <c r="E156" s="7">
        <v>4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f t="shared" si="2"/>
        <v>14</v>
      </c>
    </row>
    <row r="157" spans="1:13" ht="20" customHeight="1">
      <c r="A157" s="4">
        <v>44051</v>
      </c>
      <c r="B157" s="7">
        <v>0</v>
      </c>
      <c r="C157" s="7">
        <v>0</v>
      </c>
      <c r="D157" s="7">
        <v>0</v>
      </c>
      <c r="E157" s="7">
        <v>0</v>
      </c>
      <c r="F157" s="7">
        <v>1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f t="shared" si="2"/>
        <v>1</v>
      </c>
    </row>
    <row r="158" spans="1:13" ht="20" customHeight="1">
      <c r="A158" s="4">
        <v>44052</v>
      </c>
      <c r="B158" s="7">
        <v>0</v>
      </c>
      <c r="C158" s="7">
        <v>0</v>
      </c>
      <c r="D158" s="7">
        <v>0</v>
      </c>
      <c r="E158" s="7">
        <v>1</v>
      </c>
      <c r="F158" s="7">
        <v>1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f t="shared" si="2"/>
        <v>2</v>
      </c>
    </row>
    <row r="159" spans="1:13" ht="20" customHeight="1">
      <c r="A159" s="4">
        <v>44053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f t="shared" si="2"/>
        <v>0</v>
      </c>
    </row>
    <row r="160" spans="1:13" ht="20" customHeight="1">
      <c r="A160" s="4">
        <v>44054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f t="shared" si="2"/>
        <v>0</v>
      </c>
    </row>
    <row r="161" spans="1:13" ht="20" customHeight="1">
      <c r="A161" s="4">
        <v>44055</v>
      </c>
      <c r="B161" s="7">
        <v>0</v>
      </c>
      <c r="C161" s="7">
        <v>0</v>
      </c>
      <c r="D161" s="7">
        <v>1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f t="shared" si="2"/>
        <v>1</v>
      </c>
    </row>
    <row r="162" spans="1:13" ht="20" customHeight="1">
      <c r="A162" s="4">
        <v>44056</v>
      </c>
      <c r="B162" s="7">
        <v>0</v>
      </c>
      <c r="C162" s="7">
        <v>0</v>
      </c>
      <c r="D162" s="7">
        <v>0</v>
      </c>
      <c r="E162" s="7">
        <v>1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f t="shared" si="2"/>
        <v>1</v>
      </c>
    </row>
    <row r="163" spans="1:13" ht="20" customHeight="1">
      <c r="A163" s="4">
        <v>44057</v>
      </c>
      <c r="B163" s="7">
        <v>0</v>
      </c>
      <c r="C163" s="7">
        <v>1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f t="shared" si="2"/>
        <v>1</v>
      </c>
    </row>
    <row r="164" spans="1:13" ht="20" customHeight="1">
      <c r="A164" s="4">
        <v>44058</v>
      </c>
      <c r="B164" s="7">
        <v>0</v>
      </c>
      <c r="C164" s="7">
        <v>0</v>
      </c>
      <c r="D164" s="7">
        <v>1</v>
      </c>
      <c r="E164" s="7">
        <v>0</v>
      </c>
      <c r="F164" s="7">
        <v>0</v>
      </c>
      <c r="G164" s="7">
        <v>0</v>
      </c>
      <c r="H164" s="7">
        <v>1</v>
      </c>
      <c r="I164" s="7">
        <v>0</v>
      </c>
      <c r="J164" s="7">
        <v>0</v>
      </c>
      <c r="K164" s="7">
        <v>0</v>
      </c>
      <c r="L164" s="7">
        <v>0</v>
      </c>
      <c r="M164" s="7">
        <f t="shared" si="2"/>
        <v>2</v>
      </c>
    </row>
    <row r="165" spans="1:13" ht="20" customHeight="1">
      <c r="A165" s="4">
        <v>44059</v>
      </c>
      <c r="B165" s="7">
        <v>0</v>
      </c>
      <c r="C165" s="7">
        <v>0</v>
      </c>
      <c r="D165" s="7">
        <v>1</v>
      </c>
      <c r="E165" s="7">
        <v>1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f t="shared" si="2"/>
        <v>2</v>
      </c>
    </row>
    <row r="166" spans="1:13" ht="20" customHeight="1">
      <c r="A166" s="4">
        <v>44060</v>
      </c>
      <c r="B166" s="7">
        <v>0</v>
      </c>
      <c r="C166" s="7">
        <v>0</v>
      </c>
      <c r="D166" s="7">
        <v>0</v>
      </c>
      <c r="E166" s="7">
        <v>1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f t="shared" si="2"/>
        <v>1</v>
      </c>
    </row>
    <row r="167" spans="1:13" ht="20" customHeight="1">
      <c r="A167" s="4">
        <v>44061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1</v>
      </c>
      <c r="K167" s="7">
        <v>0</v>
      </c>
      <c r="L167" s="7">
        <v>0</v>
      </c>
      <c r="M167" s="7">
        <f t="shared" si="2"/>
        <v>1</v>
      </c>
    </row>
    <row r="168" spans="1:13" ht="20" customHeight="1">
      <c r="A168" s="4">
        <v>44062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f t="shared" si="2"/>
        <v>0</v>
      </c>
    </row>
    <row r="169" spans="1:13" ht="20" customHeight="1">
      <c r="A169" s="4">
        <v>44063</v>
      </c>
      <c r="B169" s="7">
        <v>0</v>
      </c>
      <c r="C169" s="7">
        <v>0</v>
      </c>
      <c r="D169" s="7">
        <v>1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f t="shared" si="2"/>
        <v>1</v>
      </c>
    </row>
    <row r="170" spans="1:13" ht="20" customHeight="1">
      <c r="A170" s="4">
        <v>44064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f t="shared" si="2"/>
        <v>0</v>
      </c>
    </row>
    <row r="171" spans="1:13" ht="20" customHeight="1">
      <c r="A171" s="4">
        <v>44065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f t="shared" si="2"/>
        <v>0</v>
      </c>
    </row>
    <row r="172" spans="1:13" ht="20" customHeight="1">
      <c r="A172" s="4">
        <v>44066</v>
      </c>
      <c r="B172" s="7">
        <v>0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f t="shared" si="2"/>
        <v>0</v>
      </c>
    </row>
    <row r="173" spans="1:13" ht="20" customHeight="1">
      <c r="A173" s="4">
        <v>44067</v>
      </c>
      <c r="B173" s="7">
        <v>0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f t="shared" si="2"/>
        <v>0</v>
      </c>
    </row>
    <row r="174" spans="1:13" ht="20" customHeight="1">
      <c r="A174" s="4">
        <v>44068</v>
      </c>
      <c r="B174" s="7">
        <v>0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1</v>
      </c>
      <c r="I174" s="7">
        <v>0</v>
      </c>
      <c r="J174" s="7">
        <v>0</v>
      </c>
      <c r="K174" s="7">
        <v>0</v>
      </c>
      <c r="L174" s="7">
        <v>0</v>
      </c>
      <c r="M174" s="7">
        <f t="shared" si="2"/>
        <v>1</v>
      </c>
    </row>
    <row r="175" spans="1:13" ht="20" customHeight="1">
      <c r="A175" s="4">
        <v>44069</v>
      </c>
      <c r="B175" s="7">
        <v>0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1</v>
      </c>
      <c r="I175" s="7">
        <v>0</v>
      </c>
      <c r="J175" s="7">
        <v>1</v>
      </c>
      <c r="K175" s="7">
        <v>0</v>
      </c>
      <c r="L175" s="7">
        <v>0</v>
      </c>
      <c r="M175" s="7">
        <f t="shared" si="2"/>
        <v>2</v>
      </c>
    </row>
    <row r="176" spans="1:13" ht="20" customHeight="1">
      <c r="A176" s="4">
        <v>44070</v>
      </c>
      <c r="B176" s="7">
        <v>0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f t="shared" si="2"/>
        <v>0</v>
      </c>
    </row>
    <row r="177" spans="1:13" ht="20" customHeight="1">
      <c r="A177" s="4">
        <v>44071</v>
      </c>
      <c r="B177" s="7">
        <v>0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f t="shared" si="2"/>
        <v>0</v>
      </c>
    </row>
    <row r="178" spans="1:13" ht="20" customHeight="1">
      <c r="A178" s="4">
        <v>44072</v>
      </c>
      <c r="B178" s="7">
        <v>0</v>
      </c>
      <c r="C178" s="7">
        <v>0</v>
      </c>
      <c r="D178" s="7">
        <v>1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f t="shared" si="2"/>
        <v>1</v>
      </c>
    </row>
    <row r="179" spans="1:13" ht="20" customHeight="1">
      <c r="A179" s="4">
        <v>44073</v>
      </c>
      <c r="B179" s="7">
        <v>0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f t="shared" si="2"/>
        <v>0</v>
      </c>
    </row>
    <row r="180" spans="1:13" ht="20" customHeight="1">
      <c r="A180" s="4">
        <v>44074</v>
      </c>
      <c r="B180" s="7">
        <v>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f t="shared" si="2"/>
        <v>0</v>
      </c>
    </row>
    <row r="181" spans="1:13" ht="20" customHeight="1">
      <c r="A181" s="4">
        <v>44075</v>
      </c>
      <c r="B181" s="7">
        <v>0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f t="shared" si="2"/>
        <v>0</v>
      </c>
    </row>
    <row r="182" spans="1:13" ht="20" customHeight="1">
      <c r="A182" s="4">
        <v>44076</v>
      </c>
      <c r="B182" s="7">
        <v>0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f t="shared" si="2"/>
        <v>0</v>
      </c>
    </row>
    <row r="183" spans="1:13" ht="20" customHeight="1">
      <c r="A183" s="4">
        <v>44077</v>
      </c>
      <c r="B183" s="7">
        <v>0</v>
      </c>
      <c r="C183" s="7">
        <v>0</v>
      </c>
      <c r="D183" s="7">
        <v>0</v>
      </c>
      <c r="E183" s="7">
        <v>1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f t="shared" si="2"/>
        <v>1</v>
      </c>
    </row>
    <row r="184" spans="1:13" ht="20" customHeight="1">
      <c r="A184" s="4">
        <v>44078</v>
      </c>
      <c r="B184" s="7">
        <v>0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f t="shared" si="2"/>
        <v>0</v>
      </c>
    </row>
    <row r="185" spans="1:13" ht="20" customHeight="1">
      <c r="A185" s="4">
        <v>44079</v>
      </c>
      <c r="B185" s="7">
        <v>0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f t="shared" si="2"/>
        <v>0</v>
      </c>
    </row>
    <row r="186" spans="1:13" ht="20" customHeight="1">
      <c r="A186" s="4">
        <v>44080</v>
      </c>
      <c r="B186" s="7">
        <v>0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f t="shared" si="2"/>
        <v>0</v>
      </c>
    </row>
    <row r="187" spans="1:13" ht="20" customHeight="1">
      <c r="A187" s="4">
        <v>44081</v>
      </c>
      <c r="B187" s="7">
        <v>0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f t="shared" si="2"/>
        <v>0</v>
      </c>
    </row>
    <row r="188" spans="1:13" ht="20" customHeight="1">
      <c r="A188" s="4">
        <v>44082</v>
      </c>
      <c r="B188" s="7">
        <v>0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f t="shared" si="2"/>
        <v>0</v>
      </c>
    </row>
    <row r="189" spans="1:13" ht="20" customHeight="1">
      <c r="A189" s="4">
        <v>44083</v>
      </c>
      <c r="B189" s="7">
        <v>0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f t="shared" si="2"/>
        <v>0</v>
      </c>
    </row>
    <row r="190" spans="1:13" ht="20" customHeight="1">
      <c r="A190" s="4">
        <v>44084</v>
      </c>
      <c r="B190" s="7">
        <v>0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f t="shared" si="2"/>
        <v>0</v>
      </c>
    </row>
    <row r="191" spans="1:13" ht="20" customHeight="1">
      <c r="A191" s="4">
        <v>44085</v>
      </c>
      <c r="B191" s="7">
        <v>0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f t="shared" si="2"/>
        <v>0</v>
      </c>
    </row>
    <row r="192" spans="1:13" ht="20" customHeight="1">
      <c r="A192" s="4">
        <v>44086</v>
      </c>
      <c r="B192" s="7">
        <v>0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f t="shared" si="2"/>
        <v>0</v>
      </c>
    </row>
    <row r="193" spans="1:13" ht="20" customHeight="1">
      <c r="A193" s="4">
        <v>44087</v>
      </c>
      <c r="B193" s="7">
        <v>0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f t="shared" si="2"/>
        <v>0</v>
      </c>
    </row>
    <row r="194" spans="1:13" ht="20" customHeight="1">
      <c r="A194" s="4">
        <v>44088</v>
      </c>
      <c r="B194" s="7">
        <v>0</v>
      </c>
      <c r="C194" s="7">
        <v>0</v>
      </c>
      <c r="D194" s="7">
        <v>1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f t="shared" ref="M194:M257" si="3">SUM(B194:L194)</f>
        <v>1</v>
      </c>
    </row>
    <row r="195" spans="1:13" ht="20" customHeight="1">
      <c r="A195" s="4">
        <v>44089</v>
      </c>
      <c r="B195" s="7">
        <v>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f t="shared" si="3"/>
        <v>0</v>
      </c>
    </row>
    <row r="196" spans="1:13" ht="20" customHeight="1">
      <c r="A196" s="4">
        <v>44090</v>
      </c>
      <c r="B196" s="7">
        <v>0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f t="shared" si="3"/>
        <v>0</v>
      </c>
    </row>
    <row r="197" spans="1:13" ht="20" customHeight="1">
      <c r="A197" s="4">
        <v>44091</v>
      </c>
      <c r="B197" s="7">
        <v>0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f t="shared" si="3"/>
        <v>0</v>
      </c>
    </row>
    <row r="198" spans="1:13" ht="20" customHeight="1">
      <c r="A198" s="4">
        <v>44092</v>
      </c>
      <c r="B198" s="7">
        <v>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f t="shared" si="3"/>
        <v>0</v>
      </c>
    </row>
    <row r="199" spans="1:13" ht="20" customHeight="1">
      <c r="A199" s="4">
        <v>44093</v>
      </c>
      <c r="B199" s="7">
        <v>0</v>
      </c>
      <c r="C199" s="7">
        <v>0</v>
      </c>
      <c r="D199" s="7">
        <v>1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f t="shared" si="3"/>
        <v>1</v>
      </c>
    </row>
    <row r="200" spans="1:13" ht="20" customHeight="1">
      <c r="A200" s="4">
        <v>44094</v>
      </c>
      <c r="B200" s="7">
        <v>0</v>
      </c>
      <c r="C200" s="7">
        <v>0</v>
      </c>
      <c r="D200" s="7">
        <v>0</v>
      </c>
      <c r="E200" s="7">
        <v>1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f t="shared" si="3"/>
        <v>1</v>
      </c>
    </row>
    <row r="201" spans="1:13" ht="20" customHeight="1">
      <c r="A201" s="4">
        <v>44095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f t="shared" si="3"/>
        <v>0</v>
      </c>
    </row>
    <row r="202" spans="1:13" ht="20" customHeight="1">
      <c r="A202" s="4">
        <v>44096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f t="shared" si="3"/>
        <v>0</v>
      </c>
    </row>
    <row r="203" spans="1:13" ht="20" customHeight="1">
      <c r="A203" s="4">
        <v>44097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f t="shared" si="3"/>
        <v>0</v>
      </c>
    </row>
    <row r="204" spans="1:13" ht="20" customHeight="1">
      <c r="A204" s="4">
        <v>44098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f t="shared" si="3"/>
        <v>0</v>
      </c>
    </row>
    <row r="205" spans="1:13" ht="20" customHeight="1">
      <c r="A205" s="4">
        <v>44099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f t="shared" si="3"/>
        <v>0</v>
      </c>
    </row>
    <row r="206" spans="1:13" ht="20" customHeight="1">
      <c r="A206" s="4">
        <v>44100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f t="shared" si="3"/>
        <v>0</v>
      </c>
    </row>
    <row r="207" spans="1:13" ht="20" customHeight="1">
      <c r="A207" s="4">
        <v>44101</v>
      </c>
      <c r="B207" s="7">
        <v>0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f t="shared" si="3"/>
        <v>0</v>
      </c>
    </row>
    <row r="208" spans="1:13" ht="20" customHeight="1">
      <c r="A208" s="4">
        <v>44102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f t="shared" si="3"/>
        <v>0</v>
      </c>
    </row>
    <row r="209" spans="1:13" ht="20" customHeight="1">
      <c r="A209" s="4">
        <v>44103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f t="shared" si="3"/>
        <v>0</v>
      </c>
    </row>
    <row r="210" spans="1:13" ht="20" customHeight="1">
      <c r="A210" s="4">
        <v>44104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f t="shared" si="3"/>
        <v>0</v>
      </c>
    </row>
    <row r="211" spans="1:13" ht="20" customHeight="1">
      <c r="A211" s="4">
        <v>44105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f t="shared" si="3"/>
        <v>0</v>
      </c>
    </row>
    <row r="212" spans="1:13" ht="20" customHeight="1">
      <c r="A212" s="4">
        <v>44106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f t="shared" si="3"/>
        <v>0</v>
      </c>
    </row>
    <row r="213" spans="1:13" ht="20" customHeight="1">
      <c r="A213" s="4">
        <v>44107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f t="shared" si="3"/>
        <v>0</v>
      </c>
    </row>
    <row r="214" spans="1:13" ht="20" customHeight="1">
      <c r="A214" s="4">
        <v>44108</v>
      </c>
      <c r="B214" s="7">
        <v>1</v>
      </c>
      <c r="C214" s="7">
        <v>1</v>
      </c>
      <c r="D214" s="7">
        <v>0</v>
      </c>
      <c r="E214" s="7">
        <v>0</v>
      </c>
      <c r="F214" s="7">
        <v>2</v>
      </c>
      <c r="G214" s="7">
        <v>0</v>
      </c>
      <c r="H214" s="7">
        <v>0</v>
      </c>
      <c r="I214" s="7">
        <v>1</v>
      </c>
      <c r="J214" s="7">
        <v>0</v>
      </c>
      <c r="K214" s="7">
        <v>0</v>
      </c>
      <c r="L214" s="7">
        <v>0</v>
      </c>
      <c r="M214" s="7">
        <f t="shared" si="3"/>
        <v>5</v>
      </c>
    </row>
    <row r="215" spans="1:13" ht="20" customHeight="1">
      <c r="A215" s="4">
        <v>44109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f t="shared" si="3"/>
        <v>0</v>
      </c>
    </row>
    <row r="216" spans="1:13" ht="20" customHeight="1">
      <c r="A216" s="4">
        <v>44110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f t="shared" si="3"/>
        <v>0</v>
      </c>
    </row>
    <row r="217" spans="1:13" ht="20" customHeight="1">
      <c r="A217" s="4">
        <v>44111</v>
      </c>
      <c r="B217" s="7">
        <v>0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f t="shared" si="3"/>
        <v>0</v>
      </c>
    </row>
    <row r="218" spans="1:13" ht="20" customHeight="1">
      <c r="A218" s="4">
        <v>44112</v>
      </c>
      <c r="B218" s="7">
        <v>0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f t="shared" si="3"/>
        <v>0</v>
      </c>
    </row>
    <row r="219" spans="1:13" ht="20" customHeight="1">
      <c r="A219" s="4">
        <v>44113</v>
      </c>
      <c r="B219" s="7">
        <v>0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f t="shared" si="3"/>
        <v>0</v>
      </c>
    </row>
    <row r="220" spans="1:13" ht="20" customHeight="1">
      <c r="A220" s="4">
        <v>44114</v>
      </c>
      <c r="B220" s="7">
        <v>0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f t="shared" si="3"/>
        <v>0</v>
      </c>
    </row>
    <row r="221" spans="1:13" ht="20" customHeight="1">
      <c r="A221" s="4">
        <v>44115</v>
      </c>
      <c r="B221" s="7">
        <v>0</v>
      </c>
      <c r="C221" s="7">
        <v>0</v>
      </c>
      <c r="D221" s="7">
        <v>0</v>
      </c>
      <c r="E221" s="7">
        <v>0</v>
      </c>
      <c r="F221" s="7">
        <v>0</v>
      </c>
      <c r="G221" s="7">
        <v>1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f t="shared" si="3"/>
        <v>1</v>
      </c>
    </row>
    <row r="222" spans="1:13" ht="20" customHeight="1">
      <c r="A222" s="4">
        <v>44116</v>
      </c>
      <c r="B222" s="7">
        <v>0</v>
      </c>
      <c r="C222" s="7">
        <v>0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f t="shared" si="3"/>
        <v>0</v>
      </c>
    </row>
    <row r="223" spans="1:13" ht="20" customHeight="1">
      <c r="A223" s="4">
        <v>44117</v>
      </c>
      <c r="B223" s="7">
        <v>0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f t="shared" si="3"/>
        <v>0</v>
      </c>
    </row>
    <row r="224" spans="1:13" ht="20" customHeight="1">
      <c r="A224" s="4">
        <v>44118</v>
      </c>
      <c r="B224" s="7">
        <v>0</v>
      </c>
      <c r="C224" s="7">
        <v>0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f t="shared" si="3"/>
        <v>0</v>
      </c>
    </row>
    <row r="225" spans="1:13" ht="20" customHeight="1">
      <c r="A225" s="4">
        <v>44119</v>
      </c>
      <c r="B225" s="7">
        <v>0</v>
      </c>
      <c r="C225" s="7">
        <v>0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f t="shared" si="3"/>
        <v>0</v>
      </c>
    </row>
    <row r="226" spans="1:13" ht="20" customHeight="1">
      <c r="A226" s="4">
        <v>44120</v>
      </c>
      <c r="B226" s="7">
        <v>0</v>
      </c>
      <c r="C226" s="7">
        <v>0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f t="shared" si="3"/>
        <v>0</v>
      </c>
    </row>
    <row r="227" spans="1:13" ht="20" customHeight="1">
      <c r="A227" s="4">
        <v>44121</v>
      </c>
      <c r="B227" s="7">
        <v>0</v>
      </c>
      <c r="C227" s="7">
        <v>0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f t="shared" si="3"/>
        <v>0</v>
      </c>
    </row>
    <row r="228" spans="1:13" ht="20" customHeight="1">
      <c r="A228" s="4">
        <v>44122</v>
      </c>
      <c r="B228" s="7">
        <v>0</v>
      </c>
      <c r="C228" s="7">
        <v>0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f t="shared" si="3"/>
        <v>0</v>
      </c>
    </row>
    <row r="229" spans="1:13" ht="20" customHeight="1">
      <c r="A229" s="4">
        <v>44123</v>
      </c>
      <c r="B229" s="7">
        <v>0</v>
      </c>
      <c r="C229" s="7">
        <v>0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f t="shared" si="3"/>
        <v>0</v>
      </c>
    </row>
    <row r="230" spans="1:13" ht="20" customHeight="1">
      <c r="A230" s="4">
        <v>44124</v>
      </c>
      <c r="B230" s="7">
        <v>0</v>
      </c>
      <c r="C230" s="7">
        <v>0</v>
      </c>
      <c r="D230" s="7">
        <v>0</v>
      </c>
      <c r="E230" s="7">
        <v>0</v>
      </c>
      <c r="F230" s="7">
        <v>0</v>
      </c>
      <c r="G230" s="7">
        <v>0</v>
      </c>
      <c r="H230" s="7">
        <v>1</v>
      </c>
      <c r="I230" s="7">
        <v>0</v>
      </c>
      <c r="J230" s="7">
        <v>0</v>
      </c>
      <c r="K230" s="7">
        <v>0</v>
      </c>
      <c r="L230" s="7">
        <v>0</v>
      </c>
      <c r="M230" s="7">
        <f t="shared" si="3"/>
        <v>1</v>
      </c>
    </row>
    <row r="231" spans="1:13" ht="20" customHeight="1">
      <c r="A231" s="4">
        <v>44125</v>
      </c>
      <c r="B231" s="7">
        <v>0</v>
      </c>
      <c r="C231" s="7">
        <v>0</v>
      </c>
      <c r="D231" s="7">
        <v>0</v>
      </c>
      <c r="E231" s="7">
        <v>0</v>
      </c>
      <c r="F231" s="7">
        <v>0</v>
      </c>
      <c r="G231" s="7">
        <v>0</v>
      </c>
      <c r="H231" s="7">
        <v>1</v>
      </c>
      <c r="I231" s="7">
        <v>0</v>
      </c>
      <c r="J231" s="7">
        <v>0</v>
      </c>
      <c r="K231" s="7">
        <v>0</v>
      </c>
      <c r="L231" s="7">
        <v>0</v>
      </c>
      <c r="M231" s="7">
        <f t="shared" si="3"/>
        <v>1</v>
      </c>
    </row>
    <row r="232" spans="1:13" ht="20" customHeight="1">
      <c r="A232" s="4">
        <v>44126</v>
      </c>
      <c r="B232" s="7">
        <v>0</v>
      </c>
      <c r="C232" s="7">
        <v>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f t="shared" si="3"/>
        <v>0</v>
      </c>
    </row>
    <row r="233" spans="1:13" ht="20" customHeight="1">
      <c r="A233" s="4">
        <v>44127</v>
      </c>
      <c r="B233" s="7">
        <v>0</v>
      </c>
      <c r="C233" s="7">
        <v>0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f t="shared" si="3"/>
        <v>0</v>
      </c>
    </row>
    <row r="234" spans="1:13" ht="20" customHeight="1">
      <c r="A234" s="4">
        <v>44128</v>
      </c>
      <c r="B234" s="7">
        <v>0</v>
      </c>
      <c r="C234" s="7">
        <v>0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f t="shared" si="3"/>
        <v>0</v>
      </c>
    </row>
    <row r="235" spans="1:13" ht="20" customHeight="1">
      <c r="A235" s="4">
        <v>44129</v>
      </c>
      <c r="B235" s="7">
        <v>0</v>
      </c>
      <c r="C235" s="7">
        <v>0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f t="shared" si="3"/>
        <v>0</v>
      </c>
    </row>
    <row r="236" spans="1:13" ht="20" customHeight="1">
      <c r="A236" s="4">
        <v>44130</v>
      </c>
      <c r="B236" s="7">
        <v>0</v>
      </c>
      <c r="C236" s="7">
        <v>0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f t="shared" si="3"/>
        <v>0</v>
      </c>
    </row>
    <row r="237" spans="1:13" ht="20" customHeight="1">
      <c r="A237" s="4">
        <v>44131</v>
      </c>
      <c r="B237" s="7">
        <v>0</v>
      </c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f t="shared" si="3"/>
        <v>0</v>
      </c>
    </row>
    <row r="238" spans="1:13" ht="20" customHeight="1">
      <c r="A238" s="4">
        <v>44132</v>
      </c>
      <c r="B238" s="7">
        <v>0</v>
      </c>
      <c r="C238" s="7">
        <v>0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f t="shared" si="3"/>
        <v>0</v>
      </c>
    </row>
    <row r="239" spans="1:13" ht="20" customHeight="1">
      <c r="A239" s="4">
        <v>44133</v>
      </c>
      <c r="B239" s="7">
        <v>0</v>
      </c>
      <c r="C239" s="7">
        <v>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f t="shared" si="3"/>
        <v>0</v>
      </c>
    </row>
    <row r="240" spans="1:13" ht="20" customHeight="1">
      <c r="A240" s="4">
        <v>44134</v>
      </c>
      <c r="B240" s="7">
        <v>0</v>
      </c>
      <c r="C240" s="7">
        <v>0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1</v>
      </c>
      <c r="K240" s="7">
        <v>0</v>
      </c>
      <c r="L240" s="7">
        <v>0</v>
      </c>
      <c r="M240" s="7">
        <f t="shared" si="3"/>
        <v>1</v>
      </c>
    </row>
    <row r="241" spans="1:13" ht="20" customHeight="1">
      <c r="A241" s="4">
        <v>44135</v>
      </c>
      <c r="B241" s="7">
        <v>0</v>
      </c>
      <c r="C241" s="7">
        <v>0</v>
      </c>
      <c r="D241" s="7">
        <v>0</v>
      </c>
      <c r="E241" s="7">
        <v>0</v>
      </c>
      <c r="F241" s="7">
        <v>0</v>
      </c>
      <c r="G241" s="7">
        <v>0</v>
      </c>
      <c r="H241" s="7">
        <v>1</v>
      </c>
      <c r="I241" s="7">
        <v>0</v>
      </c>
      <c r="J241" s="7">
        <v>0</v>
      </c>
      <c r="K241" s="7">
        <v>0</v>
      </c>
      <c r="L241" s="7">
        <v>0</v>
      </c>
      <c r="M241" s="7">
        <f t="shared" si="3"/>
        <v>1</v>
      </c>
    </row>
    <row r="242" spans="1:13" ht="20" customHeight="1">
      <c r="A242" s="4">
        <v>44136</v>
      </c>
      <c r="B242" s="7">
        <v>0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f t="shared" si="3"/>
        <v>0</v>
      </c>
    </row>
    <row r="243" spans="1:13" ht="20" customHeight="1">
      <c r="A243" s="4">
        <v>44137</v>
      </c>
      <c r="B243" s="7">
        <v>0</v>
      </c>
      <c r="C243" s="7">
        <v>0</v>
      </c>
      <c r="D243" s="7">
        <v>0</v>
      </c>
      <c r="E243" s="7">
        <v>0</v>
      </c>
      <c r="F243" s="7">
        <v>0</v>
      </c>
      <c r="G243" s="7">
        <v>1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f t="shared" si="3"/>
        <v>1</v>
      </c>
    </row>
    <row r="244" spans="1:13" ht="20" customHeight="1">
      <c r="A244" s="4">
        <v>44138</v>
      </c>
      <c r="B244" s="7">
        <v>0</v>
      </c>
      <c r="C244" s="7">
        <v>0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f t="shared" si="3"/>
        <v>0</v>
      </c>
    </row>
    <row r="245" spans="1:13" ht="20" customHeight="1">
      <c r="A245" s="4">
        <v>44139</v>
      </c>
      <c r="B245" s="7">
        <v>0</v>
      </c>
      <c r="C245" s="7">
        <v>0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f t="shared" si="3"/>
        <v>0</v>
      </c>
    </row>
    <row r="246" spans="1:13" ht="20" customHeight="1">
      <c r="A246" s="4">
        <v>44140</v>
      </c>
      <c r="B246" s="7">
        <v>0</v>
      </c>
      <c r="C246" s="7">
        <v>0</v>
      </c>
      <c r="D246" s="7">
        <v>1</v>
      </c>
      <c r="E246" s="7">
        <v>0</v>
      </c>
      <c r="F246" s="7">
        <v>0</v>
      </c>
      <c r="G246" s="7">
        <v>1</v>
      </c>
      <c r="H246" s="7">
        <v>1</v>
      </c>
      <c r="I246" s="7">
        <v>0</v>
      </c>
      <c r="J246" s="7">
        <v>0</v>
      </c>
      <c r="K246" s="7">
        <v>0</v>
      </c>
      <c r="L246" s="7">
        <v>0</v>
      </c>
      <c r="M246" s="7">
        <f t="shared" si="3"/>
        <v>3</v>
      </c>
    </row>
    <row r="247" spans="1:13" ht="20" customHeight="1">
      <c r="A247" s="4">
        <v>44141</v>
      </c>
      <c r="B247" s="7">
        <v>0</v>
      </c>
      <c r="C247" s="7">
        <v>0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f t="shared" si="3"/>
        <v>0</v>
      </c>
    </row>
    <row r="248" spans="1:13" ht="20" customHeight="1">
      <c r="A248" s="4">
        <v>44142</v>
      </c>
      <c r="B248" s="7">
        <v>0</v>
      </c>
      <c r="C248" s="7">
        <v>0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f t="shared" si="3"/>
        <v>0</v>
      </c>
    </row>
    <row r="249" spans="1:13" ht="20" customHeight="1">
      <c r="A249" s="4">
        <v>44143</v>
      </c>
      <c r="B249" s="7">
        <v>0</v>
      </c>
      <c r="C249" s="7">
        <v>0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f t="shared" si="3"/>
        <v>0</v>
      </c>
    </row>
    <row r="250" spans="1:13" ht="20" customHeight="1">
      <c r="A250" s="4">
        <v>44144</v>
      </c>
      <c r="B250" s="7">
        <v>0</v>
      </c>
      <c r="C250" s="7">
        <v>0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f t="shared" si="3"/>
        <v>0</v>
      </c>
    </row>
    <row r="251" spans="1:13" ht="20" customHeight="1">
      <c r="A251" s="4">
        <v>44145</v>
      </c>
      <c r="B251" s="7">
        <v>0</v>
      </c>
      <c r="C251" s="7">
        <v>0</v>
      </c>
      <c r="D251" s="7">
        <v>0</v>
      </c>
      <c r="E251" s="7">
        <v>1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f t="shared" si="3"/>
        <v>1</v>
      </c>
    </row>
    <row r="252" spans="1:13" ht="20" customHeight="1">
      <c r="A252" s="4">
        <v>44146</v>
      </c>
      <c r="B252" s="7">
        <v>0</v>
      </c>
      <c r="C252" s="7">
        <v>0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f t="shared" si="3"/>
        <v>0</v>
      </c>
    </row>
    <row r="253" spans="1:13" ht="20" customHeight="1">
      <c r="A253" s="4">
        <v>44147</v>
      </c>
      <c r="B253" s="7">
        <v>0</v>
      </c>
      <c r="C253" s="7">
        <v>0</v>
      </c>
      <c r="D253" s="7">
        <v>0</v>
      </c>
      <c r="E253" s="7">
        <v>0</v>
      </c>
      <c r="F253" s="7">
        <v>0</v>
      </c>
      <c r="G253" s="7">
        <v>1</v>
      </c>
      <c r="H253" s="7">
        <v>1</v>
      </c>
      <c r="I253" s="7">
        <v>0</v>
      </c>
      <c r="J253" s="7">
        <v>0</v>
      </c>
      <c r="K253" s="7">
        <v>0</v>
      </c>
      <c r="L253" s="7">
        <v>0</v>
      </c>
      <c r="M253" s="7">
        <f t="shared" si="3"/>
        <v>2</v>
      </c>
    </row>
    <row r="254" spans="1:13" ht="20" customHeight="1">
      <c r="A254" s="4">
        <v>44148</v>
      </c>
      <c r="B254" s="7">
        <v>0</v>
      </c>
      <c r="C254" s="7">
        <v>0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f t="shared" si="3"/>
        <v>0</v>
      </c>
    </row>
    <row r="255" spans="1:13" ht="20" customHeight="1">
      <c r="A255" s="4">
        <v>44149</v>
      </c>
      <c r="B255" s="7">
        <v>0</v>
      </c>
      <c r="C255" s="7">
        <v>0</v>
      </c>
      <c r="D255" s="7">
        <v>0</v>
      </c>
      <c r="E255" s="7">
        <v>0</v>
      </c>
      <c r="F255" s="7">
        <v>1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f t="shared" si="3"/>
        <v>1</v>
      </c>
    </row>
    <row r="256" spans="1:13" ht="20" customHeight="1">
      <c r="A256" s="4">
        <v>44150</v>
      </c>
      <c r="B256" s="7">
        <v>0</v>
      </c>
      <c r="C256" s="7">
        <v>0</v>
      </c>
      <c r="D256" s="7">
        <v>0</v>
      </c>
      <c r="E256" s="7">
        <v>0</v>
      </c>
      <c r="F256" s="7">
        <v>0</v>
      </c>
      <c r="G256" s="7">
        <v>0</v>
      </c>
      <c r="H256" s="7">
        <v>1</v>
      </c>
      <c r="I256" s="7">
        <v>1</v>
      </c>
      <c r="J256" s="7">
        <v>0</v>
      </c>
      <c r="K256" s="7">
        <v>0</v>
      </c>
      <c r="L256" s="7">
        <v>0</v>
      </c>
      <c r="M256" s="7">
        <f t="shared" si="3"/>
        <v>2</v>
      </c>
    </row>
    <row r="257" spans="1:13" ht="20" customHeight="1">
      <c r="A257" s="4">
        <v>44151</v>
      </c>
      <c r="B257" s="7">
        <v>0</v>
      </c>
      <c r="C257" s="7">
        <v>0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f t="shared" si="3"/>
        <v>0</v>
      </c>
    </row>
    <row r="258" spans="1:13" ht="20" customHeight="1">
      <c r="A258" s="4">
        <v>44152</v>
      </c>
      <c r="B258" s="7">
        <v>0</v>
      </c>
      <c r="C258" s="7">
        <v>0</v>
      </c>
      <c r="D258" s="7">
        <v>0</v>
      </c>
      <c r="E258" s="7">
        <v>0</v>
      </c>
      <c r="F258" s="7">
        <v>0</v>
      </c>
      <c r="G258" s="7">
        <v>0</v>
      </c>
      <c r="H258" s="7">
        <v>1</v>
      </c>
      <c r="I258" s="7">
        <v>0</v>
      </c>
      <c r="J258" s="7">
        <v>0</v>
      </c>
      <c r="K258" s="7">
        <v>0</v>
      </c>
      <c r="L258" s="7">
        <v>0</v>
      </c>
      <c r="M258" s="7">
        <f t="shared" ref="M258:M321" si="4">SUM(B258:L258)</f>
        <v>1</v>
      </c>
    </row>
    <row r="259" spans="1:13" ht="20" customHeight="1">
      <c r="A259" s="4">
        <v>44153</v>
      </c>
      <c r="B259" s="7">
        <v>0</v>
      </c>
      <c r="C259" s="7">
        <v>0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f t="shared" si="4"/>
        <v>0</v>
      </c>
    </row>
    <row r="260" spans="1:13" ht="20" customHeight="1">
      <c r="A260" s="4">
        <v>44154</v>
      </c>
      <c r="B260" s="7">
        <v>0</v>
      </c>
      <c r="C260" s="7">
        <v>0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f t="shared" si="4"/>
        <v>0</v>
      </c>
    </row>
    <row r="261" spans="1:13" ht="20" customHeight="1">
      <c r="A261" s="4">
        <v>44155</v>
      </c>
      <c r="B261" s="7">
        <v>0</v>
      </c>
      <c r="C261" s="7">
        <v>0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f t="shared" si="4"/>
        <v>0</v>
      </c>
    </row>
    <row r="262" spans="1:13" ht="20" customHeight="1">
      <c r="A262" s="4">
        <v>44156</v>
      </c>
      <c r="B262" s="7">
        <v>0</v>
      </c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f t="shared" si="4"/>
        <v>0</v>
      </c>
    </row>
    <row r="263" spans="1:13" ht="20" customHeight="1">
      <c r="A263" s="4">
        <v>44157</v>
      </c>
      <c r="B263" s="7">
        <v>0</v>
      </c>
      <c r="C263" s="7">
        <v>0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f t="shared" si="4"/>
        <v>0</v>
      </c>
    </row>
    <row r="264" spans="1:13" ht="20" customHeight="1">
      <c r="A264" s="4">
        <v>44158</v>
      </c>
      <c r="B264" s="7">
        <v>0</v>
      </c>
      <c r="C264" s="7">
        <v>0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f t="shared" si="4"/>
        <v>0</v>
      </c>
    </row>
    <row r="265" spans="1:13" ht="20" customHeight="1">
      <c r="A265" s="4">
        <v>44159</v>
      </c>
      <c r="B265" s="7">
        <v>0</v>
      </c>
      <c r="C265" s="7">
        <v>0</v>
      </c>
      <c r="D265" s="7">
        <v>1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f t="shared" si="4"/>
        <v>1</v>
      </c>
    </row>
    <row r="266" spans="1:13" ht="20" customHeight="1">
      <c r="A266" s="4">
        <v>44160</v>
      </c>
      <c r="B266" s="7">
        <v>0</v>
      </c>
      <c r="C266" s="7">
        <v>0</v>
      </c>
      <c r="D266" s="7">
        <v>7</v>
      </c>
      <c r="E266" s="7">
        <v>1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f t="shared" si="4"/>
        <v>8</v>
      </c>
    </row>
    <row r="267" spans="1:13" ht="20" customHeight="1">
      <c r="A267" s="4">
        <v>44161</v>
      </c>
      <c r="B267" s="7">
        <v>0</v>
      </c>
      <c r="C267" s="7">
        <f>0+1</f>
        <v>1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f>1-1</f>
        <v>0</v>
      </c>
      <c r="M267" s="7">
        <f t="shared" si="4"/>
        <v>1</v>
      </c>
    </row>
    <row r="268" spans="1:13" ht="20" customHeight="1">
      <c r="A268" s="4">
        <v>44162</v>
      </c>
      <c r="B268" s="7">
        <v>0</v>
      </c>
      <c r="C268" s="7">
        <v>0</v>
      </c>
      <c r="D268" s="7">
        <v>1</v>
      </c>
      <c r="E268" s="7">
        <v>1</v>
      </c>
      <c r="F268" s="7">
        <v>2</v>
      </c>
      <c r="G268" s="7">
        <v>0</v>
      </c>
      <c r="H268" s="7">
        <v>0</v>
      </c>
      <c r="I268" s="7">
        <v>0</v>
      </c>
      <c r="J268" s="7">
        <v>1</v>
      </c>
      <c r="K268" s="7">
        <v>0</v>
      </c>
      <c r="L268" s="7">
        <v>0</v>
      </c>
      <c r="M268" s="7">
        <f t="shared" si="4"/>
        <v>5</v>
      </c>
    </row>
    <row r="269" spans="1:13" ht="20" customHeight="1">
      <c r="A269" s="4">
        <v>44163</v>
      </c>
      <c r="B269" s="7">
        <v>0</v>
      </c>
      <c r="C269" s="7">
        <v>0</v>
      </c>
      <c r="D269" s="7">
        <v>0</v>
      </c>
      <c r="E269" s="7">
        <v>0</v>
      </c>
      <c r="F269" s="7">
        <v>1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f t="shared" si="4"/>
        <v>1</v>
      </c>
    </row>
    <row r="270" spans="1:13" ht="20" customHeight="1">
      <c r="A270" s="4">
        <v>44164</v>
      </c>
      <c r="B270" s="7">
        <v>0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f t="shared" si="4"/>
        <v>0</v>
      </c>
    </row>
    <row r="271" spans="1:13" ht="20" customHeight="1">
      <c r="A271" s="4">
        <v>44165</v>
      </c>
      <c r="B271" s="7">
        <v>0</v>
      </c>
      <c r="C271" s="7">
        <v>0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f t="shared" si="4"/>
        <v>0</v>
      </c>
    </row>
    <row r="272" spans="1:13" ht="20" customHeight="1">
      <c r="A272" s="4">
        <v>44166</v>
      </c>
      <c r="B272" s="7">
        <v>0</v>
      </c>
      <c r="C272" s="7">
        <v>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f t="shared" si="4"/>
        <v>0</v>
      </c>
    </row>
    <row r="273" spans="1:13" ht="20" customHeight="1">
      <c r="A273" s="4">
        <v>44167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f t="shared" si="4"/>
        <v>0</v>
      </c>
    </row>
    <row r="274" spans="1:13" ht="20" customHeight="1">
      <c r="A274" s="4">
        <v>44168</v>
      </c>
      <c r="B274" s="7">
        <v>0</v>
      </c>
      <c r="C274" s="7">
        <v>0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f t="shared" si="4"/>
        <v>0</v>
      </c>
    </row>
    <row r="275" spans="1:13" ht="20" customHeight="1">
      <c r="A275" s="4">
        <v>44169</v>
      </c>
      <c r="B275" s="7">
        <v>0</v>
      </c>
      <c r="C275" s="7">
        <v>0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f t="shared" si="4"/>
        <v>0</v>
      </c>
    </row>
    <row r="276" spans="1:13" ht="20" customHeight="1">
      <c r="A276" s="4">
        <v>44170</v>
      </c>
      <c r="B276" s="7">
        <v>0</v>
      </c>
      <c r="C276" s="7">
        <v>0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f t="shared" si="4"/>
        <v>0</v>
      </c>
    </row>
    <row r="277" spans="1:13" ht="20" customHeight="1">
      <c r="A277" s="4">
        <v>44171</v>
      </c>
      <c r="B277" s="7">
        <v>0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f t="shared" si="4"/>
        <v>0</v>
      </c>
    </row>
    <row r="278" spans="1:13" ht="20" customHeight="1">
      <c r="A278" s="4">
        <v>44172</v>
      </c>
      <c r="B278" s="7">
        <v>0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f t="shared" si="4"/>
        <v>0</v>
      </c>
    </row>
    <row r="279" spans="1:13" ht="20" customHeight="1">
      <c r="A279" s="4">
        <v>44173</v>
      </c>
      <c r="B279" s="7">
        <v>0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f t="shared" si="4"/>
        <v>0</v>
      </c>
    </row>
    <row r="280" spans="1:13" ht="20" customHeight="1">
      <c r="A280" s="4">
        <v>44174</v>
      </c>
      <c r="B280" s="7">
        <v>0</v>
      </c>
      <c r="C280" s="7">
        <v>0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f t="shared" si="4"/>
        <v>0</v>
      </c>
    </row>
    <row r="281" spans="1:13" ht="20" customHeight="1">
      <c r="A281" s="4">
        <v>44175</v>
      </c>
      <c r="B281" s="7">
        <v>0</v>
      </c>
      <c r="C281" s="7">
        <v>0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f t="shared" si="4"/>
        <v>0</v>
      </c>
    </row>
    <row r="282" spans="1:13" ht="20" customHeight="1">
      <c r="A282" s="4">
        <v>44176</v>
      </c>
      <c r="B282" s="7">
        <v>0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f t="shared" si="4"/>
        <v>0</v>
      </c>
    </row>
    <row r="283" spans="1:13" ht="20" customHeight="1">
      <c r="A283" s="4">
        <v>44177</v>
      </c>
      <c r="B283" s="7">
        <v>0</v>
      </c>
      <c r="C283" s="7">
        <v>0</v>
      </c>
      <c r="D283" s="7">
        <v>0</v>
      </c>
      <c r="E283" s="7">
        <v>0</v>
      </c>
      <c r="F283" s="7">
        <v>2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f t="shared" si="4"/>
        <v>2</v>
      </c>
    </row>
    <row r="284" spans="1:13" ht="20" customHeight="1">
      <c r="A284" s="4">
        <v>44178</v>
      </c>
      <c r="B284" s="7">
        <v>0</v>
      </c>
      <c r="C284" s="7">
        <v>0</v>
      </c>
      <c r="D284" s="7">
        <v>1</v>
      </c>
      <c r="E284" s="7">
        <v>0</v>
      </c>
      <c r="F284" s="7">
        <v>1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f t="shared" si="4"/>
        <v>2</v>
      </c>
    </row>
    <row r="285" spans="1:13" ht="20" customHeight="1">
      <c r="A285" s="4">
        <v>44179</v>
      </c>
      <c r="B285" s="7">
        <v>0</v>
      </c>
      <c r="C285" s="7">
        <v>0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f t="shared" si="4"/>
        <v>0</v>
      </c>
    </row>
    <row r="286" spans="1:13" ht="20" customHeight="1">
      <c r="A286" s="4">
        <v>44180</v>
      </c>
      <c r="B286" s="7">
        <v>0</v>
      </c>
      <c r="C286" s="7">
        <v>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f t="shared" si="4"/>
        <v>0</v>
      </c>
    </row>
    <row r="287" spans="1:13" ht="20" customHeight="1">
      <c r="A287" s="4">
        <v>44181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f t="shared" si="4"/>
        <v>0</v>
      </c>
    </row>
    <row r="288" spans="1:13" ht="20" customHeight="1">
      <c r="A288" s="4">
        <v>44182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f t="shared" si="4"/>
        <v>0</v>
      </c>
    </row>
    <row r="289" spans="1:13" ht="20" customHeight="1">
      <c r="A289" s="4">
        <v>44183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f t="shared" si="4"/>
        <v>0</v>
      </c>
    </row>
    <row r="290" spans="1:13" ht="20" customHeight="1">
      <c r="A290" s="4">
        <v>44184</v>
      </c>
      <c r="B290" s="7">
        <v>0</v>
      </c>
      <c r="C290" s="7">
        <v>0</v>
      </c>
      <c r="D290" s="7">
        <v>0</v>
      </c>
      <c r="E290" s="7">
        <v>0</v>
      </c>
      <c r="F290" s="7">
        <v>1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f t="shared" si="4"/>
        <v>1</v>
      </c>
    </row>
    <row r="291" spans="1:13" ht="20" customHeight="1">
      <c r="A291" s="4">
        <v>44185</v>
      </c>
      <c r="B291" s="7">
        <v>0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f t="shared" si="4"/>
        <v>0</v>
      </c>
    </row>
    <row r="292" spans="1:13" ht="20" customHeight="1">
      <c r="A292" s="4">
        <v>44186</v>
      </c>
      <c r="B292" s="7">
        <v>0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f t="shared" si="4"/>
        <v>0</v>
      </c>
    </row>
    <row r="293" spans="1:13" ht="20" customHeight="1">
      <c r="A293" s="4">
        <v>44187</v>
      </c>
      <c r="B293" s="7">
        <v>0</v>
      </c>
      <c r="C293" s="7">
        <v>0</v>
      </c>
      <c r="D293" s="7">
        <v>1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f t="shared" si="4"/>
        <v>1</v>
      </c>
    </row>
    <row r="294" spans="1:13" ht="20" customHeight="1">
      <c r="A294" s="4">
        <v>44188</v>
      </c>
      <c r="B294" s="7">
        <v>0</v>
      </c>
      <c r="C294" s="7">
        <v>2</v>
      </c>
      <c r="D294" s="7">
        <v>0</v>
      </c>
      <c r="E294" s="7">
        <v>0</v>
      </c>
      <c r="F294" s="7">
        <v>2</v>
      </c>
      <c r="G294" s="7">
        <v>0</v>
      </c>
      <c r="H294" s="7">
        <v>2</v>
      </c>
      <c r="I294" s="7">
        <v>2</v>
      </c>
      <c r="J294" s="7">
        <v>0</v>
      </c>
      <c r="K294" s="7">
        <v>0</v>
      </c>
      <c r="L294" s="7">
        <v>0</v>
      </c>
      <c r="M294" s="7">
        <f t="shared" si="4"/>
        <v>8</v>
      </c>
    </row>
    <row r="295" spans="1:13" ht="20" customHeight="1">
      <c r="A295" s="4">
        <v>44189</v>
      </c>
      <c r="B295" s="7">
        <v>0</v>
      </c>
      <c r="C295" s="7">
        <v>1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f t="shared" si="4"/>
        <v>1</v>
      </c>
    </row>
    <row r="296" spans="1:13" ht="20" customHeight="1">
      <c r="A296" s="4">
        <v>44190</v>
      </c>
      <c r="B296" s="7">
        <v>0</v>
      </c>
      <c r="C296" s="7">
        <v>2</v>
      </c>
      <c r="D296" s="7">
        <v>1</v>
      </c>
      <c r="E296" s="7">
        <v>1</v>
      </c>
      <c r="F296" s="7">
        <v>1</v>
      </c>
      <c r="G296" s="7">
        <v>0</v>
      </c>
      <c r="H296" s="7">
        <v>2</v>
      </c>
      <c r="I296" s="7">
        <v>1</v>
      </c>
      <c r="J296" s="7">
        <v>0</v>
      </c>
      <c r="K296" s="7">
        <v>0</v>
      </c>
      <c r="L296" s="7">
        <v>0</v>
      </c>
      <c r="M296" s="7">
        <f t="shared" si="4"/>
        <v>8</v>
      </c>
    </row>
    <row r="297" spans="1:13" ht="20" customHeight="1">
      <c r="A297" s="4">
        <v>44191</v>
      </c>
      <c r="B297" s="7">
        <v>0</v>
      </c>
      <c r="C297" s="7">
        <v>3</v>
      </c>
      <c r="D297" s="7">
        <v>0</v>
      </c>
      <c r="E297" s="7">
        <v>0</v>
      </c>
      <c r="F297" s="7">
        <v>3</v>
      </c>
      <c r="G297" s="7">
        <v>0</v>
      </c>
      <c r="H297" s="7">
        <v>3</v>
      </c>
      <c r="I297" s="7">
        <v>1</v>
      </c>
      <c r="J297" s="7">
        <v>0</v>
      </c>
      <c r="K297" s="7">
        <v>0</v>
      </c>
      <c r="L297" s="7">
        <v>0</v>
      </c>
      <c r="M297" s="7">
        <f t="shared" si="4"/>
        <v>10</v>
      </c>
    </row>
    <row r="298" spans="1:13" ht="20" customHeight="1">
      <c r="A298" s="4">
        <v>44192</v>
      </c>
      <c r="B298" s="7">
        <v>0</v>
      </c>
      <c r="C298" s="7">
        <v>0</v>
      </c>
      <c r="D298" s="7">
        <v>0</v>
      </c>
      <c r="E298" s="7">
        <v>1</v>
      </c>
      <c r="F298" s="7">
        <v>0</v>
      </c>
      <c r="G298" s="7">
        <v>1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f t="shared" si="4"/>
        <v>2</v>
      </c>
    </row>
    <row r="299" spans="1:13" ht="20" customHeight="1">
      <c r="A299" s="4">
        <v>44193</v>
      </c>
      <c r="B299" s="7">
        <v>0</v>
      </c>
      <c r="C299" s="7">
        <v>0</v>
      </c>
      <c r="D299" s="7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1</v>
      </c>
      <c r="K299" s="7">
        <v>0</v>
      </c>
      <c r="L299" s="7">
        <v>0</v>
      </c>
      <c r="M299" s="7">
        <f t="shared" si="4"/>
        <v>1</v>
      </c>
    </row>
    <row r="300" spans="1:13" ht="20" customHeight="1">
      <c r="A300" s="4">
        <v>44194</v>
      </c>
      <c r="B300" s="7">
        <v>0</v>
      </c>
      <c r="C300" s="7">
        <v>0</v>
      </c>
      <c r="D300" s="7">
        <v>0</v>
      </c>
      <c r="E300" s="7">
        <v>0</v>
      </c>
      <c r="F300" s="7">
        <v>1</v>
      </c>
      <c r="G300" s="7">
        <v>4</v>
      </c>
      <c r="H300" s="7">
        <v>0</v>
      </c>
      <c r="I300" s="7">
        <v>1</v>
      </c>
      <c r="J300" s="7">
        <v>0</v>
      </c>
      <c r="K300" s="7">
        <v>0</v>
      </c>
      <c r="L300" s="7">
        <v>0</v>
      </c>
      <c r="M300" s="7">
        <f t="shared" si="4"/>
        <v>6</v>
      </c>
    </row>
    <row r="301" spans="1:13" ht="20" customHeight="1">
      <c r="A301" s="4">
        <v>44195</v>
      </c>
      <c r="B301" s="7">
        <v>0</v>
      </c>
      <c r="C301" s="7">
        <v>2</v>
      </c>
      <c r="D301" s="7">
        <v>1</v>
      </c>
      <c r="E301" s="7">
        <v>0</v>
      </c>
      <c r="F301" s="7">
        <v>0</v>
      </c>
      <c r="G301" s="7">
        <v>0</v>
      </c>
      <c r="H301" s="7">
        <v>0</v>
      </c>
      <c r="I301" s="7">
        <v>1</v>
      </c>
      <c r="J301" s="7">
        <v>0</v>
      </c>
      <c r="K301" s="7">
        <v>0</v>
      </c>
      <c r="L301" s="7">
        <v>0</v>
      </c>
      <c r="M301" s="7">
        <f t="shared" si="4"/>
        <v>4</v>
      </c>
    </row>
    <row r="302" spans="1:13" ht="20" customHeight="1">
      <c r="A302" s="4">
        <v>44196</v>
      </c>
      <c r="B302" s="7">
        <v>0</v>
      </c>
      <c r="C302" s="7">
        <v>1</v>
      </c>
      <c r="D302" s="7">
        <v>0</v>
      </c>
      <c r="E302" s="7">
        <v>0</v>
      </c>
      <c r="F302" s="7">
        <v>1</v>
      </c>
      <c r="G302" s="7">
        <v>0</v>
      </c>
      <c r="H302" s="7">
        <v>2</v>
      </c>
      <c r="I302" s="7">
        <v>0</v>
      </c>
      <c r="J302" s="7">
        <v>0</v>
      </c>
      <c r="K302" s="7">
        <v>0</v>
      </c>
      <c r="L302" s="7">
        <v>0</v>
      </c>
      <c r="M302" s="7">
        <f t="shared" si="4"/>
        <v>4</v>
      </c>
    </row>
    <row r="303" spans="1:13" ht="20" customHeight="1">
      <c r="A303" s="4">
        <v>44197</v>
      </c>
      <c r="B303" s="7">
        <v>0</v>
      </c>
      <c r="C303" s="7">
        <v>1</v>
      </c>
      <c r="D303" s="7">
        <v>1</v>
      </c>
      <c r="E303" s="7">
        <v>0</v>
      </c>
      <c r="F303" s="7">
        <v>0</v>
      </c>
      <c r="G303" s="7">
        <v>1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f t="shared" si="4"/>
        <v>3</v>
      </c>
    </row>
    <row r="304" spans="1:13" ht="20" customHeight="1">
      <c r="A304" s="4">
        <v>44198</v>
      </c>
      <c r="B304" s="7">
        <v>0</v>
      </c>
      <c r="C304" s="7">
        <v>0</v>
      </c>
      <c r="D304" s="7">
        <v>0</v>
      </c>
      <c r="E304" s="7">
        <v>0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f t="shared" si="4"/>
        <v>0</v>
      </c>
    </row>
    <row r="305" spans="1:13" ht="20" customHeight="1">
      <c r="A305" s="4">
        <v>44199</v>
      </c>
      <c r="B305" s="7">
        <v>0</v>
      </c>
      <c r="C305" s="7">
        <v>2</v>
      </c>
      <c r="D305" s="7">
        <v>0</v>
      </c>
      <c r="E305" s="7">
        <v>0</v>
      </c>
      <c r="F305" s="7">
        <v>0</v>
      </c>
      <c r="G305" s="7">
        <v>1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f t="shared" si="4"/>
        <v>3</v>
      </c>
    </row>
    <row r="306" spans="1:13" ht="20" customHeight="1">
      <c r="A306" s="4">
        <v>44200</v>
      </c>
      <c r="B306" s="7">
        <v>0</v>
      </c>
      <c r="C306" s="7">
        <v>1</v>
      </c>
      <c r="D306" s="7">
        <v>2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f t="shared" si="4"/>
        <v>3</v>
      </c>
    </row>
    <row r="307" spans="1:13" ht="20" customHeight="1">
      <c r="A307" s="4">
        <v>44201</v>
      </c>
      <c r="B307" s="7">
        <v>0</v>
      </c>
      <c r="C307" s="7">
        <v>0</v>
      </c>
      <c r="D307" s="7">
        <v>3</v>
      </c>
      <c r="E307" s="7">
        <v>0</v>
      </c>
      <c r="F307" s="7">
        <v>0</v>
      </c>
      <c r="G307" s="7">
        <v>2</v>
      </c>
      <c r="H307" s="7">
        <v>2</v>
      </c>
      <c r="I307" s="7">
        <v>1</v>
      </c>
      <c r="J307" s="7">
        <v>0</v>
      </c>
      <c r="K307" s="7">
        <v>0</v>
      </c>
      <c r="L307" s="7">
        <v>0</v>
      </c>
      <c r="M307" s="7">
        <f t="shared" si="4"/>
        <v>8</v>
      </c>
    </row>
    <row r="308" spans="1:13" ht="20" customHeight="1">
      <c r="A308" s="4">
        <v>44202</v>
      </c>
      <c r="B308" s="7">
        <v>0</v>
      </c>
      <c r="C308" s="7">
        <v>0</v>
      </c>
      <c r="D308" s="7">
        <v>0</v>
      </c>
      <c r="E308" s="7">
        <v>0</v>
      </c>
      <c r="F308" s="7">
        <v>0</v>
      </c>
      <c r="G308" s="7">
        <v>0</v>
      </c>
      <c r="H308" s="7">
        <v>2</v>
      </c>
      <c r="I308" s="7">
        <v>0</v>
      </c>
      <c r="J308" s="7">
        <v>0</v>
      </c>
      <c r="K308" s="7">
        <v>0</v>
      </c>
      <c r="L308" s="7">
        <v>0</v>
      </c>
      <c r="M308" s="7">
        <f t="shared" si="4"/>
        <v>2</v>
      </c>
    </row>
    <row r="309" spans="1:13" ht="20" customHeight="1">
      <c r="A309" s="4">
        <v>44203</v>
      </c>
      <c r="B309" s="7">
        <v>0</v>
      </c>
      <c r="C309" s="7">
        <v>1</v>
      </c>
      <c r="D309" s="7">
        <v>0</v>
      </c>
      <c r="E309" s="7">
        <v>0</v>
      </c>
      <c r="F309" s="7">
        <v>0</v>
      </c>
      <c r="G309" s="7">
        <v>1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f t="shared" si="4"/>
        <v>2</v>
      </c>
    </row>
    <row r="310" spans="1:13" ht="20" customHeight="1">
      <c r="A310" s="4">
        <v>44204</v>
      </c>
      <c r="B310" s="7">
        <v>0</v>
      </c>
      <c r="C310" s="7">
        <v>1</v>
      </c>
      <c r="D310" s="7">
        <v>0</v>
      </c>
      <c r="E310" s="7">
        <v>1</v>
      </c>
      <c r="F310" s="7">
        <v>0</v>
      </c>
      <c r="G310" s="7">
        <v>1</v>
      </c>
      <c r="H310" s="7">
        <v>1</v>
      </c>
      <c r="I310" s="7">
        <v>0</v>
      </c>
      <c r="J310" s="7">
        <v>0</v>
      </c>
      <c r="K310" s="7">
        <v>0</v>
      </c>
      <c r="L310" s="7">
        <v>0</v>
      </c>
      <c r="M310" s="7">
        <f t="shared" si="4"/>
        <v>4</v>
      </c>
    </row>
    <row r="311" spans="1:13" ht="20" customHeight="1">
      <c r="A311" s="4">
        <v>44205</v>
      </c>
      <c r="B311" s="7">
        <v>0</v>
      </c>
      <c r="C311" s="7">
        <v>0</v>
      </c>
      <c r="D311" s="7">
        <v>1</v>
      </c>
      <c r="E311" s="7">
        <v>1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f t="shared" si="4"/>
        <v>2</v>
      </c>
    </row>
    <row r="312" spans="1:13" ht="20" customHeight="1">
      <c r="A312" s="4">
        <v>44206</v>
      </c>
      <c r="B312" s="7">
        <v>0</v>
      </c>
      <c r="C312" s="7">
        <v>2</v>
      </c>
      <c r="D312" s="7">
        <v>0</v>
      </c>
      <c r="E312" s="7">
        <v>2</v>
      </c>
      <c r="F312" s="7">
        <v>1</v>
      </c>
      <c r="G312" s="7">
        <v>0</v>
      </c>
      <c r="H312" s="7">
        <v>1</v>
      </c>
      <c r="I312" s="7">
        <v>0</v>
      </c>
      <c r="J312" s="7">
        <v>0</v>
      </c>
      <c r="K312" s="7">
        <v>0</v>
      </c>
      <c r="L312" s="7">
        <v>0</v>
      </c>
      <c r="M312" s="7">
        <f t="shared" si="4"/>
        <v>6</v>
      </c>
    </row>
    <row r="313" spans="1:13" ht="20" customHeight="1">
      <c r="A313" s="4">
        <v>44207</v>
      </c>
      <c r="B313" s="7">
        <v>0</v>
      </c>
      <c r="C313" s="7">
        <v>0</v>
      </c>
      <c r="D313" s="7">
        <v>1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f t="shared" si="4"/>
        <v>1</v>
      </c>
    </row>
    <row r="314" spans="1:13" ht="20" customHeight="1">
      <c r="A314" s="4">
        <v>44208</v>
      </c>
      <c r="B314" s="7">
        <v>0</v>
      </c>
      <c r="C314" s="7">
        <v>0</v>
      </c>
      <c r="D314" s="7">
        <v>0</v>
      </c>
      <c r="E314" s="7">
        <v>0</v>
      </c>
      <c r="F314" s="7">
        <v>0</v>
      </c>
      <c r="G314" s="7">
        <v>1</v>
      </c>
      <c r="H314" s="7">
        <v>1</v>
      </c>
      <c r="I314" s="7">
        <v>0</v>
      </c>
      <c r="J314" s="7">
        <v>0</v>
      </c>
      <c r="K314" s="7">
        <v>0</v>
      </c>
      <c r="L314" s="7">
        <v>0</v>
      </c>
      <c r="M314" s="7">
        <f t="shared" si="4"/>
        <v>2</v>
      </c>
    </row>
    <row r="315" spans="1:13" ht="20" customHeight="1">
      <c r="A315" s="4">
        <v>44209</v>
      </c>
      <c r="B315" s="7">
        <v>0</v>
      </c>
      <c r="C315" s="7">
        <v>0</v>
      </c>
      <c r="D315" s="7">
        <v>0</v>
      </c>
      <c r="E315" s="7">
        <v>0</v>
      </c>
      <c r="F315" s="7">
        <v>1</v>
      </c>
      <c r="G315" s="7">
        <v>0</v>
      </c>
      <c r="H315" s="7">
        <v>0</v>
      </c>
      <c r="I315" s="7">
        <v>0</v>
      </c>
      <c r="J315" s="7">
        <v>1</v>
      </c>
      <c r="K315" s="7">
        <v>0</v>
      </c>
      <c r="L315" s="7">
        <v>0</v>
      </c>
      <c r="M315" s="7">
        <f t="shared" si="4"/>
        <v>2</v>
      </c>
    </row>
    <row r="316" spans="1:13" ht="20" customHeight="1">
      <c r="A316" s="4">
        <v>44210</v>
      </c>
      <c r="B316" s="7">
        <v>0</v>
      </c>
      <c r="C316" s="7">
        <v>0</v>
      </c>
      <c r="D316" s="7">
        <v>1</v>
      </c>
      <c r="E316" s="7">
        <v>1</v>
      </c>
      <c r="F316" s="7">
        <v>0</v>
      </c>
      <c r="G316" s="7">
        <v>1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f t="shared" si="4"/>
        <v>3</v>
      </c>
    </row>
    <row r="317" spans="1:13" ht="20" customHeight="1">
      <c r="A317" s="4">
        <v>44211</v>
      </c>
      <c r="B317" s="7">
        <v>0</v>
      </c>
      <c r="C317" s="7">
        <v>0</v>
      </c>
      <c r="D317" s="7">
        <v>1</v>
      </c>
      <c r="E317" s="7">
        <v>2</v>
      </c>
      <c r="F317" s="7">
        <v>2</v>
      </c>
      <c r="G317" s="7">
        <v>0</v>
      </c>
      <c r="H317" s="7">
        <v>1</v>
      </c>
      <c r="I317" s="7">
        <v>2</v>
      </c>
      <c r="J317" s="7">
        <v>0</v>
      </c>
      <c r="K317" s="7">
        <v>0</v>
      </c>
      <c r="L317" s="7">
        <v>0</v>
      </c>
      <c r="M317" s="7">
        <f t="shared" si="4"/>
        <v>8</v>
      </c>
    </row>
    <row r="318" spans="1:13" ht="20" customHeight="1">
      <c r="A318" s="4">
        <v>44212</v>
      </c>
      <c r="B318" s="7">
        <v>1</v>
      </c>
      <c r="C318" s="7">
        <v>0</v>
      </c>
      <c r="D318" s="7">
        <v>0</v>
      </c>
      <c r="E318" s="7">
        <v>1</v>
      </c>
      <c r="F318" s="7">
        <v>2</v>
      </c>
      <c r="G318" s="7">
        <v>0</v>
      </c>
      <c r="H318" s="7">
        <v>0</v>
      </c>
      <c r="I318" s="7">
        <v>1</v>
      </c>
      <c r="J318" s="7">
        <v>1</v>
      </c>
      <c r="K318" s="7">
        <v>1</v>
      </c>
      <c r="L318" s="7">
        <v>0</v>
      </c>
      <c r="M318" s="7">
        <f t="shared" si="4"/>
        <v>7</v>
      </c>
    </row>
    <row r="319" spans="1:13" ht="20" customHeight="1">
      <c r="A319" s="4">
        <v>44213</v>
      </c>
      <c r="B319" s="7">
        <v>0</v>
      </c>
      <c r="C319" s="7">
        <v>0</v>
      </c>
      <c r="D319" s="7">
        <v>3</v>
      </c>
      <c r="E319" s="7">
        <v>1</v>
      </c>
      <c r="F319" s="7">
        <v>1</v>
      </c>
      <c r="G319" s="7">
        <v>2</v>
      </c>
      <c r="H319" s="7">
        <v>1</v>
      </c>
      <c r="I319" s="7">
        <v>2</v>
      </c>
      <c r="J319" s="7">
        <v>0</v>
      </c>
      <c r="K319" s="7">
        <v>0</v>
      </c>
      <c r="L319" s="7">
        <v>0</v>
      </c>
      <c r="M319" s="7">
        <f t="shared" si="4"/>
        <v>10</v>
      </c>
    </row>
    <row r="320" spans="1:13" ht="20" customHeight="1">
      <c r="A320" s="4">
        <v>44214</v>
      </c>
      <c r="B320" s="7">
        <v>0</v>
      </c>
      <c r="C320" s="7">
        <v>1</v>
      </c>
      <c r="D320" s="7">
        <v>2</v>
      </c>
      <c r="E320" s="7">
        <v>2</v>
      </c>
      <c r="F320" s="7">
        <v>3</v>
      </c>
      <c r="G320" s="7">
        <v>1</v>
      </c>
      <c r="H320" s="7">
        <v>0</v>
      </c>
      <c r="I320" s="7">
        <v>1</v>
      </c>
      <c r="J320" s="7">
        <v>0</v>
      </c>
      <c r="K320" s="7">
        <v>0</v>
      </c>
      <c r="L320" s="7">
        <v>0</v>
      </c>
      <c r="M320" s="7">
        <f t="shared" si="4"/>
        <v>10</v>
      </c>
    </row>
    <row r="321" spans="1:13" ht="20" customHeight="1">
      <c r="A321" s="4">
        <v>44215</v>
      </c>
      <c r="B321" s="7">
        <v>0</v>
      </c>
      <c r="C321" s="7">
        <v>0</v>
      </c>
      <c r="D321" s="7">
        <v>1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2</v>
      </c>
      <c r="K321" s="7">
        <v>0</v>
      </c>
      <c r="L321" s="7">
        <v>0</v>
      </c>
      <c r="M321" s="7">
        <f t="shared" si="4"/>
        <v>3</v>
      </c>
    </row>
    <row r="322" spans="1:13" ht="20" customHeight="1">
      <c r="A322" s="4">
        <v>44216</v>
      </c>
      <c r="B322" s="7">
        <v>0</v>
      </c>
      <c r="C322" s="7">
        <v>0</v>
      </c>
      <c r="D322" s="7">
        <v>1</v>
      </c>
      <c r="E322" s="7">
        <v>1</v>
      </c>
      <c r="F322" s="7">
        <v>1</v>
      </c>
      <c r="G322" s="7">
        <v>0</v>
      </c>
      <c r="H322" s="7">
        <v>1</v>
      </c>
      <c r="I322" s="7">
        <v>4</v>
      </c>
      <c r="J322" s="7">
        <v>0</v>
      </c>
      <c r="K322" s="7">
        <v>0</v>
      </c>
      <c r="L322" s="7">
        <v>0</v>
      </c>
      <c r="M322" s="7">
        <f t="shared" ref="M322:M385" si="5">SUM(B322:L322)</f>
        <v>8</v>
      </c>
    </row>
    <row r="323" spans="1:13" ht="20" customHeight="1">
      <c r="A323" s="4">
        <v>44217</v>
      </c>
      <c r="B323" s="7">
        <v>0</v>
      </c>
      <c r="C323" s="7">
        <v>0</v>
      </c>
      <c r="D323" s="7">
        <v>0</v>
      </c>
      <c r="E323" s="7">
        <v>0</v>
      </c>
      <c r="F323" s="7">
        <v>1</v>
      </c>
      <c r="G323" s="7">
        <v>0</v>
      </c>
      <c r="H323" s="7">
        <v>0</v>
      </c>
      <c r="I323" s="7">
        <v>0</v>
      </c>
      <c r="J323" s="7">
        <v>1</v>
      </c>
      <c r="K323" s="7">
        <v>0</v>
      </c>
      <c r="L323" s="7">
        <v>0</v>
      </c>
      <c r="M323" s="7">
        <f t="shared" si="5"/>
        <v>2</v>
      </c>
    </row>
    <row r="324" spans="1:13" ht="20" customHeight="1">
      <c r="A324" s="4">
        <v>44218</v>
      </c>
      <c r="B324" s="7">
        <v>0</v>
      </c>
      <c r="C324" s="7">
        <v>0</v>
      </c>
      <c r="D324" s="7">
        <v>0</v>
      </c>
      <c r="E324" s="7">
        <v>2</v>
      </c>
      <c r="F324" s="7">
        <v>0</v>
      </c>
      <c r="G324" s="7">
        <v>0</v>
      </c>
      <c r="H324" s="7">
        <v>0</v>
      </c>
      <c r="I324" s="7">
        <v>1</v>
      </c>
      <c r="J324" s="7">
        <v>2</v>
      </c>
      <c r="K324" s="7">
        <v>1</v>
      </c>
      <c r="L324" s="7">
        <v>0</v>
      </c>
      <c r="M324" s="7">
        <f t="shared" si="5"/>
        <v>6</v>
      </c>
    </row>
    <row r="325" spans="1:13" ht="20" customHeight="1">
      <c r="A325" s="4">
        <v>44219</v>
      </c>
      <c r="B325" s="7">
        <v>0</v>
      </c>
      <c r="C325" s="7">
        <v>0</v>
      </c>
      <c r="D325" s="7">
        <v>0</v>
      </c>
      <c r="E325" s="7">
        <v>0</v>
      </c>
      <c r="F325" s="7">
        <v>1</v>
      </c>
      <c r="G325" s="7">
        <v>1</v>
      </c>
      <c r="H325" s="7">
        <v>0</v>
      </c>
      <c r="I325" s="7">
        <v>2</v>
      </c>
      <c r="J325" s="7">
        <v>3</v>
      </c>
      <c r="K325" s="7">
        <v>0</v>
      </c>
      <c r="L325" s="7">
        <v>0</v>
      </c>
      <c r="M325" s="7">
        <f t="shared" si="5"/>
        <v>7</v>
      </c>
    </row>
    <row r="326" spans="1:13" ht="20" customHeight="1">
      <c r="A326" s="4">
        <v>44220</v>
      </c>
      <c r="B326" s="7">
        <v>0</v>
      </c>
      <c r="C326" s="7">
        <v>1</v>
      </c>
      <c r="D326" s="7">
        <v>0</v>
      </c>
      <c r="E326" s="7">
        <v>0</v>
      </c>
      <c r="F326" s="7">
        <v>2</v>
      </c>
      <c r="G326" s="7">
        <v>1</v>
      </c>
      <c r="H326" s="7">
        <v>0</v>
      </c>
      <c r="I326" s="7">
        <v>1</v>
      </c>
      <c r="J326" s="7">
        <v>0</v>
      </c>
      <c r="K326" s="7">
        <v>0</v>
      </c>
      <c r="L326" s="7">
        <v>0</v>
      </c>
      <c r="M326" s="7">
        <f t="shared" si="5"/>
        <v>5</v>
      </c>
    </row>
    <row r="327" spans="1:13" ht="20" customHeight="1">
      <c r="A327" s="4">
        <v>44221</v>
      </c>
      <c r="B327" s="7">
        <v>0</v>
      </c>
      <c r="C327" s="7">
        <v>0</v>
      </c>
      <c r="D327" s="7">
        <v>1</v>
      </c>
      <c r="E327" s="7">
        <v>1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1</v>
      </c>
      <c r="L327" s="7">
        <v>0</v>
      </c>
      <c r="M327" s="7">
        <f t="shared" si="5"/>
        <v>3</v>
      </c>
    </row>
    <row r="328" spans="1:13" ht="20" customHeight="1">
      <c r="A328" s="4">
        <v>44222</v>
      </c>
      <c r="B328" s="7">
        <v>0</v>
      </c>
      <c r="C328" s="7">
        <v>0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1</v>
      </c>
      <c r="J328" s="7">
        <v>0</v>
      </c>
      <c r="K328" s="7">
        <v>0</v>
      </c>
      <c r="L328" s="7">
        <v>0</v>
      </c>
      <c r="M328" s="7">
        <f t="shared" si="5"/>
        <v>1</v>
      </c>
    </row>
    <row r="329" spans="1:13" ht="20" customHeight="1">
      <c r="A329" s="4">
        <v>44223</v>
      </c>
      <c r="B329" s="7">
        <v>0</v>
      </c>
      <c r="C329" s="7">
        <v>0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1</v>
      </c>
      <c r="J329" s="7">
        <v>1</v>
      </c>
      <c r="K329" s="7">
        <v>0</v>
      </c>
      <c r="L329" s="7">
        <v>0</v>
      </c>
      <c r="M329" s="7">
        <f t="shared" si="5"/>
        <v>2</v>
      </c>
    </row>
    <row r="330" spans="1:13" ht="20" customHeight="1">
      <c r="A330" s="4">
        <v>44224</v>
      </c>
      <c r="B330" s="7">
        <v>0</v>
      </c>
      <c r="C330" s="7">
        <v>0</v>
      </c>
      <c r="D330" s="7">
        <v>0</v>
      </c>
      <c r="E330" s="7">
        <v>0</v>
      </c>
      <c r="F330" s="7">
        <v>0</v>
      </c>
      <c r="G330" s="7">
        <v>0</v>
      </c>
      <c r="H330" s="7">
        <v>1</v>
      </c>
      <c r="I330" s="7">
        <v>0</v>
      </c>
      <c r="J330" s="7">
        <v>0</v>
      </c>
      <c r="K330" s="7">
        <v>1</v>
      </c>
      <c r="L330" s="7">
        <v>0</v>
      </c>
      <c r="M330" s="7">
        <f t="shared" si="5"/>
        <v>2</v>
      </c>
    </row>
    <row r="331" spans="1:13" ht="20" customHeight="1">
      <c r="A331" s="4">
        <v>44225</v>
      </c>
      <c r="B331" s="7">
        <v>0</v>
      </c>
      <c r="C331" s="7">
        <v>0</v>
      </c>
      <c r="D331" s="7">
        <v>0</v>
      </c>
      <c r="E331" s="7">
        <v>1</v>
      </c>
      <c r="F331" s="7">
        <v>0</v>
      </c>
      <c r="G331" s="7">
        <v>1</v>
      </c>
      <c r="H331" s="7">
        <v>1</v>
      </c>
      <c r="I331" s="7">
        <v>2</v>
      </c>
      <c r="J331" s="7">
        <v>0</v>
      </c>
      <c r="K331" s="7">
        <v>0</v>
      </c>
      <c r="L331" s="7">
        <v>0</v>
      </c>
      <c r="M331" s="7">
        <f t="shared" si="5"/>
        <v>5</v>
      </c>
    </row>
    <row r="332" spans="1:13" ht="20" customHeight="1">
      <c r="A332" s="4">
        <v>44226</v>
      </c>
      <c r="B332" s="7">
        <v>0</v>
      </c>
      <c r="C332" s="7">
        <v>0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f t="shared" si="5"/>
        <v>0</v>
      </c>
    </row>
    <row r="333" spans="1:13" ht="20" customHeight="1">
      <c r="A333" s="4">
        <v>44227</v>
      </c>
      <c r="B333" s="7">
        <v>0</v>
      </c>
      <c r="C333" s="7">
        <v>0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1</v>
      </c>
      <c r="K333" s="7">
        <v>0</v>
      </c>
      <c r="L333" s="7">
        <v>0</v>
      </c>
      <c r="M333" s="7">
        <f t="shared" si="5"/>
        <v>1</v>
      </c>
    </row>
    <row r="334" spans="1:13" ht="20" customHeight="1">
      <c r="A334" s="4">
        <v>44228</v>
      </c>
      <c r="B334" s="7">
        <v>0</v>
      </c>
      <c r="C334" s="7">
        <v>0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f t="shared" si="5"/>
        <v>0</v>
      </c>
    </row>
    <row r="335" spans="1:13" ht="20" customHeight="1">
      <c r="A335" s="4">
        <v>44229</v>
      </c>
      <c r="B335" s="7">
        <v>0</v>
      </c>
      <c r="C335" s="7">
        <v>0</v>
      </c>
      <c r="D335" s="7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1</v>
      </c>
      <c r="K335" s="7">
        <v>0</v>
      </c>
      <c r="L335" s="7">
        <v>0</v>
      </c>
      <c r="M335" s="7">
        <f t="shared" si="5"/>
        <v>1</v>
      </c>
    </row>
    <row r="336" spans="1:13" ht="20" customHeight="1">
      <c r="A336" s="4">
        <v>44230</v>
      </c>
      <c r="B336" s="7">
        <v>0</v>
      </c>
      <c r="C336" s="7">
        <v>0</v>
      </c>
      <c r="D336" s="7">
        <v>0</v>
      </c>
      <c r="E336" s="7">
        <v>0</v>
      </c>
      <c r="F336" s="7">
        <v>0</v>
      </c>
      <c r="G336" s="7">
        <v>0</v>
      </c>
      <c r="H336" s="7">
        <v>1</v>
      </c>
      <c r="I336" s="7">
        <v>0</v>
      </c>
      <c r="J336" s="7">
        <v>1</v>
      </c>
      <c r="K336" s="7">
        <v>2</v>
      </c>
      <c r="L336" s="7">
        <v>0</v>
      </c>
      <c r="M336" s="7">
        <f t="shared" si="5"/>
        <v>4</v>
      </c>
    </row>
    <row r="337" spans="1:13" ht="20" customHeight="1">
      <c r="A337" s="4">
        <v>44231</v>
      </c>
      <c r="B337" s="7">
        <v>0</v>
      </c>
      <c r="C337" s="7">
        <v>0</v>
      </c>
      <c r="D337" s="7">
        <v>0</v>
      </c>
      <c r="E337" s="7">
        <v>1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f t="shared" si="5"/>
        <v>1</v>
      </c>
    </row>
    <row r="338" spans="1:13" ht="20" customHeight="1">
      <c r="A338" s="4">
        <v>44232</v>
      </c>
      <c r="B338" s="7">
        <v>0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2</v>
      </c>
      <c r="K338" s="7">
        <v>0</v>
      </c>
      <c r="L338" s="7">
        <v>0</v>
      </c>
      <c r="M338" s="7">
        <f t="shared" si="5"/>
        <v>2</v>
      </c>
    </row>
    <row r="339" spans="1:13" ht="20" customHeight="1">
      <c r="A339" s="4">
        <v>44233</v>
      </c>
      <c r="B339" s="7">
        <v>0</v>
      </c>
      <c r="C339" s="7">
        <v>0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f t="shared" si="5"/>
        <v>0</v>
      </c>
    </row>
    <row r="340" spans="1:13" ht="20" customHeight="1">
      <c r="A340" s="4">
        <v>44234</v>
      </c>
      <c r="B340" s="7">
        <v>0</v>
      </c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f t="shared" si="5"/>
        <v>0</v>
      </c>
    </row>
    <row r="341" spans="1:13" ht="20" customHeight="1">
      <c r="A341" s="4">
        <v>44235</v>
      </c>
      <c r="B341" s="7">
        <v>0</v>
      </c>
      <c r="C341" s="7">
        <v>0</v>
      </c>
      <c r="D341" s="7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f t="shared" si="5"/>
        <v>0</v>
      </c>
    </row>
    <row r="342" spans="1:13" ht="20" customHeight="1">
      <c r="A342" s="4">
        <v>44236</v>
      </c>
      <c r="B342" s="7">
        <v>0</v>
      </c>
      <c r="C342" s="7">
        <v>0</v>
      </c>
      <c r="D342" s="7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f t="shared" si="5"/>
        <v>0</v>
      </c>
    </row>
    <row r="343" spans="1:13" ht="20" customHeight="1">
      <c r="A343" s="4">
        <v>44237</v>
      </c>
      <c r="B343" s="7">
        <v>0</v>
      </c>
      <c r="C343" s="7">
        <v>0</v>
      </c>
      <c r="D343" s="7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f t="shared" si="5"/>
        <v>0</v>
      </c>
    </row>
    <row r="344" spans="1:13" ht="20" customHeight="1">
      <c r="A344" s="4">
        <v>44238</v>
      </c>
      <c r="B344" s="7">
        <v>0</v>
      </c>
      <c r="C344" s="7">
        <v>0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f t="shared" si="5"/>
        <v>0</v>
      </c>
    </row>
    <row r="345" spans="1:13" ht="20" customHeight="1">
      <c r="A345" s="4">
        <v>44239</v>
      </c>
      <c r="B345" s="7">
        <v>0</v>
      </c>
      <c r="C345" s="7">
        <v>0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f t="shared" si="5"/>
        <v>0</v>
      </c>
    </row>
    <row r="346" spans="1:13" ht="20" customHeight="1">
      <c r="A346" s="4">
        <v>44240</v>
      </c>
      <c r="B346" s="7">
        <v>0</v>
      </c>
      <c r="C346" s="7">
        <v>0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f t="shared" si="5"/>
        <v>0</v>
      </c>
    </row>
    <row r="347" spans="1:13" ht="20" customHeight="1">
      <c r="A347" s="4">
        <v>44241</v>
      </c>
      <c r="B347" s="7">
        <v>0</v>
      </c>
      <c r="C347" s="7">
        <v>0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f t="shared" si="5"/>
        <v>0</v>
      </c>
    </row>
    <row r="348" spans="1:13" ht="20" customHeight="1">
      <c r="A348" s="4">
        <v>44242</v>
      </c>
      <c r="B348" s="7">
        <v>0</v>
      </c>
      <c r="C348" s="7">
        <v>0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f t="shared" si="5"/>
        <v>0</v>
      </c>
    </row>
    <row r="349" spans="1:13" ht="20" customHeight="1">
      <c r="A349" s="4">
        <v>44243</v>
      </c>
      <c r="B349" s="7">
        <v>0</v>
      </c>
      <c r="C349" s="7">
        <v>0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f t="shared" si="5"/>
        <v>0</v>
      </c>
    </row>
    <row r="350" spans="1:13" ht="20" customHeight="1">
      <c r="A350" s="4">
        <v>44244</v>
      </c>
      <c r="B350" s="7">
        <v>0</v>
      </c>
      <c r="C350" s="7">
        <v>0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f t="shared" si="5"/>
        <v>0</v>
      </c>
    </row>
    <row r="351" spans="1:13" ht="20" customHeight="1">
      <c r="A351" s="4">
        <v>44245</v>
      </c>
      <c r="B351" s="7">
        <v>0</v>
      </c>
      <c r="C351" s="7">
        <v>0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f t="shared" si="5"/>
        <v>0</v>
      </c>
    </row>
    <row r="352" spans="1:13" ht="20" customHeight="1">
      <c r="A352" s="4">
        <v>44246</v>
      </c>
      <c r="B352" s="7">
        <v>0</v>
      </c>
      <c r="C352" s="7">
        <v>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f t="shared" si="5"/>
        <v>0</v>
      </c>
    </row>
    <row r="353" spans="1:13" ht="20" customHeight="1">
      <c r="A353" s="4">
        <v>44247</v>
      </c>
      <c r="B353" s="7">
        <v>0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f t="shared" si="5"/>
        <v>0</v>
      </c>
    </row>
    <row r="354" spans="1:13" ht="20" customHeight="1">
      <c r="A354" s="4">
        <v>44248</v>
      </c>
      <c r="B354" s="7">
        <v>0</v>
      </c>
      <c r="C354" s="7">
        <v>0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f t="shared" si="5"/>
        <v>0</v>
      </c>
    </row>
    <row r="355" spans="1:13" ht="20" customHeight="1">
      <c r="A355" s="4">
        <v>44249</v>
      </c>
      <c r="B355" s="7">
        <v>0</v>
      </c>
      <c r="C355" s="7">
        <v>0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f t="shared" si="5"/>
        <v>0</v>
      </c>
    </row>
    <row r="356" spans="1:13" ht="20" customHeight="1">
      <c r="A356" s="4">
        <v>44250</v>
      </c>
      <c r="B356" s="7">
        <v>0</v>
      </c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f t="shared" si="5"/>
        <v>0</v>
      </c>
    </row>
    <row r="357" spans="1:13" ht="20" customHeight="1">
      <c r="A357" s="4">
        <v>44251</v>
      </c>
      <c r="B357" s="7">
        <v>0</v>
      </c>
      <c r="C357" s="7">
        <v>0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f t="shared" si="5"/>
        <v>0</v>
      </c>
    </row>
    <row r="358" spans="1:13" ht="20" customHeight="1">
      <c r="A358" s="4">
        <v>44252</v>
      </c>
      <c r="B358" s="7">
        <v>0</v>
      </c>
      <c r="C358" s="7">
        <v>0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f t="shared" si="5"/>
        <v>0</v>
      </c>
    </row>
    <row r="359" spans="1:13" ht="20" customHeight="1">
      <c r="A359" s="4">
        <v>44253</v>
      </c>
      <c r="B359" s="7">
        <v>0</v>
      </c>
      <c r="C359" s="7">
        <v>0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f t="shared" si="5"/>
        <v>0</v>
      </c>
    </row>
    <row r="360" spans="1:13" ht="20" customHeight="1">
      <c r="A360" s="4">
        <v>44254</v>
      </c>
      <c r="B360" s="7">
        <v>0</v>
      </c>
      <c r="C360" s="7">
        <v>0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f t="shared" si="5"/>
        <v>0</v>
      </c>
    </row>
    <row r="361" spans="1:13" ht="20" customHeight="1">
      <c r="A361" s="4">
        <v>44255</v>
      </c>
      <c r="B361" s="7">
        <v>0</v>
      </c>
      <c r="C361" s="7">
        <v>0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f t="shared" si="5"/>
        <v>0</v>
      </c>
    </row>
    <row r="362" spans="1:13" ht="20" customHeight="1">
      <c r="A362" s="4">
        <v>44256</v>
      </c>
      <c r="B362" s="7">
        <v>0</v>
      </c>
      <c r="C362" s="7">
        <v>0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f t="shared" si="5"/>
        <v>0</v>
      </c>
    </row>
    <row r="363" spans="1:13" ht="20" customHeight="1">
      <c r="A363" s="4">
        <v>44257</v>
      </c>
      <c r="B363" s="7">
        <v>0</v>
      </c>
      <c r="C363" s="7">
        <v>0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f t="shared" si="5"/>
        <v>0</v>
      </c>
    </row>
    <row r="364" spans="1:13" ht="20" customHeight="1">
      <c r="A364" s="4">
        <v>44258</v>
      </c>
      <c r="B364" s="7">
        <v>0</v>
      </c>
      <c r="C364" s="7">
        <v>0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f t="shared" si="5"/>
        <v>0</v>
      </c>
    </row>
    <row r="365" spans="1:13" ht="20" customHeight="1">
      <c r="A365" s="4">
        <v>44259</v>
      </c>
      <c r="B365" s="7">
        <v>0</v>
      </c>
      <c r="C365" s="7">
        <v>0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f t="shared" si="5"/>
        <v>0</v>
      </c>
    </row>
    <row r="366" spans="1:13" ht="20" customHeight="1">
      <c r="A366" s="4">
        <v>44260</v>
      </c>
      <c r="B366" s="7">
        <v>0</v>
      </c>
      <c r="C366" s="7">
        <v>0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f t="shared" si="5"/>
        <v>0</v>
      </c>
    </row>
    <row r="367" spans="1:13" ht="20" customHeight="1">
      <c r="A367" s="4">
        <v>44261</v>
      </c>
      <c r="B367" s="7">
        <v>0</v>
      </c>
      <c r="C367" s="7">
        <v>0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f t="shared" si="5"/>
        <v>0</v>
      </c>
    </row>
    <row r="368" spans="1:13" ht="20" customHeight="1">
      <c r="A368" s="4">
        <v>44262</v>
      </c>
      <c r="B368" s="7">
        <v>0</v>
      </c>
      <c r="C368" s="7">
        <v>0</v>
      </c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f t="shared" si="5"/>
        <v>0</v>
      </c>
    </row>
    <row r="369" spans="1:13" ht="20" customHeight="1">
      <c r="A369" s="4">
        <v>44263</v>
      </c>
      <c r="B369" s="7">
        <v>0</v>
      </c>
      <c r="C369" s="7">
        <v>0</v>
      </c>
      <c r="D369" s="7">
        <v>0</v>
      </c>
      <c r="E369" s="7">
        <v>0</v>
      </c>
      <c r="F369" s="7">
        <v>0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f t="shared" si="5"/>
        <v>0</v>
      </c>
    </row>
    <row r="370" spans="1:13" ht="20" customHeight="1">
      <c r="A370" s="4">
        <v>44264</v>
      </c>
      <c r="B370" s="7">
        <v>0</v>
      </c>
      <c r="C370" s="7">
        <v>0</v>
      </c>
      <c r="D370" s="7">
        <v>0</v>
      </c>
      <c r="E370" s="7">
        <v>0</v>
      </c>
      <c r="F370" s="7">
        <v>0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f t="shared" si="5"/>
        <v>0</v>
      </c>
    </row>
    <row r="371" spans="1:13" ht="20" customHeight="1">
      <c r="A371" s="4">
        <v>44265</v>
      </c>
      <c r="B371" s="7">
        <v>0</v>
      </c>
      <c r="C371" s="7">
        <v>0</v>
      </c>
      <c r="D371" s="7">
        <v>0</v>
      </c>
      <c r="E371" s="7">
        <v>0</v>
      </c>
      <c r="F371" s="7">
        <v>0</v>
      </c>
      <c r="G371" s="7">
        <v>0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f t="shared" si="5"/>
        <v>0</v>
      </c>
    </row>
    <row r="372" spans="1:13" ht="20" customHeight="1">
      <c r="A372" s="4">
        <v>44266</v>
      </c>
      <c r="B372" s="7">
        <v>0</v>
      </c>
      <c r="C372" s="7">
        <v>0</v>
      </c>
      <c r="D372" s="7">
        <v>0</v>
      </c>
      <c r="E372" s="7">
        <v>0</v>
      </c>
      <c r="F372" s="7">
        <v>0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f t="shared" si="5"/>
        <v>0</v>
      </c>
    </row>
    <row r="373" spans="1:13" ht="20" customHeight="1">
      <c r="A373" s="4">
        <v>44267</v>
      </c>
      <c r="B373" s="7">
        <v>0</v>
      </c>
      <c r="C373" s="7">
        <v>0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f t="shared" si="5"/>
        <v>0</v>
      </c>
    </row>
    <row r="374" spans="1:13" ht="20" customHeight="1">
      <c r="A374" s="4">
        <v>44268</v>
      </c>
      <c r="B374" s="7">
        <v>0</v>
      </c>
      <c r="C374" s="7">
        <v>0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f t="shared" si="5"/>
        <v>0</v>
      </c>
    </row>
    <row r="375" spans="1:13" ht="20" customHeight="1">
      <c r="A375" s="4">
        <v>44269</v>
      </c>
      <c r="B375" s="7">
        <v>0</v>
      </c>
      <c r="C375" s="7">
        <v>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f t="shared" si="5"/>
        <v>0</v>
      </c>
    </row>
    <row r="376" spans="1:13" ht="20" customHeight="1">
      <c r="A376" s="4">
        <v>44270</v>
      </c>
      <c r="B376" s="7">
        <v>0</v>
      </c>
      <c r="C376" s="7">
        <v>0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f t="shared" si="5"/>
        <v>0</v>
      </c>
    </row>
    <row r="377" spans="1:13" ht="20" customHeight="1">
      <c r="A377" s="4">
        <v>44271</v>
      </c>
      <c r="B377" s="7">
        <v>0</v>
      </c>
      <c r="C377" s="7">
        <v>0</v>
      </c>
      <c r="D377" s="7">
        <v>0</v>
      </c>
      <c r="E377" s="7">
        <v>1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0</v>
      </c>
      <c r="M377" s="7">
        <f t="shared" si="5"/>
        <v>1</v>
      </c>
    </row>
    <row r="378" spans="1:13" ht="20" customHeight="1">
      <c r="A378" s="4">
        <v>44272</v>
      </c>
      <c r="B378" s="7">
        <v>0</v>
      </c>
      <c r="C378" s="7">
        <v>0</v>
      </c>
      <c r="D378" s="7">
        <v>0</v>
      </c>
      <c r="E378" s="7">
        <v>1</v>
      </c>
      <c r="F378" s="7">
        <v>0</v>
      </c>
      <c r="G378" s="7">
        <v>1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f t="shared" si="5"/>
        <v>2</v>
      </c>
    </row>
    <row r="379" spans="1:13" ht="20" customHeight="1">
      <c r="A379" s="4">
        <v>44273</v>
      </c>
      <c r="B379" s="7">
        <v>0</v>
      </c>
      <c r="C379" s="7">
        <f>0+1</f>
        <v>1</v>
      </c>
      <c r="D379" s="7">
        <v>0</v>
      </c>
      <c r="E379" s="7">
        <v>0</v>
      </c>
      <c r="F379" s="7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f>1-1</f>
        <v>0</v>
      </c>
      <c r="M379" s="7">
        <f t="shared" si="5"/>
        <v>1</v>
      </c>
    </row>
    <row r="380" spans="1:13" ht="20" customHeight="1">
      <c r="A380" s="4">
        <v>44274</v>
      </c>
      <c r="B380" s="7">
        <v>0</v>
      </c>
      <c r="C380" s="7">
        <v>0</v>
      </c>
      <c r="D380" s="7">
        <v>0</v>
      </c>
      <c r="E380" s="7">
        <v>0</v>
      </c>
      <c r="F380" s="7">
        <v>0</v>
      </c>
      <c r="G380" s="7">
        <v>1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f t="shared" si="5"/>
        <v>1</v>
      </c>
    </row>
    <row r="381" spans="1:13" ht="20" customHeight="1">
      <c r="A381" s="4">
        <v>44275</v>
      </c>
      <c r="B381" s="7">
        <v>0</v>
      </c>
      <c r="C381" s="7">
        <f>0+1</f>
        <v>1</v>
      </c>
      <c r="D381" s="7">
        <f>0+1</f>
        <v>1</v>
      </c>
      <c r="E381" s="7">
        <v>0</v>
      </c>
      <c r="F381" s="7">
        <v>0</v>
      </c>
      <c r="G381" s="7">
        <v>1</v>
      </c>
      <c r="H381" s="7">
        <v>0</v>
      </c>
      <c r="I381" s="7">
        <v>0</v>
      </c>
      <c r="J381" s="7">
        <v>0</v>
      </c>
      <c r="K381" s="7">
        <v>0</v>
      </c>
      <c r="L381" s="7">
        <f>2-2</f>
        <v>0</v>
      </c>
      <c r="M381" s="7">
        <f t="shared" si="5"/>
        <v>3</v>
      </c>
    </row>
    <row r="382" spans="1:13" ht="20" customHeight="1">
      <c r="A382" s="4">
        <v>44276</v>
      </c>
      <c r="B382" s="7">
        <v>0</v>
      </c>
      <c r="C382" s="7">
        <v>0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f t="shared" si="5"/>
        <v>0</v>
      </c>
    </row>
    <row r="383" spans="1:13" ht="20" customHeight="1">
      <c r="A383" s="4">
        <v>44277</v>
      </c>
      <c r="B383" s="7">
        <v>0</v>
      </c>
      <c r="C383" s="7">
        <v>0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f t="shared" si="5"/>
        <v>0</v>
      </c>
    </row>
    <row r="384" spans="1:13" ht="20" customHeight="1">
      <c r="A384" s="4">
        <v>44278</v>
      </c>
      <c r="B384" s="7">
        <v>0</v>
      </c>
      <c r="C384" s="7">
        <v>0</v>
      </c>
      <c r="D384" s="7">
        <v>0</v>
      </c>
      <c r="E384" s="7">
        <v>1</v>
      </c>
      <c r="F384" s="7">
        <v>0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f t="shared" si="5"/>
        <v>1</v>
      </c>
    </row>
    <row r="385" spans="1:13" ht="20" customHeight="1">
      <c r="A385" s="4">
        <v>44279</v>
      </c>
      <c r="B385" s="7">
        <v>0</v>
      </c>
      <c r="C385" s="7">
        <v>0</v>
      </c>
      <c r="D385" s="7">
        <v>0</v>
      </c>
      <c r="E385" s="7">
        <v>0</v>
      </c>
      <c r="F385" s="7">
        <v>0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f t="shared" si="5"/>
        <v>0</v>
      </c>
    </row>
    <row r="386" spans="1:13" ht="20" customHeight="1">
      <c r="A386" s="4">
        <v>44280</v>
      </c>
      <c r="B386" s="7">
        <v>0</v>
      </c>
      <c r="C386" s="7">
        <v>0</v>
      </c>
      <c r="D386" s="7">
        <v>0</v>
      </c>
      <c r="E386" s="7">
        <v>0</v>
      </c>
      <c r="F386" s="7">
        <f>0+1</f>
        <v>1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f>1-1</f>
        <v>0</v>
      </c>
      <c r="M386" s="7">
        <f t="shared" ref="M386:M449" si="6">SUM(B386:L386)</f>
        <v>1</v>
      </c>
    </row>
    <row r="387" spans="1:13" ht="20" customHeight="1">
      <c r="A387" s="4">
        <v>44281</v>
      </c>
      <c r="B387" s="7">
        <f>0+1</f>
        <v>1</v>
      </c>
      <c r="C387" s="7">
        <v>0</v>
      </c>
      <c r="D387" s="7">
        <v>0</v>
      </c>
      <c r="E387" s="7">
        <f>0+1</f>
        <v>1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f>2-2</f>
        <v>0</v>
      </c>
      <c r="M387" s="7">
        <f t="shared" si="6"/>
        <v>2</v>
      </c>
    </row>
    <row r="388" spans="1:13" ht="20" customHeight="1">
      <c r="A388" s="4">
        <v>44282</v>
      </c>
      <c r="B388" s="7">
        <v>0</v>
      </c>
      <c r="C388" s="7">
        <v>0</v>
      </c>
      <c r="D388" s="7">
        <v>0</v>
      </c>
      <c r="E388" s="7">
        <v>0</v>
      </c>
      <c r="F388" s="7">
        <v>0</v>
      </c>
      <c r="G388" s="7">
        <v>0</v>
      </c>
      <c r="H388" s="7">
        <v>2</v>
      </c>
      <c r="I388" s="7">
        <v>0</v>
      </c>
      <c r="J388" s="7">
        <v>0</v>
      </c>
      <c r="K388" s="7">
        <v>0</v>
      </c>
      <c r="L388" s="7">
        <v>0</v>
      </c>
      <c r="M388" s="7">
        <f t="shared" si="6"/>
        <v>2</v>
      </c>
    </row>
    <row r="389" spans="1:13" ht="20" customHeight="1">
      <c r="A389" s="4">
        <v>44283</v>
      </c>
      <c r="B389" s="7">
        <v>0</v>
      </c>
      <c r="C389" s="7">
        <v>0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f t="shared" si="6"/>
        <v>0</v>
      </c>
    </row>
    <row r="390" spans="1:13" ht="20" customHeight="1">
      <c r="A390" s="4">
        <v>44284</v>
      </c>
      <c r="B390" s="7">
        <v>0</v>
      </c>
      <c r="C390" s="7">
        <v>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f t="shared" si="6"/>
        <v>0</v>
      </c>
    </row>
    <row r="391" spans="1:13" ht="20" customHeight="1">
      <c r="A391" s="4">
        <v>44285</v>
      </c>
      <c r="B391" s="7">
        <v>0</v>
      </c>
      <c r="C391" s="7">
        <v>0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f t="shared" si="6"/>
        <v>0</v>
      </c>
    </row>
    <row r="392" spans="1:13" ht="20" customHeight="1">
      <c r="A392" s="4">
        <v>44286</v>
      </c>
      <c r="B392" s="7">
        <v>0</v>
      </c>
      <c r="C392" s="7">
        <v>0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f t="shared" si="6"/>
        <v>0</v>
      </c>
    </row>
    <row r="393" spans="1:13" ht="20" customHeight="1">
      <c r="A393" s="4">
        <v>44287</v>
      </c>
      <c r="B393" s="7">
        <v>0</v>
      </c>
      <c r="C393" s="7">
        <v>0</v>
      </c>
      <c r="D393" s="7">
        <v>1</v>
      </c>
      <c r="E393" s="7">
        <v>1</v>
      </c>
      <c r="F393" s="7">
        <v>0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f t="shared" si="6"/>
        <v>2</v>
      </c>
    </row>
    <row r="394" spans="1:13" ht="20" customHeight="1">
      <c r="A394" s="4">
        <v>44288</v>
      </c>
      <c r="B394" s="7">
        <v>0</v>
      </c>
      <c r="C394" s="7">
        <v>0</v>
      </c>
      <c r="D394" s="7">
        <v>1</v>
      </c>
      <c r="E394" s="7">
        <f>0+1</f>
        <v>1</v>
      </c>
      <c r="F394" s="7">
        <v>0</v>
      </c>
      <c r="G394" s="7">
        <v>0</v>
      </c>
      <c r="H394" s="7">
        <v>1</v>
      </c>
      <c r="I394" s="7">
        <v>0</v>
      </c>
      <c r="J394" s="7">
        <v>0</v>
      </c>
      <c r="K394" s="7">
        <v>0</v>
      </c>
      <c r="L394" s="7">
        <f>1-1</f>
        <v>0</v>
      </c>
      <c r="M394" s="7">
        <f t="shared" si="6"/>
        <v>3</v>
      </c>
    </row>
    <row r="395" spans="1:13" ht="20" customHeight="1">
      <c r="A395" s="4">
        <v>44289</v>
      </c>
      <c r="B395" s="7">
        <v>0</v>
      </c>
      <c r="C395" s="7">
        <v>4</v>
      </c>
      <c r="D395" s="7">
        <v>3</v>
      </c>
      <c r="E395" s="7">
        <v>0</v>
      </c>
      <c r="F395" s="7">
        <v>3</v>
      </c>
      <c r="G395" s="7">
        <v>1</v>
      </c>
      <c r="H395" s="7">
        <f>0+1</f>
        <v>1</v>
      </c>
      <c r="I395" s="7">
        <v>1</v>
      </c>
      <c r="J395" s="7">
        <v>0</v>
      </c>
      <c r="K395" s="7">
        <v>0</v>
      </c>
      <c r="L395" s="7">
        <f>1-1</f>
        <v>0</v>
      </c>
      <c r="M395" s="7">
        <f t="shared" si="6"/>
        <v>13</v>
      </c>
    </row>
    <row r="396" spans="1:13" ht="20" customHeight="1">
      <c r="A396" s="4">
        <v>44290</v>
      </c>
      <c r="B396" s="7">
        <v>0</v>
      </c>
      <c r="C396" s="7">
        <v>0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f t="shared" si="6"/>
        <v>0</v>
      </c>
    </row>
    <row r="397" spans="1:13" ht="20" customHeight="1">
      <c r="A397" s="4">
        <v>44291</v>
      </c>
      <c r="B397" s="7">
        <v>0</v>
      </c>
      <c r="C397" s="7">
        <v>0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f t="shared" si="6"/>
        <v>0</v>
      </c>
    </row>
    <row r="398" spans="1:13" ht="20" customHeight="1">
      <c r="A398" s="4">
        <v>44292</v>
      </c>
      <c r="B398" s="7">
        <v>0</v>
      </c>
      <c r="C398" s="7">
        <v>0</v>
      </c>
      <c r="D398" s="7">
        <v>0</v>
      </c>
      <c r="E398" s="7">
        <v>0</v>
      </c>
      <c r="F398" s="7">
        <f>0+1</f>
        <v>1</v>
      </c>
      <c r="G398" s="7">
        <v>0</v>
      </c>
      <c r="H398" s="7">
        <v>1</v>
      </c>
      <c r="I398" s="7">
        <v>0</v>
      </c>
      <c r="J398" s="7">
        <v>0</v>
      </c>
      <c r="K398" s="7">
        <v>0</v>
      </c>
      <c r="L398" s="7">
        <f>1-1</f>
        <v>0</v>
      </c>
      <c r="M398" s="7">
        <f t="shared" si="6"/>
        <v>2</v>
      </c>
    </row>
    <row r="399" spans="1:13" ht="20" customHeight="1">
      <c r="A399" s="4">
        <v>44293</v>
      </c>
      <c r="B399" s="7">
        <v>0</v>
      </c>
      <c r="C399" s="7">
        <v>0</v>
      </c>
      <c r="D399" s="7">
        <v>0</v>
      </c>
      <c r="E399" s="7">
        <f>0+1</f>
        <v>1</v>
      </c>
      <c r="F399" s="7">
        <f>2+1</f>
        <v>3</v>
      </c>
      <c r="G399" s="7">
        <v>2</v>
      </c>
      <c r="H399" s="7">
        <v>1</v>
      </c>
      <c r="I399" s="7">
        <v>1</v>
      </c>
      <c r="J399" s="7">
        <v>0</v>
      </c>
      <c r="K399" s="7">
        <v>0</v>
      </c>
      <c r="L399" s="7">
        <f>2-2</f>
        <v>0</v>
      </c>
      <c r="M399" s="7">
        <f t="shared" si="6"/>
        <v>8</v>
      </c>
    </row>
    <row r="400" spans="1:13" ht="20" customHeight="1">
      <c r="A400" s="4">
        <v>44294</v>
      </c>
      <c r="B400" s="7">
        <v>0</v>
      </c>
      <c r="C400" s="7">
        <f>0+1</f>
        <v>1</v>
      </c>
      <c r="D400" s="7">
        <v>0</v>
      </c>
      <c r="E400" s="7">
        <v>1</v>
      </c>
      <c r="F400" s="7">
        <v>3</v>
      </c>
      <c r="G400" s="7">
        <v>1</v>
      </c>
      <c r="H400" s="7">
        <v>0</v>
      </c>
      <c r="I400" s="7">
        <f>1+1</f>
        <v>2</v>
      </c>
      <c r="J400" s="7">
        <v>0</v>
      </c>
      <c r="K400" s="7">
        <v>0</v>
      </c>
      <c r="L400" s="7">
        <f>2-2</f>
        <v>0</v>
      </c>
      <c r="M400" s="7">
        <f t="shared" si="6"/>
        <v>8</v>
      </c>
    </row>
    <row r="401" spans="1:13" ht="20" customHeight="1">
      <c r="A401" s="4">
        <v>44295</v>
      </c>
      <c r="B401" s="7">
        <v>0</v>
      </c>
      <c r="C401" s="7">
        <v>0</v>
      </c>
      <c r="D401" s="7">
        <v>0</v>
      </c>
      <c r="E401" s="7">
        <v>0</v>
      </c>
      <c r="F401" s="7">
        <v>0</v>
      </c>
      <c r="G401" s="7">
        <v>0</v>
      </c>
      <c r="H401" s="7">
        <v>0</v>
      </c>
      <c r="I401" s="7">
        <v>0</v>
      </c>
      <c r="J401" s="7">
        <v>1</v>
      </c>
      <c r="K401" s="7">
        <v>0</v>
      </c>
      <c r="L401" s="7">
        <v>0</v>
      </c>
      <c r="M401" s="7">
        <f t="shared" si="6"/>
        <v>1</v>
      </c>
    </row>
    <row r="402" spans="1:13" ht="20" customHeight="1">
      <c r="A402" s="4">
        <v>44296</v>
      </c>
      <c r="B402" s="7">
        <v>0</v>
      </c>
      <c r="C402" s="7">
        <v>0</v>
      </c>
      <c r="D402" s="7">
        <v>1</v>
      </c>
      <c r="E402" s="7">
        <v>1</v>
      </c>
      <c r="F402" s="7">
        <f>0+1</f>
        <v>1</v>
      </c>
      <c r="G402" s="7">
        <v>0</v>
      </c>
      <c r="H402" s="7">
        <v>1</v>
      </c>
      <c r="I402" s="7">
        <f>0+1</f>
        <v>1</v>
      </c>
      <c r="J402" s="7">
        <v>0</v>
      </c>
      <c r="K402" s="7">
        <v>0</v>
      </c>
      <c r="L402" s="7">
        <f>2-2</f>
        <v>0</v>
      </c>
      <c r="M402" s="7">
        <f t="shared" si="6"/>
        <v>5</v>
      </c>
    </row>
    <row r="403" spans="1:13" ht="20" customHeight="1">
      <c r="A403" s="4">
        <v>44297</v>
      </c>
      <c r="B403" s="7">
        <v>0</v>
      </c>
      <c r="C403" s="7">
        <v>0</v>
      </c>
      <c r="D403" s="7">
        <v>0</v>
      </c>
      <c r="E403" s="7">
        <f>0+2</f>
        <v>2</v>
      </c>
      <c r="F403" s="7">
        <f>0+1</f>
        <v>1</v>
      </c>
      <c r="G403" s="7">
        <f>1+1</f>
        <v>2</v>
      </c>
      <c r="H403" s="7">
        <v>0</v>
      </c>
      <c r="I403" s="7">
        <v>1</v>
      </c>
      <c r="J403" s="7">
        <v>0</v>
      </c>
      <c r="K403" s="7">
        <v>0</v>
      </c>
      <c r="L403" s="7">
        <f>4-4</f>
        <v>0</v>
      </c>
      <c r="M403" s="7">
        <f t="shared" si="6"/>
        <v>6</v>
      </c>
    </row>
    <row r="404" spans="1:13" ht="20" customHeight="1">
      <c r="A404" s="4">
        <v>44298</v>
      </c>
      <c r="B404" s="7">
        <v>0</v>
      </c>
      <c r="C404" s="7">
        <v>0</v>
      </c>
      <c r="D404" s="7">
        <v>1</v>
      </c>
      <c r="E404" s="7">
        <v>0</v>
      </c>
      <c r="F404" s="7">
        <f>0+2</f>
        <v>2</v>
      </c>
      <c r="G404" s="7">
        <v>0</v>
      </c>
      <c r="H404" s="7">
        <f>0+1</f>
        <v>1</v>
      </c>
      <c r="I404" s="7">
        <v>0</v>
      </c>
      <c r="J404" s="7">
        <v>0</v>
      </c>
      <c r="K404" s="7">
        <v>0</v>
      </c>
      <c r="L404" s="7">
        <f>3-3</f>
        <v>0</v>
      </c>
      <c r="M404" s="7">
        <f t="shared" si="6"/>
        <v>4</v>
      </c>
    </row>
    <row r="405" spans="1:13" ht="20" customHeight="1">
      <c r="A405" s="4">
        <v>44299</v>
      </c>
      <c r="B405" s="7">
        <v>0</v>
      </c>
      <c r="C405" s="7">
        <f>1+1</f>
        <v>2</v>
      </c>
      <c r="D405" s="7">
        <v>0</v>
      </c>
      <c r="E405" s="7">
        <v>0</v>
      </c>
      <c r="F405" s="7">
        <v>1</v>
      </c>
      <c r="G405" s="7">
        <v>0</v>
      </c>
      <c r="H405" s="7">
        <v>2</v>
      </c>
      <c r="I405" s="7">
        <v>0</v>
      </c>
      <c r="J405" s="7">
        <f>0+1</f>
        <v>1</v>
      </c>
      <c r="K405" s="7">
        <v>0</v>
      </c>
      <c r="L405" s="7">
        <f>2-2</f>
        <v>0</v>
      </c>
      <c r="M405" s="7">
        <f t="shared" si="6"/>
        <v>6</v>
      </c>
    </row>
    <row r="406" spans="1:13" ht="20" customHeight="1">
      <c r="A406" s="4">
        <v>44300</v>
      </c>
      <c r="B406" s="7">
        <v>0</v>
      </c>
      <c r="C406" s="7">
        <v>0</v>
      </c>
      <c r="D406" s="7">
        <v>0</v>
      </c>
      <c r="E406" s="7">
        <f>1+1</f>
        <v>2</v>
      </c>
      <c r="F406" s="7">
        <v>0</v>
      </c>
      <c r="G406" s="7">
        <v>0</v>
      </c>
      <c r="H406" s="7">
        <v>1</v>
      </c>
      <c r="I406" s="7">
        <v>0</v>
      </c>
      <c r="J406" s="7">
        <v>0</v>
      </c>
      <c r="K406" s="7">
        <v>0</v>
      </c>
      <c r="L406" s="7">
        <f>1-1</f>
        <v>0</v>
      </c>
      <c r="M406" s="7">
        <f t="shared" si="6"/>
        <v>3</v>
      </c>
    </row>
    <row r="407" spans="1:13" ht="20" customHeight="1">
      <c r="A407" s="4">
        <v>44301</v>
      </c>
      <c r="B407" s="7">
        <v>0</v>
      </c>
      <c r="C407" s="7">
        <v>0</v>
      </c>
      <c r="D407" s="7">
        <f>0+1</f>
        <v>1</v>
      </c>
      <c r="E407" s="7">
        <v>1</v>
      </c>
      <c r="F407" s="7">
        <v>0</v>
      </c>
      <c r="G407" s="7">
        <f>1+1</f>
        <v>2</v>
      </c>
      <c r="H407" s="7">
        <v>1</v>
      </c>
      <c r="I407" s="7">
        <v>0</v>
      </c>
      <c r="J407" s="7">
        <v>0</v>
      </c>
      <c r="K407" s="7">
        <v>0</v>
      </c>
      <c r="L407" s="7">
        <f>2-2</f>
        <v>0</v>
      </c>
      <c r="M407" s="7">
        <f t="shared" si="6"/>
        <v>5</v>
      </c>
    </row>
    <row r="408" spans="1:13" ht="20" customHeight="1">
      <c r="A408" s="4">
        <v>44302</v>
      </c>
      <c r="B408" s="7">
        <v>0</v>
      </c>
      <c r="C408" s="7">
        <v>0</v>
      </c>
      <c r="D408" s="7">
        <v>1</v>
      </c>
      <c r="E408" s="7">
        <v>1</v>
      </c>
      <c r="F408" s="7">
        <v>0</v>
      </c>
      <c r="G408" s="7">
        <v>1</v>
      </c>
      <c r="H408" s="7">
        <v>1</v>
      </c>
      <c r="I408" s="7">
        <v>1</v>
      </c>
      <c r="J408" s="7">
        <v>1</v>
      </c>
      <c r="K408" s="7">
        <v>1</v>
      </c>
      <c r="L408" s="7">
        <v>0</v>
      </c>
      <c r="M408" s="7">
        <f t="shared" si="6"/>
        <v>7</v>
      </c>
    </row>
    <row r="409" spans="1:13" ht="20" customHeight="1">
      <c r="A409" s="4">
        <v>44303</v>
      </c>
      <c r="B409" s="7">
        <v>0</v>
      </c>
      <c r="C409" s="7">
        <v>0</v>
      </c>
      <c r="D409" s="7">
        <v>0</v>
      </c>
      <c r="E409" s="7">
        <f>0+1</f>
        <v>1</v>
      </c>
      <c r="F409" s="7">
        <v>1</v>
      </c>
      <c r="G409" s="7">
        <v>2</v>
      </c>
      <c r="H409" s="7">
        <v>2</v>
      </c>
      <c r="I409" s="7">
        <v>0</v>
      </c>
      <c r="J409" s="7">
        <v>0</v>
      </c>
      <c r="K409" s="7">
        <v>0</v>
      </c>
      <c r="L409" s="7">
        <f>1-1</f>
        <v>0</v>
      </c>
      <c r="M409" s="7">
        <f t="shared" si="6"/>
        <v>6</v>
      </c>
    </row>
    <row r="410" spans="1:13" ht="20" customHeight="1">
      <c r="A410" s="4">
        <v>44304</v>
      </c>
      <c r="B410" s="7">
        <v>0</v>
      </c>
      <c r="C410" s="7">
        <f>0+1</f>
        <v>1</v>
      </c>
      <c r="D410" s="7">
        <v>0</v>
      </c>
      <c r="E410" s="7">
        <v>2</v>
      </c>
      <c r="F410" s="7">
        <v>0</v>
      </c>
      <c r="G410" s="7">
        <v>1</v>
      </c>
      <c r="H410" s="7">
        <v>0</v>
      </c>
      <c r="I410" s="7">
        <v>0</v>
      </c>
      <c r="J410" s="7">
        <v>1</v>
      </c>
      <c r="K410" s="7">
        <v>0</v>
      </c>
      <c r="L410" s="7">
        <f>1-1</f>
        <v>0</v>
      </c>
      <c r="M410" s="7">
        <f t="shared" si="6"/>
        <v>5</v>
      </c>
    </row>
    <row r="411" spans="1:13" ht="20" customHeight="1">
      <c r="A411" s="4">
        <v>44305</v>
      </c>
      <c r="B411" s="7">
        <v>0</v>
      </c>
      <c r="C411" s="7">
        <f>0+2</f>
        <v>2</v>
      </c>
      <c r="D411" s="7">
        <v>0</v>
      </c>
      <c r="E411" s="7">
        <v>0</v>
      </c>
      <c r="F411" s="7">
        <v>0</v>
      </c>
      <c r="G411" s="7">
        <v>1</v>
      </c>
      <c r="H411" s="7">
        <v>3</v>
      </c>
      <c r="I411" s="7">
        <v>0</v>
      </c>
      <c r="J411" s="7">
        <f>0+1</f>
        <v>1</v>
      </c>
      <c r="K411" s="7">
        <v>3</v>
      </c>
      <c r="L411" s="7">
        <f>3-3</f>
        <v>0</v>
      </c>
      <c r="M411" s="7">
        <f t="shared" si="6"/>
        <v>10</v>
      </c>
    </row>
    <row r="412" spans="1:13" ht="20" customHeight="1">
      <c r="A412" s="4">
        <v>44306</v>
      </c>
      <c r="B412" s="7">
        <v>0</v>
      </c>
      <c r="C412" s="7">
        <v>7</v>
      </c>
      <c r="D412" s="7">
        <v>2</v>
      </c>
      <c r="E412" s="7">
        <v>1</v>
      </c>
      <c r="F412" s="7">
        <v>3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f t="shared" si="6"/>
        <v>13</v>
      </c>
    </row>
    <row r="413" spans="1:13" ht="20" customHeight="1">
      <c r="A413" s="4">
        <v>44307</v>
      </c>
      <c r="B413" s="7">
        <v>0</v>
      </c>
      <c r="C413" s="7">
        <v>3</v>
      </c>
      <c r="D413" s="7">
        <v>0</v>
      </c>
      <c r="E413" s="7">
        <v>1</v>
      </c>
      <c r="F413" s="7">
        <v>1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f t="shared" si="6"/>
        <v>5</v>
      </c>
    </row>
    <row r="414" spans="1:13" ht="20" customHeight="1">
      <c r="A414" s="4">
        <v>44308</v>
      </c>
      <c r="B414" s="7">
        <v>0</v>
      </c>
      <c r="C414" s="7">
        <v>1</v>
      </c>
      <c r="D414" s="7">
        <v>0</v>
      </c>
      <c r="E414" s="7">
        <v>3</v>
      </c>
      <c r="F414" s="7"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f t="shared" si="6"/>
        <v>4</v>
      </c>
    </row>
    <row r="415" spans="1:13" ht="20" customHeight="1">
      <c r="A415" s="4">
        <v>44309</v>
      </c>
      <c r="B415" s="7">
        <v>1</v>
      </c>
      <c r="C415" s="7">
        <v>0</v>
      </c>
      <c r="D415" s="7">
        <v>1</v>
      </c>
      <c r="E415" s="7">
        <v>0</v>
      </c>
      <c r="F415" s="7">
        <v>0</v>
      </c>
      <c r="G415" s="7">
        <v>1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f t="shared" si="6"/>
        <v>3</v>
      </c>
    </row>
    <row r="416" spans="1:13" ht="20" customHeight="1">
      <c r="A416" s="4">
        <v>44310</v>
      </c>
      <c r="B416" s="7">
        <v>0</v>
      </c>
      <c r="C416" s="7">
        <v>0</v>
      </c>
      <c r="D416" s="7">
        <f>4+1</f>
        <v>5</v>
      </c>
      <c r="E416" s="7">
        <v>1</v>
      </c>
      <c r="F416" s="7">
        <v>1</v>
      </c>
      <c r="G416" s="7">
        <v>1</v>
      </c>
      <c r="H416" s="7">
        <v>0</v>
      </c>
      <c r="I416" s="7">
        <v>0</v>
      </c>
      <c r="J416" s="7">
        <v>0</v>
      </c>
      <c r="K416" s="7">
        <f>1+2</f>
        <v>3</v>
      </c>
      <c r="L416" s="7">
        <f>3-3</f>
        <v>0</v>
      </c>
      <c r="M416" s="7">
        <f t="shared" si="6"/>
        <v>11</v>
      </c>
    </row>
    <row r="417" spans="1:13" ht="20" customHeight="1">
      <c r="A417" s="4">
        <v>44311</v>
      </c>
      <c r="B417" s="7">
        <v>0</v>
      </c>
      <c r="C417" s="7">
        <v>0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0</v>
      </c>
      <c r="J417" s="7">
        <v>1</v>
      </c>
      <c r="K417" s="7">
        <v>0</v>
      </c>
      <c r="L417" s="7">
        <v>0</v>
      </c>
      <c r="M417" s="7">
        <f t="shared" si="6"/>
        <v>1</v>
      </c>
    </row>
    <row r="418" spans="1:13" ht="20" customHeight="1">
      <c r="A418" s="4">
        <v>44312</v>
      </c>
      <c r="B418" s="7">
        <v>0</v>
      </c>
      <c r="C418" s="7">
        <v>0</v>
      </c>
      <c r="D418" s="7">
        <f>0+1</f>
        <v>1</v>
      </c>
      <c r="E418" s="7">
        <v>1</v>
      </c>
      <c r="F418" s="7">
        <v>0</v>
      </c>
      <c r="G418" s="7">
        <v>0</v>
      </c>
      <c r="H418" s="7">
        <v>0</v>
      </c>
      <c r="I418" s="7">
        <v>0</v>
      </c>
      <c r="J418" s="7">
        <v>0</v>
      </c>
      <c r="K418" s="7">
        <v>1</v>
      </c>
      <c r="L418" s="7">
        <f>1-1</f>
        <v>0</v>
      </c>
      <c r="M418" s="7">
        <f t="shared" si="6"/>
        <v>3</v>
      </c>
    </row>
    <row r="419" spans="1:13" ht="20" customHeight="1">
      <c r="A419" s="4">
        <v>44313</v>
      </c>
      <c r="B419" s="7">
        <v>0</v>
      </c>
      <c r="C419" s="7">
        <f>0+2</f>
        <v>2</v>
      </c>
      <c r="D419" s="7">
        <v>3</v>
      </c>
      <c r="E419" s="7">
        <v>1</v>
      </c>
      <c r="F419" s="7">
        <v>1</v>
      </c>
      <c r="G419" s="7">
        <v>1</v>
      </c>
      <c r="H419" s="7">
        <v>0</v>
      </c>
      <c r="I419" s="7">
        <v>0</v>
      </c>
      <c r="J419" s="7">
        <v>0</v>
      </c>
      <c r="K419" s="7">
        <v>0</v>
      </c>
      <c r="L419" s="7">
        <f>2-2</f>
        <v>0</v>
      </c>
      <c r="M419" s="7">
        <f t="shared" si="6"/>
        <v>8</v>
      </c>
    </row>
    <row r="420" spans="1:13" ht="20" customHeight="1">
      <c r="A420" s="4">
        <v>44314</v>
      </c>
      <c r="B420" s="7">
        <v>0</v>
      </c>
      <c r="C420" s="7">
        <v>0</v>
      </c>
      <c r="D420" s="7">
        <v>3</v>
      </c>
      <c r="E420" s="7">
        <v>1</v>
      </c>
      <c r="F420" s="7">
        <v>1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f t="shared" si="6"/>
        <v>5</v>
      </c>
    </row>
    <row r="421" spans="1:13" ht="20" customHeight="1">
      <c r="A421" s="4">
        <v>44315</v>
      </c>
      <c r="B421" s="7">
        <v>0</v>
      </c>
      <c r="C421" s="7">
        <v>2</v>
      </c>
      <c r="D421" s="7">
        <v>4</v>
      </c>
      <c r="E421" s="7">
        <v>6</v>
      </c>
      <c r="F421" s="7">
        <v>3</v>
      </c>
      <c r="G421" s="7">
        <v>0</v>
      </c>
      <c r="H421" s="7">
        <v>1</v>
      </c>
      <c r="I421" s="7">
        <v>0</v>
      </c>
      <c r="J421" s="7">
        <v>0</v>
      </c>
      <c r="K421" s="7">
        <v>1</v>
      </c>
      <c r="L421" s="7">
        <v>0</v>
      </c>
      <c r="M421" s="7">
        <f t="shared" si="6"/>
        <v>17</v>
      </c>
    </row>
    <row r="422" spans="1:13" ht="20" customHeight="1">
      <c r="A422" s="4">
        <v>44316</v>
      </c>
      <c r="B422" s="7">
        <v>0</v>
      </c>
      <c r="C422" s="7">
        <v>0</v>
      </c>
      <c r="D422" s="7">
        <v>3</v>
      </c>
      <c r="E422" s="7">
        <v>2</v>
      </c>
      <c r="F422" s="7">
        <v>1</v>
      </c>
      <c r="G422" s="7">
        <v>1</v>
      </c>
      <c r="H422" s="7">
        <v>0</v>
      </c>
      <c r="I422" s="7">
        <v>1</v>
      </c>
      <c r="J422" s="7">
        <v>0</v>
      </c>
      <c r="K422" s="7">
        <v>0</v>
      </c>
      <c r="L422" s="7">
        <v>0</v>
      </c>
      <c r="M422" s="7">
        <f t="shared" si="6"/>
        <v>8</v>
      </c>
    </row>
    <row r="423" spans="1:13" ht="20" customHeight="1">
      <c r="A423" s="4">
        <v>44317</v>
      </c>
      <c r="B423" s="7">
        <v>0</v>
      </c>
      <c r="C423" s="7">
        <v>0</v>
      </c>
      <c r="D423" s="7">
        <v>4</v>
      </c>
      <c r="E423" s="7">
        <v>12</v>
      </c>
      <c r="F423" s="7">
        <v>2</v>
      </c>
      <c r="G423" s="7">
        <v>2</v>
      </c>
      <c r="H423" s="7">
        <v>2</v>
      </c>
      <c r="I423" s="7">
        <f>1+1</f>
        <v>2</v>
      </c>
      <c r="J423" s="7">
        <v>0</v>
      </c>
      <c r="K423" s="7">
        <v>1</v>
      </c>
      <c r="L423" s="7">
        <f>1-1</f>
        <v>0</v>
      </c>
      <c r="M423" s="7">
        <f t="shared" si="6"/>
        <v>25</v>
      </c>
    </row>
    <row r="424" spans="1:13" ht="20" customHeight="1">
      <c r="A424" s="4">
        <v>44318</v>
      </c>
      <c r="B424" s="7">
        <v>0</v>
      </c>
      <c r="C424" s="7">
        <v>1</v>
      </c>
      <c r="D424" s="7">
        <v>0</v>
      </c>
      <c r="E424" s="7">
        <v>1</v>
      </c>
      <c r="F424" s="7">
        <v>1</v>
      </c>
      <c r="G424" s="7">
        <v>5</v>
      </c>
      <c r="H424" s="7">
        <v>1</v>
      </c>
      <c r="I424" s="7">
        <v>1</v>
      </c>
      <c r="J424" s="7">
        <v>2</v>
      </c>
      <c r="K424" s="7">
        <v>0</v>
      </c>
      <c r="L424" s="7">
        <v>0</v>
      </c>
      <c r="M424" s="7">
        <f t="shared" si="6"/>
        <v>12</v>
      </c>
    </row>
    <row r="425" spans="1:13" ht="20" customHeight="1">
      <c r="A425" s="4">
        <v>44319</v>
      </c>
      <c r="B425" s="7">
        <v>1</v>
      </c>
      <c r="C425" s="7">
        <v>0</v>
      </c>
      <c r="D425" s="7">
        <v>3</v>
      </c>
      <c r="E425" s="7">
        <v>1</v>
      </c>
      <c r="F425" s="7">
        <v>3</v>
      </c>
      <c r="G425" s="7">
        <v>0</v>
      </c>
      <c r="H425" s="7">
        <v>2</v>
      </c>
      <c r="I425" s="7">
        <v>1</v>
      </c>
      <c r="J425" s="7">
        <v>2</v>
      </c>
      <c r="K425" s="7">
        <v>1</v>
      </c>
      <c r="L425" s="7">
        <v>0</v>
      </c>
      <c r="M425" s="7">
        <f t="shared" si="6"/>
        <v>14</v>
      </c>
    </row>
    <row r="426" spans="1:13" ht="20" customHeight="1">
      <c r="A426" s="4">
        <v>44320</v>
      </c>
      <c r="B426" s="7">
        <v>1</v>
      </c>
      <c r="C426" s="7">
        <v>0</v>
      </c>
      <c r="D426" s="7">
        <v>1</v>
      </c>
      <c r="E426" s="7">
        <v>0</v>
      </c>
      <c r="F426" s="7">
        <v>0</v>
      </c>
      <c r="G426" s="7">
        <v>1</v>
      </c>
      <c r="H426" s="7">
        <v>1</v>
      </c>
      <c r="I426" s="7">
        <v>2</v>
      </c>
      <c r="J426" s="7">
        <v>3</v>
      </c>
      <c r="K426" s="7">
        <v>2</v>
      </c>
      <c r="L426" s="7">
        <v>0</v>
      </c>
      <c r="M426" s="7">
        <f t="shared" si="6"/>
        <v>11</v>
      </c>
    </row>
    <row r="427" spans="1:13" ht="20" customHeight="1">
      <c r="A427" s="4">
        <v>44321</v>
      </c>
      <c r="B427" s="7">
        <v>0</v>
      </c>
      <c r="C427" s="7">
        <v>5</v>
      </c>
      <c r="D427" s="7">
        <v>3</v>
      </c>
      <c r="E427" s="7">
        <v>0</v>
      </c>
      <c r="F427" s="7">
        <v>1</v>
      </c>
      <c r="G427" s="7">
        <v>1</v>
      </c>
      <c r="H427" s="7">
        <v>1</v>
      </c>
      <c r="I427" s="7">
        <v>2</v>
      </c>
      <c r="J427" s="7">
        <v>4</v>
      </c>
      <c r="K427" s="7">
        <v>2</v>
      </c>
      <c r="L427" s="7">
        <v>0</v>
      </c>
      <c r="M427" s="7">
        <f t="shared" si="6"/>
        <v>19</v>
      </c>
    </row>
    <row r="428" spans="1:13" ht="20" customHeight="1">
      <c r="A428" s="4">
        <v>44322</v>
      </c>
      <c r="B428" s="7">
        <v>0</v>
      </c>
      <c r="C428" s="7">
        <v>0</v>
      </c>
      <c r="D428" s="7">
        <v>2</v>
      </c>
      <c r="E428" s="7">
        <v>0</v>
      </c>
      <c r="F428" s="7">
        <f>1+1</f>
        <v>2</v>
      </c>
      <c r="G428" s="7">
        <v>0</v>
      </c>
      <c r="H428" s="7">
        <v>0</v>
      </c>
      <c r="I428" s="7">
        <v>0</v>
      </c>
      <c r="J428" s="7">
        <v>0</v>
      </c>
      <c r="K428" s="7">
        <v>2</v>
      </c>
      <c r="L428" s="7">
        <f>1-1</f>
        <v>0</v>
      </c>
      <c r="M428" s="7">
        <f t="shared" si="6"/>
        <v>6</v>
      </c>
    </row>
    <row r="429" spans="1:13" ht="20" customHeight="1">
      <c r="A429" s="4">
        <v>44323</v>
      </c>
      <c r="B429" s="7">
        <v>0</v>
      </c>
      <c r="C429" s="7">
        <v>1</v>
      </c>
      <c r="D429" s="7">
        <v>2</v>
      </c>
      <c r="E429" s="7">
        <v>5</v>
      </c>
      <c r="F429" s="7">
        <v>3</v>
      </c>
      <c r="G429" s="7">
        <v>2</v>
      </c>
      <c r="H429" s="7">
        <v>0</v>
      </c>
      <c r="I429" s="7">
        <v>3</v>
      </c>
      <c r="J429" s="7">
        <v>0</v>
      </c>
      <c r="K429" s="7">
        <v>0</v>
      </c>
      <c r="L429" s="7">
        <v>0</v>
      </c>
      <c r="M429" s="7">
        <f t="shared" si="6"/>
        <v>16</v>
      </c>
    </row>
    <row r="430" spans="1:13" ht="20" customHeight="1">
      <c r="A430" s="4">
        <v>44324</v>
      </c>
      <c r="B430" s="7">
        <v>2</v>
      </c>
      <c r="C430" s="7">
        <v>0</v>
      </c>
      <c r="D430" s="7">
        <v>6</v>
      </c>
      <c r="E430" s="7">
        <v>3</v>
      </c>
      <c r="F430" s="7">
        <v>1</v>
      </c>
      <c r="G430" s="7">
        <f>1+1</f>
        <v>2</v>
      </c>
      <c r="H430" s="7">
        <v>5</v>
      </c>
      <c r="I430" s="7">
        <v>2</v>
      </c>
      <c r="J430" s="7">
        <v>2</v>
      </c>
      <c r="K430" s="7">
        <v>0</v>
      </c>
      <c r="L430" s="7">
        <f>1-1</f>
        <v>0</v>
      </c>
      <c r="M430" s="7">
        <f t="shared" si="6"/>
        <v>23</v>
      </c>
    </row>
    <row r="431" spans="1:13" ht="20" customHeight="1">
      <c r="A431" s="4">
        <v>44325</v>
      </c>
      <c r="B431" s="7">
        <v>2</v>
      </c>
      <c r="C431" s="7">
        <v>0</v>
      </c>
      <c r="D431" s="7">
        <v>1</v>
      </c>
      <c r="E431" s="7">
        <v>5</v>
      </c>
      <c r="F431" s="7">
        <v>3</v>
      </c>
      <c r="G431" s="7">
        <v>1</v>
      </c>
      <c r="H431" s="7">
        <v>2</v>
      </c>
      <c r="I431" s="7">
        <v>1</v>
      </c>
      <c r="J431" s="7">
        <v>0</v>
      </c>
      <c r="K431" s="7">
        <v>0</v>
      </c>
      <c r="L431" s="7">
        <v>0</v>
      </c>
      <c r="M431" s="7">
        <f t="shared" si="6"/>
        <v>15</v>
      </c>
    </row>
    <row r="432" spans="1:13" ht="20" customHeight="1">
      <c r="A432" s="4">
        <v>44326</v>
      </c>
      <c r="B432" s="7">
        <v>1</v>
      </c>
      <c r="C432" s="7">
        <v>0</v>
      </c>
      <c r="D432" s="7">
        <v>0</v>
      </c>
      <c r="E432" s="7">
        <v>1</v>
      </c>
      <c r="F432" s="7">
        <v>0</v>
      </c>
      <c r="G432" s="7">
        <v>3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f t="shared" si="6"/>
        <v>5</v>
      </c>
    </row>
    <row r="433" spans="1:13" ht="20" customHeight="1">
      <c r="A433" s="4">
        <v>44327</v>
      </c>
      <c r="B433" s="7">
        <v>5</v>
      </c>
      <c r="C433" s="7">
        <v>0</v>
      </c>
      <c r="D433" s="7">
        <v>0</v>
      </c>
      <c r="E433" s="7">
        <v>4</v>
      </c>
      <c r="F433" s="7">
        <f>3+1</f>
        <v>4</v>
      </c>
      <c r="G433" s="7">
        <v>1</v>
      </c>
      <c r="H433" s="7">
        <v>1</v>
      </c>
      <c r="I433" s="7">
        <f>1+1</f>
        <v>2</v>
      </c>
      <c r="J433" s="7">
        <v>2</v>
      </c>
      <c r="K433" s="7">
        <v>0</v>
      </c>
      <c r="L433" s="7">
        <f>2-2</f>
        <v>0</v>
      </c>
      <c r="M433" s="7">
        <f t="shared" si="6"/>
        <v>19</v>
      </c>
    </row>
    <row r="434" spans="1:13" ht="20" customHeight="1">
      <c r="A434" s="4">
        <v>44328</v>
      </c>
      <c r="B434" s="7">
        <v>6</v>
      </c>
      <c r="C434" s="7">
        <v>1</v>
      </c>
      <c r="D434" s="7">
        <v>0</v>
      </c>
      <c r="E434" s="7">
        <v>1</v>
      </c>
      <c r="F434" s="7">
        <v>7</v>
      </c>
      <c r="G434" s="7">
        <v>2</v>
      </c>
      <c r="H434" s="7">
        <v>3</v>
      </c>
      <c r="I434" s="7">
        <v>3</v>
      </c>
      <c r="J434" s="7">
        <v>0</v>
      </c>
      <c r="K434" s="7">
        <v>0</v>
      </c>
      <c r="L434" s="7">
        <v>0</v>
      </c>
      <c r="M434" s="7">
        <f t="shared" si="6"/>
        <v>23</v>
      </c>
    </row>
    <row r="435" spans="1:13" ht="20" customHeight="1">
      <c r="A435" s="4">
        <v>44329</v>
      </c>
      <c r="B435" s="7">
        <v>0</v>
      </c>
      <c r="C435" s="7">
        <v>0</v>
      </c>
      <c r="D435" s="7">
        <v>0</v>
      </c>
      <c r="E435" s="7">
        <v>1</v>
      </c>
      <c r="F435" s="7">
        <v>1</v>
      </c>
      <c r="G435" s="7">
        <v>1</v>
      </c>
      <c r="H435" s="7">
        <v>3</v>
      </c>
      <c r="I435" s="7">
        <v>0</v>
      </c>
      <c r="J435" s="7">
        <v>1</v>
      </c>
      <c r="K435" s="7">
        <v>0</v>
      </c>
      <c r="L435" s="7">
        <v>0</v>
      </c>
      <c r="M435" s="7">
        <f t="shared" si="6"/>
        <v>7</v>
      </c>
    </row>
    <row r="436" spans="1:13" ht="20" customHeight="1">
      <c r="A436" s="4">
        <v>44330</v>
      </c>
      <c r="B436" s="7">
        <v>2</v>
      </c>
      <c r="C436" s="7">
        <v>0</v>
      </c>
      <c r="D436" s="7">
        <v>2</v>
      </c>
      <c r="E436" s="7">
        <v>3</v>
      </c>
      <c r="F436" s="7">
        <v>2</v>
      </c>
      <c r="G436" s="7">
        <v>1</v>
      </c>
      <c r="H436" s="7">
        <v>3</v>
      </c>
      <c r="I436" s="7">
        <v>3</v>
      </c>
      <c r="J436" s="7">
        <v>1</v>
      </c>
      <c r="K436" s="7">
        <v>2</v>
      </c>
      <c r="L436" s="7">
        <v>0</v>
      </c>
      <c r="M436" s="7">
        <f t="shared" si="6"/>
        <v>19</v>
      </c>
    </row>
    <row r="437" spans="1:13" ht="20" customHeight="1">
      <c r="A437" s="4">
        <v>44331</v>
      </c>
      <c r="B437" s="7">
        <v>1</v>
      </c>
      <c r="C437" s="7">
        <v>1</v>
      </c>
      <c r="D437" s="7">
        <v>3</v>
      </c>
      <c r="E437" s="7">
        <v>3</v>
      </c>
      <c r="F437" s="7">
        <v>0</v>
      </c>
      <c r="G437" s="7">
        <f>2+1</f>
        <v>3</v>
      </c>
      <c r="H437" s="7">
        <v>0</v>
      </c>
      <c r="I437" s="7">
        <v>0</v>
      </c>
      <c r="J437" s="7">
        <v>2</v>
      </c>
      <c r="K437" s="7">
        <v>2</v>
      </c>
      <c r="L437" s="7">
        <f>1-1</f>
        <v>0</v>
      </c>
      <c r="M437" s="7">
        <f t="shared" si="6"/>
        <v>15</v>
      </c>
    </row>
    <row r="438" spans="1:13" ht="20" customHeight="1">
      <c r="A438" s="4">
        <v>44332</v>
      </c>
      <c r="B438" s="7">
        <v>2</v>
      </c>
      <c r="C438" s="7">
        <v>0</v>
      </c>
      <c r="D438" s="7">
        <v>0</v>
      </c>
      <c r="E438" s="7">
        <v>1</v>
      </c>
      <c r="F438" s="7">
        <v>1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f t="shared" si="6"/>
        <v>4</v>
      </c>
    </row>
    <row r="439" spans="1:13" ht="20" customHeight="1">
      <c r="A439" s="4">
        <v>44333</v>
      </c>
      <c r="B439" s="7">
        <v>0</v>
      </c>
      <c r="C439" s="7">
        <v>0</v>
      </c>
      <c r="D439" s="7">
        <v>0</v>
      </c>
      <c r="E439" s="7">
        <v>0</v>
      </c>
      <c r="F439" s="7">
        <v>1</v>
      </c>
      <c r="G439" s="7">
        <v>0</v>
      </c>
      <c r="H439" s="7">
        <v>2</v>
      </c>
      <c r="I439" s="7">
        <v>1</v>
      </c>
      <c r="J439" s="7">
        <v>0</v>
      </c>
      <c r="K439" s="7">
        <v>0</v>
      </c>
      <c r="L439" s="7">
        <v>0</v>
      </c>
      <c r="M439" s="7">
        <f t="shared" si="6"/>
        <v>4</v>
      </c>
    </row>
    <row r="440" spans="1:13" ht="20" customHeight="1">
      <c r="A440" s="4">
        <v>44334</v>
      </c>
      <c r="B440" s="7">
        <v>2</v>
      </c>
      <c r="C440" s="7">
        <v>2</v>
      </c>
      <c r="D440" s="7">
        <v>0</v>
      </c>
      <c r="E440" s="7">
        <v>2</v>
      </c>
      <c r="F440" s="7">
        <v>2</v>
      </c>
      <c r="G440" s="7">
        <v>3</v>
      </c>
      <c r="H440" s="7">
        <f>1+1</f>
        <v>2</v>
      </c>
      <c r="I440" s="7">
        <v>0</v>
      </c>
      <c r="J440" s="7">
        <v>5</v>
      </c>
      <c r="K440" s="7">
        <v>1</v>
      </c>
      <c r="L440" s="7">
        <f>1-1</f>
        <v>0</v>
      </c>
      <c r="M440" s="7">
        <f t="shared" si="6"/>
        <v>19</v>
      </c>
    </row>
    <row r="441" spans="1:13" ht="20" customHeight="1">
      <c r="A441" s="4">
        <v>44335</v>
      </c>
      <c r="B441" s="7">
        <v>0</v>
      </c>
      <c r="C441" s="7">
        <v>0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2</v>
      </c>
      <c r="J441" s="7">
        <v>2</v>
      </c>
      <c r="K441" s="7">
        <v>3</v>
      </c>
      <c r="L441" s="7">
        <v>0</v>
      </c>
      <c r="M441" s="7">
        <f t="shared" si="6"/>
        <v>7</v>
      </c>
    </row>
    <row r="442" spans="1:13" ht="20" customHeight="1">
      <c r="A442" s="4">
        <v>44336</v>
      </c>
      <c r="B442" s="7">
        <v>0</v>
      </c>
      <c r="C442" s="7">
        <v>1</v>
      </c>
      <c r="D442" s="7">
        <v>0</v>
      </c>
      <c r="E442" s="7">
        <v>0</v>
      </c>
      <c r="F442" s="7">
        <v>0</v>
      </c>
      <c r="G442" s="7">
        <v>1</v>
      </c>
      <c r="H442" s="7">
        <v>2</v>
      </c>
      <c r="I442" s="7">
        <v>0</v>
      </c>
      <c r="J442" s="7">
        <v>3</v>
      </c>
      <c r="K442" s="7">
        <v>2</v>
      </c>
      <c r="L442" s="7">
        <v>0</v>
      </c>
      <c r="M442" s="7">
        <f t="shared" si="6"/>
        <v>9</v>
      </c>
    </row>
    <row r="443" spans="1:13" ht="20" customHeight="1">
      <c r="A443" s="4">
        <v>44337</v>
      </c>
      <c r="B443" s="7">
        <v>0</v>
      </c>
      <c r="C443" s="7">
        <v>0</v>
      </c>
      <c r="D443" s="7">
        <v>0</v>
      </c>
      <c r="E443" s="7">
        <v>1</v>
      </c>
      <c r="F443" s="7">
        <v>1</v>
      </c>
      <c r="G443" s="7">
        <v>0</v>
      </c>
      <c r="H443" s="7">
        <v>1</v>
      </c>
      <c r="I443" s="7">
        <v>3</v>
      </c>
      <c r="J443" s="7">
        <v>0</v>
      </c>
      <c r="K443" s="7">
        <v>0</v>
      </c>
      <c r="L443" s="7">
        <v>0</v>
      </c>
      <c r="M443" s="7">
        <f t="shared" si="6"/>
        <v>6</v>
      </c>
    </row>
    <row r="444" spans="1:13" ht="20" customHeight="1">
      <c r="A444" s="4">
        <v>44338</v>
      </c>
      <c r="B444" s="7">
        <v>0</v>
      </c>
      <c r="C444" s="7">
        <v>0</v>
      </c>
      <c r="D444" s="7">
        <v>0</v>
      </c>
      <c r="E444" s="7">
        <v>1</v>
      </c>
      <c r="F444" s="7">
        <v>2</v>
      </c>
      <c r="G444" s="7">
        <v>0</v>
      </c>
      <c r="H444" s="7">
        <v>0</v>
      </c>
      <c r="I444" s="7">
        <v>3</v>
      </c>
      <c r="J444" s="7">
        <v>0</v>
      </c>
      <c r="K444" s="7">
        <v>1</v>
      </c>
      <c r="L444" s="7">
        <v>0</v>
      </c>
      <c r="M444" s="7">
        <f t="shared" si="6"/>
        <v>7</v>
      </c>
    </row>
    <row r="445" spans="1:13" ht="20" customHeight="1">
      <c r="A445" s="4">
        <v>44339</v>
      </c>
      <c r="B445" s="7">
        <v>0</v>
      </c>
      <c r="C445" s="7">
        <v>0</v>
      </c>
      <c r="D445" s="7">
        <v>0</v>
      </c>
      <c r="E445" s="7">
        <v>0</v>
      </c>
      <c r="F445" s="7">
        <v>1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f t="shared" si="6"/>
        <v>1</v>
      </c>
    </row>
    <row r="446" spans="1:13" ht="20" customHeight="1">
      <c r="A446" s="4">
        <v>44340</v>
      </c>
      <c r="B446" s="7">
        <v>0</v>
      </c>
      <c r="C446" s="7">
        <v>0</v>
      </c>
      <c r="D446" s="7">
        <v>0</v>
      </c>
      <c r="E446" s="7">
        <v>1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f t="shared" si="6"/>
        <v>1</v>
      </c>
    </row>
    <row r="447" spans="1:13" ht="20" customHeight="1">
      <c r="A447" s="4">
        <v>44341</v>
      </c>
      <c r="B447" s="7">
        <v>0</v>
      </c>
      <c r="C447" s="7">
        <v>1</v>
      </c>
      <c r="D447" s="7">
        <v>1</v>
      </c>
      <c r="E447" s="7">
        <v>1</v>
      </c>
      <c r="F447" s="7">
        <v>1</v>
      </c>
      <c r="G447" s="7">
        <v>0</v>
      </c>
      <c r="H447" s="7">
        <v>1</v>
      </c>
      <c r="I447" s="7">
        <v>2</v>
      </c>
      <c r="J447" s="7">
        <v>0</v>
      </c>
      <c r="K447" s="7">
        <v>1</v>
      </c>
      <c r="L447" s="7">
        <v>0</v>
      </c>
      <c r="M447" s="7">
        <f t="shared" si="6"/>
        <v>8</v>
      </c>
    </row>
    <row r="448" spans="1:13" ht="20" customHeight="1">
      <c r="A448" s="4">
        <v>44342</v>
      </c>
      <c r="B448" s="7">
        <v>1</v>
      </c>
      <c r="C448" s="7">
        <v>0</v>
      </c>
      <c r="D448" s="7">
        <v>0</v>
      </c>
      <c r="E448" s="7">
        <v>0</v>
      </c>
      <c r="F448" s="7">
        <v>0</v>
      </c>
      <c r="G448" s="7">
        <v>0</v>
      </c>
      <c r="H448" s="7">
        <v>1</v>
      </c>
      <c r="I448" s="7">
        <v>0</v>
      </c>
      <c r="J448" s="7">
        <v>0</v>
      </c>
      <c r="K448" s="7">
        <v>1</v>
      </c>
      <c r="L448" s="7">
        <v>0</v>
      </c>
      <c r="M448" s="7">
        <f t="shared" si="6"/>
        <v>3</v>
      </c>
    </row>
    <row r="449" spans="1:13" ht="20" customHeight="1">
      <c r="A449" s="4">
        <v>44343</v>
      </c>
      <c r="B449" s="7">
        <v>0</v>
      </c>
      <c r="C449" s="7">
        <v>1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1</v>
      </c>
      <c r="K449" s="7">
        <v>0</v>
      </c>
      <c r="L449" s="7">
        <v>0</v>
      </c>
      <c r="M449" s="7">
        <f t="shared" si="6"/>
        <v>2</v>
      </c>
    </row>
    <row r="450" spans="1:13" ht="20" customHeight="1">
      <c r="A450" s="4">
        <v>44344</v>
      </c>
      <c r="B450" s="7">
        <v>0</v>
      </c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f t="shared" ref="M450:M513" si="7">SUM(B450:L450)</f>
        <v>0</v>
      </c>
    </row>
    <row r="451" spans="1:13" ht="20" customHeight="1">
      <c r="A451" s="4">
        <v>44345</v>
      </c>
      <c r="B451" s="7">
        <v>0</v>
      </c>
      <c r="C451" s="7">
        <v>0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f t="shared" si="7"/>
        <v>0</v>
      </c>
    </row>
    <row r="452" spans="1:13" ht="20" customHeight="1">
      <c r="A452" s="4">
        <v>44346</v>
      </c>
      <c r="B452" s="7">
        <v>0</v>
      </c>
      <c r="C452" s="7">
        <v>0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f t="shared" si="7"/>
        <v>0</v>
      </c>
    </row>
    <row r="453" spans="1:13" ht="20" customHeight="1">
      <c r="A453" s="4">
        <v>44347</v>
      </c>
      <c r="B453" s="7">
        <v>0</v>
      </c>
      <c r="C453" s="7">
        <v>0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f t="shared" si="7"/>
        <v>0</v>
      </c>
    </row>
    <row r="454" spans="1:13" ht="20" customHeight="1">
      <c r="A454" s="4">
        <v>44348</v>
      </c>
      <c r="B454" s="7">
        <v>0</v>
      </c>
      <c r="C454" s="7">
        <v>0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1</v>
      </c>
      <c r="J454" s="7">
        <v>2</v>
      </c>
      <c r="K454" s="7">
        <v>0</v>
      </c>
      <c r="L454" s="7">
        <v>0</v>
      </c>
      <c r="M454" s="7">
        <f t="shared" si="7"/>
        <v>3</v>
      </c>
    </row>
    <row r="455" spans="1:13" ht="20" customHeight="1">
      <c r="A455" s="4">
        <v>44349</v>
      </c>
      <c r="B455" s="7">
        <v>0</v>
      </c>
      <c r="C455" s="7">
        <v>0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f t="shared" si="7"/>
        <v>0</v>
      </c>
    </row>
    <row r="456" spans="1:13" ht="20" customHeight="1">
      <c r="A456" s="4">
        <v>44350</v>
      </c>
      <c r="B456" s="7">
        <v>0</v>
      </c>
      <c r="C456" s="7">
        <v>0</v>
      </c>
      <c r="D456" s="7">
        <v>0</v>
      </c>
      <c r="E456" s="7">
        <v>0</v>
      </c>
      <c r="F456" s="7">
        <v>0</v>
      </c>
      <c r="G456" s="7">
        <v>0</v>
      </c>
      <c r="H456" s="7">
        <v>1</v>
      </c>
      <c r="I456" s="7">
        <v>0</v>
      </c>
      <c r="J456" s="7">
        <v>0</v>
      </c>
      <c r="K456" s="7">
        <v>1</v>
      </c>
      <c r="L456" s="7">
        <v>0</v>
      </c>
      <c r="M456" s="7">
        <f t="shared" si="7"/>
        <v>2</v>
      </c>
    </row>
    <row r="457" spans="1:13" ht="20" customHeight="1">
      <c r="A457" s="4">
        <v>44351</v>
      </c>
      <c r="B457" s="7">
        <v>0</v>
      </c>
      <c r="C457" s="7">
        <v>0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f t="shared" si="7"/>
        <v>0</v>
      </c>
    </row>
    <row r="458" spans="1:13" ht="20" customHeight="1">
      <c r="A458" s="4">
        <v>44352</v>
      </c>
      <c r="B458" s="7">
        <v>0</v>
      </c>
      <c r="C458" s="7">
        <v>0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f t="shared" si="7"/>
        <v>0</v>
      </c>
    </row>
    <row r="459" spans="1:13" ht="20" customHeight="1">
      <c r="A459" s="4">
        <v>44353</v>
      </c>
      <c r="B459" s="7">
        <v>0</v>
      </c>
      <c r="C459" s="7">
        <v>0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f t="shared" si="7"/>
        <v>0</v>
      </c>
    </row>
    <row r="460" spans="1:13" ht="20" customHeight="1">
      <c r="A460" s="4">
        <v>44354</v>
      </c>
      <c r="B460" s="7">
        <v>0</v>
      </c>
      <c r="C460" s="7">
        <v>0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f t="shared" si="7"/>
        <v>0</v>
      </c>
    </row>
    <row r="461" spans="1:13" ht="20" customHeight="1">
      <c r="A461" s="4">
        <v>44355</v>
      </c>
      <c r="B461" s="7">
        <v>0</v>
      </c>
      <c r="C461" s="7">
        <v>0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f t="shared" si="7"/>
        <v>0</v>
      </c>
    </row>
    <row r="462" spans="1:13" ht="20" customHeight="1">
      <c r="A462" s="4">
        <v>44356</v>
      </c>
      <c r="B462" s="7">
        <v>0</v>
      </c>
      <c r="C462" s="7">
        <v>0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1</v>
      </c>
      <c r="K462" s="7">
        <v>0</v>
      </c>
      <c r="L462" s="7">
        <v>0</v>
      </c>
      <c r="M462" s="7">
        <f t="shared" si="7"/>
        <v>1</v>
      </c>
    </row>
    <row r="463" spans="1:13" ht="20" customHeight="1">
      <c r="A463" s="4">
        <v>44357</v>
      </c>
      <c r="B463" s="7">
        <v>0</v>
      </c>
      <c r="C463" s="7">
        <v>0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f t="shared" si="7"/>
        <v>0</v>
      </c>
    </row>
    <row r="464" spans="1:13" ht="20" customHeight="1">
      <c r="A464" s="4">
        <v>44358</v>
      </c>
      <c r="B464" s="7">
        <v>0</v>
      </c>
      <c r="C464" s="7">
        <v>0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0</v>
      </c>
      <c r="L464" s="7">
        <v>0</v>
      </c>
      <c r="M464" s="7">
        <f t="shared" si="7"/>
        <v>0</v>
      </c>
    </row>
    <row r="465" spans="1:13" ht="20" customHeight="1">
      <c r="A465" s="4">
        <v>44359</v>
      </c>
      <c r="B465" s="7">
        <v>0</v>
      </c>
      <c r="C465" s="7">
        <v>0</v>
      </c>
      <c r="D465" s="7">
        <v>0</v>
      </c>
      <c r="E465" s="7">
        <v>0</v>
      </c>
      <c r="F465" s="7">
        <v>1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f t="shared" si="7"/>
        <v>1</v>
      </c>
    </row>
    <row r="466" spans="1:13" ht="20" customHeight="1">
      <c r="A466" s="4">
        <v>44360</v>
      </c>
      <c r="B466" s="7">
        <v>0</v>
      </c>
      <c r="C466" s="7">
        <v>0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1</v>
      </c>
      <c r="L466" s="7">
        <v>0</v>
      </c>
      <c r="M466" s="7">
        <f t="shared" si="7"/>
        <v>1</v>
      </c>
    </row>
    <row r="467" spans="1:13" ht="20" customHeight="1">
      <c r="A467" s="4">
        <v>44361</v>
      </c>
      <c r="B467" s="7">
        <v>0</v>
      </c>
      <c r="C467" s="7">
        <v>0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f t="shared" si="7"/>
        <v>0</v>
      </c>
    </row>
    <row r="468" spans="1:13" ht="20" customHeight="1">
      <c r="A468" s="4">
        <v>44362</v>
      </c>
      <c r="B468" s="7">
        <v>0</v>
      </c>
      <c r="C468" s="7">
        <v>0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7">
        <v>1</v>
      </c>
      <c r="K468" s="7">
        <v>0</v>
      </c>
      <c r="L468" s="7">
        <v>0</v>
      </c>
      <c r="M468" s="7">
        <f t="shared" si="7"/>
        <v>1</v>
      </c>
    </row>
    <row r="469" spans="1:13" ht="20" customHeight="1">
      <c r="A469" s="4">
        <v>44363</v>
      </c>
      <c r="B469" s="7">
        <v>0</v>
      </c>
      <c r="C469" s="7">
        <v>0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f t="shared" si="7"/>
        <v>0</v>
      </c>
    </row>
    <row r="470" spans="1:13" ht="20" customHeight="1">
      <c r="A470" s="4">
        <v>44364</v>
      </c>
      <c r="B470" s="7">
        <v>0</v>
      </c>
      <c r="C470" s="7">
        <v>0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f t="shared" si="7"/>
        <v>0</v>
      </c>
    </row>
    <row r="471" spans="1:13" ht="20" customHeight="1">
      <c r="A471" s="4">
        <v>44365</v>
      </c>
      <c r="B471" s="7">
        <v>0</v>
      </c>
      <c r="C471" s="7">
        <v>0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f t="shared" si="7"/>
        <v>0</v>
      </c>
    </row>
    <row r="472" spans="1:13" ht="20" customHeight="1">
      <c r="A472" s="4">
        <v>44366</v>
      </c>
      <c r="B472" s="7">
        <v>0</v>
      </c>
      <c r="C472" s="7">
        <v>0</v>
      </c>
      <c r="D472" s="7">
        <v>1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f t="shared" si="7"/>
        <v>1</v>
      </c>
    </row>
    <row r="473" spans="1:13" ht="20" customHeight="1">
      <c r="A473" s="4">
        <v>44367</v>
      </c>
      <c r="B473" s="7">
        <v>0</v>
      </c>
      <c r="C473" s="7">
        <v>0</v>
      </c>
      <c r="D473" s="7">
        <v>3</v>
      </c>
      <c r="E473" s="7">
        <v>0</v>
      </c>
      <c r="F473" s="7">
        <v>0</v>
      </c>
      <c r="G473" s="7">
        <v>1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f t="shared" si="7"/>
        <v>4</v>
      </c>
    </row>
    <row r="474" spans="1:13" ht="20" customHeight="1">
      <c r="A474" s="4">
        <v>44368</v>
      </c>
      <c r="B474" s="7">
        <v>0</v>
      </c>
      <c r="C474" s="7">
        <v>1</v>
      </c>
      <c r="D474" s="7">
        <v>5</v>
      </c>
      <c r="E474" s="7">
        <v>0</v>
      </c>
      <c r="F474" s="7">
        <v>0</v>
      </c>
      <c r="G474" s="7">
        <v>0</v>
      </c>
      <c r="H474" s="7">
        <v>1</v>
      </c>
      <c r="I474" s="7">
        <v>0</v>
      </c>
      <c r="J474" s="7">
        <v>0</v>
      </c>
      <c r="K474" s="7">
        <v>0</v>
      </c>
      <c r="L474" s="7">
        <v>0</v>
      </c>
      <c r="M474" s="7">
        <f t="shared" si="7"/>
        <v>7</v>
      </c>
    </row>
    <row r="475" spans="1:13" ht="20" customHeight="1">
      <c r="A475" s="4">
        <v>44369</v>
      </c>
      <c r="B475" s="7">
        <v>0</v>
      </c>
      <c r="C475" s="7">
        <v>0</v>
      </c>
      <c r="D475" s="7">
        <v>5</v>
      </c>
      <c r="E475" s="7">
        <v>0</v>
      </c>
      <c r="F475" s="7">
        <v>2</v>
      </c>
      <c r="G475" s="7">
        <v>2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f t="shared" si="7"/>
        <v>9</v>
      </c>
    </row>
    <row r="476" spans="1:13" ht="20" customHeight="1">
      <c r="A476" s="4">
        <v>44370</v>
      </c>
      <c r="B476" s="7">
        <v>0</v>
      </c>
      <c r="C476" s="7">
        <v>0</v>
      </c>
      <c r="D476" s="7">
        <v>1</v>
      </c>
      <c r="E476" s="7">
        <v>0</v>
      </c>
      <c r="F476" s="7">
        <v>1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f t="shared" si="7"/>
        <v>2</v>
      </c>
    </row>
    <row r="477" spans="1:13" ht="20" customHeight="1">
      <c r="A477" s="4">
        <v>44371</v>
      </c>
      <c r="B477" s="7">
        <v>0</v>
      </c>
      <c r="C477" s="7">
        <v>1</v>
      </c>
      <c r="D477" s="7">
        <v>2</v>
      </c>
      <c r="E477" s="7">
        <v>1</v>
      </c>
      <c r="F477" s="7">
        <v>1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f t="shared" si="7"/>
        <v>5</v>
      </c>
    </row>
    <row r="478" spans="1:13" ht="20" customHeight="1">
      <c r="A478" s="4">
        <v>44372</v>
      </c>
      <c r="B478" s="7">
        <v>0</v>
      </c>
      <c r="C478" s="7">
        <v>1</v>
      </c>
      <c r="D478" s="7">
        <v>8</v>
      </c>
      <c r="E478" s="7">
        <v>3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f t="shared" si="7"/>
        <v>12</v>
      </c>
    </row>
    <row r="479" spans="1:13" ht="20" customHeight="1">
      <c r="A479" s="4">
        <v>44373</v>
      </c>
      <c r="B479" s="7">
        <v>0</v>
      </c>
      <c r="C479" s="7">
        <v>11</v>
      </c>
      <c r="D479" s="7">
        <v>9</v>
      </c>
      <c r="E479" s="7">
        <v>0</v>
      </c>
      <c r="F479" s="7">
        <v>0</v>
      </c>
      <c r="G479" s="7">
        <v>1</v>
      </c>
      <c r="H479" s="7">
        <v>0</v>
      </c>
      <c r="I479" s="7">
        <v>0</v>
      </c>
      <c r="J479" s="7">
        <v>0</v>
      </c>
      <c r="K479" s="7">
        <v>0</v>
      </c>
      <c r="L479" s="7">
        <v>0</v>
      </c>
      <c r="M479" s="7">
        <f t="shared" si="7"/>
        <v>21</v>
      </c>
    </row>
    <row r="480" spans="1:13" ht="20" customHeight="1">
      <c r="A480" s="4">
        <v>44374</v>
      </c>
      <c r="B480" s="7">
        <v>0</v>
      </c>
      <c r="C480" s="7">
        <v>2</v>
      </c>
      <c r="D480" s="7">
        <v>3</v>
      </c>
      <c r="E480" s="7">
        <v>2</v>
      </c>
      <c r="F480" s="7">
        <v>2</v>
      </c>
      <c r="G480" s="7">
        <v>0</v>
      </c>
      <c r="H480" s="7">
        <v>1</v>
      </c>
      <c r="I480" s="7">
        <v>0</v>
      </c>
      <c r="J480" s="7">
        <v>0</v>
      </c>
      <c r="K480" s="7">
        <v>0</v>
      </c>
      <c r="L480" s="7">
        <v>0</v>
      </c>
      <c r="M480" s="7">
        <f t="shared" si="7"/>
        <v>10</v>
      </c>
    </row>
    <row r="481" spans="1:13" ht="20" customHeight="1">
      <c r="A481" s="4">
        <v>44375</v>
      </c>
      <c r="B481" s="7">
        <v>0</v>
      </c>
      <c r="C481" s="7">
        <v>3</v>
      </c>
      <c r="D481" s="7">
        <v>10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f t="shared" si="7"/>
        <v>13</v>
      </c>
    </row>
    <row r="482" spans="1:13" ht="20" customHeight="1">
      <c r="A482" s="4">
        <v>44376</v>
      </c>
      <c r="B482" s="7">
        <v>0</v>
      </c>
      <c r="C482" s="7">
        <v>3</v>
      </c>
      <c r="D482" s="7">
        <f>4+1</f>
        <v>5</v>
      </c>
      <c r="E482" s="7">
        <v>3</v>
      </c>
      <c r="F482" s="7">
        <v>1</v>
      </c>
      <c r="G482" s="7">
        <v>2</v>
      </c>
      <c r="H482" s="7">
        <v>0</v>
      </c>
      <c r="I482" s="7">
        <v>0</v>
      </c>
      <c r="J482" s="7">
        <v>0</v>
      </c>
      <c r="K482" s="7">
        <v>0</v>
      </c>
      <c r="L482" s="7">
        <f>1-1</f>
        <v>0</v>
      </c>
      <c r="M482" s="7">
        <f t="shared" si="7"/>
        <v>14</v>
      </c>
    </row>
    <row r="483" spans="1:13" ht="20" customHeight="1">
      <c r="A483" s="4">
        <v>44377</v>
      </c>
      <c r="B483" s="7">
        <v>0</v>
      </c>
      <c r="C483" s="7">
        <v>3</v>
      </c>
      <c r="D483" s="7">
        <v>4</v>
      </c>
      <c r="E483" s="7">
        <v>2</v>
      </c>
      <c r="F483" s="7">
        <f>2+1</f>
        <v>3</v>
      </c>
      <c r="G483" s="7">
        <v>0</v>
      </c>
      <c r="H483" s="7">
        <v>1</v>
      </c>
      <c r="I483" s="7">
        <v>0</v>
      </c>
      <c r="J483" s="7">
        <v>0</v>
      </c>
      <c r="K483" s="7">
        <v>0</v>
      </c>
      <c r="L483" s="7">
        <f>1-1</f>
        <v>0</v>
      </c>
      <c r="M483" s="7">
        <f t="shared" si="7"/>
        <v>13</v>
      </c>
    </row>
    <row r="484" spans="1:13" ht="20" customHeight="1">
      <c r="A484" s="4">
        <v>44378</v>
      </c>
      <c r="B484" s="7">
        <v>1</v>
      </c>
      <c r="C484" s="7">
        <v>0</v>
      </c>
      <c r="D484" s="7">
        <v>9</v>
      </c>
      <c r="E484" s="7">
        <v>1</v>
      </c>
      <c r="F484" s="7">
        <v>2</v>
      </c>
      <c r="G484" s="7">
        <v>1</v>
      </c>
      <c r="H484" s="7">
        <v>1</v>
      </c>
      <c r="I484" s="7">
        <v>0</v>
      </c>
      <c r="J484" s="7">
        <v>0</v>
      </c>
      <c r="K484" s="7">
        <v>0</v>
      </c>
      <c r="L484" s="7">
        <v>0</v>
      </c>
      <c r="M484" s="7">
        <f t="shared" si="7"/>
        <v>15</v>
      </c>
    </row>
    <row r="485" spans="1:13" ht="20" customHeight="1">
      <c r="A485" s="4">
        <v>44379</v>
      </c>
      <c r="B485" s="7">
        <v>0</v>
      </c>
      <c r="C485" s="7">
        <v>0</v>
      </c>
      <c r="D485" s="7">
        <v>1</v>
      </c>
      <c r="E485" s="7">
        <v>2</v>
      </c>
      <c r="F485" s="7">
        <v>0</v>
      </c>
      <c r="G485" s="7">
        <v>3</v>
      </c>
      <c r="H485" s="7">
        <v>0</v>
      </c>
      <c r="I485" s="7">
        <v>1</v>
      </c>
      <c r="J485" s="7">
        <v>0</v>
      </c>
      <c r="K485" s="7">
        <v>0</v>
      </c>
      <c r="L485" s="7">
        <v>0</v>
      </c>
      <c r="M485" s="7">
        <f t="shared" si="7"/>
        <v>7</v>
      </c>
    </row>
    <row r="486" spans="1:13" ht="20" customHeight="1">
      <c r="A486" s="4">
        <v>44380</v>
      </c>
      <c r="B486" s="7">
        <v>0</v>
      </c>
      <c r="C486" s="7">
        <v>0</v>
      </c>
      <c r="D486" s="7">
        <v>3</v>
      </c>
      <c r="E486" s="7">
        <v>2</v>
      </c>
      <c r="F486" s="7">
        <v>2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f t="shared" si="7"/>
        <v>7</v>
      </c>
    </row>
    <row r="487" spans="1:13" ht="20" customHeight="1">
      <c r="A487" s="4">
        <v>44381</v>
      </c>
      <c r="B487" s="7">
        <v>0</v>
      </c>
      <c r="C487" s="7">
        <v>0</v>
      </c>
      <c r="D487" s="7">
        <v>1</v>
      </c>
      <c r="E487" s="7">
        <v>2</v>
      </c>
      <c r="F487" s="7">
        <v>0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f t="shared" si="7"/>
        <v>3</v>
      </c>
    </row>
    <row r="488" spans="1:13" ht="20" customHeight="1">
      <c r="A488" s="4">
        <v>44382</v>
      </c>
      <c r="B488" s="7">
        <v>0</v>
      </c>
      <c r="C488" s="7">
        <v>0</v>
      </c>
      <c r="D488" s="7">
        <v>0</v>
      </c>
      <c r="E488" s="7">
        <v>0</v>
      </c>
      <c r="F488" s="7">
        <v>1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f t="shared" si="7"/>
        <v>1</v>
      </c>
    </row>
    <row r="489" spans="1:13" ht="20" customHeight="1">
      <c r="A489" s="4">
        <v>44383</v>
      </c>
      <c r="B489" s="7">
        <v>0</v>
      </c>
      <c r="C489" s="7">
        <v>1</v>
      </c>
      <c r="D489" s="7">
        <v>1</v>
      </c>
      <c r="E489" s="7">
        <v>2</v>
      </c>
      <c r="F489" s="7">
        <v>1</v>
      </c>
      <c r="G489" s="7">
        <v>1</v>
      </c>
      <c r="H489" s="7">
        <v>0</v>
      </c>
      <c r="I489" s="7">
        <v>1</v>
      </c>
      <c r="J489" s="7">
        <v>0</v>
      </c>
      <c r="K489" s="7">
        <v>0</v>
      </c>
      <c r="L489" s="7">
        <v>0</v>
      </c>
      <c r="M489" s="7">
        <f t="shared" si="7"/>
        <v>7</v>
      </c>
    </row>
    <row r="490" spans="1:13" ht="20" customHeight="1">
      <c r="A490" s="4">
        <v>44384</v>
      </c>
      <c r="B490" s="7">
        <v>0</v>
      </c>
      <c r="C490" s="7">
        <v>0</v>
      </c>
      <c r="D490" s="7">
        <v>1</v>
      </c>
      <c r="E490" s="7">
        <v>0</v>
      </c>
      <c r="F490" s="7">
        <v>0</v>
      </c>
      <c r="G490" s="7">
        <v>1</v>
      </c>
      <c r="H490" s="7">
        <v>1</v>
      </c>
      <c r="I490" s="7">
        <v>0</v>
      </c>
      <c r="J490" s="7">
        <v>0</v>
      </c>
      <c r="K490" s="7">
        <v>0</v>
      </c>
      <c r="L490" s="7">
        <v>0</v>
      </c>
      <c r="M490" s="7">
        <f t="shared" si="7"/>
        <v>3</v>
      </c>
    </row>
    <row r="491" spans="1:13" ht="20" customHeight="1">
      <c r="A491" s="4">
        <v>44385</v>
      </c>
      <c r="B491" s="7">
        <v>1</v>
      </c>
      <c r="C491" s="7">
        <v>0</v>
      </c>
      <c r="D491" s="7">
        <v>2</v>
      </c>
      <c r="E491" s="7">
        <v>2</v>
      </c>
      <c r="F491" s="7">
        <v>3</v>
      </c>
      <c r="G491" s="7">
        <v>2</v>
      </c>
      <c r="H491" s="7">
        <v>0</v>
      </c>
      <c r="I491" s="7">
        <v>1</v>
      </c>
      <c r="J491" s="7">
        <v>0</v>
      </c>
      <c r="K491" s="7">
        <v>0</v>
      </c>
      <c r="L491" s="7">
        <v>0</v>
      </c>
      <c r="M491" s="7">
        <f t="shared" si="7"/>
        <v>11</v>
      </c>
    </row>
    <row r="492" spans="1:13" ht="20" customHeight="1">
      <c r="A492" s="4">
        <v>44386</v>
      </c>
      <c r="B492" s="7">
        <v>0</v>
      </c>
      <c r="C492" s="7">
        <v>0</v>
      </c>
      <c r="D492" s="7">
        <v>0</v>
      </c>
      <c r="E492" s="7">
        <v>2</v>
      </c>
      <c r="F492" s="7">
        <v>0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f t="shared" si="7"/>
        <v>2</v>
      </c>
    </row>
    <row r="493" spans="1:13" ht="20" customHeight="1">
      <c r="A493" s="4">
        <v>44387</v>
      </c>
      <c r="B493" s="7">
        <v>0</v>
      </c>
      <c r="C493" s="7">
        <v>0</v>
      </c>
      <c r="D493" s="7">
        <v>1</v>
      </c>
      <c r="E493" s="7">
        <v>0</v>
      </c>
      <c r="F493" s="7">
        <v>2</v>
      </c>
      <c r="G493" s="7">
        <v>1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f t="shared" si="7"/>
        <v>4</v>
      </c>
    </row>
    <row r="494" spans="1:13" ht="20" customHeight="1">
      <c r="A494" s="4">
        <v>44388</v>
      </c>
      <c r="B494" s="7">
        <v>0</v>
      </c>
      <c r="C494" s="7">
        <v>0</v>
      </c>
      <c r="D494" s="7">
        <v>1</v>
      </c>
      <c r="E494" s="7">
        <v>0</v>
      </c>
      <c r="F494" s="7">
        <v>1</v>
      </c>
      <c r="G494" s="7">
        <v>2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f t="shared" si="7"/>
        <v>4</v>
      </c>
    </row>
    <row r="495" spans="1:13" ht="20" customHeight="1">
      <c r="A495" s="4">
        <v>44389</v>
      </c>
      <c r="B495" s="7">
        <v>0</v>
      </c>
      <c r="C495" s="7">
        <v>0</v>
      </c>
      <c r="D495" s="7">
        <v>0</v>
      </c>
      <c r="E495" s="7">
        <v>2</v>
      </c>
      <c r="F495" s="7">
        <v>0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f t="shared" si="7"/>
        <v>2</v>
      </c>
    </row>
    <row r="496" spans="1:13" ht="20" customHeight="1">
      <c r="A496" s="4">
        <v>44390</v>
      </c>
      <c r="B496" s="7">
        <v>0</v>
      </c>
      <c r="C496" s="7">
        <v>0</v>
      </c>
      <c r="D496" s="7">
        <v>0</v>
      </c>
      <c r="E496" s="7">
        <v>1</v>
      </c>
      <c r="F496" s="7">
        <v>1</v>
      </c>
      <c r="G496" s="7">
        <v>0</v>
      </c>
      <c r="H496" s="7">
        <v>1</v>
      </c>
      <c r="I496" s="7">
        <v>0</v>
      </c>
      <c r="J496" s="7">
        <v>0</v>
      </c>
      <c r="K496" s="7">
        <v>0</v>
      </c>
      <c r="L496" s="7">
        <v>0</v>
      </c>
      <c r="M496" s="7">
        <f t="shared" si="7"/>
        <v>3</v>
      </c>
    </row>
    <row r="497" spans="1:13" ht="20" customHeight="1">
      <c r="A497" s="4">
        <v>44391</v>
      </c>
      <c r="B497" s="7">
        <v>1</v>
      </c>
      <c r="C497" s="7">
        <v>0</v>
      </c>
      <c r="D497" s="7">
        <v>1</v>
      </c>
      <c r="E497" s="7">
        <v>2</v>
      </c>
      <c r="F497" s="7">
        <v>0</v>
      </c>
      <c r="G497" s="7">
        <v>1</v>
      </c>
      <c r="H497" s="7">
        <v>1</v>
      </c>
      <c r="I497" s="7">
        <v>0</v>
      </c>
      <c r="J497" s="7">
        <v>0</v>
      </c>
      <c r="K497" s="7">
        <v>0</v>
      </c>
      <c r="L497" s="7">
        <v>0</v>
      </c>
      <c r="M497" s="7">
        <f t="shared" si="7"/>
        <v>6</v>
      </c>
    </row>
    <row r="498" spans="1:13" ht="20" customHeight="1">
      <c r="A498" s="4">
        <v>44392</v>
      </c>
      <c r="B498" s="7">
        <v>0</v>
      </c>
      <c r="C498" s="7">
        <v>1</v>
      </c>
      <c r="D498" s="7">
        <v>2</v>
      </c>
      <c r="E498" s="7">
        <v>0</v>
      </c>
      <c r="F498" s="7">
        <v>0</v>
      </c>
      <c r="G498" s="7">
        <v>2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f t="shared" si="7"/>
        <v>5</v>
      </c>
    </row>
    <row r="499" spans="1:13" ht="20" customHeight="1">
      <c r="A499" s="4">
        <v>44393</v>
      </c>
      <c r="B499" s="7">
        <v>2</v>
      </c>
      <c r="C499" s="7">
        <v>0</v>
      </c>
      <c r="D499" s="7">
        <v>3</v>
      </c>
      <c r="E499" s="7">
        <v>1</v>
      </c>
      <c r="F499" s="7">
        <v>0</v>
      </c>
      <c r="G499" s="7">
        <v>1</v>
      </c>
      <c r="H499" s="7">
        <v>1</v>
      </c>
      <c r="I499" s="7">
        <v>1</v>
      </c>
      <c r="J499" s="7">
        <v>0</v>
      </c>
      <c r="K499" s="7">
        <v>0</v>
      </c>
      <c r="L499" s="7">
        <v>0</v>
      </c>
      <c r="M499" s="7">
        <f t="shared" si="7"/>
        <v>9</v>
      </c>
    </row>
    <row r="500" spans="1:13" ht="20" customHeight="1">
      <c r="A500" s="4">
        <v>44394</v>
      </c>
      <c r="B500" s="7">
        <v>1</v>
      </c>
      <c r="C500" s="7">
        <v>1</v>
      </c>
      <c r="D500" s="7">
        <v>2</v>
      </c>
      <c r="E500" s="7">
        <v>1</v>
      </c>
      <c r="F500" s="7">
        <v>2</v>
      </c>
      <c r="G500" s="7">
        <v>1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f t="shared" si="7"/>
        <v>8</v>
      </c>
    </row>
    <row r="501" spans="1:13" ht="20" customHeight="1">
      <c r="A501" s="4">
        <v>44395</v>
      </c>
      <c r="B501" s="7">
        <v>0</v>
      </c>
      <c r="C501" s="7">
        <v>0</v>
      </c>
      <c r="D501" s="7">
        <v>0</v>
      </c>
      <c r="E501" s="7">
        <v>1</v>
      </c>
      <c r="F501" s="7">
        <v>1</v>
      </c>
      <c r="G501" s="7">
        <v>0</v>
      </c>
      <c r="H501" s="7">
        <v>0</v>
      </c>
      <c r="I501" s="7">
        <v>0</v>
      </c>
      <c r="J501" s="7">
        <v>0</v>
      </c>
      <c r="K501" s="7">
        <v>0</v>
      </c>
      <c r="L501" s="7">
        <v>0</v>
      </c>
      <c r="M501" s="7">
        <f t="shared" si="7"/>
        <v>2</v>
      </c>
    </row>
    <row r="502" spans="1:13" ht="20" customHeight="1">
      <c r="A502" s="4">
        <v>44396</v>
      </c>
      <c r="B502" s="7">
        <v>0</v>
      </c>
      <c r="C502" s="7">
        <v>0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f t="shared" si="7"/>
        <v>0</v>
      </c>
    </row>
    <row r="503" spans="1:13" ht="20" customHeight="1">
      <c r="A503" s="4">
        <v>44397</v>
      </c>
      <c r="B503" s="7">
        <v>0</v>
      </c>
      <c r="C503" s="7">
        <v>0</v>
      </c>
      <c r="D503" s="7">
        <v>0</v>
      </c>
      <c r="E503" s="7">
        <f>1+1</f>
        <v>2</v>
      </c>
      <c r="F503" s="7">
        <v>0</v>
      </c>
      <c r="G503" s="7">
        <v>0</v>
      </c>
      <c r="H503" s="7">
        <v>0</v>
      </c>
      <c r="I503" s="7">
        <v>0</v>
      </c>
      <c r="J503" s="7">
        <v>1</v>
      </c>
      <c r="K503" s="7">
        <v>0</v>
      </c>
      <c r="L503" s="7">
        <f>1-1</f>
        <v>0</v>
      </c>
      <c r="M503" s="7">
        <f t="shared" si="7"/>
        <v>3</v>
      </c>
    </row>
    <row r="504" spans="1:13" ht="20" customHeight="1">
      <c r="A504" s="4">
        <v>44398</v>
      </c>
      <c r="B504" s="7">
        <v>0</v>
      </c>
      <c r="C504" s="7">
        <v>1</v>
      </c>
      <c r="D504" s="7">
        <v>2</v>
      </c>
      <c r="E504" s="7">
        <v>1</v>
      </c>
      <c r="F504" s="7">
        <v>0</v>
      </c>
      <c r="G504" s="7">
        <v>1</v>
      </c>
      <c r="H504" s="7">
        <v>1</v>
      </c>
      <c r="I504" s="7">
        <v>0</v>
      </c>
      <c r="J504" s="7">
        <v>1</v>
      </c>
      <c r="K504" s="7">
        <v>0</v>
      </c>
      <c r="L504" s="7">
        <v>0</v>
      </c>
      <c r="M504" s="7">
        <f t="shared" si="7"/>
        <v>7</v>
      </c>
    </row>
    <row r="505" spans="1:13" ht="20" customHeight="1">
      <c r="A505" s="4">
        <v>44399</v>
      </c>
      <c r="B505" s="7">
        <v>0</v>
      </c>
      <c r="C505" s="7">
        <v>0</v>
      </c>
      <c r="D505" s="7">
        <v>0</v>
      </c>
      <c r="E505" s="7">
        <v>0</v>
      </c>
      <c r="F505" s="7">
        <v>2</v>
      </c>
      <c r="G505" s="7">
        <v>0</v>
      </c>
      <c r="H505" s="7">
        <v>0</v>
      </c>
      <c r="I505" s="7">
        <v>0</v>
      </c>
      <c r="J505" s="7">
        <v>0</v>
      </c>
      <c r="K505" s="7">
        <v>0</v>
      </c>
      <c r="L505" s="7">
        <v>0</v>
      </c>
      <c r="M505" s="7">
        <f t="shared" si="7"/>
        <v>2</v>
      </c>
    </row>
    <row r="506" spans="1:13" ht="20" customHeight="1">
      <c r="A506" s="4">
        <v>44400</v>
      </c>
      <c r="B506" s="7">
        <v>0</v>
      </c>
      <c r="C506" s="7">
        <v>0</v>
      </c>
      <c r="D506" s="7">
        <v>0</v>
      </c>
      <c r="E506" s="7">
        <v>0</v>
      </c>
      <c r="F506" s="7">
        <v>1</v>
      </c>
      <c r="G506" s="7">
        <v>1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f t="shared" si="7"/>
        <v>2</v>
      </c>
    </row>
    <row r="507" spans="1:13" ht="20" customHeight="1">
      <c r="A507" s="4">
        <v>44401</v>
      </c>
      <c r="B507" s="7">
        <v>0</v>
      </c>
      <c r="C507" s="7">
        <v>0</v>
      </c>
      <c r="D507" s="7">
        <v>0</v>
      </c>
      <c r="E507" s="7">
        <v>0</v>
      </c>
      <c r="F507" s="7">
        <v>0</v>
      </c>
      <c r="G507" s="7">
        <v>0</v>
      </c>
      <c r="H507" s="7">
        <v>2</v>
      </c>
      <c r="I507" s="7">
        <v>0</v>
      </c>
      <c r="J507" s="7">
        <v>0</v>
      </c>
      <c r="K507" s="7">
        <v>0</v>
      </c>
      <c r="L507" s="7">
        <v>0</v>
      </c>
      <c r="M507" s="7">
        <f t="shared" si="7"/>
        <v>2</v>
      </c>
    </row>
    <row r="508" spans="1:13" ht="20" customHeight="1">
      <c r="A508" s="4">
        <v>44402</v>
      </c>
      <c r="B508" s="7">
        <v>0</v>
      </c>
      <c r="C508" s="7">
        <v>0</v>
      </c>
      <c r="D508" s="7">
        <v>0</v>
      </c>
      <c r="E508" s="7">
        <v>0</v>
      </c>
      <c r="F508" s="7">
        <v>0</v>
      </c>
      <c r="G508" s="7">
        <v>3</v>
      </c>
      <c r="H508" s="7">
        <v>0</v>
      </c>
      <c r="I508" s="7">
        <v>0</v>
      </c>
      <c r="J508" s="7">
        <v>0</v>
      </c>
      <c r="K508" s="7">
        <v>1</v>
      </c>
      <c r="L508" s="7">
        <v>0</v>
      </c>
      <c r="M508" s="7">
        <f t="shared" si="7"/>
        <v>4</v>
      </c>
    </row>
    <row r="509" spans="1:13" ht="20" customHeight="1">
      <c r="A509" s="4">
        <v>44403</v>
      </c>
      <c r="B509" s="7">
        <v>0</v>
      </c>
      <c r="C509" s="7">
        <v>0</v>
      </c>
      <c r="D509" s="7">
        <v>0</v>
      </c>
      <c r="E509" s="7">
        <v>1</v>
      </c>
      <c r="F509" s="7">
        <v>0</v>
      </c>
      <c r="G509" s="7">
        <v>0</v>
      </c>
      <c r="H509" s="7">
        <v>1</v>
      </c>
      <c r="I509" s="7">
        <v>0</v>
      </c>
      <c r="J509" s="7">
        <v>0</v>
      </c>
      <c r="K509" s="7">
        <v>0</v>
      </c>
      <c r="L509" s="7">
        <v>0</v>
      </c>
      <c r="M509" s="7">
        <f t="shared" si="7"/>
        <v>2</v>
      </c>
    </row>
    <row r="510" spans="1:13" ht="20" customHeight="1">
      <c r="A510" s="4">
        <v>44404</v>
      </c>
      <c r="B510" s="7">
        <v>0</v>
      </c>
      <c r="C510" s="7">
        <v>0</v>
      </c>
      <c r="D510" s="7">
        <v>0</v>
      </c>
      <c r="E510" s="7">
        <v>0</v>
      </c>
      <c r="F510" s="7">
        <v>0</v>
      </c>
      <c r="G510" s="7">
        <v>1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f t="shared" si="7"/>
        <v>1</v>
      </c>
    </row>
    <row r="511" spans="1:13" ht="20" customHeight="1">
      <c r="A511" s="4">
        <v>44405</v>
      </c>
      <c r="B511" s="7">
        <v>0</v>
      </c>
      <c r="C511" s="7">
        <v>0</v>
      </c>
      <c r="D511" s="7">
        <v>0</v>
      </c>
      <c r="E511" s="7">
        <v>0</v>
      </c>
      <c r="F511" s="7">
        <v>1</v>
      </c>
      <c r="G511" s="7">
        <v>1</v>
      </c>
      <c r="H511" s="7">
        <v>1</v>
      </c>
      <c r="I511" s="7">
        <v>0</v>
      </c>
      <c r="J511" s="7">
        <v>1</v>
      </c>
      <c r="K511" s="7">
        <v>0</v>
      </c>
      <c r="L511" s="7">
        <v>0</v>
      </c>
      <c r="M511" s="7">
        <f t="shared" si="7"/>
        <v>4</v>
      </c>
    </row>
    <row r="512" spans="1:13" ht="20" customHeight="1">
      <c r="A512" s="4">
        <v>44406</v>
      </c>
      <c r="B512" s="7">
        <v>0</v>
      </c>
      <c r="C512" s="7">
        <v>2</v>
      </c>
      <c r="D512" s="7">
        <v>0</v>
      </c>
      <c r="E512" s="7">
        <v>1</v>
      </c>
      <c r="F512" s="7">
        <v>1</v>
      </c>
      <c r="G512" s="7">
        <v>0</v>
      </c>
      <c r="H512" s="7">
        <v>1</v>
      </c>
      <c r="I512" s="7">
        <v>0</v>
      </c>
      <c r="J512" s="7">
        <v>0</v>
      </c>
      <c r="K512" s="7">
        <v>0</v>
      </c>
      <c r="L512" s="7">
        <v>0</v>
      </c>
      <c r="M512" s="7">
        <f t="shared" si="7"/>
        <v>5</v>
      </c>
    </row>
    <row r="513" spans="1:13" ht="20" customHeight="1">
      <c r="A513" s="4">
        <v>44407</v>
      </c>
      <c r="B513" s="7">
        <v>0</v>
      </c>
      <c r="C513" s="7">
        <v>0</v>
      </c>
      <c r="D513" s="7">
        <v>1</v>
      </c>
      <c r="E513" s="7">
        <v>2</v>
      </c>
      <c r="F513" s="7">
        <v>1</v>
      </c>
      <c r="G513" s="7">
        <v>1</v>
      </c>
      <c r="H513" s="7">
        <v>2</v>
      </c>
      <c r="I513" s="7">
        <v>0</v>
      </c>
      <c r="J513" s="7">
        <v>0</v>
      </c>
      <c r="K513" s="7">
        <v>0</v>
      </c>
      <c r="L513" s="7">
        <v>0</v>
      </c>
      <c r="M513" s="7">
        <f t="shared" si="7"/>
        <v>7</v>
      </c>
    </row>
    <row r="514" spans="1:13" ht="20" customHeight="1">
      <c r="A514" s="4">
        <v>44408</v>
      </c>
      <c r="B514" s="7">
        <v>0</v>
      </c>
      <c r="C514" s="7">
        <v>1</v>
      </c>
      <c r="D514" s="7">
        <v>3</v>
      </c>
      <c r="E514" s="7">
        <v>1</v>
      </c>
      <c r="F514" s="7">
        <v>1</v>
      </c>
      <c r="G514" s="7">
        <v>1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f t="shared" ref="M514:M577" si="8">SUM(B514:L514)</f>
        <v>7</v>
      </c>
    </row>
    <row r="515" spans="1:13" ht="20" customHeight="1">
      <c r="A515" s="4">
        <v>44409</v>
      </c>
      <c r="B515" s="7">
        <v>0</v>
      </c>
      <c r="C515" s="7">
        <v>0</v>
      </c>
      <c r="D515" s="7">
        <v>1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f t="shared" si="8"/>
        <v>1</v>
      </c>
    </row>
    <row r="516" spans="1:13" ht="20" customHeight="1">
      <c r="A516" s="4">
        <v>44410</v>
      </c>
      <c r="B516" s="7">
        <v>0</v>
      </c>
      <c r="C516" s="7">
        <v>2</v>
      </c>
      <c r="D516" s="7">
        <v>0</v>
      </c>
      <c r="E516" s="7">
        <v>0</v>
      </c>
      <c r="F516" s="7">
        <v>1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f t="shared" si="8"/>
        <v>3</v>
      </c>
    </row>
    <row r="517" spans="1:13" ht="20" customHeight="1">
      <c r="A517" s="4">
        <v>44411</v>
      </c>
      <c r="B517" s="7">
        <v>0</v>
      </c>
      <c r="C517" s="7">
        <v>4</v>
      </c>
      <c r="D517" s="7">
        <v>1</v>
      </c>
      <c r="E517" s="7">
        <v>0</v>
      </c>
      <c r="F517" s="7">
        <v>0</v>
      </c>
      <c r="G517" s="7">
        <v>0</v>
      </c>
      <c r="H517" s="7">
        <v>1</v>
      </c>
      <c r="I517" s="7">
        <v>0</v>
      </c>
      <c r="J517" s="7">
        <v>0</v>
      </c>
      <c r="K517" s="7">
        <v>0</v>
      </c>
      <c r="L517" s="7">
        <v>0</v>
      </c>
      <c r="M517" s="7">
        <f t="shared" si="8"/>
        <v>6</v>
      </c>
    </row>
    <row r="518" spans="1:13" ht="20" customHeight="1">
      <c r="A518" s="4">
        <v>44412</v>
      </c>
      <c r="B518" s="7">
        <v>0</v>
      </c>
      <c r="C518" s="7">
        <v>3</v>
      </c>
      <c r="D518" s="7">
        <v>2</v>
      </c>
      <c r="E518" s="7">
        <v>1</v>
      </c>
      <c r="F518" s="7">
        <v>1</v>
      </c>
      <c r="G518" s="7">
        <v>0</v>
      </c>
      <c r="H518" s="7">
        <v>0</v>
      </c>
      <c r="I518" s="7">
        <v>1</v>
      </c>
      <c r="J518" s="7">
        <v>0</v>
      </c>
      <c r="K518" s="7">
        <v>0</v>
      </c>
      <c r="L518" s="7">
        <v>0</v>
      </c>
      <c r="M518" s="7">
        <f t="shared" si="8"/>
        <v>8</v>
      </c>
    </row>
    <row r="519" spans="1:13" ht="20" customHeight="1">
      <c r="A519" s="4">
        <v>44413</v>
      </c>
      <c r="B519" s="7">
        <v>2</v>
      </c>
      <c r="C519" s="7">
        <v>0</v>
      </c>
      <c r="D519" s="7">
        <v>1</v>
      </c>
      <c r="E519" s="7">
        <v>0</v>
      </c>
      <c r="F519" s="7">
        <v>3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f t="shared" si="8"/>
        <v>6</v>
      </c>
    </row>
    <row r="520" spans="1:13" ht="20" customHeight="1">
      <c r="A520" s="4">
        <v>44414</v>
      </c>
      <c r="B520" s="7">
        <v>2</v>
      </c>
      <c r="C520" s="7">
        <v>1</v>
      </c>
      <c r="D520" s="7">
        <v>2</v>
      </c>
      <c r="E520" s="7">
        <v>4</v>
      </c>
      <c r="F520" s="7">
        <v>3</v>
      </c>
      <c r="G520" s="7">
        <v>1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f t="shared" si="8"/>
        <v>13</v>
      </c>
    </row>
    <row r="521" spans="1:13" ht="20" customHeight="1">
      <c r="A521" s="4">
        <v>44415</v>
      </c>
      <c r="B521" s="7">
        <v>1</v>
      </c>
      <c r="C521" s="7">
        <v>4</v>
      </c>
      <c r="D521" s="7">
        <v>4</v>
      </c>
      <c r="E521" s="7">
        <v>3</v>
      </c>
      <c r="F521" s="7">
        <v>1</v>
      </c>
      <c r="G521" s="7">
        <v>2</v>
      </c>
      <c r="H521" s="7">
        <v>1</v>
      </c>
      <c r="I521" s="7">
        <v>0</v>
      </c>
      <c r="J521" s="7">
        <v>0</v>
      </c>
      <c r="K521" s="7">
        <v>0</v>
      </c>
      <c r="L521" s="7">
        <v>0</v>
      </c>
      <c r="M521" s="7">
        <f t="shared" si="8"/>
        <v>16</v>
      </c>
    </row>
    <row r="522" spans="1:13" ht="20" customHeight="1">
      <c r="A522" s="4">
        <v>44416</v>
      </c>
      <c r="B522" s="7">
        <v>0</v>
      </c>
      <c r="C522" s="7">
        <v>3</v>
      </c>
      <c r="D522" s="7">
        <v>4</v>
      </c>
      <c r="E522" s="7">
        <v>2</v>
      </c>
      <c r="F522" s="7">
        <v>1</v>
      </c>
      <c r="G522" s="7">
        <v>3</v>
      </c>
      <c r="H522" s="7">
        <v>1</v>
      </c>
      <c r="I522" s="7">
        <v>0</v>
      </c>
      <c r="J522" s="7">
        <v>0</v>
      </c>
      <c r="K522" s="7">
        <v>0</v>
      </c>
      <c r="L522" s="7">
        <v>0</v>
      </c>
      <c r="M522" s="7">
        <f t="shared" si="8"/>
        <v>14</v>
      </c>
    </row>
    <row r="523" spans="1:13" ht="20" customHeight="1">
      <c r="A523" s="4">
        <v>44417</v>
      </c>
      <c r="B523" s="7">
        <v>1</v>
      </c>
      <c r="C523" s="7">
        <v>1</v>
      </c>
      <c r="D523" s="7">
        <v>1</v>
      </c>
      <c r="E523" s="7">
        <v>2</v>
      </c>
      <c r="F523" s="7">
        <v>2</v>
      </c>
      <c r="G523" s="7">
        <v>1</v>
      </c>
      <c r="H523" s="7">
        <v>0</v>
      </c>
      <c r="I523" s="7">
        <v>1</v>
      </c>
      <c r="J523" s="7">
        <v>0</v>
      </c>
      <c r="K523" s="7">
        <v>0</v>
      </c>
      <c r="L523" s="7">
        <v>0</v>
      </c>
      <c r="M523" s="7">
        <f t="shared" si="8"/>
        <v>9</v>
      </c>
    </row>
    <row r="524" spans="1:13" ht="20" customHeight="1">
      <c r="A524" s="4">
        <v>44418</v>
      </c>
      <c r="B524" s="7">
        <v>0</v>
      </c>
      <c r="C524" s="7">
        <v>1</v>
      </c>
      <c r="D524" s="7">
        <v>3</v>
      </c>
      <c r="E524" s="7">
        <v>1</v>
      </c>
      <c r="F524" s="7">
        <v>3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f t="shared" si="8"/>
        <v>8</v>
      </c>
    </row>
    <row r="525" spans="1:13" ht="20" customHeight="1">
      <c r="A525" s="4">
        <v>44419</v>
      </c>
      <c r="B525" s="7">
        <f>0+2</f>
        <v>2</v>
      </c>
      <c r="C525" s="7">
        <v>2</v>
      </c>
      <c r="D525" s="7">
        <v>2</v>
      </c>
      <c r="E525" s="7">
        <v>2</v>
      </c>
      <c r="F525" s="7">
        <v>4</v>
      </c>
      <c r="G525" s="7">
        <v>1</v>
      </c>
      <c r="H525" s="7">
        <v>0</v>
      </c>
      <c r="I525" s="7">
        <v>0</v>
      </c>
      <c r="J525" s="7">
        <v>0</v>
      </c>
      <c r="K525" s="7">
        <v>0</v>
      </c>
      <c r="L525" s="7">
        <f>2-2</f>
        <v>0</v>
      </c>
      <c r="M525" s="7">
        <f t="shared" si="8"/>
        <v>13</v>
      </c>
    </row>
    <row r="526" spans="1:13" ht="20" customHeight="1">
      <c r="A526" s="4">
        <v>44420</v>
      </c>
      <c r="B526" s="7">
        <v>0</v>
      </c>
      <c r="C526" s="7">
        <v>4</v>
      </c>
      <c r="D526" s="7">
        <v>3</v>
      </c>
      <c r="E526" s="7">
        <f>1+1</f>
        <v>2</v>
      </c>
      <c r="F526" s="7">
        <v>2</v>
      </c>
      <c r="G526" s="7">
        <v>1</v>
      </c>
      <c r="H526" s="7">
        <v>0</v>
      </c>
      <c r="I526" s="7">
        <v>0</v>
      </c>
      <c r="J526" s="7">
        <v>0</v>
      </c>
      <c r="K526" s="7">
        <v>0</v>
      </c>
      <c r="L526" s="7">
        <f>1-1</f>
        <v>0</v>
      </c>
      <c r="M526" s="7">
        <f t="shared" si="8"/>
        <v>12</v>
      </c>
    </row>
    <row r="527" spans="1:13" ht="20" customHeight="1">
      <c r="A527" s="4">
        <v>44421</v>
      </c>
      <c r="B527" s="7">
        <v>1</v>
      </c>
      <c r="C527" s="7">
        <v>1</v>
      </c>
      <c r="D527" s="7">
        <v>4</v>
      </c>
      <c r="E527" s="7">
        <v>1</v>
      </c>
      <c r="F527" s="7">
        <v>10</v>
      </c>
      <c r="G527" s="7">
        <v>5</v>
      </c>
      <c r="H527" s="7">
        <v>2</v>
      </c>
      <c r="I527" s="7">
        <v>1</v>
      </c>
      <c r="J527" s="7">
        <v>0</v>
      </c>
      <c r="K527" s="7">
        <v>0</v>
      </c>
      <c r="L527" s="7">
        <v>0</v>
      </c>
      <c r="M527" s="7">
        <f t="shared" si="8"/>
        <v>25</v>
      </c>
    </row>
    <row r="528" spans="1:13" ht="20" customHeight="1">
      <c r="A528" s="4">
        <v>44422</v>
      </c>
      <c r="B528" s="7">
        <v>0</v>
      </c>
      <c r="C528" s="7">
        <v>5</v>
      </c>
      <c r="D528" s="7">
        <v>2</v>
      </c>
      <c r="E528" s="7">
        <v>5</v>
      </c>
      <c r="F528" s="7">
        <v>4</v>
      </c>
      <c r="G528" s="7">
        <v>1</v>
      </c>
      <c r="H528" s="7">
        <v>2</v>
      </c>
      <c r="I528" s="7">
        <f>0+1</f>
        <v>1</v>
      </c>
      <c r="J528" s="7">
        <v>0</v>
      </c>
      <c r="K528" s="7">
        <v>0</v>
      </c>
      <c r="L528" s="7">
        <f>1-1</f>
        <v>0</v>
      </c>
      <c r="M528" s="7">
        <f t="shared" si="8"/>
        <v>20</v>
      </c>
    </row>
    <row r="529" spans="1:13" ht="20" customHeight="1">
      <c r="A529" s="4">
        <v>44423</v>
      </c>
      <c r="B529" s="7">
        <v>1</v>
      </c>
      <c r="C529" s="7">
        <v>1</v>
      </c>
      <c r="D529" s="7">
        <v>1</v>
      </c>
      <c r="E529" s="7">
        <v>0</v>
      </c>
      <c r="F529" s="7">
        <v>4</v>
      </c>
      <c r="G529" s="7">
        <v>3</v>
      </c>
      <c r="H529" s="7">
        <v>0</v>
      </c>
      <c r="I529" s="7">
        <v>0</v>
      </c>
      <c r="J529" s="7">
        <v>1</v>
      </c>
      <c r="K529" s="7">
        <v>0</v>
      </c>
      <c r="L529" s="7">
        <v>0</v>
      </c>
      <c r="M529" s="7">
        <f t="shared" si="8"/>
        <v>11</v>
      </c>
    </row>
    <row r="530" spans="1:13" ht="20" customHeight="1">
      <c r="A530" s="4">
        <v>44424</v>
      </c>
      <c r="B530" s="7">
        <v>0</v>
      </c>
      <c r="C530" s="7">
        <v>1</v>
      </c>
      <c r="D530" s="7">
        <v>1</v>
      </c>
      <c r="E530" s="7">
        <v>2</v>
      </c>
      <c r="F530" s="7">
        <v>3</v>
      </c>
      <c r="G530" s="7">
        <v>1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f t="shared" si="8"/>
        <v>8</v>
      </c>
    </row>
    <row r="531" spans="1:13" ht="20" customHeight="1">
      <c r="A531" s="4">
        <v>44425</v>
      </c>
      <c r="B531" s="7">
        <v>4</v>
      </c>
      <c r="C531" s="7">
        <v>3</v>
      </c>
      <c r="D531" s="7">
        <v>6</v>
      </c>
      <c r="E531" s="7">
        <f>5+1</f>
        <v>6</v>
      </c>
      <c r="F531" s="7">
        <v>6</v>
      </c>
      <c r="G531" s="7">
        <v>1</v>
      </c>
      <c r="H531" s="7">
        <v>2</v>
      </c>
      <c r="I531" s="7">
        <v>1</v>
      </c>
      <c r="J531" s="7">
        <v>0</v>
      </c>
      <c r="K531" s="7">
        <v>0</v>
      </c>
      <c r="L531" s="7">
        <f>1-1</f>
        <v>0</v>
      </c>
      <c r="M531" s="7">
        <f t="shared" si="8"/>
        <v>29</v>
      </c>
    </row>
    <row r="532" spans="1:13" ht="20" customHeight="1">
      <c r="A532" s="4">
        <v>44426</v>
      </c>
      <c r="B532" s="7">
        <v>0</v>
      </c>
      <c r="C532" s="7">
        <v>3</v>
      </c>
      <c r="D532" s="7">
        <v>4</v>
      </c>
      <c r="E532" s="7">
        <v>3</v>
      </c>
      <c r="F532" s="7">
        <v>4</v>
      </c>
      <c r="G532" s="7">
        <v>5</v>
      </c>
      <c r="H532" s="7">
        <v>4</v>
      </c>
      <c r="I532" s="7">
        <v>4</v>
      </c>
      <c r="J532" s="7">
        <v>2</v>
      </c>
      <c r="K532" s="7">
        <v>0</v>
      </c>
      <c r="L532" s="7">
        <v>0</v>
      </c>
      <c r="M532" s="7">
        <f t="shared" si="8"/>
        <v>29</v>
      </c>
    </row>
    <row r="533" spans="1:13" ht="20" customHeight="1">
      <c r="A533" s="4">
        <v>44427</v>
      </c>
      <c r="B533" s="7">
        <v>2</v>
      </c>
      <c r="C533" s="7">
        <v>7</v>
      </c>
      <c r="D533" s="7">
        <v>9</v>
      </c>
      <c r="E533" s="7">
        <v>6</v>
      </c>
      <c r="F533" s="7">
        <v>4</v>
      </c>
      <c r="G533" s="7">
        <f>8+1</f>
        <v>9</v>
      </c>
      <c r="H533" s="7">
        <v>1</v>
      </c>
      <c r="I533" s="7">
        <v>0</v>
      </c>
      <c r="J533" s="7">
        <v>1</v>
      </c>
      <c r="K533" s="7">
        <v>0</v>
      </c>
      <c r="L533" s="7">
        <f>1-1</f>
        <v>0</v>
      </c>
      <c r="M533" s="7">
        <f t="shared" si="8"/>
        <v>39</v>
      </c>
    </row>
    <row r="534" spans="1:13" ht="20" customHeight="1">
      <c r="A534" s="4">
        <v>44428</v>
      </c>
      <c r="B534" s="7">
        <v>1</v>
      </c>
      <c r="C534" s="7">
        <v>5</v>
      </c>
      <c r="D534" s="7">
        <v>10</v>
      </c>
      <c r="E534" s="7">
        <v>0</v>
      </c>
      <c r="F534" s="7">
        <v>11</v>
      </c>
      <c r="G534" s="7">
        <v>3</v>
      </c>
      <c r="H534" s="7">
        <f>1+1</f>
        <v>2</v>
      </c>
      <c r="I534" s="7">
        <v>3</v>
      </c>
      <c r="J534" s="7">
        <v>2</v>
      </c>
      <c r="K534" s="7">
        <v>1</v>
      </c>
      <c r="L534" s="7">
        <f>1-1</f>
        <v>0</v>
      </c>
      <c r="M534" s="7">
        <f t="shared" si="8"/>
        <v>38</v>
      </c>
    </row>
    <row r="535" spans="1:13" ht="20" customHeight="1">
      <c r="A535" s="4">
        <v>44429</v>
      </c>
      <c r="B535" s="7">
        <f>2+1</f>
        <v>3</v>
      </c>
      <c r="C535" s="7">
        <f>5+2</f>
        <v>7</v>
      </c>
      <c r="D535" s="7">
        <f>8+4</f>
        <v>12</v>
      </c>
      <c r="E535" s="7">
        <f>5+1</f>
        <v>6</v>
      </c>
      <c r="F535" s="7">
        <f>4+1</f>
        <v>5</v>
      </c>
      <c r="G535" s="7">
        <v>3</v>
      </c>
      <c r="H535" s="7">
        <v>0</v>
      </c>
      <c r="I535" s="7">
        <v>0</v>
      </c>
      <c r="J535" s="7">
        <v>0</v>
      </c>
      <c r="K535" s="7">
        <v>0</v>
      </c>
      <c r="L535" s="7">
        <f>9-9</f>
        <v>0</v>
      </c>
      <c r="M535" s="7">
        <f t="shared" si="8"/>
        <v>36</v>
      </c>
    </row>
    <row r="536" spans="1:13" ht="20" customHeight="1">
      <c r="A536" s="4">
        <v>44430</v>
      </c>
      <c r="B536" s="7">
        <v>0</v>
      </c>
      <c r="C536" s="7">
        <v>6</v>
      </c>
      <c r="D536" s="7">
        <v>5</v>
      </c>
      <c r="E536" s="7">
        <v>5</v>
      </c>
      <c r="F536" s="7">
        <v>6</v>
      </c>
      <c r="G536" s="7">
        <v>2</v>
      </c>
      <c r="H536" s="7">
        <v>1</v>
      </c>
      <c r="I536" s="7">
        <v>2</v>
      </c>
      <c r="J536" s="7">
        <v>0</v>
      </c>
      <c r="K536" s="7">
        <v>0</v>
      </c>
      <c r="L536" s="7">
        <v>0</v>
      </c>
      <c r="M536" s="7">
        <f t="shared" si="8"/>
        <v>27</v>
      </c>
    </row>
    <row r="537" spans="1:13" ht="20" customHeight="1">
      <c r="A537" s="4">
        <v>44431</v>
      </c>
      <c r="B537" s="7">
        <v>2</v>
      </c>
      <c r="C537" s="7">
        <v>2</v>
      </c>
      <c r="D537" s="7">
        <v>9</v>
      </c>
      <c r="E537" s="7">
        <v>3</v>
      </c>
      <c r="F537" s="7">
        <f>2+1</f>
        <v>3</v>
      </c>
      <c r="G537" s="7">
        <v>1</v>
      </c>
      <c r="H537" s="7">
        <v>2</v>
      </c>
      <c r="I537" s="7">
        <v>0</v>
      </c>
      <c r="J537" s="7">
        <v>0</v>
      </c>
      <c r="K537" s="7">
        <v>0</v>
      </c>
      <c r="L537" s="7">
        <f>1-1</f>
        <v>0</v>
      </c>
      <c r="M537" s="7">
        <f t="shared" si="8"/>
        <v>22</v>
      </c>
    </row>
    <row r="538" spans="1:13" ht="20" customHeight="1">
      <c r="A538" s="4">
        <v>44432</v>
      </c>
      <c r="B538" s="7">
        <v>1</v>
      </c>
      <c r="C538" s="7">
        <v>2</v>
      </c>
      <c r="D538" s="7">
        <v>16</v>
      </c>
      <c r="E538" s="7">
        <f>9+1</f>
        <v>10</v>
      </c>
      <c r="F538" s="7">
        <v>9</v>
      </c>
      <c r="G538" s="7">
        <v>8</v>
      </c>
      <c r="H538" s="7">
        <v>1</v>
      </c>
      <c r="I538" s="7">
        <v>3</v>
      </c>
      <c r="J538" s="7">
        <v>0</v>
      </c>
      <c r="K538" s="7">
        <v>0</v>
      </c>
      <c r="L538" s="7">
        <f>1-1</f>
        <v>0</v>
      </c>
      <c r="M538" s="7">
        <f t="shared" si="8"/>
        <v>50</v>
      </c>
    </row>
    <row r="539" spans="1:13" ht="20" customHeight="1">
      <c r="A539" s="4">
        <v>44433</v>
      </c>
      <c r="B539" s="7">
        <v>0</v>
      </c>
      <c r="C539" s="7">
        <f>5+1</f>
        <v>6</v>
      </c>
      <c r="D539" s="7">
        <v>6</v>
      </c>
      <c r="E539" s="7">
        <f>6+1</f>
        <v>7</v>
      </c>
      <c r="F539" s="7">
        <v>6</v>
      </c>
      <c r="G539" s="7">
        <v>7</v>
      </c>
      <c r="H539" s="7">
        <v>5</v>
      </c>
      <c r="I539" s="7">
        <v>0</v>
      </c>
      <c r="J539" s="7">
        <v>0</v>
      </c>
      <c r="K539" s="7">
        <v>0</v>
      </c>
      <c r="L539" s="7">
        <f>2-2</f>
        <v>0</v>
      </c>
      <c r="M539" s="7">
        <f t="shared" si="8"/>
        <v>37</v>
      </c>
    </row>
    <row r="540" spans="1:13" ht="20" customHeight="1">
      <c r="A540" s="4">
        <v>44434</v>
      </c>
      <c r="B540" s="7">
        <v>2</v>
      </c>
      <c r="C540" s="7">
        <v>1</v>
      </c>
      <c r="D540" s="7">
        <f>6+1</f>
        <v>7</v>
      </c>
      <c r="E540" s="7">
        <f>7+1</f>
        <v>8</v>
      </c>
      <c r="F540" s="7">
        <f>10+1</f>
        <v>11</v>
      </c>
      <c r="G540" s="7">
        <f>3+1</f>
        <v>4</v>
      </c>
      <c r="H540" s="7">
        <v>1</v>
      </c>
      <c r="I540" s="7">
        <v>3</v>
      </c>
      <c r="J540" s="7">
        <v>0</v>
      </c>
      <c r="K540" s="7">
        <v>1</v>
      </c>
      <c r="L540" s="7">
        <f>4-4</f>
        <v>0</v>
      </c>
      <c r="M540" s="7">
        <f t="shared" si="8"/>
        <v>38</v>
      </c>
    </row>
    <row r="541" spans="1:13" ht="20" customHeight="1">
      <c r="A541" s="4">
        <v>44435</v>
      </c>
      <c r="B541" s="7">
        <f>1+1</f>
        <v>2</v>
      </c>
      <c r="C541" s="7">
        <f>1+4</f>
        <v>5</v>
      </c>
      <c r="D541" s="7">
        <v>0</v>
      </c>
      <c r="E541" s="7">
        <v>3</v>
      </c>
      <c r="F541" s="7">
        <f>2+1</f>
        <v>3</v>
      </c>
      <c r="G541" s="7">
        <v>3</v>
      </c>
      <c r="H541" s="7">
        <v>1</v>
      </c>
      <c r="I541" s="7">
        <v>2</v>
      </c>
      <c r="J541" s="7">
        <v>0</v>
      </c>
      <c r="K541" s="7">
        <v>0</v>
      </c>
      <c r="L541" s="7">
        <f>6-6</f>
        <v>0</v>
      </c>
      <c r="M541" s="7">
        <f t="shared" si="8"/>
        <v>19</v>
      </c>
    </row>
    <row r="542" spans="1:13" ht="20" customHeight="1">
      <c r="A542" s="4">
        <v>44436</v>
      </c>
      <c r="B542" s="7">
        <v>1</v>
      </c>
      <c r="C542" s="7">
        <v>3</v>
      </c>
      <c r="D542" s="7">
        <f>5+1</f>
        <v>6</v>
      </c>
      <c r="E542" s="7">
        <v>4</v>
      </c>
      <c r="F542" s="7">
        <v>8</v>
      </c>
      <c r="G542" s="7">
        <v>0</v>
      </c>
      <c r="H542" s="7">
        <v>2</v>
      </c>
      <c r="I542" s="7">
        <v>2</v>
      </c>
      <c r="J542" s="7">
        <v>0</v>
      </c>
      <c r="K542" s="7">
        <v>0</v>
      </c>
      <c r="L542" s="7">
        <f>1-1</f>
        <v>0</v>
      </c>
      <c r="M542" s="7">
        <f t="shared" si="8"/>
        <v>26</v>
      </c>
    </row>
    <row r="543" spans="1:13" ht="20" customHeight="1">
      <c r="A543" s="4">
        <v>44437</v>
      </c>
      <c r="B543" s="7">
        <v>0</v>
      </c>
      <c r="C543" s="7">
        <v>4</v>
      </c>
      <c r="D543" s="7">
        <v>3</v>
      </c>
      <c r="E543" s="7">
        <v>1</v>
      </c>
      <c r="F543" s="7">
        <f>0+1</f>
        <v>1</v>
      </c>
      <c r="G543" s="7">
        <v>3</v>
      </c>
      <c r="H543" s="7">
        <f>0+1</f>
        <v>1</v>
      </c>
      <c r="I543" s="7">
        <v>1</v>
      </c>
      <c r="J543" s="7">
        <v>0</v>
      </c>
      <c r="K543" s="7">
        <v>0</v>
      </c>
      <c r="L543" s="7">
        <f>2-2</f>
        <v>0</v>
      </c>
      <c r="M543" s="7">
        <f t="shared" si="8"/>
        <v>14</v>
      </c>
    </row>
    <row r="544" spans="1:13" ht="20" customHeight="1">
      <c r="A544" s="4">
        <v>44438</v>
      </c>
      <c r="B544" s="7">
        <v>1</v>
      </c>
      <c r="C544" s="7">
        <v>2</v>
      </c>
      <c r="D544" s="7">
        <v>1</v>
      </c>
      <c r="E544" s="7">
        <v>3</v>
      </c>
      <c r="F544" s="7">
        <v>0</v>
      </c>
      <c r="G544" s="7">
        <v>1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f t="shared" si="8"/>
        <v>8</v>
      </c>
    </row>
    <row r="545" spans="1:13" ht="20" customHeight="1">
      <c r="A545" s="4">
        <v>44439</v>
      </c>
      <c r="B545" s="7">
        <v>2</v>
      </c>
      <c r="C545" s="7">
        <v>2</v>
      </c>
      <c r="D545" s="7">
        <f>0+2</f>
        <v>2</v>
      </c>
      <c r="E545" s="7">
        <v>3</v>
      </c>
      <c r="F545" s="7">
        <f>6+1</f>
        <v>7</v>
      </c>
      <c r="G545" s="7">
        <v>3</v>
      </c>
      <c r="H545" s="7">
        <v>0</v>
      </c>
      <c r="I545" s="7">
        <v>0</v>
      </c>
      <c r="J545" s="7">
        <v>0</v>
      </c>
      <c r="K545" s="7">
        <v>0</v>
      </c>
      <c r="L545" s="7">
        <f>3-3</f>
        <v>0</v>
      </c>
      <c r="M545" s="7">
        <f t="shared" si="8"/>
        <v>19</v>
      </c>
    </row>
    <row r="546" spans="1:13" ht="20" customHeight="1">
      <c r="A546" s="4">
        <v>44440</v>
      </c>
      <c r="B546" s="7">
        <v>0</v>
      </c>
      <c r="C546" s="7">
        <v>1</v>
      </c>
      <c r="D546" s="7">
        <v>1</v>
      </c>
      <c r="E546" s="7">
        <v>3</v>
      </c>
      <c r="F546" s="7">
        <v>2</v>
      </c>
      <c r="G546" s="7">
        <v>2</v>
      </c>
      <c r="H546" s="7">
        <v>0</v>
      </c>
      <c r="I546" s="7">
        <v>1</v>
      </c>
      <c r="J546" s="7">
        <v>0</v>
      </c>
      <c r="K546" s="7">
        <v>1</v>
      </c>
      <c r="L546" s="7">
        <v>0</v>
      </c>
      <c r="M546" s="7">
        <f t="shared" si="8"/>
        <v>11</v>
      </c>
    </row>
    <row r="547" spans="1:13" ht="20" customHeight="1">
      <c r="A547" s="4">
        <v>44441</v>
      </c>
      <c r="B547" s="7">
        <v>3</v>
      </c>
      <c r="C547" s="7">
        <v>5</v>
      </c>
      <c r="D547" s="7">
        <v>3</v>
      </c>
      <c r="E547" s="7">
        <v>4</v>
      </c>
      <c r="F547" s="7">
        <v>1</v>
      </c>
      <c r="G547" s="7">
        <v>2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f t="shared" si="8"/>
        <v>18</v>
      </c>
    </row>
    <row r="548" spans="1:13" ht="20" customHeight="1">
      <c r="A548" s="4">
        <v>44442</v>
      </c>
      <c r="B548" s="7">
        <v>1</v>
      </c>
      <c r="C548" s="7">
        <v>2</v>
      </c>
      <c r="D548" s="7">
        <v>3</v>
      </c>
      <c r="E548" s="7">
        <v>2</v>
      </c>
      <c r="F548" s="7">
        <v>1</v>
      </c>
      <c r="G548" s="7">
        <v>3</v>
      </c>
      <c r="H548" s="7">
        <v>0</v>
      </c>
      <c r="I548" s="7">
        <v>1</v>
      </c>
      <c r="J548" s="7">
        <v>0</v>
      </c>
      <c r="K548" s="7">
        <v>0</v>
      </c>
      <c r="L548" s="7">
        <v>0</v>
      </c>
      <c r="M548" s="7">
        <f t="shared" si="8"/>
        <v>13</v>
      </c>
    </row>
    <row r="549" spans="1:13" ht="20" customHeight="1">
      <c r="A549" s="4">
        <v>44443</v>
      </c>
      <c r="B549" s="7">
        <v>2</v>
      </c>
      <c r="C549" s="7">
        <v>7</v>
      </c>
      <c r="D549" s="7">
        <v>0</v>
      </c>
      <c r="E549" s="7">
        <v>1</v>
      </c>
      <c r="F549" s="7">
        <v>1</v>
      </c>
      <c r="G549" s="7">
        <v>2</v>
      </c>
      <c r="H549" s="7">
        <v>1</v>
      </c>
      <c r="I549" s="7">
        <v>0</v>
      </c>
      <c r="J549" s="7">
        <v>1</v>
      </c>
      <c r="K549" s="7">
        <v>0</v>
      </c>
      <c r="L549" s="7">
        <v>0</v>
      </c>
      <c r="M549" s="7">
        <f t="shared" si="8"/>
        <v>15</v>
      </c>
    </row>
    <row r="550" spans="1:13" ht="20" customHeight="1">
      <c r="A550" s="4">
        <v>44444</v>
      </c>
      <c r="B550" s="7">
        <v>0</v>
      </c>
      <c r="C550" s="7">
        <v>5</v>
      </c>
      <c r="D550" s="7">
        <v>0</v>
      </c>
      <c r="E550" s="7">
        <v>0</v>
      </c>
      <c r="F550" s="7">
        <v>1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f t="shared" si="8"/>
        <v>6</v>
      </c>
    </row>
    <row r="551" spans="1:13" ht="20" customHeight="1">
      <c r="A551" s="4">
        <v>44445</v>
      </c>
      <c r="B551" s="7">
        <v>0</v>
      </c>
      <c r="C551" s="7">
        <v>2</v>
      </c>
      <c r="D551" s="7">
        <f>0+1</f>
        <v>1</v>
      </c>
      <c r="E551" s="7">
        <v>1</v>
      </c>
      <c r="F551" s="7">
        <v>2</v>
      </c>
      <c r="G551" s="7">
        <v>1</v>
      </c>
      <c r="H551" s="7">
        <v>0</v>
      </c>
      <c r="I551" s="7">
        <v>0</v>
      </c>
      <c r="J551" s="7">
        <v>1</v>
      </c>
      <c r="K551" s="7">
        <v>1</v>
      </c>
      <c r="L551" s="7">
        <f>1-1</f>
        <v>0</v>
      </c>
      <c r="M551" s="7">
        <f t="shared" si="8"/>
        <v>9</v>
      </c>
    </row>
    <row r="552" spans="1:13" ht="20" customHeight="1">
      <c r="A552" s="4">
        <v>44446</v>
      </c>
      <c r="B552" s="7">
        <v>3</v>
      </c>
      <c r="C552" s="7">
        <v>2</v>
      </c>
      <c r="D552" s="7">
        <v>0</v>
      </c>
      <c r="E552" s="7">
        <v>2</v>
      </c>
      <c r="F552" s="7">
        <v>1</v>
      </c>
      <c r="G552" s="7">
        <v>1</v>
      </c>
      <c r="H552" s="7">
        <f>0+1</f>
        <v>1</v>
      </c>
      <c r="I552" s="7">
        <v>0</v>
      </c>
      <c r="J552" s="7">
        <v>0</v>
      </c>
      <c r="K552" s="7">
        <v>0</v>
      </c>
      <c r="L552" s="7">
        <f>1-1</f>
        <v>0</v>
      </c>
      <c r="M552" s="7">
        <f t="shared" si="8"/>
        <v>10</v>
      </c>
    </row>
    <row r="553" spans="1:13" ht="20" customHeight="1">
      <c r="A553" s="4">
        <v>44447</v>
      </c>
      <c r="B553" s="7">
        <v>3</v>
      </c>
      <c r="C553" s="7">
        <v>2</v>
      </c>
      <c r="D553" s="7">
        <v>3</v>
      </c>
      <c r="E553" s="7">
        <f>1+1</f>
        <v>2</v>
      </c>
      <c r="F553" s="7">
        <f>1+1</f>
        <v>2</v>
      </c>
      <c r="G553" s="7">
        <v>2</v>
      </c>
      <c r="H553" s="7">
        <v>1</v>
      </c>
      <c r="I553" s="7">
        <v>0</v>
      </c>
      <c r="J553" s="7">
        <v>1</v>
      </c>
      <c r="K553" s="7">
        <v>0</v>
      </c>
      <c r="L553" s="7">
        <f>2-2</f>
        <v>0</v>
      </c>
      <c r="M553" s="7">
        <f t="shared" si="8"/>
        <v>16</v>
      </c>
    </row>
    <row r="554" spans="1:13" ht="20" customHeight="1">
      <c r="A554" s="4">
        <v>44448</v>
      </c>
      <c r="B554" s="7">
        <v>11</v>
      </c>
      <c r="C554" s="7">
        <v>1</v>
      </c>
      <c r="D554" s="7">
        <v>2</v>
      </c>
      <c r="E554" s="7">
        <v>0</v>
      </c>
      <c r="F554" s="7">
        <v>3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f t="shared" si="8"/>
        <v>17</v>
      </c>
    </row>
    <row r="555" spans="1:13" ht="20" customHeight="1">
      <c r="A555" s="4">
        <v>44449</v>
      </c>
      <c r="B555" s="7">
        <v>4</v>
      </c>
      <c r="C555" s="7">
        <v>0</v>
      </c>
      <c r="D555" s="7">
        <v>1</v>
      </c>
      <c r="E555" s="7">
        <v>0</v>
      </c>
      <c r="F555" s="7">
        <v>1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f t="shared" si="8"/>
        <v>6</v>
      </c>
    </row>
    <row r="556" spans="1:13" ht="20" customHeight="1">
      <c r="A556" s="4">
        <v>44450</v>
      </c>
      <c r="B556" s="7">
        <v>2</v>
      </c>
      <c r="C556" s="7">
        <v>3</v>
      </c>
      <c r="D556" s="7">
        <v>1</v>
      </c>
      <c r="E556" s="7">
        <v>5</v>
      </c>
      <c r="F556" s="7">
        <v>1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f t="shared" si="8"/>
        <v>12</v>
      </c>
    </row>
    <row r="557" spans="1:13" ht="20" customHeight="1">
      <c r="A557" s="4">
        <v>44451</v>
      </c>
      <c r="B557" s="7">
        <v>1</v>
      </c>
      <c r="C557" s="7">
        <v>2</v>
      </c>
      <c r="D557" s="7">
        <v>4</v>
      </c>
      <c r="E557" s="7">
        <v>6</v>
      </c>
      <c r="F557" s="7">
        <v>1</v>
      </c>
      <c r="G557" s="7">
        <v>2</v>
      </c>
      <c r="H557" s="7">
        <v>1</v>
      </c>
      <c r="I557" s="7">
        <v>0</v>
      </c>
      <c r="J557" s="7">
        <v>0</v>
      </c>
      <c r="K557" s="7">
        <v>0</v>
      </c>
      <c r="L557" s="7">
        <v>0</v>
      </c>
      <c r="M557" s="7">
        <f t="shared" si="8"/>
        <v>17</v>
      </c>
    </row>
    <row r="558" spans="1:13" ht="20" customHeight="1">
      <c r="A558" s="4">
        <v>44452</v>
      </c>
      <c r="B558" s="7">
        <v>2</v>
      </c>
      <c r="C558" s="7">
        <v>1</v>
      </c>
      <c r="D558" s="7">
        <v>0</v>
      </c>
      <c r="E558" s="7">
        <v>1</v>
      </c>
      <c r="F558" s="7">
        <v>2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f t="shared" si="8"/>
        <v>6</v>
      </c>
    </row>
    <row r="559" spans="1:13" ht="20" customHeight="1">
      <c r="A559" s="4">
        <v>44453</v>
      </c>
      <c r="B559" s="7">
        <f>1+1</f>
        <v>2</v>
      </c>
      <c r="C559" s="7">
        <f>3+1</f>
        <v>4</v>
      </c>
      <c r="D559" s="7">
        <v>3</v>
      </c>
      <c r="E559" s="7">
        <v>1</v>
      </c>
      <c r="F559" s="7">
        <v>1</v>
      </c>
      <c r="G559" s="7">
        <v>0</v>
      </c>
      <c r="H559" s="7">
        <v>0</v>
      </c>
      <c r="I559" s="7">
        <v>0</v>
      </c>
      <c r="J559" s="7">
        <v>0</v>
      </c>
      <c r="K559" s="7">
        <v>0</v>
      </c>
      <c r="L559" s="7">
        <f>2-2</f>
        <v>0</v>
      </c>
      <c r="M559" s="7">
        <f t="shared" si="8"/>
        <v>11</v>
      </c>
    </row>
    <row r="560" spans="1:13" ht="20" customHeight="1">
      <c r="A560" s="4">
        <v>44454</v>
      </c>
      <c r="B560" s="7">
        <v>1</v>
      </c>
      <c r="C560" s="7">
        <v>1</v>
      </c>
      <c r="D560" s="7">
        <v>1</v>
      </c>
      <c r="E560" s="7">
        <v>1</v>
      </c>
      <c r="F560" s="7">
        <v>0</v>
      </c>
      <c r="G560" s="7">
        <v>0</v>
      </c>
      <c r="H560" s="7">
        <v>0</v>
      </c>
      <c r="I560" s="7">
        <v>1</v>
      </c>
      <c r="J560" s="7">
        <v>0</v>
      </c>
      <c r="K560" s="7">
        <v>0</v>
      </c>
      <c r="L560" s="7">
        <v>0</v>
      </c>
      <c r="M560" s="7">
        <f t="shared" si="8"/>
        <v>5</v>
      </c>
    </row>
    <row r="561" spans="1:13" ht="20" customHeight="1">
      <c r="A561" s="4">
        <v>44455</v>
      </c>
      <c r="B561" s="7">
        <v>0</v>
      </c>
      <c r="C561" s="7">
        <v>0</v>
      </c>
      <c r="D561" s="7">
        <v>1</v>
      </c>
      <c r="E561" s="7">
        <v>3</v>
      </c>
      <c r="F561" s="7">
        <v>4</v>
      </c>
      <c r="G561" s="7">
        <v>2</v>
      </c>
      <c r="H561" s="7">
        <v>0</v>
      </c>
      <c r="I561" s="7">
        <v>2</v>
      </c>
      <c r="J561" s="7">
        <v>0</v>
      </c>
      <c r="K561" s="7">
        <v>0</v>
      </c>
      <c r="L561" s="7">
        <v>0</v>
      </c>
      <c r="M561" s="7">
        <f t="shared" si="8"/>
        <v>12</v>
      </c>
    </row>
    <row r="562" spans="1:13" ht="20" customHeight="1">
      <c r="A562" s="4">
        <v>44456</v>
      </c>
      <c r="B562" s="7">
        <v>1</v>
      </c>
      <c r="C562" s="7">
        <v>0</v>
      </c>
      <c r="D562" s="7">
        <v>0</v>
      </c>
      <c r="E562" s="7">
        <v>0</v>
      </c>
      <c r="F562" s="7">
        <v>1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f t="shared" si="8"/>
        <v>2</v>
      </c>
    </row>
    <row r="563" spans="1:13" ht="20" customHeight="1">
      <c r="A563" s="4">
        <v>44457</v>
      </c>
      <c r="B563" s="7">
        <v>0</v>
      </c>
      <c r="C563" s="7">
        <v>0</v>
      </c>
      <c r="D563" s="7">
        <v>0</v>
      </c>
      <c r="E563" s="7">
        <v>1</v>
      </c>
      <c r="F563" s="7">
        <v>0</v>
      </c>
      <c r="G563" s="7">
        <v>0</v>
      </c>
      <c r="H563" s="7">
        <v>1</v>
      </c>
      <c r="I563" s="7">
        <v>0</v>
      </c>
      <c r="J563" s="7">
        <v>0</v>
      </c>
      <c r="K563" s="7">
        <v>0</v>
      </c>
      <c r="L563" s="7">
        <v>0</v>
      </c>
      <c r="M563" s="7">
        <f t="shared" si="8"/>
        <v>2</v>
      </c>
    </row>
    <row r="564" spans="1:13" ht="20" customHeight="1">
      <c r="A564" s="4">
        <v>44458</v>
      </c>
      <c r="B564" s="7">
        <v>0</v>
      </c>
      <c r="C564" s="7">
        <v>0</v>
      </c>
      <c r="D564" s="7">
        <v>2</v>
      </c>
      <c r="E564" s="7">
        <v>3</v>
      </c>
      <c r="F564" s="7">
        <v>3</v>
      </c>
      <c r="G564" s="7">
        <v>3</v>
      </c>
      <c r="H564" s="7">
        <v>0</v>
      </c>
      <c r="I564" s="7">
        <v>0</v>
      </c>
      <c r="J564" s="7">
        <v>0</v>
      </c>
      <c r="K564" s="7">
        <v>1</v>
      </c>
      <c r="L564" s="7">
        <v>0</v>
      </c>
      <c r="M564" s="7">
        <f t="shared" si="8"/>
        <v>12</v>
      </c>
    </row>
    <row r="565" spans="1:13" ht="20" customHeight="1">
      <c r="A565" s="4">
        <v>44459</v>
      </c>
      <c r="B565" s="7">
        <v>0</v>
      </c>
      <c r="C565" s="7">
        <v>0</v>
      </c>
      <c r="D565" s="7">
        <f>2+1</f>
        <v>3</v>
      </c>
      <c r="E565" s="7">
        <v>1</v>
      </c>
      <c r="F565" s="7">
        <v>0</v>
      </c>
      <c r="G565" s="7">
        <v>2</v>
      </c>
      <c r="H565" s="7">
        <v>0</v>
      </c>
      <c r="I565" s="7">
        <v>2</v>
      </c>
      <c r="J565" s="7">
        <v>0</v>
      </c>
      <c r="K565" s="7">
        <v>0</v>
      </c>
      <c r="L565" s="7">
        <f>1-1</f>
        <v>0</v>
      </c>
      <c r="M565" s="7">
        <f t="shared" si="8"/>
        <v>8</v>
      </c>
    </row>
    <row r="566" spans="1:13" ht="20" customHeight="1">
      <c r="A566" s="4">
        <v>44460</v>
      </c>
      <c r="B566" s="7">
        <v>1</v>
      </c>
      <c r="C566" s="7">
        <v>0</v>
      </c>
      <c r="D566" s="7">
        <v>0</v>
      </c>
      <c r="E566" s="7">
        <v>0</v>
      </c>
      <c r="F566" s="7">
        <f>0+1</f>
        <v>1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f>1-1</f>
        <v>0</v>
      </c>
      <c r="M566" s="7">
        <f t="shared" si="8"/>
        <v>2</v>
      </c>
    </row>
    <row r="567" spans="1:13" ht="20" customHeight="1">
      <c r="A567" s="4">
        <v>44461</v>
      </c>
      <c r="B567" s="7">
        <v>0</v>
      </c>
      <c r="C567" s="7">
        <v>0</v>
      </c>
      <c r="D567" s="7">
        <v>1</v>
      </c>
      <c r="E567" s="7">
        <v>0</v>
      </c>
      <c r="F567" s="7">
        <v>4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f t="shared" si="8"/>
        <v>5</v>
      </c>
    </row>
    <row r="568" spans="1:13" ht="20" customHeight="1">
      <c r="A568" s="4">
        <v>44462</v>
      </c>
      <c r="B568" s="7">
        <v>2</v>
      </c>
      <c r="C568" s="7">
        <f>1+1</f>
        <v>2</v>
      </c>
      <c r="D568" s="7">
        <v>1</v>
      </c>
      <c r="E568" s="7">
        <v>1</v>
      </c>
      <c r="F568" s="7">
        <v>3</v>
      </c>
      <c r="G568" s="7">
        <v>0</v>
      </c>
      <c r="H568" s="7">
        <v>0</v>
      </c>
      <c r="I568" s="7">
        <v>0</v>
      </c>
      <c r="J568" s="7">
        <v>1</v>
      </c>
      <c r="K568" s="7">
        <v>0</v>
      </c>
      <c r="L568" s="7">
        <f>1-1</f>
        <v>0</v>
      </c>
      <c r="M568" s="7">
        <f t="shared" si="8"/>
        <v>10</v>
      </c>
    </row>
    <row r="569" spans="1:13" ht="20" customHeight="1">
      <c r="A569" s="4">
        <v>44463</v>
      </c>
      <c r="B569" s="7">
        <v>0</v>
      </c>
      <c r="C569" s="7">
        <f>0+1</f>
        <v>1</v>
      </c>
      <c r="D569" s="7">
        <v>0</v>
      </c>
      <c r="E569" s="7">
        <v>0</v>
      </c>
      <c r="F569" s="7">
        <v>0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f>1-1</f>
        <v>0</v>
      </c>
      <c r="M569" s="7">
        <f t="shared" si="8"/>
        <v>1</v>
      </c>
    </row>
    <row r="570" spans="1:13" ht="20" customHeight="1">
      <c r="A570" s="4">
        <v>44464</v>
      </c>
      <c r="B570" s="7">
        <v>0</v>
      </c>
      <c r="C570" s="7">
        <v>1</v>
      </c>
      <c r="D570" s="7">
        <v>0</v>
      </c>
      <c r="E570" s="7">
        <v>0</v>
      </c>
      <c r="F570" s="7">
        <v>1</v>
      </c>
      <c r="G570" s="7">
        <v>1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f t="shared" si="8"/>
        <v>3</v>
      </c>
    </row>
    <row r="571" spans="1:13" ht="20" customHeight="1">
      <c r="A571" s="4">
        <v>44465</v>
      </c>
      <c r="B571" s="7">
        <v>0</v>
      </c>
      <c r="C571" s="7">
        <v>0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f t="shared" si="8"/>
        <v>0</v>
      </c>
    </row>
    <row r="572" spans="1:13" ht="20" customHeight="1">
      <c r="A572" s="4">
        <v>44466</v>
      </c>
      <c r="B572" s="7">
        <v>1</v>
      </c>
      <c r="C572" s="7">
        <v>0</v>
      </c>
      <c r="D572" s="7">
        <v>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f t="shared" si="8"/>
        <v>1</v>
      </c>
    </row>
    <row r="573" spans="1:13" ht="20" customHeight="1">
      <c r="A573" s="4">
        <v>44467</v>
      </c>
      <c r="B573" s="7">
        <v>3</v>
      </c>
      <c r="C573" s="7">
        <v>0</v>
      </c>
      <c r="D573" s="7">
        <v>2</v>
      </c>
      <c r="E573" s="7">
        <v>1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f t="shared" si="8"/>
        <v>6</v>
      </c>
    </row>
    <row r="574" spans="1:13" ht="20" customHeight="1">
      <c r="A574" s="4">
        <v>44468</v>
      </c>
      <c r="B574" s="7">
        <v>0</v>
      </c>
      <c r="C574" s="7">
        <v>0</v>
      </c>
      <c r="D574" s="7">
        <v>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f t="shared" si="8"/>
        <v>0</v>
      </c>
    </row>
    <row r="575" spans="1:13" ht="20" customHeight="1">
      <c r="A575" s="4">
        <v>44469</v>
      </c>
      <c r="B575" s="7">
        <v>2</v>
      </c>
      <c r="C575" s="7">
        <v>0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f t="shared" si="8"/>
        <v>2</v>
      </c>
    </row>
    <row r="576" spans="1:13" ht="20" customHeight="1">
      <c r="A576" s="4">
        <v>44470</v>
      </c>
      <c r="B576" s="7">
        <v>1</v>
      </c>
      <c r="C576" s="7">
        <v>0</v>
      </c>
      <c r="D576" s="7">
        <v>0</v>
      </c>
      <c r="E576" s="7">
        <v>0</v>
      </c>
      <c r="F576" s="7">
        <v>1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f t="shared" si="8"/>
        <v>2</v>
      </c>
    </row>
    <row r="577" spans="1:13" ht="20" customHeight="1">
      <c r="A577" s="4">
        <v>44471</v>
      </c>
      <c r="B577" s="7">
        <v>3</v>
      </c>
      <c r="C577" s="7">
        <v>1</v>
      </c>
      <c r="D577" s="7">
        <v>1</v>
      </c>
      <c r="E577" s="7">
        <v>3</v>
      </c>
      <c r="F577" s="7">
        <v>2</v>
      </c>
      <c r="G577" s="7">
        <v>1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f t="shared" si="8"/>
        <v>11</v>
      </c>
    </row>
    <row r="578" spans="1:13" ht="20" customHeight="1">
      <c r="A578" s="4">
        <v>44472</v>
      </c>
      <c r="B578" s="7">
        <v>4</v>
      </c>
      <c r="C578" s="7">
        <v>0</v>
      </c>
      <c r="D578" s="7">
        <v>0</v>
      </c>
      <c r="E578" s="7">
        <v>0</v>
      </c>
      <c r="F578" s="7">
        <v>0</v>
      </c>
      <c r="G578" s="7">
        <v>1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f t="shared" ref="M578:M641" si="9">SUM(B578:L578)</f>
        <v>5</v>
      </c>
    </row>
    <row r="579" spans="1:13" ht="20" customHeight="1">
      <c r="A579" s="4">
        <v>44473</v>
      </c>
      <c r="B579" s="7">
        <v>2</v>
      </c>
      <c r="C579" s="7">
        <v>3</v>
      </c>
      <c r="D579" s="7">
        <v>0</v>
      </c>
      <c r="E579" s="7">
        <v>0</v>
      </c>
      <c r="F579" s="7">
        <v>1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f t="shared" si="9"/>
        <v>6</v>
      </c>
    </row>
    <row r="580" spans="1:13" ht="20" customHeight="1">
      <c r="A580" s="4">
        <v>44474</v>
      </c>
      <c r="B580" s="7">
        <v>0</v>
      </c>
      <c r="C580" s="7">
        <v>0</v>
      </c>
      <c r="D580" s="7">
        <v>1</v>
      </c>
      <c r="E580" s="7">
        <v>1</v>
      </c>
      <c r="F580" s="7">
        <v>0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f t="shared" si="9"/>
        <v>2</v>
      </c>
    </row>
    <row r="581" spans="1:13" ht="20" customHeight="1">
      <c r="A581" s="4">
        <v>44475</v>
      </c>
      <c r="B581" s="7">
        <v>0</v>
      </c>
      <c r="C581" s="7">
        <v>0</v>
      </c>
      <c r="D581" s="7">
        <v>0</v>
      </c>
      <c r="E581" s="7">
        <v>0</v>
      </c>
      <c r="F581" s="7">
        <v>0</v>
      </c>
      <c r="G581" s="7">
        <v>1</v>
      </c>
      <c r="H581" s="7">
        <v>1</v>
      </c>
      <c r="I581" s="7">
        <v>0</v>
      </c>
      <c r="J581" s="7">
        <v>0</v>
      </c>
      <c r="K581" s="7">
        <v>0</v>
      </c>
      <c r="L581" s="7">
        <v>0</v>
      </c>
      <c r="M581" s="7">
        <f t="shared" si="9"/>
        <v>2</v>
      </c>
    </row>
    <row r="582" spans="1:13" ht="20" customHeight="1">
      <c r="A582" s="4">
        <v>44476</v>
      </c>
      <c r="B582" s="7">
        <v>0</v>
      </c>
      <c r="C582" s="7">
        <v>0</v>
      </c>
      <c r="D582" s="7">
        <v>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1</v>
      </c>
      <c r="K582" s="7">
        <v>0</v>
      </c>
      <c r="L582" s="7">
        <v>0</v>
      </c>
      <c r="M582" s="7">
        <f t="shared" si="9"/>
        <v>1</v>
      </c>
    </row>
    <row r="583" spans="1:13" ht="20" customHeight="1">
      <c r="A583" s="4">
        <v>44477</v>
      </c>
      <c r="B583" s="7">
        <v>0</v>
      </c>
      <c r="C583" s="7">
        <v>0</v>
      </c>
      <c r="D583" s="7">
        <v>0</v>
      </c>
      <c r="E583" s="7">
        <v>0</v>
      </c>
      <c r="F583" s="7">
        <v>0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f t="shared" si="9"/>
        <v>0</v>
      </c>
    </row>
    <row r="584" spans="1:13" ht="20" customHeight="1">
      <c r="A584" s="4">
        <v>44478</v>
      </c>
      <c r="B584" s="7">
        <v>0</v>
      </c>
      <c r="C584" s="7">
        <v>0</v>
      </c>
      <c r="D584" s="7">
        <v>0</v>
      </c>
      <c r="E584" s="7">
        <v>0</v>
      </c>
      <c r="F584" s="7">
        <v>1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f t="shared" si="9"/>
        <v>1</v>
      </c>
    </row>
    <row r="585" spans="1:13" ht="20" customHeight="1">
      <c r="A585" s="4">
        <v>44479</v>
      </c>
      <c r="B585" s="7">
        <v>0</v>
      </c>
      <c r="C585" s="7">
        <v>0</v>
      </c>
      <c r="D585" s="7">
        <v>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7">
        <v>0</v>
      </c>
      <c r="K585" s="7">
        <v>1</v>
      </c>
      <c r="L585" s="7">
        <v>0</v>
      </c>
      <c r="M585" s="7">
        <f t="shared" si="9"/>
        <v>1</v>
      </c>
    </row>
    <row r="586" spans="1:13" ht="20" customHeight="1">
      <c r="A586" s="4">
        <v>44480</v>
      </c>
      <c r="B586" s="7">
        <v>0</v>
      </c>
      <c r="C586" s="7">
        <v>0</v>
      </c>
      <c r="D586" s="7">
        <v>0</v>
      </c>
      <c r="E586" s="7">
        <v>0</v>
      </c>
      <c r="F586" s="7">
        <v>0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f t="shared" si="9"/>
        <v>0</v>
      </c>
    </row>
    <row r="587" spans="1:13" ht="20" customHeight="1">
      <c r="A587" s="4">
        <v>44481</v>
      </c>
      <c r="B587" s="7">
        <v>0</v>
      </c>
      <c r="C587" s="7">
        <v>0</v>
      </c>
      <c r="D587" s="7">
        <v>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f t="shared" si="9"/>
        <v>0</v>
      </c>
    </row>
    <row r="588" spans="1:13" ht="20" customHeight="1">
      <c r="A588" s="4">
        <v>44482</v>
      </c>
      <c r="B588" s="7">
        <v>0</v>
      </c>
      <c r="C588" s="7">
        <v>0</v>
      </c>
      <c r="D588" s="7">
        <v>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f t="shared" si="9"/>
        <v>0</v>
      </c>
    </row>
    <row r="589" spans="1:13" ht="20" customHeight="1">
      <c r="A589" s="4">
        <v>44483</v>
      </c>
      <c r="B589" s="7">
        <v>0</v>
      </c>
      <c r="C589" s="7">
        <v>0</v>
      </c>
      <c r="D589" s="7">
        <v>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f t="shared" si="9"/>
        <v>0</v>
      </c>
    </row>
    <row r="590" spans="1:13" ht="20" customHeight="1">
      <c r="A590" s="4">
        <v>44484</v>
      </c>
      <c r="B590" s="7">
        <v>0</v>
      </c>
      <c r="C590" s="7">
        <v>0</v>
      </c>
      <c r="D590" s="7">
        <v>0</v>
      </c>
      <c r="E590" s="7">
        <v>0</v>
      </c>
      <c r="F590" s="7">
        <v>0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f t="shared" si="9"/>
        <v>0</v>
      </c>
    </row>
    <row r="591" spans="1:13" ht="20" customHeight="1">
      <c r="A591" s="4">
        <v>44485</v>
      </c>
      <c r="B591" s="7">
        <v>0</v>
      </c>
      <c r="C591" s="7">
        <v>1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f t="shared" si="9"/>
        <v>1</v>
      </c>
    </row>
    <row r="592" spans="1:13" ht="20" customHeight="1">
      <c r="A592" s="4">
        <v>44486</v>
      </c>
      <c r="B592" s="7">
        <v>0</v>
      </c>
      <c r="C592" s="7">
        <v>0</v>
      </c>
      <c r="D592" s="7">
        <v>0</v>
      </c>
      <c r="E592" s="7">
        <v>0</v>
      </c>
      <c r="F592" s="7">
        <v>0</v>
      </c>
      <c r="G592" s="7">
        <v>0</v>
      </c>
      <c r="H592" s="7">
        <v>0</v>
      </c>
      <c r="I592" s="7">
        <v>0</v>
      </c>
      <c r="J592" s="7">
        <v>0</v>
      </c>
      <c r="K592" s="7">
        <v>0</v>
      </c>
      <c r="L592" s="7">
        <v>0</v>
      </c>
      <c r="M592" s="7">
        <f t="shared" si="9"/>
        <v>0</v>
      </c>
    </row>
    <row r="593" spans="1:13" ht="20" customHeight="1">
      <c r="A593" s="4">
        <v>44487</v>
      </c>
      <c r="B593" s="7">
        <v>0</v>
      </c>
      <c r="C593" s="7">
        <v>0</v>
      </c>
      <c r="D593" s="7">
        <v>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f t="shared" si="9"/>
        <v>0</v>
      </c>
    </row>
    <row r="594" spans="1:13" ht="20" customHeight="1">
      <c r="A594" s="4">
        <v>44488</v>
      </c>
      <c r="B594" s="7">
        <v>0</v>
      </c>
      <c r="C594" s="7">
        <v>0</v>
      </c>
      <c r="D594" s="7">
        <v>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f t="shared" si="9"/>
        <v>0</v>
      </c>
    </row>
    <row r="595" spans="1:13" ht="20" customHeight="1">
      <c r="A595" s="4">
        <v>44489</v>
      </c>
      <c r="B595" s="7">
        <v>0</v>
      </c>
      <c r="C595" s="7">
        <v>0</v>
      </c>
      <c r="D595" s="7">
        <v>0</v>
      </c>
      <c r="E595" s="7">
        <v>0</v>
      </c>
      <c r="F595" s="7">
        <v>0</v>
      </c>
      <c r="G595" s="7">
        <f>0+1</f>
        <v>1</v>
      </c>
      <c r="H595" s="7">
        <v>0</v>
      </c>
      <c r="I595" s="7">
        <v>0</v>
      </c>
      <c r="J595" s="7">
        <v>0</v>
      </c>
      <c r="K595" s="7">
        <v>0</v>
      </c>
      <c r="L595" s="7">
        <f>1-1</f>
        <v>0</v>
      </c>
      <c r="M595" s="7">
        <f t="shared" si="9"/>
        <v>1</v>
      </c>
    </row>
    <row r="596" spans="1:13" ht="20" customHeight="1">
      <c r="A596" s="4">
        <v>44490</v>
      </c>
      <c r="B596" s="7">
        <v>0</v>
      </c>
      <c r="C596" s="7">
        <v>0</v>
      </c>
      <c r="D596" s="7">
        <v>0</v>
      </c>
      <c r="E596" s="7">
        <f>0+1</f>
        <v>1</v>
      </c>
      <c r="F596" s="7">
        <v>0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f>1-1</f>
        <v>0</v>
      </c>
      <c r="M596" s="7">
        <f t="shared" si="9"/>
        <v>1</v>
      </c>
    </row>
    <row r="597" spans="1:13" ht="20" customHeight="1">
      <c r="A597" s="4">
        <v>44491</v>
      </c>
      <c r="B597" s="7">
        <v>0</v>
      </c>
      <c r="C597" s="7">
        <v>0</v>
      </c>
      <c r="D597" s="7">
        <v>0</v>
      </c>
      <c r="E597" s="7">
        <v>0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f t="shared" si="9"/>
        <v>0</v>
      </c>
    </row>
    <row r="598" spans="1:13" ht="20" customHeight="1">
      <c r="A598" s="4">
        <v>44492</v>
      </c>
      <c r="B598" s="7">
        <v>0</v>
      </c>
      <c r="C598" s="7">
        <v>0</v>
      </c>
      <c r="D598" s="7">
        <v>1</v>
      </c>
      <c r="E598" s="7">
        <v>0</v>
      </c>
      <c r="F598" s="7">
        <f>0+2</f>
        <v>2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f>2-2</f>
        <v>0</v>
      </c>
      <c r="M598" s="7">
        <f t="shared" si="9"/>
        <v>3</v>
      </c>
    </row>
    <row r="599" spans="1:13" ht="20" customHeight="1">
      <c r="A599" s="4">
        <v>44493</v>
      </c>
      <c r="B599" s="7">
        <v>0</v>
      </c>
      <c r="C599" s="7">
        <v>0</v>
      </c>
      <c r="D599" s="7">
        <v>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f t="shared" si="9"/>
        <v>0</v>
      </c>
    </row>
    <row r="600" spans="1:13" ht="20" customHeight="1">
      <c r="A600" s="4">
        <v>44494</v>
      </c>
      <c r="B600" s="7">
        <v>0</v>
      </c>
      <c r="C600" s="7">
        <v>0</v>
      </c>
      <c r="D600" s="7">
        <v>0</v>
      </c>
      <c r="E600" s="7">
        <v>0</v>
      </c>
      <c r="F600" s="7">
        <v>0</v>
      </c>
      <c r="G600" s="7">
        <v>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f t="shared" si="9"/>
        <v>0</v>
      </c>
    </row>
    <row r="601" spans="1:13" ht="20" customHeight="1">
      <c r="A601" s="4">
        <v>44495</v>
      </c>
      <c r="B601" s="7">
        <v>0</v>
      </c>
      <c r="C601" s="7">
        <v>0</v>
      </c>
      <c r="D601" s="7">
        <v>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f t="shared" si="9"/>
        <v>0</v>
      </c>
    </row>
    <row r="602" spans="1:13" ht="20" customHeight="1">
      <c r="A602" s="4">
        <v>44496</v>
      </c>
      <c r="B602" s="7">
        <v>0</v>
      </c>
      <c r="C602" s="7">
        <v>0</v>
      </c>
      <c r="D602" s="7">
        <v>0</v>
      </c>
      <c r="E602" s="7">
        <v>0</v>
      </c>
      <c r="F602" s="7">
        <v>1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f t="shared" si="9"/>
        <v>1</v>
      </c>
    </row>
    <row r="603" spans="1:13" ht="20" customHeight="1">
      <c r="A603" s="4">
        <v>44497</v>
      </c>
      <c r="B603" s="7">
        <v>0</v>
      </c>
      <c r="C603" s="7">
        <v>0</v>
      </c>
      <c r="D603" s="7">
        <v>0</v>
      </c>
      <c r="E603" s="7">
        <v>0</v>
      </c>
      <c r="F603" s="7">
        <v>0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f t="shared" si="9"/>
        <v>0</v>
      </c>
    </row>
    <row r="604" spans="1:13" ht="20" customHeight="1">
      <c r="A604" s="4">
        <v>44498</v>
      </c>
      <c r="B604" s="7">
        <v>0</v>
      </c>
      <c r="C604" s="7">
        <v>0</v>
      </c>
      <c r="D604" s="7">
        <v>0</v>
      </c>
      <c r="E604" s="7">
        <v>1</v>
      </c>
      <c r="F604" s="7">
        <v>1</v>
      </c>
      <c r="G604" s="7">
        <v>0</v>
      </c>
      <c r="H604" s="7">
        <v>1</v>
      </c>
      <c r="I604" s="7">
        <v>0</v>
      </c>
      <c r="J604" s="7">
        <v>0</v>
      </c>
      <c r="K604" s="7">
        <v>0</v>
      </c>
      <c r="L604" s="7">
        <v>0</v>
      </c>
      <c r="M604" s="7">
        <f t="shared" si="9"/>
        <v>3</v>
      </c>
    </row>
    <row r="605" spans="1:13" ht="20" customHeight="1">
      <c r="A605" s="4">
        <v>44499</v>
      </c>
      <c r="B605" s="7">
        <v>0</v>
      </c>
      <c r="C605" s="7">
        <v>0</v>
      </c>
      <c r="D605" s="7">
        <v>0</v>
      </c>
      <c r="E605" s="7">
        <v>0</v>
      </c>
      <c r="F605" s="7">
        <v>2</v>
      </c>
      <c r="G605" s="7">
        <v>0</v>
      </c>
      <c r="H605" s="7">
        <v>1</v>
      </c>
      <c r="I605" s="7">
        <v>0</v>
      </c>
      <c r="J605" s="7">
        <v>0</v>
      </c>
      <c r="K605" s="7">
        <v>0</v>
      </c>
      <c r="L605" s="7">
        <v>0</v>
      </c>
      <c r="M605" s="7">
        <f t="shared" si="9"/>
        <v>3</v>
      </c>
    </row>
    <row r="606" spans="1:13" ht="20" customHeight="1">
      <c r="A606" s="4">
        <v>44500</v>
      </c>
      <c r="B606" s="7">
        <v>0</v>
      </c>
      <c r="C606" s="7">
        <v>0</v>
      </c>
      <c r="D606" s="7">
        <v>0</v>
      </c>
      <c r="E606" s="7">
        <v>0</v>
      </c>
      <c r="F606" s="7">
        <v>0</v>
      </c>
      <c r="G606" s="7">
        <v>0</v>
      </c>
      <c r="H606" s="7">
        <v>0</v>
      </c>
      <c r="I606" s="7">
        <v>2</v>
      </c>
      <c r="J606" s="7">
        <v>0</v>
      </c>
      <c r="K606" s="7">
        <v>0</v>
      </c>
      <c r="L606" s="7">
        <v>0</v>
      </c>
      <c r="M606" s="7">
        <f t="shared" si="9"/>
        <v>2</v>
      </c>
    </row>
    <row r="607" spans="1:13" ht="20" customHeight="1">
      <c r="A607" s="4">
        <v>44501</v>
      </c>
      <c r="B607" s="7">
        <v>0</v>
      </c>
      <c r="C607" s="7">
        <v>0</v>
      </c>
      <c r="D607" s="7">
        <v>0</v>
      </c>
      <c r="E607" s="7">
        <v>0</v>
      </c>
      <c r="F607" s="7">
        <v>0</v>
      </c>
      <c r="G607" s="7">
        <v>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f t="shared" si="9"/>
        <v>0</v>
      </c>
    </row>
    <row r="608" spans="1:13" ht="20" customHeight="1">
      <c r="A608" s="4">
        <v>44502</v>
      </c>
      <c r="B608" s="7">
        <v>0</v>
      </c>
      <c r="C608" s="7">
        <v>0</v>
      </c>
      <c r="D608" s="7">
        <v>0</v>
      </c>
      <c r="E608" s="7">
        <v>0</v>
      </c>
      <c r="F608" s="7">
        <v>0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f t="shared" si="9"/>
        <v>0</v>
      </c>
    </row>
    <row r="609" spans="1:13" ht="20" customHeight="1">
      <c r="A609" s="4">
        <v>44503</v>
      </c>
      <c r="B609" s="7">
        <v>0</v>
      </c>
      <c r="C609" s="7">
        <v>0</v>
      </c>
      <c r="D609" s="7">
        <v>0</v>
      </c>
      <c r="E609" s="7">
        <v>0</v>
      </c>
      <c r="F609" s="7">
        <v>0</v>
      </c>
      <c r="G609" s="7">
        <v>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f t="shared" si="9"/>
        <v>0</v>
      </c>
    </row>
    <row r="610" spans="1:13" ht="20" customHeight="1">
      <c r="A610" s="4">
        <v>44504</v>
      </c>
      <c r="B610" s="7">
        <v>1</v>
      </c>
      <c r="C610" s="7">
        <v>0</v>
      </c>
      <c r="D610" s="7">
        <v>0</v>
      </c>
      <c r="E610" s="7">
        <v>0</v>
      </c>
      <c r="F610" s="7">
        <v>0</v>
      </c>
      <c r="G610" s="7">
        <v>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f t="shared" si="9"/>
        <v>1</v>
      </c>
    </row>
    <row r="611" spans="1:13" ht="20" customHeight="1">
      <c r="A611" s="4">
        <v>44505</v>
      </c>
      <c r="B611" s="7">
        <v>0</v>
      </c>
      <c r="C611" s="7">
        <v>0</v>
      </c>
      <c r="D611" s="7">
        <v>0</v>
      </c>
      <c r="E611" s="7">
        <v>0</v>
      </c>
      <c r="F611" s="7">
        <v>0</v>
      </c>
      <c r="G611" s="7">
        <v>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f t="shared" si="9"/>
        <v>0</v>
      </c>
    </row>
    <row r="612" spans="1:13" ht="20" customHeight="1">
      <c r="A612" s="4">
        <v>44506</v>
      </c>
      <c r="B612" s="7">
        <v>0</v>
      </c>
      <c r="C612" s="7">
        <v>0</v>
      </c>
      <c r="D612" s="7">
        <v>0</v>
      </c>
      <c r="E612" s="7">
        <v>0</v>
      </c>
      <c r="F612" s="7">
        <v>0</v>
      </c>
      <c r="G612" s="7">
        <v>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f t="shared" si="9"/>
        <v>0</v>
      </c>
    </row>
    <row r="613" spans="1:13" ht="20" customHeight="1">
      <c r="A613" s="4">
        <v>44507</v>
      </c>
      <c r="B613" s="7">
        <v>0</v>
      </c>
      <c r="C613" s="7">
        <v>1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f t="shared" si="9"/>
        <v>1</v>
      </c>
    </row>
    <row r="614" spans="1:13" ht="20" customHeight="1">
      <c r="A614" s="4">
        <v>44508</v>
      </c>
      <c r="B614" s="7">
        <v>0</v>
      </c>
      <c r="C614" s="7">
        <v>1</v>
      </c>
      <c r="D614" s="7">
        <v>0</v>
      </c>
      <c r="E614" s="7">
        <v>0</v>
      </c>
      <c r="F614" s="7">
        <v>0</v>
      </c>
      <c r="G614" s="7">
        <v>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f t="shared" si="9"/>
        <v>1</v>
      </c>
    </row>
    <row r="615" spans="1:13" ht="20" customHeight="1">
      <c r="A615" s="4">
        <v>44509</v>
      </c>
      <c r="B615" s="7">
        <v>0</v>
      </c>
      <c r="C615" s="7">
        <v>2</v>
      </c>
      <c r="D615" s="7">
        <v>0</v>
      </c>
      <c r="E615" s="7">
        <v>0</v>
      </c>
      <c r="F615" s="7">
        <v>0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f t="shared" si="9"/>
        <v>2</v>
      </c>
    </row>
    <row r="616" spans="1:13" ht="20" customHeight="1">
      <c r="A616" s="4">
        <v>44510</v>
      </c>
      <c r="B616" s="7">
        <v>0</v>
      </c>
      <c r="C616" s="7">
        <v>5</v>
      </c>
      <c r="D616" s="7">
        <v>0</v>
      </c>
      <c r="E616" s="7">
        <v>0</v>
      </c>
      <c r="F616" s="7">
        <v>1</v>
      </c>
      <c r="G616" s="7">
        <v>0</v>
      </c>
      <c r="H616" s="7">
        <v>0</v>
      </c>
      <c r="I616" s="7">
        <v>0</v>
      </c>
      <c r="J616" s="7">
        <v>0</v>
      </c>
      <c r="K616" s="7">
        <v>0</v>
      </c>
      <c r="L616" s="7">
        <v>0</v>
      </c>
      <c r="M616" s="7">
        <f t="shared" si="9"/>
        <v>6</v>
      </c>
    </row>
    <row r="617" spans="1:13" ht="20" customHeight="1">
      <c r="A617" s="4">
        <v>44511</v>
      </c>
      <c r="B617" s="7">
        <v>1</v>
      </c>
      <c r="C617" s="7">
        <v>1</v>
      </c>
      <c r="D617" s="7">
        <v>0</v>
      </c>
      <c r="E617" s="7">
        <v>1</v>
      </c>
      <c r="F617" s="7">
        <v>2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f t="shared" si="9"/>
        <v>5</v>
      </c>
    </row>
    <row r="618" spans="1:13" ht="20" customHeight="1">
      <c r="A618" s="4">
        <v>44512</v>
      </c>
      <c r="B618" s="7">
        <v>0</v>
      </c>
      <c r="C618" s="7">
        <v>1</v>
      </c>
      <c r="D618" s="7">
        <v>0</v>
      </c>
      <c r="E618" s="7">
        <v>0</v>
      </c>
      <c r="F618" s="7">
        <v>0</v>
      </c>
      <c r="G618" s="7">
        <v>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f t="shared" si="9"/>
        <v>1</v>
      </c>
    </row>
    <row r="619" spans="1:13" ht="20" customHeight="1">
      <c r="A619" s="4">
        <v>44513</v>
      </c>
      <c r="B619" s="7">
        <v>0</v>
      </c>
      <c r="C619" s="7">
        <v>0</v>
      </c>
      <c r="D619" s="7">
        <v>0</v>
      </c>
      <c r="E619" s="7">
        <v>0</v>
      </c>
      <c r="F619" s="7">
        <v>0</v>
      </c>
      <c r="G619" s="7">
        <v>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f t="shared" si="9"/>
        <v>0</v>
      </c>
    </row>
    <row r="620" spans="1:13" ht="20" customHeight="1">
      <c r="A620" s="4">
        <v>44514</v>
      </c>
      <c r="B620" s="7">
        <v>0</v>
      </c>
      <c r="C620" s="7">
        <v>0</v>
      </c>
      <c r="D620" s="7">
        <v>0</v>
      </c>
      <c r="E620" s="7">
        <v>0</v>
      </c>
      <c r="F620" s="7">
        <v>0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f t="shared" si="9"/>
        <v>0</v>
      </c>
    </row>
    <row r="621" spans="1:13" ht="20" customHeight="1">
      <c r="A621" s="4">
        <v>44515</v>
      </c>
      <c r="B621" s="7">
        <v>0</v>
      </c>
      <c r="C621" s="7">
        <v>0</v>
      </c>
      <c r="D621" s="7">
        <v>0</v>
      </c>
      <c r="E621" s="7">
        <v>0</v>
      </c>
      <c r="F621" s="7">
        <v>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f t="shared" si="9"/>
        <v>0</v>
      </c>
    </row>
    <row r="622" spans="1:13" ht="20" customHeight="1">
      <c r="A622" s="4">
        <v>44516</v>
      </c>
      <c r="B622" s="7">
        <v>0</v>
      </c>
      <c r="C622" s="7">
        <v>0</v>
      </c>
      <c r="D622" s="7">
        <v>0</v>
      </c>
      <c r="E622" s="7">
        <v>0</v>
      </c>
      <c r="F622" s="7">
        <v>0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f t="shared" si="9"/>
        <v>0</v>
      </c>
    </row>
    <row r="623" spans="1:13" ht="20" customHeight="1">
      <c r="A623" s="4">
        <v>44517</v>
      </c>
      <c r="B623" s="7">
        <v>0</v>
      </c>
      <c r="C623" s="7">
        <v>0</v>
      </c>
      <c r="D623" s="7">
        <v>0</v>
      </c>
      <c r="E623" s="7">
        <v>0</v>
      </c>
      <c r="F623" s="7">
        <v>0</v>
      </c>
      <c r="G623" s="7">
        <v>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f t="shared" si="9"/>
        <v>0</v>
      </c>
    </row>
    <row r="624" spans="1:13" ht="20" customHeight="1">
      <c r="A624" s="4">
        <v>44518</v>
      </c>
      <c r="B624" s="7">
        <v>0</v>
      </c>
      <c r="C624" s="7">
        <v>0</v>
      </c>
      <c r="D624" s="7">
        <v>0</v>
      </c>
      <c r="E624" s="7">
        <v>0</v>
      </c>
      <c r="F624" s="7">
        <v>0</v>
      </c>
      <c r="G624" s="7">
        <v>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f t="shared" si="9"/>
        <v>0</v>
      </c>
    </row>
    <row r="625" spans="1:13" ht="20" customHeight="1">
      <c r="A625" s="4">
        <v>44519</v>
      </c>
      <c r="B625" s="7">
        <v>0</v>
      </c>
      <c r="C625" s="7">
        <v>0</v>
      </c>
      <c r="D625" s="7">
        <v>0</v>
      </c>
      <c r="E625" s="7">
        <v>0</v>
      </c>
      <c r="F625" s="7">
        <v>0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f t="shared" si="9"/>
        <v>0</v>
      </c>
    </row>
    <row r="626" spans="1:13" ht="20" customHeight="1">
      <c r="A626" s="4">
        <v>44520</v>
      </c>
      <c r="B626" s="7">
        <v>0</v>
      </c>
      <c r="C626" s="7">
        <v>0</v>
      </c>
      <c r="D626" s="7">
        <v>0</v>
      </c>
      <c r="E626" s="7">
        <v>0</v>
      </c>
      <c r="F626" s="7">
        <v>0</v>
      </c>
      <c r="G626" s="7">
        <v>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f t="shared" si="9"/>
        <v>0</v>
      </c>
    </row>
    <row r="627" spans="1:13" ht="20" customHeight="1">
      <c r="A627" s="4">
        <v>44521</v>
      </c>
      <c r="B627" s="7">
        <v>0</v>
      </c>
      <c r="C627" s="7">
        <v>0</v>
      </c>
      <c r="D627" s="7">
        <v>0</v>
      </c>
      <c r="E627" s="7">
        <v>0</v>
      </c>
      <c r="F627" s="7">
        <v>0</v>
      </c>
      <c r="G627" s="7">
        <v>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f t="shared" si="9"/>
        <v>0</v>
      </c>
    </row>
    <row r="628" spans="1:13" ht="20" customHeight="1">
      <c r="A628" s="4">
        <v>44522</v>
      </c>
      <c r="B628" s="7">
        <v>0</v>
      </c>
      <c r="C628" s="7">
        <v>0</v>
      </c>
      <c r="D628" s="7">
        <v>0</v>
      </c>
      <c r="E628" s="7">
        <v>0</v>
      </c>
      <c r="F628" s="7">
        <v>0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f t="shared" si="9"/>
        <v>0</v>
      </c>
    </row>
    <row r="629" spans="1:13" ht="20" customHeight="1">
      <c r="A629" s="4">
        <v>44523</v>
      </c>
      <c r="B629" s="7">
        <v>0</v>
      </c>
      <c r="C629" s="7">
        <v>0</v>
      </c>
      <c r="D629" s="7">
        <v>0</v>
      </c>
      <c r="E629" s="7">
        <v>0</v>
      </c>
      <c r="F629" s="7">
        <v>0</v>
      </c>
      <c r="G629" s="7">
        <v>0</v>
      </c>
      <c r="H629" s="7">
        <v>0</v>
      </c>
      <c r="I629" s="7">
        <v>0</v>
      </c>
      <c r="J629" s="7">
        <v>0</v>
      </c>
      <c r="K629" s="7">
        <v>0</v>
      </c>
      <c r="L629" s="7">
        <v>0</v>
      </c>
      <c r="M629" s="7">
        <f t="shared" si="9"/>
        <v>0</v>
      </c>
    </row>
    <row r="630" spans="1:13" ht="20" customHeight="1">
      <c r="A630" s="4">
        <v>44524</v>
      </c>
      <c r="B630" s="7">
        <v>0</v>
      </c>
      <c r="C630" s="7">
        <v>0</v>
      </c>
      <c r="D630" s="7">
        <v>0</v>
      </c>
      <c r="E630" s="7">
        <v>0</v>
      </c>
      <c r="F630" s="7">
        <v>0</v>
      </c>
      <c r="G630" s="7">
        <v>0</v>
      </c>
      <c r="H630" s="7">
        <v>0</v>
      </c>
      <c r="I630" s="7">
        <v>0</v>
      </c>
      <c r="J630" s="7">
        <v>0</v>
      </c>
      <c r="K630" s="7">
        <v>0</v>
      </c>
      <c r="L630" s="7">
        <v>0</v>
      </c>
      <c r="M630" s="7">
        <f t="shared" si="9"/>
        <v>0</v>
      </c>
    </row>
    <row r="631" spans="1:13" ht="20" customHeight="1">
      <c r="A631" s="4">
        <v>44525</v>
      </c>
      <c r="B631" s="7">
        <v>0</v>
      </c>
      <c r="C631" s="7">
        <v>0</v>
      </c>
      <c r="D631" s="7">
        <v>0</v>
      </c>
      <c r="E631" s="7">
        <v>0</v>
      </c>
      <c r="F631" s="7">
        <v>0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f t="shared" si="9"/>
        <v>0</v>
      </c>
    </row>
    <row r="632" spans="1:13" ht="20" customHeight="1">
      <c r="A632" s="4">
        <v>44526</v>
      </c>
      <c r="B632" s="7">
        <v>0</v>
      </c>
      <c r="C632" s="7">
        <v>0</v>
      </c>
      <c r="D632" s="7">
        <v>0</v>
      </c>
      <c r="E632" s="7">
        <v>0</v>
      </c>
      <c r="F632" s="7">
        <v>0</v>
      </c>
      <c r="G632" s="7">
        <v>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f t="shared" si="9"/>
        <v>0</v>
      </c>
    </row>
    <row r="633" spans="1:13" ht="20" customHeight="1">
      <c r="A633" s="4">
        <v>44527</v>
      </c>
      <c r="B633" s="7">
        <v>0</v>
      </c>
      <c r="C633" s="7">
        <v>0</v>
      </c>
      <c r="D633" s="7">
        <v>0</v>
      </c>
      <c r="E633" s="7">
        <v>0</v>
      </c>
      <c r="F633" s="7">
        <v>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f t="shared" si="9"/>
        <v>0</v>
      </c>
    </row>
    <row r="634" spans="1:13" ht="20" customHeight="1">
      <c r="A634" s="4">
        <v>44528</v>
      </c>
      <c r="B634" s="7">
        <v>0</v>
      </c>
      <c r="C634" s="7">
        <v>0</v>
      </c>
      <c r="D634" s="7">
        <v>0</v>
      </c>
      <c r="E634" s="7">
        <v>0</v>
      </c>
      <c r="F634" s="7">
        <v>0</v>
      </c>
      <c r="G634" s="7">
        <v>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f t="shared" si="9"/>
        <v>0</v>
      </c>
    </row>
    <row r="635" spans="1:13" ht="20" customHeight="1">
      <c r="A635" s="4">
        <v>44529</v>
      </c>
      <c r="B635" s="7">
        <v>0</v>
      </c>
      <c r="C635" s="7">
        <v>0</v>
      </c>
      <c r="D635" s="7">
        <v>0</v>
      </c>
      <c r="E635" s="7">
        <v>0</v>
      </c>
      <c r="F635" s="7">
        <v>0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f t="shared" si="9"/>
        <v>0</v>
      </c>
    </row>
    <row r="636" spans="1:13" ht="20" customHeight="1">
      <c r="A636" s="4">
        <v>44530</v>
      </c>
      <c r="B636" s="7">
        <v>0</v>
      </c>
      <c r="C636" s="7">
        <v>0</v>
      </c>
      <c r="D636" s="7">
        <v>0</v>
      </c>
      <c r="E636" s="7">
        <v>0</v>
      </c>
      <c r="F636" s="7">
        <v>0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f t="shared" si="9"/>
        <v>0</v>
      </c>
    </row>
    <row r="637" spans="1:13" ht="20" customHeight="1">
      <c r="A637" s="4">
        <v>44531</v>
      </c>
      <c r="B637" s="7">
        <v>0</v>
      </c>
      <c r="C637" s="7">
        <v>0</v>
      </c>
      <c r="D637" s="7">
        <v>1</v>
      </c>
      <c r="E637" s="7">
        <v>0</v>
      </c>
      <c r="F637" s="7">
        <v>0</v>
      </c>
      <c r="G637" s="7">
        <v>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f t="shared" si="9"/>
        <v>1</v>
      </c>
    </row>
    <row r="638" spans="1:13" ht="20" customHeight="1">
      <c r="A638" s="4">
        <v>44532</v>
      </c>
      <c r="B638" s="7">
        <v>0</v>
      </c>
      <c r="C638" s="7">
        <v>0</v>
      </c>
      <c r="D638" s="7">
        <v>1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f t="shared" si="9"/>
        <v>1</v>
      </c>
    </row>
    <row r="639" spans="1:13" ht="20" customHeight="1">
      <c r="A639" s="4">
        <v>44533</v>
      </c>
      <c r="B639" s="7">
        <v>2</v>
      </c>
      <c r="C639" s="7">
        <v>0</v>
      </c>
      <c r="D639" s="7">
        <v>0</v>
      </c>
      <c r="E639" s="7">
        <v>0</v>
      </c>
      <c r="F639" s="7">
        <v>0</v>
      </c>
      <c r="G639" s="7">
        <v>0</v>
      </c>
      <c r="H639" s="7">
        <v>1</v>
      </c>
      <c r="I639" s="7">
        <v>0</v>
      </c>
      <c r="J639" s="7">
        <v>0</v>
      </c>
      <c r="K639" s="7">
        <v>0</v>
      </c>
      <c r="L639" s="7">
        <v>0</v>
      </c>
      <c r="M639" s="7">
        <f t="shared" si="9"/>
        <v>3</v>
      </c>
    </row>
    <row r="640" spans="1:13" ht="20" customHeight="1">
      <c r="A640" s="4">
        <v>44534</v>
      </c>
      <c r="B640" s="7">
        <v>1</v>
      </c>
      <c r="C640" s="7">
        <v>0</v>
      </c>
      <c r="D640" s="7">
        <v>0</v>
      </c>
      <c r="E640" s="7">
        <v>2</v>
      </c>
      <c r="F640" s="7">
        <v>0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f t="shared" si="9"/>
        <v>3</v>
      </c>
    </row>
    <row r="641" spans="1:13" ht="20" customHeight="1">
      <c r="A641" s="4">
        <v>44535</v>
      </c>
      <c r="B641" s="7">
        <v>0</v>
      </c>
      <c r="C641" s="7">
        <v>0</v>
      </c>
      <c r="D641" s="7">
        <v>0</v>
      </c>
      <c r="E641" s="7">
        <v>0</v>
      </c>
      <c r="F641" s="7">
        <v>0</v>
      </c>
      <c r="G641" s="7">
        <v>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f t="shared" si="9"/>
        <v>0</v>
      </c>
    </row>
    <row r="642" spans="1:13" ht="20" customHeight="1">
      <c r="A642" s="4">
        <v>44536</v>
      </c>
      <c r="B642" s="7">
        <v>0</v>
      </c>
      <c r="C642" s="7">
        <v>0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f t="shared" ref="M642:M705" si="10">SUM(B642:L642)</f>
        <v>0</v>
      </c>
    </row>
    <row r="643" spans="1:13" ht="20" customHeight="1">
      <c r="A643" s="4">
        <v>44537</v>
      </c>
      <c r="B643" s="7">
        <v>0</v>
      </c>
      <c r="C643" s="7">
        <v>0</v>
      </c>
      <c r="D643" s="7">
        <v>0</v>
      </c>
      <c r="E643" s="7">
        <v>1</v>
      </c>
      <c r="F643" s="7">
        <v>0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f t="shared" si="10"/>
        <v>1</v>
      </c>
    </row>
    <row r="644" spans="1:13" ht="20" customHeight="1">
      <c r="A644" s="4">
        <v>44538</v>
      </c>
      <c r="B644" s="7">
        <v>0</v>
      </c>
      <c r="C644" s="7">
        <v>0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f t="shared" si="10"/>
        <v>0</v>
      </c>
    </row>
    <row r="645" spans="1:13" ht="20" customHeight="1">
      <c r="A645" s="4">
        <v>44539</v>
      </c>
      <c r="B645" s="7">
        <v>0</v>
      </c>
      <c r="C645" s="7">
        <v>0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f t="shared" si="10"/>
        <v>0</v>
      </c>
    </row>
    <row r="646" spans="1:13" ht="20" customHeight="1">
      <c r="A646" s="4">
        <v>44540</v>
      </c>
      <c r="B646" s="7">
        <v>0</v>
      </c>
      <c r="C646" s="7">
        <v>0</v>
      </c>
      <c r="D646" s="7">
        <v>0</v>
      </c>
      <c r="E646" s="7">
        <v>0</v>
      </c>
      <c r="F646" s="7">
        <v>0</v>
      </c>
      <c r="G646" s="7">
        <v>0</v>
      </c>
      <c r="H646" s="7">
        <v>0</v>
      </c>
      <c r="I646" s="7">
        <v>0</v>
      </c>
      <c r="J646" s="7">
        <v>0</v>
      </c>
      <c r="K646" s="7">
        <v>0</v>
      </c>
      <c r="L646" s="7">
        <v>0</v>
      </c>
      <c r="M646" s="7">
        <f t="shared" si="10"/>
        <v>0</v>
      </c>
    </row>
    <row r="647" spans="1:13" ht="20" customHeight="1">
      <c r="A647" s="4">
        <v>44541</v>
      </c>
      <c r="B647" s="7">
        <v>0</v>
      </c>
      <c r="C647" s="7">
        <v>0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f t="shared" si="10"/>
        <v>0</v>
      </c>
    </row>
    <row r="648" spans="1:13" ht="20" customHeight="1">
      <c r="A648" s="4">
        <v>44542</v>
      </c>
      <c r="B648" s="7">
        <v>0</v>
      </c>
      <c r="C648" s="7">
        <v>0</v>
      </c>
      <c r="D648" s="7">
        <v>0</v>
      </c>
      <c r="E648" s="7">
        <v>0</v>
      </c>
      <c r="F648" s="7">
        <v>0</v>
      </c>
      <c r="G648" s="7">
        <v>0</v>
      </c>
      <c r="H648" s="7">
        <v>0</v>
      </c>
      <c r="I648" s="7">
        <v>0</v>
      </c>
      <c r="J648" s="7">
        <v>0</v>
      </c>
      <c r="K648" s="7">
        <v>0</v>
      </c>
      <c r="L648" s="7">
        <v>0</v>
      </c>
      <c r="M648" s="7">
        <f t="shared" si="10"/>
        <v>0</v>
      </c>
    </row>
    <row r="649" spans="1:13" ht="20" customHeight="1">
      <c r="A649" s="4">
        <v>44543</v>
      </c>
      <c r="B649" s="7">
        <v>0</v>
      </c>
      <c r="C649" s="7">
        <v>0</v>
      </c>
      <c r="D649" s="7">
        <v>0</v>
      </c>
      <c r="E649" s="7">
        <v>0</v>
      </c>
      <c r="F649" s="7">
        <v>0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f t="shared" si="10"/>
        <v>0</v>
      </c>
    </row>
    <row r="650" spans="1:13" ht="20" customHeight="1">
      <c r="A650" s="4">
        <v>44544</v>
      </c>
      <c r="B650" s="7">
        <v>0</v>
      </c>
      <c r="C650" s="7">
        <v>0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f t="shared" si="10"/>
        <v>0</v>
      </c>
    </row>
    <row r="651" spans="1:13" ht="20" customHeight="1">
      <c r="A651" s="4">
        <v>44545</v>
      </c>
      <c r="B651" s="7">
        <v>0</v>
      </c>
      <c r="C651" s="7">
        <v>0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f t="shared" si="10"/>
        <v>0</v>
      </c>
    </row>
    <row r="652" spans="1:13" ht="20" customHeight="1">
      <c r="A652" s="4">
        <v>44546</v>
      </c>
      <c r="B652" s="7">
        <v>0</v>
      </c>
      <c r="C652" s="7">
        <v>0</v>
      </c>
      <c r="D652" s="7">
        <v>0</v>
      </c>
      <c r="E652" s="7">
        <v>0</v>
      </c>
      <c r="F652" s="7">
        <v>0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f t="shared" si="10"/>
        <v>0</v>
      </c>
    </row>
    <row r="653" spans="1:13" ht="20" customHeight="1">
      <c r="A653" s="4">
        <v>44547</v>
      </c>
      <c r="B653" s="7">
        <v>0</v>
      </c>
      <c r="C653" s="7">
        <v>0</v>
      </c>
      <c r="D653" s="7">
        <v>0</v>
      </c>
      <c r="E653" s="7">
        <v>0</v>
      </c>
      <c r="F653" s="7">
        <v>0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f t="shared" si="10"/>
        <v>0</v>
      </c>
    </row>
    <row r="654" spans="1:13" ht="20" customHeight="1">
      <c r="A654" s="4">
        <v>44548</v>
      </c>
      <c r="B654" s="7">
        <v>0</v>
      </c>
      <c r="C654" s="7">
        <v>0</v>
      </c>
      <c r="D654" s="7">
        <v>0</v>
      </c>
      <c r="E654" s="7">
        <v>0</v>
      </c>
      <c r="F654" s="7">
        <v>0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f t="shared" si="10"/>
        <v>0</v>
      </c>
    </row>
    <row r="655" spans="1:13" ht="20" customHeight="1">
      <c r="A655" s="4">
        <v>44549</v>
      </c>
      <c r="B655" s="7">
        <v>0</v>
      </c>
      <c r="C655" s="7">
        <v>0</v>
      </c>
      <c r="D655" s="7">
        <v>0</v>
      </c>
      <c r="E655" s="7">
        <v>0</v>
      </c>
      <c r="F655" s="7">
        <v>0</v>
      </c>
      <c r="G655" s="7">
        <v>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f t="shared" si="10"/>
        <v>0</v>
      </c>
    </row>
    <row r="656" spans="1:13" ht="20" customHeight="1">
      <c r="A656" s="4">
        <v>44550</v>
      </c>
      <c r="B656" s="7">
        <v>0</v>
      </c>
      <c r="C656" s="7">
        <v>0</v>
      </c>
      <c r="D656" s="7">
        <v>0</v>
      </c>
      <c r="E656" s="7">
        <v>0</v>
      </c>
      <c r="F656" s="7">
        <v>0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f t="shared" si="10"/>
        <v>0</v>
      </c>
    </row>
    <row r="657" spans="1:13" ht="20" customHeight="1">
      <c r="A657" s="4">
        <v>44551</v>
      </c>
      <c r="B657" s="7">
        <v>0</v>
      </c>
      <c r="C657" s="7">
        <v>0</v>
      </c>
      <c r="D657" s="7">
        <v>0</v>
      </c>
      <c r="E657" s="7">
        <v>0</v>
      </c>
      <c r="F657" s="7">
        <v>0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f t="shared" si="10"/>
        <v>0</v>
      </c>
    </row>
    <row r="658" spans="1:13" ht="20" customHeight="1">
      <c r="A658" s="4">
        <v>44552</v>
      </c>
      <c r="B658" s="7">
        <v>0</v>
      </c>
      <c r="C658" s="7">
        <v>0</v>
      </c>
      <c r="D658" s="7">
        <v>0</v>
      </c>
      <c r="E658" s="7">
        <v>0</v>
      </c>
      <c r="F658" s="7">
        <v>0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f t="shared" si="10"/>
        <v>0</v>
      </c>
    </row>
    <row r="659" spans="1:13" ht="20" customHeight="1">
      <c r="A659" s="4">
        <v>44553</v>
      </c>
      <c r="B659" s="7">
        <v>0</v>
      </c>
      <c r="C659" s="7">
        <v>0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f t="shared" si="10"/>
        <v>0</v>
      </c>
    </row>
    <row r="660" spans="1:13" ht="20" customHeight="1">
      <c r="A660" s="4">
        <v>44554</v>
      </c>
      <c r="B660" s="7">
        <v>0</v>
      </c>
      <c r="C660" s="7">
        <v>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f t="shared" si="10"/>
        <v>0</v>
      </c>
    </row>
    <row r="661" spans="1:13" ht="20" customHeight="1">
      <c r="A661" s="4">
        <v>44555</v>
      </c>
      <c r="B661" s="7">
        <v>0</v>
      </c>
      <c r="C661" s="7">
        <v>0</v>
      </c>
      <c r="D661" s="7">
        <v>0</v>
      </c>
      <c r="E661" s="7">
        <v>0</v>
      </c>
      <c r="F661" s="7">
        <v>0</v>
      </c>
      <c r="G661" s="7">
        <v>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f t="shared" si="10"/>
        <v>0</v>
      </c>
    </row>
    <row r="662" spans="1:13" ht="20" customHeight="1">
      <c r="A662" s="4">
        <v>44556</v>
      </c>
      <c r="B662" s="7">
        <v>0</v>
      </c>
      <c r="C662" s="7">
        <v>0</v>
      </c>
      <c r="D662" s="7">
        <v>0</v>
      </c>
      <c r="E662" s="7">
        <v>0</v>
      </c>
      <c r="F662" s="7">
        <v>0</v>
      </c>
      <c r="G662" s="7">
        <v>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f t="shared" si="10"/>
        <v>0</v>
      </c>
    </row>
    <row r="663" spans="1:13" ht="20" customHeight="1">
      <c r="A663" s="4">
        <v>44557</v>
      </c>
      <c r="B663" s="7">
        <v>0</v>
      </c>
      <c r="C663" s="7">
        <v>0</v>
      </c>
      <c r="D663" s="7">
        <v>0</v>
      </c>
      <c r="E663" s="7">
        <v>0</v>
      </c>
      <c r="F663" s="7">
        <v>0</v>
      </c>
      <c r="G663" s="7">
        <v>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f t="shared" si="10"/>
        <v>0</v>
      </c>
    </row>
    <row r="664" spans="1:13" ht="20" customHeight="1">
      <c r="A664" s="4">
        <v>44558</v>
      </c>
      <c r="B664" s="7">
        <v>0</v>
      </c>
      <c r="C664" s="7">
        <v>0</v>
      </c>
      <c r="D664" s="7">
        <v>0</v>
      </c>
      <c r="E664" s="7">
        <v>0</v>
      </c>
      <c r="F664" s="7">
        <v>0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f t="shared" si="10"/>
        <v>0</v>
      </c>
    </row>
    <row r="665" spans="1:13" ht="20" customHeight="1">
      <c r="A665" s="4">
        <v>44559</v>
      </c>
      <c r="B665" s="7">
        <v>0</v>
      </c>
      <c r="C665" s="7">
        <v>0</v>
      </c>
      <c r="D665" s="7">
        <v>0</v>
      </c>
      <c r="E665" s="7">
        <v>0</v>
      </c>
      <c r="F665" s="7">
        <v>0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f t="shared" si="10"/>
        <v>0</v>
      </c>
    </row>
    <row r="666" spans="1:13" ht="20" customHeight="1">
      <c r="A666" s="4">
        <v>44560</v>
      </c>
      <c r="B666" s="7">
        <v>0</v>
      </c>
      <c r="C666" s="7">
        <v>0</v>
      </c>
      <c r="D666" s="7">
        <v>0</v>
      </c>
      <c r="E666" s="7">
        <v>0</v>
      </c>
      <c r="F666" s="7">
        <v>0</v>
      </c>
      <c r="G666" s="7">
        <v>0</v>
      </c>
      <c r="H666" s="7">
        <v>0</v>
      </c>
      <c r="I666" s="7">
        <v>0</v>
      </c>
      <c r="J666" s="7">
        <v>0</v>
      </c>
      <c r="K666" s="7">
        <v>0</v>
      </c>
      <c r="L666" s="7">
        <v>0</v>
      </c>
      <c r="M666" s="7">
        <f t="shared" si="10"/>
        <v>0</v>
      </c>
    </row>
    <row r="667" spans="1:13" ht="20" customHeight="1">
      <c r="A667" s="4">
        <v>44561</v>
      </c>
      <c r="B667" s="7">
        <v>0</v>
      </c>
      <c r="C667" s="7">
        <v>0</v>
      </c>
      <c r="D667" s="7">
        <v>0</v>
      </c>
      <c r="E667" s="7">
        <v>0</v>
      </c>
      <c r="F667" s="7">
        <v>0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f t="shared" si="10"/>
        <v>0</v>
      </c>
    </row>
    <row r="668" spans="1:13" ht="20" customHeight="1">
      <c r="A668" s="4">
        <v>44562</v>
      </c>
      <c r="B668" s="7">
        <v>0</v>
      </c>
      <c r="C668" s="7">
        <v>0</v>
      </c>
      <c r="D668" s="7">
        <v>0</v>
      </c>
      <c r="E668" s="7">
        <v>0</v>
      </c>
      <c r="F668" s="7">
        <v>0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f t="shared" si="10"/>
        <v>0</v>
      </c>
    </row>
    <row r="669" spans="1:13" ht="20" customHeight="1">
      <c r="A669" s="4">
        <v>44563</v>
      </c>
      <c r="B669" s="7">
        <v>0</v>
      </c>
      <c r="C669" s="7">
        <v>0</v>
      </c>
      <c r="D669" s="7">
        <v>0</v>
      </c>
      <c r="E669" s="7">
        <v>0</v>
      </c>
      <c r="F669" s="7">
        <v>0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f t="shared" si="10"/>
        <v>0</v>
      </c>
    </row>
    <row r="670" spans="1:13" ht="20" customHeight="1">
      <c r="A670" s="4">
        <v>44564</v>
      </c>
      <c r="B670" s="7">
        <v>0</v>
      </c>
      <c r="C670" s="7">
        <v>0</v>
      </c>
      <c r="D670" s="7">
        <v>0</v>
      </c>
      <c r="E670" s="7">
        <v>0</v>
      </c>
      <c r="F670" s="7">
        <v>0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f t="shared" si="10"/>
        <v>0</v>
      </c>
    </row>
    <row r="671" spans="1:13" ht="20" customHeight="1">
      <c r="A671" s="4">
        <v>44565</v>
      </c>
      <c r="B671" s="7">
        <v>0</v>
      </c>
      <c r="C671" s="7">
        <v>0</v>
      </c>
      <c r="D671" s="7">
        <v>0</v>
      </c>
      <c r="E671" s="7">
        <v>0</v>
      </c>
      <c r="F671" s="7">
        <v>0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f t="shared" si="10"/>
        <v>0</v>
      </c>
    </row>
    <row r="672" spans="1:13" ht="20" customHeight="1">
      <c r="A672" s="4">
        <v>44566</v>
      </c>
      <c r="B672" s="7">
        <v>0</v>
      </c>
      <c r="C672" s="7">
        <v>0</v>
      </c>
      <c r="D672" s="7">
        <v>0</v>
      </c>
      <c r="E672" s="7">
        <v>0</v>
      </c>
      <c r="F672" s="7">
        <v>0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f t="shared" si="10"/>
        <v>0</v>
      </c>
    </row>
    <row r="673" spans="1:13" ht="20" customHeight="1">
      <c r="A673" s="4">
        <v>44567</v>
      </c>
      <c r="B673" s="7">
        <v>0</v>
      </c>
      <c r="C673" s="7">
        <v>0</v>
      </c>
      <c r="D673" s="7">
        <v>0</v>
      </c>
      <c r="E673" s="7">
        <v>0</v>
      </c>
      <c r="F673" s="7">
        <v>0</v>
      </c>
      <c r="G673" s="7">
        <v>0</v>
      </c>
      <c r="H673" s="7">
        <v>1</v>
      </c>
      <c r="I673" s="7">
        <v>0</v>
      </c>
      <c r="J673" s="7">
        <v>1</v>
      </c>
      <c r="K673" s="7">
        <v>0</v>
      </c>
      <c r="L673" s="7">
        <v>0</v>
      </c>
      <c r="M673" s="7">
        <f t="shared" si="10"/>
        <v>2</v>
      </c>
    </row>
    <row r="674" spans="1:13" ht="20" customHeight="1">
      <c r="A674" s="4">
        <v>44568</v>
      </c>
      <c r="B674" s="7">
        <v>0</v>
      </c>
      <c r="C674" s="7">
        <v>0</v>
      </c>
      <c r="D674" s="7">
        <v>0</v>
      </c>
      <c r="E674" s="7">
        <v>0</v>
      </c>
      <c r="F674" s="7">
        <v>0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f t="shared" si="10"/>
        <v>0</v>
      </c>
    </row>
    <row r="675" spans="1:13" ht="20" customHeight="1">
      <c r="A675" s="4">
        <v>44569</v>
      </c>
      <c r="B675" s="7">
        <v>0</v>
      </c>
      <c r="C675" s="7">
        <v>0</v>
      </c>
      <c r="D675" s="7">
        <v>0</v>
      </c>
      <c r="E675" s="7">
        <v>0</v>
      </c>
      <c r="F675" s="7">
        <v>1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f t="shared" si="10"/>
        <v>1</v>
      </c>
    </row>
    <row r="676" spans="1:13" ht="20" customHeight="1">
      <c r="A676" s="4">
        <v>44570</v>
      </c>
      <c r="B676" s="7">
        <v>0</v>
      </c>
      <c r="C676" s="7">
        <v>0</v>
      </c>
      <c r="D676" s="7">
        <v>0</v>
      </c>
      <c r="E676" s="7">
        <v>1</v>
      </c>
      <c r="F676" s="7">
        <v>2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f t="shared" si="10"/>
        <v>3</v>
      </c>
    </row>
    <row r="677" spans="1:13" ht="20" customHeight="1">
      <c r="A677" s="4">
        <v>44571</v>
      </c>
      <c r="B677" s="7">
        <v>0</v>
      </c>
      <c r="C677" s="7">
        <v>1</v>
      </c>
      <c r="D677" s="7">
        <v>2</v>
      </c>
      <c r="E677" s="7">
        <v>0</v>
      </c>
      <c r="F677" s="7">
        <v>3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f t="shared" si="10"/>
        <v>6</v>
      </c>
    </row>
    <row r="678" spans="1:13" ht="20" customHeight="1">
      <c r="A678" s="4">
        <v>44572</v>
      </c>
      <c r="B678" s="7">
        <v>0</v>
      </c>
      <c r="C678" s="7">
        <v>0</v>
      </c>
      <c r="D678" s="7">
        <v>5</v>
      </c>
      <c r="E678" s="7">
        <v>1</v>
      </c>
      <c r="F678" s="7">
        <v>2</v>
      </c>
      <c r="G678" s="7">
        <v>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f t="shared" si="10"/>
        <v>8</v>
      </c>
    </row>
    <row r="679" spans="1:13" ht="20" customHeight="1">
      <c r="A679" s="4">
        <v>44573</v>
      </c>
      <c r="B679" s="7">
        <v>0</v>
      </c>
      <c r="C679" s="7">
        <v>1</v>
      </c>
      <c r="D679" s="7">
        <v>5</v>
      </c>
      <c r="E679" s="7">
        <v>3</v>
      </c>
      <c r="F679" s="7">
        <v>5</v>
      </c>
      <c r="G679" s="7">
        <v>5</v>
      </c>
      <c r="H679" s="7">
        <v>1</v>
      </c>
      <c r="I679" s="7">
        <v>2</v>
      </c>
      <c r="J679" s="7">
        <v>1</v>
      </c>
      <c r="K679" s="7">
        <v>0</v>
      </c>
      <c r="L679" s="7">
        <v>0</v>
      </c>
      <c r="M679" s="7">
        <f t="shared" si="10"/>
        <v>23</v>
      </c>
    </row>
    <row r="680" spans="1:13" ht="20" customHeight="1">
      <c r="A680" s="4">
        <v>44574</v>
      </c>
      <c r="B680" s="7">
        <v>1</v>
      </c>
      <c r="C680" s="7">
        <v>1</v>
      </c>
      <c r="D680" s="7">
        <v>6</v>
      </c>
      <c r="E680" s="7">
        <v>4</v>
      </c>
      <c r="F680" s="7">
        <v>4</v>
      </c>
      <c r="G680" s="7">
        <v>5</v>
      </c>
      <c r="H680" s="7">
        <v>2</v>
      </c>
      <c r="I680" s="7">
        <v>1</v>
      </c>
      <c r="J680" s="7">
        <v>0</v>
      </c>
      <c r="K680" s="7">
        <v>0</v>
      </c>
      <c r="L680" s="7">
        <v>0</v>
      </c>
      <c r="M680" s="7">
        <f t="shared" si="10"/>
        <v>24</v>
      </c>
    </row>
    <row r="681" spans="1:13" ht="20" customHeight="1">
      <c r="A681" s="4">
        <v>44575</v>
      </c>
      <c r="B681" s="7">
        <v>5</v>
      </c>
      <c r="C681" s="7">
        <v>1</v>
      </c>
      <c r="D681" s="7">
        <v>7</v>
      </c>
      <c r="E681" s="7">
        <v>6</v>
      </c>
      <c r="F681" s="7">
        <v>3</v>
      </c>
      <c r="G681" s="7">
        <v>2</v>
      </c>
      <c r="H681" s="7">
        <v>3</v>
      </c>
      <c r="I681" s="7">
        <v>0</v>
      </c>
      <c r="J681" s="7">
        <v>0</v>
      </c>
      <c r="K681" s="7">
        <v>0</v>
      </c>
      <c r="L681" s="7">
        <v>0</v>
      </c>
      <c r="M681" s="7">
        <f t="shared" si="10"/>
        <v>27</v>
      </c>
    </row>
    <row r="682" spans="1:13" ht="20" customHeight="1">
      <c r="A682" s="4">
        <v>44576</v>
      </c>
      <c r="B682" s="7">
        <v>4</v>
      </c>
      <c r="C682" s="7">
        <v>4</v>
      </c>
      <c r="D682" s="7">
        <v>9</v>
      </c>
      <c r="E682" s="7">
        <v>3</v>
      </c>
      <c r="F682" s="7">
        <v>4</v>
      </c>
      <c r="G682" s="7">
        <v>5</v>
      </c>
      <c r="H682" s="7">
        <v>0</v>
      </c>
      <c r="I682" s="7">
        <v>2</v>
      </c>
      <c r="J682" s="7">
        <v>0</v>
      </c>
      <c r="K682" s="7">
        <v>0</v>
      </c>
      <c r="L682" s="7">
        <v>0</v>
      </c>
      <c r="M682" s="7">
        <f t="shared" si="10"/>
        <v>31</v>
      </c>
    </row>
    <row r="683" spans="1:13" ht="20" customHeight="1">
      <c r="A683" s="4">
        <v>44577</v>
      </c>
      <c r="B683" s="7">
        <v>6</v>
      </c>
      <c r="C683" s="7">
        <v>6</v>
      </c>
      <c r="D683" s="7">
        <v>6</v>
      </c>
      <c r="E683" s="7">
        <v>2</v>
      </c>
      <c r="F683" s="7">
        <v>8</v>
      </c>
      <c r="G683" s="7">
        <v>4</v>
      </c>
      <c r="H683" s="7">
        <v>5</v>
      </c>
      <c r="I683" s="7">
        <v>0</v>
      </c>
      <c r="J683" s="7">
        <v>1</v>
      </c>
      <c r="K683" s="7">
        <v>0</v>
      </c>
      <c r="L683" s="7">
        <v>0</v>
      </c>
      <c r="M683" s="7">
        <f t="shared" si="10"/>
        <v>38</v>
      </c>
    </row>
    <row r="684" spans="1:13" ht="20" customHeight="1">
      <c r="A684" s="4">
        <v>44578</v>
      </c>
      <c r="B684" s="7">
        <v>10</v>
      </c>
      <c r="C684" s="7">
        <v>3</v>
      </c>
      <c r="D684" s="7">
        <v>10</v>
      </c>
      <c r="E684" s="7">
        <v>8</v>
      </c>
      <c r="F684" s="7">
        <v>4</v>
      </c>
      <c r="G684" s="7">
        <v>4</v>
      </c>
      <c r="H684" s="7">
        <v>2</v>
      </c>
      <c r="I684" s="7">
        <v>1</v>
      </c>
      <c r="J684" s="7">
        <v>1</v>
      </c>
      <c r="K684" s="7">
        <v>0</v>
      </c>
      <c r="L684" s="7">
        <v>0</v>
      </c>
      <c r="M684" s="7">
        <f t="shared" si="10"/>
        <v>43</v>
      </c>
    </row>
    <row r="685" spans="1:13" ht="20" customHeight="1">
      <c r="A685" s="4">
        <v>44579</v>
      </c>
      <c r="B685" s="7">
        <v>1</v>
      </c>
      <c r="C685" s="7">
        <v>6</v>
      </c>
      <c r="D685" s="7">
        <v>7</v>
      </c>
      <c r="E685" s="7">
        <v>4</v>
      </c>
      <c r="F685" s="7">
        <v>6</v>
      </c>
      <c r="G685" s="7">
        <v>4</v>
      </c>
      <c r="H685" s="7">
        <v>3</v>
      </c>
      <c r="I685" s="7">
        <v>0</v>
      </c>
      <c r="J685" s="7">
        <v>0</v>
      </c>
      <c r="K685" s="7">
        <v>0</v>
      </c>
      <c r="L685" s="7">
        <v>0</v>
      </c>
      <c r="M685" s="7">
        <f t="shared" si="10"/>
        <v>31</v>
      </c>
    </row>
    <row r="686" spans="1:13" ht="20" customHeight="1">
      <c r="A686" s="4">
        <v>44580</v>
      </c>
      <c r="B686" s="7">
        <v>7</v>
      </c>
      <c r="C686" s="7">
        <v>5</v>
      </c>
      <c r="D686" s="7">
        <v>7</v>
      </c>
      <c r="E686" s="7">
        <v>5</v>
      </c>
      <c r="F686" s="7">
        <v>8</v>
      </c>
      <c r="G686" s="7">
        <v>5</v>
      </c>
      <c r="H686" s="7">
        <v>4</v>
      </c>
      <c r="I686" s="7">
        <v>1</v>
      </c>
      <c r="J686" s="7">
        <v>2</v>
      </c>
      <c r="K686" s="7">
        <v>0</v>
      </c>
      <c r="L686" s="7">
        <v>0</v>
      </c>
      <c r="M686" s="7">
        <f t="shared" si="10"/>
        <v>44</v>
      </c>
    </row>
    <row r="687" spans="1:13" ht="20" customHeight="1">
      <c r="A687" s="4">
        <v>44581</v>
      </c>
      <c r="B687" s="7">
        <v>0</v>
      </c>
      <c r="C687" s="7">
        <v>10</v>
      </c>
      <c r="D687" s="7">
        <v>3</v>
      </c>
      <c r="E687" s="7">
        <v>10</v>
      </c>
      <c r="F687" s="7">
        <v>5</v>
      </c>
      <c r="G687" s="7">
        <v>5</v>
      </c>
      <c r="H687" s="7">
        <v>3</v>
      </c>
      <c r="I687" s="7">
        <v>2</v>
      </c>
      <c r="J687" s="7">
        <v>3</v>
      </c>
      <c r="K687" s="7">
        <v>0</v>
      </c>
      <c r="L687" s="7">
        <v>0</v>
      </c>
      <c r="M687" s="7">
        <f t="shared" si="10"/>
        <v>41</v>
      </c>
    </row>
    <row r="688" spans="1:13" ht="20" customHeight="1">
      <c r="A688" s="4">
        <v>44582</v>
      </c>
      <c r="B688" s="7">
        <v>3</v>
      </c>
      <c r="C688" s="7">
        <v>19</v>
      </c>
      <c r="D688" s="7">
        <v>9</v>
      </c>
      <c r="E688" s="7">
        <v>6</v>
      </c>
      <c r="F688" s="7">
        <v>6</v>
      </c>
      <c r="G688" s="7">
        <v>4</v>
      </c>
      <c r="H688" s="7">
        <v>6</v>
      </c>
      <c r="I688" s="7">
        <v>1</v>
      </c>
      <c r="J688" s="7">
        <v>1</v>
      </c>
      <c r="K688" s="7">
        <v>0</v>
      </c>
      <c r="L688" s="7">
        <v>0</v>
      </c>
      <c r="M688" s="7">
        <f t="shared" si="10"/>
        <v>55</v>
      </c>
    </row>
    <row r="689" spans="1:13" ht="20" customHeight="1">
      <c r="A689" s="4">
        <v>44583</v>
      </c>
      <c r="B689" s="7">
        <v>14</v>
      </c>
      <c r="C689" s="7">
        <v>24</v>
      </c>
      <c r="D689" s="7">
        <v>10</v>
      </c>
      <c r="E689" s="7">
        <v>7</v>
      </c>
      <c r="F689" s="7">
        <v>14</v>
      </c>
      <c r="G689" s="7">
        <v>9</v>
      </c>
      <c r="H689" s="7">
        <v>7</v>
      </c>
      <c r="I689" s="7">
        <v>1</v>
      </c>
      <c r="J689" s="7">
        <v>1</v>
      </c>
      <c r="K689" s="7">
        <v>0</v>
      </c>
      <c r="L689" s="7">
        <v>0</v>
      </c>
      <c r="M689" s="7">
        <f t="shared" si="10"/>
        <v>87</v>
      </c>
    </row>
    <row r="690" spans="1:13" ht="20" customHeight="1">
      <c r="A690" s="4">
        <v>44584</v>
      </c>
      <c r="B690" s="7">
        <v>15</v>
      </c>
      <c r="C690" s="7">
        <v>27</v>
      </c>
      <c r="D690" s="7">
        <v>5</v>
      </c>
      <c r="E690" s="7">
        <v>9</v>
      </c>
      <c r="F690" s="7">
        <v>10</v>
      </c>
      <c r="G690" s="7">
        <v>3</v>
      </c>
      <c r="H690" s="7">
        <v>2</v>
      </c>
      <c r="I690" s="7">
        <v>1</v>
      </c>
      <c r="J690" s="7">
        <v>0</v>
      </c>
      <c r="K690" s="7">
        <v>0</v>
      </c>
      <c r="L690" s="7">
        <v>0</v>
      </c>
      <c r="M690" s="7">
        <f t="shared" si="10"/>
        <v>72</v>
      </c>
    </row>
    <row r="691" spans="1:13" ht="20" customHeight="1">
      <c r="A691" s="4">
        <v>44585</v>
      </c>
      <c r="B691" s="7">
        <v>22</v>
      </c>
      <c r="C691" s="7">
        <v>90</v>
      </c>
      <c r="D691" s="7">
        <v>7</v>
      </c>
      <c r="E691" s="7">
        <v>11</v>
      </c>
      <c r="F691" s="7">
        <v>11</v>
      </c>
      <c r="G691" s="7">
        <v>5</v>
      </c>
      <c r="H691" s="7">
        <v>2</v>
      </c>
      <c r="I691" s="7">
        <v>4</v>
      </c>
      <c r="J691" s="7">
        <v>1</v>
      </c>
      <c r="K691" s="7">
        <v>0</v>
      </c>
      <c r="L691" s="7">
        <v>0</v>
      </c>
      <c r="M691" s="7">
        <f t="shared" si="10"/>
        <v>153</v>
      </c>
    </row>
    <row r="692" spans="1:13" ht="20" customHeight="1">
      <c r="A692" s="4">
        <v>44586</v>
      </c>
      <c r="B692" s="7">
        <v>64</v>
      </c>
      <c r="C692" s="7">
        <v>92</v>
      </c>
      <c r="D692" s="7">
        <v>14</v>
      </c>
      <c r="E692" s="7">
        <v>18</v>
      </c>
      <c r="F692" s="7">
        <v>24</v>
      </c>
      <c r="G692" s="7">
        <v>14</v>
      </c>
      <c r="H692" s="7">
        <v>8</v>
      </c>
      <c r="I692" s="7">
        <v>5</v>
      </c>
      <c r="J692" s="7">
        <v>5</v>
      </c>
      <c r="K692" s="7">
        <v>1</v>
      </c>
      <c r="L692" s="7">
        <v>0</v>
      </c>
      <c r="M692" s="7">
        <f t="shared" si="10"/>
        <v>245</v>
      </c>
    </row>
    <row r="693" spans="1:13" ht="20" customHeight="1">
      <c r="A693" s="4">
        <v>44587</v>
      </c>
      <c r="B693" s="7">
        <v>52</v>
      </c>
      <c r="C693" s="7">
        <v>95</v>
      </c>
      <c r="D693" s="7">
        <v>13</v>
      </c>
      <c r="E693" s="7">
        <v>20</v>
      </c>
      <c r="F693" s="7">
        <v>38</v>
      </c>
      <c r="G693" s="7">
        <v>8</v>
      </c>
      <c r="H693" s="7">
        <v>11</v>
      </c>
      <c r="I693" s="7">
        <v>5</v>
      </c>
      <c r="J693" s="7">
        <v>0</v>
      </c>
      <c r="K693" s="7">
        <v>0</v>
      </c>
      <c r="L693" s="7">
        <v>0</v>
      </c>
      <c r="M693" s="7">
        <f t="shared" si="10"/>
        <v>242</v>
      </c>
    </row>
    <row r="694" spans="1:13" ht="20" customHeight="1">
      <c r="A694" s="4">
        <v>44588</v>
      </c>
      <c r="B694" s="7">
        <v>36</v>
      </c>
      <c r="C694" s="7">
        <v>90</v>
      </c>
      <c r="D694" s="7">
        <v>13</v>
      </c>
      <c r="E694" s="7">
        <v>29</v>
      </c>
      <c r="F694" s="7">
        <v>54</v>
      </c>
      <c r="G694" s="7">
        <v>18</v>
      </c>
      <c r="H694" s="7">
        <v>6</v>
      </c>
      <c r="I694" s="7">
        <v>17</v>
      </c>
      <c r="J694" s="7">
        <v>3</v>
      </c>
      <c r="K694" s="7">
        <v>0</v>
      </c>
      <c r="L694" s="7">
        <v>0</v>
      </c>
      <c r="M694" s="7">
        <f t="shared" si="10"/>
        <v>266</v>
      </c>
    </row>
    <row r="695" spans="1:13" ht="20" customHeight="1">
      <c r="A695" s="4">
        <v>44589</v>
      </c>
      <c r="B695" s="7">
        <v>22</v>
      </c>
      <c r="C695" s="7">
        <v>86</v>
      </c>
      <c r="D695" s="7">
        <v>16</v>
      </c>
      <c r="E695" s="7">
        <v>29</v>
      </c>
      <c r="F695" s="7">
        <v>41</v>
      </c>
      <c r="G695" s="7">
        <v>10</v>
      </c>
      <c r="H695" s="7">
        <v>13</v>
      </c>
      <c r="I695" s="7">
        <v>10</v>
      </c>
      <c r="J695" s="7">
        <v>7</v>
      </c>
      <c r="K695" s="7">
        <v>0</v>
      </c>
      <c r="L695" s="7">
        <v>0</v>
      </c>
      <c r="M695" s="7">
        <f t="shared" si="10"/>
        <v>234</v>
      </c>
    </row>
    <row r="696" spans="1:13" ht="20" customHeight="1">
      <c r="A696" s="4">
        <v>44590</v>
      </c>
      <c r="B696" s="7">
        <v>31</v>
      </c>
      <c r="C696" s="7">
        <v>52</v>
      </c>
      <c r="D696" s="7">
        <v>17</v>
      </c>
      <c r="E696" s="7">
        <v>33</v>
      </c>
      <c r="F696" s="7">
        <v>46</v>
      </c>
      <c r="G696" s="7">
        <v>31</v>
      </c>
      <c r="H696" s="7">
        <v>23</v>
      </c>
      <c r="I696" s="7">
        <v>13</v>
      </c>
      <c r="J696" s="7">
        <v>9</v>
      </c>
      <c r="K696" s="7">
        <v>6</v>
      </c>
      <c r="L696" s="7">
        <v>0</v>
      </c>
      <c r="M696" s="7">
        <f t="shared" si="10"/>
        <v>261</v>
      </c>
    </row>
    <row r="697" spans="1:13" ht="20" customHeight="1">
      <c r="A697" s="4">
        <v>44591</v>
      </c>
      <c r="B697" s="7">
        <v>32</v>
      </c>
      <c r="C697" s="7">
        <v>64</v>
      </c>
      <c r="D697" s="7">
        <v>8</v>
      </c>
      <c r="E697" s="7">
        <v>23</v>
      </c>
      <c r="F697" s="7">
        <v>38</v>
      </c>
      <c r="G697" s="7">
        <v>13</v>
      </c>
      <c r="H697" s="7">
        <v>15</v>
      </c>
      <c r="I697" s="7">
        <v>5</v>
      </c>
      <c r="J697" s="7">
        <v>4</v>
      </c>
      <c r="K697" s="7">
        <v>2</v>
      </c>
      <c r="L697" s="7">
        <v>0</v>
      </c>
      <c r="M697" s="7">
        <f t="shared" si="10"/>
        <v>204</v>
      </c>
    </row>
    <row r="698" spans="1:13" ht="20" customHeight="1">
      <c r="A698" s="4">
        <v>44592</v>
      </c>
      <c r="B698" s="7">
        <v>15</v>
      </c>
      <c r="C698" s="7">
        <v>22</v>
      </c>
      <c r="D698" s="7">
        <v>6</v>
      </c>
      <c r="E698" s="7">
        <v>12</v>
      </c>
      <c r="F698" s="7">
        <v>15</v>
      </c>
      <c r="G698" s="7">
        <v>3</v>
      </c>
      <c r="H698" s="7">
        <v>12</v>
      </c>
      <c r="I698" s="7">
        <v>2</v>
      </c>
      <c r="J698" s="7">
        <v>2</v>
      </c>
      <c r="K698" s="7">
        <v>1</v>
      </c>
      <c r="L698" s="7">
        <v>0</v>
      </c>
      <c r="M698" s="7">
        <f t="shared" si="10"/>
        <v>90</v>
      </c>
    </row>
    <row r="699" spans="1:13" ht="20" customHeight="1">
      <c r="A699" s="4">
        <v>44593</v>
      </c>
      <c r="B699" s="7">
        <v>51</v>
      </c>
      <c r="C699" s="7">
        <v>44</v>
      </c>
      <c r="D699" s="7">
        <v>34</v>
      </c>
      <c r="E699" s="7">
        <v>21</v>
      </c>
      <c r="F699" s="7">
        <v>44</v>
      </c>
      <c r="G699" s="7">
        <v>26</v>
      </c>
      <c r="H699" s="7">
        <v>23</v>
      </c>
      <c r="I699" s="7">
        <v>12</v>
      </c>
      <c r="J699" s="7">
        <v>6</v>
      </c>
      <c r="K699" s="7">
        <v>2</v>
      </c>
      <c r="L699" s="7">
        <v>0</v>
      </c>
      <c r="M699" s="7">
        <f t="shared" si="10"/>
        <v>263</v>
      </c>
    </row>
    <row r="700" spans="1:13" ht="20" customHeight="1">
      <c r="A700" s="4">
        <v>44594</v>
      </c>
      <c r="B700" s="7">
        <v>45</v>
      </c>
      <c r="C700" s="7">
        <v>25</v>
      </c>
      <c r="D700" s="7">
        <v>18</v>
      </c>
      <c r="E700" s="7">
        <v>21</v>
      </c>
      <c r="F700" s="7">
        <v>39</v>
      </c>
      <c r="G700" s="7">
        <v>10</v>
      </c>
      <c r="H700" s="7">
        <v>15</v>
      </c>
      <c r="I700" s="7">
        <v>14</v>
      </c>
      <c r="J700" s="7">
        <v>5</v>
      </c>
      <c r="K700" s="7">
        <v>2</v>
      </c>
      <c r="L700" s="7">
        <v>0</v>
      </c>
      <c r="M700" s="7">
        <f t="shared" si="10"/>
        <v>194</v>
      </c>
    </row>
    <row r="701" spans="1:13" ht="20" customHeight="1">
      <c r="A701" s="4">
        <v>44595</v>
      </c>
      <c r="B701" s="7">
        <v>29</v>
      </c>
      <c r="C701" s="7">
        <v>34</v>
      </c>
      <c r="D701" s="7">
        <v>19</v>
      </c>
      <c r="E701" s="7">
        <v>30</v>
      </c>
      <c r="F701" s="7">
        <v>39</v>
      </c>
      <c r="G701" s="7">
        <v>14</v>
      </c>
      <c r="H701" s="7">
        <v>19</v>
      </c>
      <c r="I701" s="7">
        <v>9</v>
      </c>
      <c r="J701" s="7">
        <v>10</v>
      </c>
      <c r="K701" s="7">
        <v>0</v>
      </c>
      <c r="L701" s="7">
        <v>0</v>
      </c>
      <c r="M701" s="7">
        <f t="shared" si="10"/>
        <v>203</v>
      </c>
    </row>
    <row r="702" spans="1:13" ht="20" customHeight="1">
      <c r="A702" s="4">
        <v>44596</v>
      </c>
      <c r="B702" s="7">
        <v>27</v>
      </c>
      <c r="C702" s="7">
        <v>31</v>
      </c>
      <c r="D702" s="7">
        <v>13</v>
      </c>
      <c r="E702" s="7">
        <v>10</v>
      </c>
      <c r="F702" s="7">
        <v>39</v>
      </c>
      <c r="G702" s="7">
        <v>19</v>
      </c>
      <c r="H702" s="7">
        <v>13</v>
      </c>
      <c r="I702" s="7">
        <v>4</v>
      </c>
      <c r="J702" s="7">
        <v>1</v>
      </c>
      <c r="K702" s="7">
        <v>3</v>
      </c>
      <c r="L702" s="7">
        <v>0</v>
      </c>
      <c r="M702" s="7">
        <f t="shared" si="10"/>
        <v>160</v>
      </c>
    </row>
    <row r="703" spans="1:13" ht="20" customHeight="1">
      <c r="A703" s="4">
        <v>44597</v>
      </c>
      <c r="B703" s="7">
        <v>60</v>
      </c>
      <c r="C703" s="7">
        <v>44</v>
      </c>
      <c r="D703" s="7">
        <v>18</v>
      </c>
      <c r="E703" s="7">
        <v>21</v>
      </c>
      <c r="F703" s="7">
        <v>23</v>
      </c>
      <c r="G703" s="7">
        <v>19</v>
      </c>
      <c r="H703" s="7">
        <v>19</v>
      </c>
      <c r="I703" s="7">
        <v>11</v>
      </c>
      <c r="J703" s="7">
        <v>6</v>
      </c>
      <c r="K703" s="7">
        <v>0</v>
      </c>
      <c r="L703" s="7">
        <v>0</v>
      </c>
      <c r="M703" s="7">
        <f t="shared" si="10"/>
        <v>221</v>
      </c>
    </row>
    <row r="704" spans="1:13" ht="20" customHeight="1">
      <c r="A704" s="4">
        <v>44598</v>
      </c>
      <c r="B704" s="7">
        <v>35</v>
      </c>
      <c r="C704" s="7">
        <v>33</v>
      </c>
      <c r="D704" s="7">
        <v>19</v>
      </c>
      <c r="E704" s="7">
        <v>18</v>
      </c>
      <c r="F704" s="7">
        <v>24</v>
      </c>
      <c r="G704" s="7">
        <v>19</v>
      </c>
      <c r="H704" s="7">
        <v>11</v>
      </c>
      <c r="I704" s="7">
        <v>11</v>
      </c>
      <c r="J704" s="7">
        <v>3</v>
      </c>
      <c r="K704" s="7">
        <v>1</v>
      </c>
      <c r="L704" s="7">
        <v>0</v>
      </c>
      <c r="M704" s="7">
        <f t="shared" si="10"/>
        <v>174</v>
      </c>
    </row>
    <row r="705" spans="1:13" ht="20" customHeight="1">
      <c r="A705" s="4">
        <v>44599</v>
      </c>
      <c r="B705" s="7">
        <v>22</v>
      </c>
      <c r="C705" s="7">
        <v>11</v>
      </c>
      <c r="D705" s="7">
        <v>2</v>
      </c>
      <c r="E705" s="7">
        <v>17</v>
      </c>
      <c r="F705" s="7">
        <v>13</v>
      </c>
      <c r="G705" s="7">
        <v>9</v>
      </c>
      <c r="H705" s="7">
        <v>6</v>
      </c>
      <c r="I705" s="7">
        <v>10</v>
      </c>
      <c r="J705" s="7">
        <v>4</v>
      </c>
      <c r="K705" s="7">
        <v>3</v>
      </c>
      <c r="L705" s="7">
        <v>0</v>
      </c>
      <c r="M705" s="7">
        <f t="shared" si="10"/>
        <v>97</v>
      </c>
    </row>
    <row r="706" spans="1:13" ht="20" customHeight="1">
      <c r="A706" s="4">
        <v>44600</v>
      </c>
      <c r="B706" s="7">
        <v>50</v>
      </c>
      <c r="C706" s="7">
        <v>43</v>
      </c>
      <c r="D706" s="7">
        <v>22</v>
      </c>
      <c r="E706" s="7">
        <v>31</v>
      </c>
      <c r="F706" s="7">
        <v>36</v>
      </c>
      <c r="G706" s="7">
        <v>14</v>
      </c>
      <c r="H706" s="7">
        <v>15</v>
      </c>
      <c r="I706" s="7">
        <v>16</v>
      </c>
      <c r="J706" s="7">
        <v>6</v>
      </c>
      <c r="K706" s="7">
        <v>9</v>
      </c>
      <c r="L706" s="7">
        <v>0</v>
      </c>
      <c r="M706" s="7">
        <f t="shared" ref="M706:M769" si="11">SUM(B706:L706)</f>
        <v>242</v>
      </c>
    </row>
    <row r="707" spans="1:13" ht="20" customHeight="1">
      <c r="A707" s="4">
        <v>44601</v>
      </c>
      <c r="B707" s="7">
        <v>42</v>
      </c>
      <c r="C707" s="7">
        <v>48</v>
      </c>
      <c r="D707" s="7">
        <v>13</v>
      </c>
      <c r="E707" s="7">
        <v>26</v>
      </c>
      <c r="F707" s="7">
        <v>27</v>
      </c>
      <c r="G707" s="7">
        <v>24</v>
      </c>
      <c r="H707" s="7">
        <v>16</v>
      </c>
      <c r="I707" s="7">
        <v>11</v>
      </c>
      <c r="J707" s="7">
        <v>5</v>
      </c>
      <c r="K707" s="7">
        <v>8</v>
      </c>
      <c r="L707" s="7">
        <v>0</v>
      </c>
      <c r="M707" s="7">
        <f t="shared" si="11"/>
        <v>220</v>
      </c>
    </row>
    <row r="708" spans="1:13" ht="20" customHeight="1">
      <c r="A708" s="4">
        <v>44602</v>
      </c>
      <c r="B708" s="7">
        <v>30</v>
      </c>
      <c r="C708" s="7">
        <v>43</v>
      </c>
      <c r="D708" s="7">
        <v>13</v>
      </c>
      <c r="E708" s="7">
        <v>36</v>
      </c>
      <c r="F708" s="7">
        <v>37</v>
      </c>
      <c r="G708" s="7">
        <v>17</v>
      </c>
      <c r="H708" s="7">
        <v>20</v>
      </c>
      <c r="I708" s="7">
        <v>11</v>
      </c>
      <c r="J708" s="7">
        <v>8</v>
      </c>
      <c r="K708" s="7">
        <v>1</v>
      </c>
      <c r="L708" s="7">
        <v>0</v>
      </c>
      <c r="M708" s="7">
        <f t="shared" si="11"/>
        <v>216</v>
      </c>
    </row>
    <row r="709" spans="1:13" ht="20" customHeight="1">
      <c r="A709" s="4">
        <v>44603</v>
      </c>
      <c r="B709" s="7">
        <v>44</v>
      </c>
      <c r="C709" s="7">
        <v>47</v>
      </c>
      <c r="D709" s="7">
        <v>13</v>
      </c>
      <c r="E709" s="7">
        <v>26</v>
      </c>
      <c r="F709" s="7">
        <v>42</v>
      </c>
      <c r="G709" s="7">
        <v>8</v>
      </c>
      <c r="H709" s="7">
        <v>16</v>
      </c>
      <c r="I709" s="7">
        <v>11</v>
      </c>
      <c r="J709" s="7">
        <v>9</v>
      </c>
      <c r="K709" s="7">
        <v>5</v>
      </c>
      <c r="L709" s="7">
        <v>0</v>
      </c>
      <c r="M709" s="7">
        <f t="shared" si="11"/>
        <v>221</v>
      </c>
    </row>
    <row r="710" spans="1:13" ht="20" customHeight="1">
      <c r="A710" s="4">
        <v>44604</v>
      </c>
      <c r="B710" s="7">
        <v>20</v>
      </c>
      <c r="C710" s="7">
        <v>23</v>
      </c>
      <c r="D710" s="7">
        <v>12</v>
      </c>
      <c r="E710" s="7">
        <v>24</v>
      </c>
      <c r="F710" s="7">
        <v>24</v>
      </c>
      <c r="G710" s="7">
        <v>7</v>
      </c>
      <c r="H710" s="7">
        <v>8</v>
      </c>
      <c r="I710" s="7">
        <v>2</v>
      </c>
      <c r="J710" s="7">
        <v>5</v>
      </c>
      <c r="K710" s="7">
        <v>5</v>
      </c>
      <c r="L710" s="7">
        <v>0</v>
      </c>
      <c r="M710" s="7">
        <f t="shared" si="11"/>
        <v>130</v>
      </c>
    </row>
    <row r="711" spans="1:13" ht="20" customHeight="1">
      <c r="A711" s="4">
        <v>44605</v>
      </c>
      <c r="B711" s="7">
        <v>21</v>
      </c>
      <c r="C711" s="7">
        <v>32</v>
      </c>
      <c r="D711" s="7">
        <v>9</v>
      </c>
      <c r="E711" s="7">
        <v>19</v>
      </c>
      <c r="F711" s="7">
        <v>24</v>
      </c>
      <c r="G711" s="7">
        <v>14</v>
      </c>
      <c r="H711" s="7">
        <v>15</v>
      </c>
      <c r="I711" s="7">
        <v>8</v>
      </c>
      <c r="J711" s="7">
        <v>5</v>
      </c>
      <c r="K711" s="7">
        <v>2</v>
      </c>
      <c r="L711" s="7">
        <v>0</v>
      </c>
      <c r="M711" s="7">
        <f t="shared" si="11"/>
        <v>149</v>
      </c>
    </row>
    <row r="712" spans="1:13" ht="20" customHeight="1">
      <c r="A712" s="4">
        <v>44606</v>
      </c>
      <c r="B712" s="7">
        <v>15</v>
      </c>
      <c r="C712" s="7">
        <v>22</v>
      </c>
      <c r="D712" s="7">
        <v>8</v>
      </c>
      <c r="E712" s="7">
        <v>13</v>
      </c>
      <c r="F712" s="7">
        <v>9</v>
      </c>
      <c r="G712" s="7">
        <v>11</v>
      </c>
      <c r="H712" s="7">
        <v>5</v>
      </c>
      <c r="I712" s="7">
        <v>1</v>
      </c>
      <c r="J712" s="7">
        <v>8</v>
      </c>
      <c r="K712" s="7">
        <v>5</v>
      </c>
      <c r="L712" s="7">
        <v>0</v>
      </c>
      <c r="M712" s="7">
        <f t="shared" si="11"/>
        <v>97</v>
      </c>
    </row>
    <row r="713" spans="1:13" ht="20" customHeight="1">
      <c r="A713" s="4">
        <v>44607</v>
      </c>
      <c r="B713" s="7">
        <v>40</v>
      </c>
      <c r="C713" s="7">
        <v>59</v>
      </c>
      <c r="D713" s="7">
        <v>15</v>
      </c>
      <c r="E713" s="7">
        <v>20</v>
      </c>
      <c r="F713" s="7">
        <v>41</v>
      </c>
      <c r="G713" s="7">
        <v>11</v>
      </c>
      <c r="H713" s="7">
        <v>17</v>
      </c>
      <c r="I713" s="7">
        <v>7</v>
      </c>
      <c r="J713" s="7">
        <v>8</v>
      </c>
      <c r="K713" s="7">
        <v>3</v>
      </c>
      <c r="L713" s="7">
        <v>0</v>
      </c>
      <c r="M713" s="7">
        <f t="shared" si="11"/>
        <v>221</v>
      </c>
    </row>
    <row r="714" spans="1:13" ht="20" customHeight="1">
      <c r="A714" s="4">
        <v>44608</v>
      </c>
      <c r="B714" s="7">
        <v>37</v>
      </c>
      <c r="C714" s="7">
        <v>42</v>
      </c>
      <c r="D714" s="7">
        <v>19</v>
      </c>
      <c r="E714" s="7">
        <v>28</v>
      </c>
      <c r="F714" s="7">
        <v>34</v>
      </c>
      <c r="G714" s="7">
        <v>12</v>
      </c>
      <c r="H714" s="7">
        <v>16</v>
      </c>
      <c r="I714" s="7">
        <v>11</v>
      </c>
      <c r="J714" s="7">
        <v>7</v>
      </c>
      <c r="K714" s="7">
        <v>12</v>
      </c>
      <c r="L714" s="7">
        <v>0</v>
      </c>
      <c r="M714" s="7">
        <f t="shared" si="11"/>
        <v>218</v>
      </c>
    </row>
    <row r="715" spans="1:13" ht="20" customHeight="1">
      <c r="A715" s="4">
        <v>44609</v>
      </c>
      <c r="B715" s="7">
        <v>33</v>
      </c>
      <c r="C715" s="7">
        <v>34</v>
      </c>
      <c r="D715" s="7">
        <v>18</v>
      </c>
      <c r="E715" s="7">
        <v>28</v>
      </c>
      <c r="F715" s="7">
        <v>42</v>
      </c>
      <c r="G715" s="7">
        <v>17</v>
      </c>
      <c r="H715" s="7">
        <v>17</v>
      </c>
      <c r="I715" s="7">
        <v>7</v>
      </c>
      <c r="J715" s="7">
        <v>2</v>
      </c>
      <c r="K715" s="7">
        <v>3</v>
      </c>
      <c r="L715" s="7">
        <v>0</v>
      </c>
      <c r="M715" s="7">
        <f t="shared" si="11"/>
        <v>201</v>
      </c>
    </row>
    <row r="716" spans="1:13" ht="20" customHeight="1">
      <c r="A716" s="4">
        <v>44610</v>
      </c>
      <c r="B716" s="7">
        <v>27</v>
      </c>
      <c r="C716" s="7">
        <v>67</v>
      </c>
      <c r="D716" s="7">
        <v>25</v>
      </c>
      <c r="E716" s="7">
        <v>23</v>
      </c>
      <c r="F716" s="7">
        <v>31</v>
      </c>
      <c r="G716" s="7">
        <v>12</v>
      </c>
      <c r="H716" s="7">
        <v>16</v>
      </c>
      <c r="I716" s="7">
        <v>10</v>
      </c>
      <c r="J716" s="7">
        <v>3</v>
      </c>
      <c r="K716" s="7">
        <v>2</v>
      </c>
      <c r="L716" s="7">
        <v>0</v>
      </c>
      <c r="M716" s="7">
        <f t="shared" si="11"/>
        <v>216</v>
      </c>
    </row>
    <row r="717" spans="1:13" ht="20" customHeight="1">
      <c r="A717" s="4">
        <v>44611</v>
      </c>
      <c r="B717" s="7">
        <v>28</v>
      </c>
      <c r="C717" s="7">
        <v>72</v>
      </c>
      <c r="D717" s="7">
        <v>25</v>
      </c>
      <c r="E717" s="7">
        <v>27</v>
      </c>
      <c r="F717" s="7">
        <v>24</v>
      </c>
      <c r="G717" s="7">
        <v>13</v>
      </c>
      <c r="H717" s="7">
        <v>19</v>
      </c>
      <c r="I717" s="7">
        <v>13</v>
      </c>
      <c r="J717" s="7">
        <v>5</v>
      </c>
      <c r="K717" s="7">
        <v>2</v>
      </c>
      <c r="L717" s="7">
        <v>0</v>
      </c>
      <c r="M717" s="7">
        <f t="shared" si="11"/>
        <v>228</v>
      </c>
    </row>
    <row r="718" spans="1:13" ht="20" customHeight="1">
      <c r="A718" s="4">
        <v>44612</v>
      </c>
      <c r="B718" s="7">
        <v>24</v>
      </c>
      <c r="C718" s="7">
        <v>40</v>
      </c>
      <c r="D718" s="7">
        <v>16</v>
      </c>
      <c r="E718" s="7">
        <v>25</v>
      </c>
      <c r="F718" s="7">
        <v>22</v>
      </c>
      <c r="G718" s="7">
        <v>9</v>
      </c>
      <c r="H718" s="7">
        <v>13</v>
      </c>
      <c r="I718" s="7">
        <v>8</v>
      </c>
      <c r="J718" s="7">
        <v>4</v>
      </c>
      <c r="K718" s="7">
        <v>3</v>
      </c>
      <c r="L718" s="7">
        <v>0</v>
      </c>
      <c r="M718" s="7">
        <f t="shared" si="11"/>
        <v>164</v>
      </c>
    </row>
    <row r="719" spans="1:13" ht="20" customHeight="1">
      <c r="A719" s="4">
        <v>44613</v>
      </c>
      <c r="B719" s="7">
        <v>26</v>
      </c>
      <c r="C719" s="7">
        <v>29</v>
      </c>
      <c r="D719" s="7">
        <v>9</v>
      </c>
      <c r="E719" s="7">
        <v>16</v>
      </c>
      <c r="F719" s="7">
        <v>18</v>
      </c>
      <c r="G719" s="7">
        <v>7</v>
      </c>
      <c r="H719" s="7">
        <v>6</v>
      </c>
      <c r="I719" s="7">
        <v>4</v>
      </c>
      <c r="J719" s="7">
        <v>3</v>
      </c>
      <c r="K719" s="7">
        <v>0</v>
      </c>
      <c r="L719" s="7">
        <v>0</v>
      </c>
      <c r="M719" s="7">
        <f t="shared" si="11"/>
        <v>118</v>
      </c>
    </row>
    <row r="720" spans="1:13" ht="20" customHeight="1">
      <c r="A720" s="4">
        <v>44614</v>
      </c>
      <c r="B720" s="7">
        <v>41</v>
      </c>
      <c r="C720" s="7">
        <v>71</v>
      </c>
      <c r="D720" s="7">
        <v>19</v>
      </c>
      <c r="E720" s="7">
        <v>37</v>
      </c>
      <c r="F720" s="7">
        <v>34</v>
      </c>
      <c r="G720" s="7">
        <v>27</v>
      </c>
      <c r="H720" s="7">
        <v>19</v>
      </c>
      <c r="I720" s="7">
        <v>10</v>
      </c>
      <c r="J720" s="7">
        <v>6</v>
      </c>
      <c r="K720" s="7">
        <v>7</v>
      </c>
      <c r="L720" s="7">
        <v>0</v>
      </c>
      <c r="M720" s="7">
        <f t="shared" si="11"/>
        <v>271</v>
      </c>
    </row>
    <row r="721" spans="1:13" ht="20" customHeight="1">
      <c r="A721" s="4">
        <v>44615</v>
      </c>
      <c r="B721" s="7">
        <v>47</v>
      </c>
      <c r="C721" s="7">
        <v>43</v>
      </c>
      <c r="D721" s="7">
        <v>10</v>
      </c>
      <c r="E721" s="7">
        <v>30</v>
      </c>
      <c r="F721" s="7">
        <v>31</v>
      </c>
      <c r="G721" s="7">
        <v>23</v>
      </c>
      <c r="H721" s="7">
        <v>18</v>
      </c>
      <c r="I721" s="7">
        <v>13</v>
      </c>
      <c r="J721" s="7">
        <v>5</v>
      </c>
      <c r="K721" s="7">
        <v>5</v>
      </c>
      <c r="L721" s="7">
        <v>0</v>
      </c>
      <c r="M721" s="7">
        <f t="shared" si="11"/>
        <v>225</v>
      </c>
    </row>
    <row r="722" spans="1:13" ht="20" customHeight="1">
      <c r="A722" s="4">
        <v>44616</v>
      </c>
      <c r="B722" s="7">
        <v>28</v>
      </c>
      <c r="C722" s="7">
        <v>30</v>
      </c>
      <c r="D722" s="7">
        <v>9</v>
      </c>
      <c r="E722" s="7">
        <v>14</v>
      </c>
      <c r="F722" s="7">
        <v>18</v>
      </c>
      <c r="G722" s="7">
        <v>9</v>
      </c>
      <c r="H722" s="7">
        <v>6</v>
      </c>
      <c r="I722" s="7">
        <v>5</v>
      </c>
      <c r="J722" s="7">
        <v>2</v>
      </c>
      <c r="K722" s="7">
        <v>1</v>
      </c>
      <c r="L722" s="7">
        <v>0</v>
      </c>
      <c r="M722" s="7">
        <f t="shared" si="11"/>
        <v>122</v>
      </c>
    </row>
    <row r="723" spans="1:13" ht="20" customHeight="1">
      <c r="A723" s="4">
        <v>44617</v>
      </c>
      <c r="B723" s="7">
        <v>46</v>
      </c>
      <c r="C723" s="7">
        <v>35</v>
      </c>
      <c r="D723" s="7">
        <v>12</v>
      </c>
      <c r="E723" s="7">
        <v>45</v>
      </c>
      <c r="F723" s="7">
        <v>39</v>
      </c>
      <c r="G723" s="7">
        <v>17</v>
      </c>
      <c r="H723" s="7">
        <v>35</v>
      </c>
      <c r="I723" s="7">
        <v>20</v>
      </c>
      <c r="J723" s="7">
        <v>14</v>
      </c>
      <c r="K723" s="7">
        <v>4</v>
      </c>
      <c r="L723" s="7">
        <v>0</v>
      </c>
      <c r="M723" s="7">
        <f t="shared" si="11"/>
        <v>267</v>
      </c>
    </row>
    <row r="724" spans="1:13" ht="20" customHeight="1">
      <c r="A724" s="4">
        <v>44618</v>
      </c>
      <c r="B724" s="7">
        <v>53</v>
      </c>
      <c r="C724" s="7">
        <v>43</v>
      </c>
      <c r="D724" s="7">
        <v>17</v>
      </c>
      <c r="E724" s="7">
        <v>33</v>
      </c>
      <c r="F724" s="7">
        <v>29</v>
      </c>
      <c r="G724" s="7">
        <v>14</v>
      </c>
      <c r="H724" s="7">
        <v>21</v>
      </c>
      <c r="I724" s="7">
        <v>7</v>
      </c>
      <c r="J724" s="7">
        <v>14</v>
      </c>
      <c r="K724" s="7">
        <v>3</v>
      </c>
      <c r="L724" s="7">
        <v>0</v>
      </c>
      <c r="M724" s="7">
        <f t="shared" si="11"/>
        <v>234</v>
      </c>
    </row>
    <row r="725" spans="1:13" ht="20" customHeight="1">
      <c r="A725" s="4">
        <v>44619</v>
      </c>
      <c r="B725" s="7">
        <v>38</v>
      </c>
      <c r="C725" s="7">
        <v>18</v>
      </c>
      <c r="D725" s="7">
        <v>18</v>
      </c>
      <c r="E725" s="7">
        <v>28</v>
      </c>
      <c r="F725" s="7">
        <v>30</v>
      </c>
      <c r="G725" s="7">
        <v>10</v>
      </c>
      <c r="H725" s="7">
        <v>17</v>
      </c>
      <c r="I725" s="7">
        <v>9</v>
      </c>
      <c r="J725" s="7">
        <v>1</v>
      </c>
      <c r="K725" s="7">
        <v>4</v>
      </c>
      <c r="L725" s="7">
        <v>0</v>
      </c>
      <c r="M725" s="7">
        <f t="shared" si="11"/>
        <v>173</v>
      </c>
    </row>
    <row r="726" spans="1:13" ht="20" customHeight="1">
      <c r="A726" s="4">
        <v>44620</v>
      </c>
      <c r="B726" s="7">
        <v>30</v>
      </c>
      <c r="C726" s="7">
        <v>16</v>
      </c>
      <c r="D726" s="7">
        <v>8</v>
      </c>
      <c r="E726" s="7">
        <v>15</v>
      </c>
      <c r="F726" s="7">
        <v>14</v>
      </c>
      <c r="G726" s="7">
        <v>13</v>
      </c>
      <c r="H726" s="7">
        <v>14</v>
      </c>
      <c r="I726" s="7">
        <v>7</v>
      </c>
      <c r="J726" s="7">
        <v>1</v>
      </c>
      <c r="K726" s="7">
        <v>1</v>
      </c>
      <c r="L726" s="7">
        <v>0</v>
      </c>
      <c r="M726" s="7">
        <f t="shared" si="11"/>
        <v>119</v>
      </c>
    </row>
    <row r="727" spans="1:13" ht="20" customHeight="1">
      <c r="A727" s="4">
        <v>44621</v>
      </c>
      <c r="B727" s="7">
        <v>91</v>
      </c>
      <c r="C727" s="7">
        <v>31</v>
      </c>
      <c r="D727" s="7">
        <v>21</v>
      </c>
      <c r="E727" s="7">
        <v>36</v>
      </c>
      <c r="F727" s="7">
        <v>45</v>
      </c>
      <c r="G727" s="7">
        <v>26</v>
      </c>
      <c r="H727" s="7">
        <v>28</v>
      </c>
      <c r="I727" s="7">
        <v>15</v>
      </c>
      <c r="J727" s="7">
        <v>3</v>
      </c>
      <c r="K727" s="7">
        <v>3</v>
      </c>
      <c r="L727" s="7">
        <v>0</v>
      </c>
      <c r="M727" s="7">
        <f t="shared" si="11"/>
        <v>299</v>
      </c>
    </row>
    <row r="728" spans="1:13" ht="20" customHeight="1">
      <c r="A728" s="4">
        <v>44622</v>
      </c>
      <c r="B728" s="7">
        <v>64</v>
      </c>
      <c r="C728" s="7">
        <v>24</v>
      </c>
      <c r="D728" s="7">
        <v>15</v>
      </c>
      <c r="E728" s="7">
        <v>43</v>
      </c>
      <c r="F728" s="7">
        <v>32</v>
      </c>
      <c r="G728" s="7">
        <v>19</v>
      </c>
      <c r="H728" s="7">
        <v>13</v>
      </c>
      <c r="I728" s="7">
        <v>14</v>
      </c>
      <c r="J728" s="7">
        <v>7</v>
      </c>
      <c r="K728" s="7">
        <v>6</v>
      </c>
      <c r="L728" s="7">
        <v>0</v>
      </c>
      <c r="M728" s="7">
        <f t="shared" si="11"/>
        <v>237</v>
      </c>
    </row>
    <row r="729" spans="1:13" ht="20" customHeight="1">
      <c r="A729" s="4">
        <v>44623</v>
      </c>
      <c r="B729" s="7">
        <v>52</v>
      </c>
      <c r="C729" s="7">
        <v>22</v>
      </c>
      <c r="D729" s="7">
        <v>16</v>
      </c>
      <c r="E729" s="7">
        <v>38</v>
      </c>
      <c r="F729" s="7">
        <v>37</v>
      </c>
      <c r="G729" s="7">
        <v>19</v>
      </c>
      <c r="H729" s="7">
        <v>14</v>
      </c>
      <c r="I729" s="7">
        <v>20</v>
      </c>
      <c r="J729" s="7">
        <v>12</v>
      </c>
      <c r="K729" s="7">
        <v>6</v>
      </c>
      <c r="L729" s="7">
        <v>0</v>
      </c>
      <c r="M729" s="7">
        <f t="shared" si="11"/>
        <v>236</v>
      </c>
    </row>
    <row r="730" spans="1:13" ht="20" customHeight="1">
      <c r="A730" s="4">
        <v>44624</v>
      </c>
      <c r="B730" s="7">
        <v>64</v>
      </c>
      <c r="C730" s="7">
        <v>26</v>
      </c>
      <c r="D730" s="7">
        <v>17</v>
      </c>
      <c r="E730" s="7">
        <v>40</v>
      </c>
      <c r="F730" s="7">
        <v>33</v>
      </c>
      <c r="G730" s="7">
        <v>21</v>
      </c>
      <c r="H730" s="7">
        <v>14</v>
      </c>
      <c r="I730" s="7">
        <v>12</v>
      </c>
      <c r="J730" s="7">
        <v>11</v>
      </c>
      <c r="K730" s="7">
        <v>7</v>
      </c>
      <c r="L730" s="7">
        <v>0</v>
      </c>
      <c r="M730" s="7">
        <f t="shared" si="11"/>
        <v>245</v>
      </c>
    </row>
    <row r="731" spans="1:13" ht="20" customHeight="1">
      <c r="A731" s="4">
        <v>44625</v>
      </c>
      <c r="B731" s="7">
        <v>70</v>
      </c>
      <c r="C731" s="7">
        <v>30</v>
      </c>
      <c r="D731" s="7">
        <v>16</v>
      </c>
      <c r="E731" s="7">
        <v>28</v>
      </c>
      <c r="F731" s="7">
        <v>23</v>
      </c>
      <c r="G731" s="7">
        <v>17</v>
      </c>
      <c r="H731" s="7">
        <v>20</v>
      </c>
      <c r="I731" s="7">
        <v>9</v>
      </c>
      <c r="J731" s="7">
        <v>5</v>
      </c>
      <c r="K731" s="7">
        <v>4</v>
      </c>
      <c r="L731" s="7">
        <v>0</v>
      </c>
      <c r="M731" s="7">
        <f t="shared" si="11"/>
        <v>222</v>
      </c>
    </row>
    <row r="732" spans="1:13" ht="20" customHeight="1">
      <c r="A732" s="4">
        <v>44626</v>
      </c>
      <c r="B732" s="7">
        <v>40</v>
      </c>
      <c r="C732" s="7">
        <v>28</v>
      </c>
      <c r="D732" s="7">
        <v>9</v>
      </c>
      <c r="E732" s="7">
        <v>19</v>
      </c>
      <c r="F732" s="7">
        <v>17</v>
      </c>
      <c r="G732" s="7">
        <v>9</v>
      </c>
      <c r="H732" s="7">
        <v>15</v>
      </c>
      <c r="I732" s="7">
        <v>15</v>
      </c>
      <c r="J732" s="7">
        <v>4</v>
      </c>
      <c r="K732" s="7">
        <v>1</v>
      </c>
      <c r="L732" s="7">
        <v>0</v>
      </c>
      <c r="M732" s="7">
        <f t="shared" si="11"/>
        <v>157</v>
      </c>
    </row>
    <row r="733" spans="1:13" ht="20" customHeight="1">
      <c r="A733" s="4">
        <v>44627</v>
      </c>
      <c r="B733" s="7">
        <v>26</v>
      </c>
      <c r="C733" s="7">
        <v>20</v>
      </c>
      <c r="D733" s="7">
        <v>10</v>
      </c>
      <c r="E733" s="7">
        <v>18</v>
      </c>
      <c r="F733" s="7">
        <v>9</v>
      </c>
      <c r="G733" s="7">
        <v>6</v>
      </c>
      <c r="H733" s="7">
        <v>10</v>
      </c>
      <c r="I733" s="7">
        <v>5</v>
      </c>
      <c r="J733" s="7">
        <v>4</v>
      </c>
      <c r="K733" s="7">
        <v>5</v>
      </c>
      <c r="L733" s="7">
        <v>0</v>
      </c>
      <c r="M733" s="7">
        <f t="shared" si="11"/>
        <v>113</v>
      </c>
    </row>
    <row r="734" spans="1:13" ht="20" customHeight="1">
      <c r="A734" s="4">
        <v>44628</v>
      </c>
      <c r="B734" s="7">
        <v>58</v>
      </c>
      <c r="C734" s="7">
        <v>48</v>
      </c>
      <c r="D734" s="7">
        <v>18</v>
      </c>
      <c r="E734" s="7">
        <v>36</v>
      </c>
      <c r="F734" s="7">
        <v>29</v>
      </c>
      <c r="G734" s="7">
        <v>22</v>
      </c>
      <c r="H734" s="7">
        <v>14</v>
      </c>
      <c r="I734" s="7">
        <v>20</v>
      </c>
      <c r="J734" s="7">
        <v>5</v>
      </c>
      <c r="K734" s="7">
        <v>1</v>
      </c>
      <c r="L734" s="7">
        <v>0</v>
      </c>
      <c r="M734" s="7">
        <f t="shared" si="11"/>
        <v>251</v>
      </c>
    </row>
    <row r="735" spans="1:13" ht="20" customHeight="1">
      <c r="A735" s="4">
        <v>44629</v>
      </c>
      <c r="B735" s="7">
        <v>57</v>
      </c>
      <c r="C735" s="7">
        <v>38</v>
      </c>
      <c r="D735" s="7">
        <v>20</v>
      </c>
      <c r="E735" s="7">
        <v>30</v>
      </c>
      <c r="F735" s="7">
        <v>32</v>
      </c>
      <c r="G735" s="7">
        <v>13</v>
      </c>
      <c r="H735" s="7">
        <v>23</v>
      </c>
      <c r="I735" s="7">
        <v>10</v>
      </c>
      <c r="J735" s="7">
        <v>5</v>
      </c>
      <c r="K735" s="7">
        <v>2</v>
      </c>
      <c r="L735" s="7">
        <v>0</v>
      </c>
      <c r="M735" s="7">
        <f t="shared" si="11"/>
        <v>230</v>
      </c>
    </row>
    <row r="736" spans="1:13" ht="20" customHeight="1">
      <c r="A736" s="4">
        <v>44630</v>
      </c>
      <c r="B736" s="7">
        <v>52</v>
      </c>
      <c r="C736" s="7">
        <v>23</v>
      </c>
      <c r="D736" s="7">
        <v>14</v>
      </c>
      <c r="E736" s="7">
        <v>43</v>
      </c>
      <c r="F736" s="7">
        <v>31</v>
      </c>
      <c r="G736" s="7">
        <v>6</v>
      </c>
      <c r="H736" s="7">
        <v>20</v>
      </c>
      <c r="I736" s="7">
        <v>11</v>
      </c>
      <c r="J736" s="7">
        <v>2</v>
      </c>
      <c r="K736" s="7">
        <v>2</v>
      </c>
      <c r="L736" s="7">
        <v>0</v>
      </c>
      <c r="M736" s="7">
        <f t="shared" si="11"/>
        <v>204</v>
      </c>
    </row>
    <row r="737" spans="1:13" ht="20" customHeight="1">
      <c r="A737" s="4">
        <v>44631</v>
      </c>
      <c r="B737" s="7">
        <v>56</v>
      </c>
      <c r="C737" s="7">
        <v>19</v>
      </c>
      <c r="D737" s="7">
        <v>16</v>
      </c>
      <c r="E737" s="7">
        <v>29</v>
      </c>
      <c r="F737" s="7">
        <v>27</v>
      </c>
      <c r="G737" s="7">
        <v>15</v>
      </c>
      <c r="H737" s="7">
        <v>13</v>
      </c>
      <c r="I737" s="7">
        <v>9</v>
      </c>
      <c r="J737" s="7">
        <v>6</v>
      </c>
      <c r="K737" s="7">
        <v>0</v>
      </c>
      <c r="L737" s="7">
        <v>0</v>
      </c>
      <c r="M737" s="7">
        <f t="shared" si="11"/>
        <v>190</v>
      </c>
    </row>
    <row r="738" spans="1:13" ht="20" customHeight="1">
      <c r="A738" s="4">
        <v>44632</v>
      </c>
      <c r="B738" s="7">
        <v>69</v>
      </c>
      <c r="C738" s="7">
        <v>26</v>
      </c>
      <c r="D738" s="7">
        <v>8</v>
      </c>
      <c r="E738" s="7">
        <v>35</v>
      </c>
      <c r="F738" s="7">
        <v>28</v>
      </c>
      <c r="G738" s="7">
        <v>19</v>
      </c>
      <c r="H738" s="7">
        <v>14</v>
      </c>
      <c r="I738" s="7">
        <v>7</v>
      </c>
      <c r="J738" s="7">
        <v>6</v>
      </c>
      <c r="K738" s="7">
        <v>1</v>
      </c>
      <c r="L738" s="7">
        <v>0</v>
      </c>
      <c r="M738" s="7">
        <f t="shared" si="11"/>
        <v>213</v>
      </c>
    </row>
    <row r="739" spans="1:13" ht="20" customHeight="1">
      <c r="A739" s="4">
        <v>44633</v>
      </c>
      <c r="B739" s="7">
        <v>47</v>
      </c>
      <c r="C739" s="7">
        <v>24</v>
      </c>
      <c r="D739" s="7">
        <v>19</v>
      </c>
      <c r="E739" s="7">
        <v>33</v>
      </c>
      <c r="F739" s="7">
        <v>28</v>
      </c>
      <c r="G739" s="7">
        <v>10</v>
      </c>
      <c r="H739" s="7">
        <v>10</v>
      </c>
      <c r="I739" s="7">
        <v>5</v>
      </c>
      <c r="J739" s="7">
        <v>3</v>
      </c>
      <c r="K739" s="7">
        <v>2</v>
      </c>
      <c r="L739" s="7">
        <v>0</v>
      </c>
      <c r="M739" s="7">
        <f t="shared" si="11"/>
        <v>181</v>
      </c>
    </row>
    <row r="740" spans="1:13" ht="20" customHeight="1">
      <c r="A740" s="4">
        <v>44634</v>
      </c>
      <c r="B740" s="7">
        <v>26</v>
      </c>
      <c r="C740" s="7">
        <v>17</v>
      </c>
      <c r="D740" s="7">
        <v>9</v>
      </c>
      <c r="E740" s="7">
        <v>14</v>
      </c>
      <c r="F740" s="7">
        <v>16</v>
      </c>
      <c r="G740" s="7">
        <v>7</v>
      </c>
      <c r="H740" s="7">
        <v>6</v>
      </c>
      <c r="I740" s="7">
        <v>3</v>
      </c>
      <c r="J740" s="7">
        <v>1</v>
      </c>
      <c r="K740" s="7">
        <v>1</v>
      </c>
      <c r="L740" s="7">
        <v>0</v>
      </c>
      <c r="M740" s="7">
        <f t="shared" si="11"/>
        <v>100</v>
      </c>
    </row>
    <row r="741" spans="1:13" ht="20" customHeight="1">
      <c r="A741" s="4">
        <v>44635</v>
      </c>
      <c r="B741" s="7">
        <v>91</v>
      </c>
      <c r="C741" s="7">
        <v>36</v>
      </c>
      <c r="D741" s="7">
        <v>19</v>
      </c>
      <c r="E741" s="7">
        <v>53</v>
      </c>
      <c r="F741" s="7">
        <v>42</v>
      </c>
      <c r="G741" s="7">
        <v>20</v>
      </c>
      <c r="H741" s="7">
        <v>17</v>
      </c>
      <c r="I741" s="7">
        <v>12</v>
      </c>
      <c r="J741" s="7">
        <v>2</v>
      </c>
      <c r="K741" s="7">
        <v>2</v>
      </c>
      <c r="L741" s="7">
        <v>0</v>
      </c>
      <c r="M741" s="7">
        <f t="shared" si="11"/>
        <v>294</v>
      </c>
    </row>
    <row r="742" spans="1:13" ht="20" customHeight="1">
      <c r="A742" s="4">
        <v>44636</v>
      </c>
      <c r="B742" s="7">
        <v>60</v>
      </c>
      <c r="C742" s="7">
        <v>41</v>
      </c>
      <c r="D742" s="7">
        <v>19</v>
      </c>
      <c r="E742" s="7">
        <v>32</v>
      </c>
      <c r="F742" s="7">
        <v>26</v>
      </c>
      <c r="G742" s="7">
        <v>10</v>
      </c>
      <c r="H742" s="7">
        <v>17</v>
      </c>
      <c r="I742" s="7">
        <v>13</v>
      </c>
      <c r="J742" s="7">
        <v>8</v>
      </c>
      <c r="K742" s="7">
        <v>1</v>
      </c>
      <c r="L742" s="7">
        <v>0</v>
      </c>
      <c r="M742" s="7">
        <f t="shared" si="11"/>
        <v>227</v>
      </c>
    </row>
    <row r="743" spans="1:13" ht="20" customHeight="1">
      <c r="A743" s="4">
        <v>44637</v>
      </c>
      <c r="B743" s="7">
        <v>28</v>
      </c>
      <c r="C743" s="7">
        <v>31</v>
      </c>
      <c r="D743" s="7">
        <v>21</v>
      </c>
      <c r="E743" s="7">
        <v>45</v>
      </c>
      <c r="F743" s="7">
        <v>36</v>
      </c>
      <c r="G743" s="7">
        <v>21</v>
      </c>
      <c r="H743" s="7">
        <v>11</v>
      </c>
      <c r="I743" s="7">
        <v>8</v>
      </c>
      <c r="J743" s="7">
        <v>4</v>
      </c>
      <c r="K743" s="7">
        <v>2</v>
      </c>
      <c r="L743" s="7">
        <v>0</v>
      </c>
      <c r="M743" s="7">
        <f t="shared" si="11"/>
        <v>207</v>
      </c>
    </row>
    <row r="744" spans="1:13" ht="20" customHeight="1">
      <c r="A744" s="4">
        <v>44638</v>
      </c>
      <c r="B744" s="7">
        <v>37</v>
      </c>
      <c r="C744" s="7">
        <v>24</v>
      </c>
      <c r="D744" s="7">
        <v>26</v>
      </c>
      <c r="E744" s="7">
        <v>31</v>
      </c>
      <c r="F744" s="7">
        <v>28</v>
      </c>
      <c r="G744" s="7">
        <v>20</v>
      </c>
      <c r="H744" s="7">
        <v>20</v>
      </c>
      <c r="I744" s="7">
        <v>3</v>
      </c>
      <c r="J744" s="7">
        <v>4</v>
      </c>
      <c r="K744" s="7">
        <v>1</v>
      </c>
      <c r="L744" s="7">
        <v>0</v>
      </c>
      <c r="M744" s="7">
        <f t="shared" si="11"/>
        <v>194</v>
      </c>
    </row>
    <row r="745" spans="1:13" ht="20" customHeight="1">
      <c r="A745" s="4">
        <v>44639</v>
      </c>
      <c r="B745" s="7">
        <v>34</v>
      </c>
      <c r="C745" s="7">
        <v>43</v>
      </c>
      <c r="D745" s="7">
        <v>20</v>
      </c>
      <c r="E745" s="7">
        <v>27</v>
      </c>
      <c r="F745" s="7">
        <v>34</v>
      </c>
      <c r="G745" s="7">
        <v>14</v>
      </c>
      <c r="H745" s="7">
        <v>24</v>
      </c>
      <c r="I745" s="7">
        <v>15</v>
      </c>
      <c r="J745" s="7">
        <v>11</v>
      </c>
      <c r="K745" s="7">
        <v>3</v>
      </c>
      <c r="L745" s="7">
        <v>0</v>
      </c>
      <c r="M745" s="7">
        <f t="shared" si="11"/>
        <v>225</v>
      </c>
    </row>
    <row r="746" spans="1:13" ht="20" customHeight="1">
      <c r="A746" s="4">
        <v>44640</v>
      </c>
      <c r="B746" s="7">
        <v>36</v>
      </c>
      <c r="C746" s="7">
        <v>23</v>
      </c>
      <c r="D746" s="7">
        <v>26</v>
      </c>
      <c r="E746" s="7">
        <v>26</v>
      </c>
      <c r="F746" s="7">
        <v>22</v>
      </c>
      <c r="G746" s="7">
        <v>17</v>
      </c>
      <c r="H746" s="7">
        <v>14</v>
      </c>
      <c r="I746" s="7">
        <v>3</v>
      </c>
      <c r="J746" s="7">
        <v>5</v>
      </c>
      <c r="K746" s="7">
        <v>1</v>
      </c>
      <c r="L746" s="7">
        <v>0</v>
      </c>
      <c r="M746" s="7">
        <f t="shared" si="11"/>
        <v>173</v>
      </c>
    </row>
    <row r="747" spans="1:13" ht="20" customHeight="1">
      <c r="A747" s="4">
        <v>44641</v>
      </c>
      <c r="B747" s="7">
        <v>34</v>
      </c>
      <c r="C747" s="7">
        <v>18</v>
      </c>
      <c r="D747" s="7">
        <v>14</v>
      </c>
      <c r="E747" s="7">
        <v>15</v>
      </c>
      <c r="F747" s="7">
        <v>16</v>
      </c>
      <c r="G747" s="7">
        <v>13</v>
      </c>
      <c r="H747" s="7">
        <v>7</v>
      </c>
      <c r="I747" s="7">
        <v>4</v>
      </c>
      <c r="J747" s="7">
        <v>9</v>
      </c>
      <c r="K747" s="7">
        <v>5</v>
      </c>
      <c r="L747" s="7">
        <v>0</v>
      </c>
      <c r="M747" s="7">
        <f t="shared" si="11"/>
        <v>135</v>
      </c>
    </row>
    <row r="748" spans="1:13" ht="20" customHeight="1">
      <c r="A748" s="4">
        <v>44642</v>
      </c>
      <c r="B748" s="7">
        <v>35</v>
      </c>
      <c r="C748" s="7">
        <v>12</v>
      </c>
      <c r="D748" s="7">
        <v>9</v>
      </c>
      <c r="E748" s="7">
        <v>14</v>
      </c>
      <c r="F748" s="7">
        <v>16</v>
      </c>
      <c r="G748" s="7">
        <v>11</v>
      </c>
      <c r="H748" s="7">
        <v>5</v>
      </c>
      <c r="I748" s="7">
        <v>1</v>
      </c>
      <c r="J748" s="7">
        <v>4</v>
      </c>
      <c r="K748" s="7">
        <v>1</v>
      </c>
      <c r="L748" s="7">
        <v>0</v>
      </c>
      <c r="M748" s="7">
        <f t="shared" si="11"/>
        <v>108</v>
      </c>
    </row>
    <row r="749" spans="1:13" ht="20" customHeight="1">
      <c r="A749" s="4">
        <v>44643</v>
      </c>
      <c r="B749" s="7">
        <v>79</v>
      </c>
      <c r="C749" s="7">
        <v>39</v>
      </c>
      <c r="D749" s="7">
        <v>24</v>
      </c>
      <c r="E749" s="7">
        <v>46</v>
      </c>
      <c r="F749" s="7">
        <v>35</v>
      </c>
      <c r="G749" s="7">
        <v>27</v>
      </c>
      <c r="H749" s="7">
        <v>20</v>
      </c>
      <c r="I749" s="7">
        <v>11</v>
      </c>
      <c r="J749" s="7">
        <v>4</v>
      </c>
      <c r="K749" s="7">
        <v>1</v>
      </c>
      <c r="L749" s="7">
        <v>0</v>
      </c>
      <c r="M749" s="7">
        <f t="shared" si="11"/>
        <v>286</v>
      </c>
    </row>
    <row r="750" spans="1:13" ht="20" customHeight="1">
      <c r="A750" s="4">
        <v>44644</v>
      </c>
      <c r="B750" s="7">
        <v>38</v>
      </c>
      <c r="C750" s="7">
        <v>32</v>
      </c>
      <c r="D750" s="7">
        <v>32</v>
      </c>
      <c r="E750" s="7">
        <v>44</v>
      </c>
      <c r="F750" s="7">
        <v>41</v>
      </c>
      <c r="G750" s="7">
        <v>17</v>
      </c>
      <c r="H750" s="7">
        <v>12</v>
      </c>
      <c r="I750" s="7">
        <v>10</v>
      </c>
      <c r="J750" s="7">
        <v>7</v>
      </c>
      <c r="K750" s="7">
        <v>5</v>
      </c>
      <c r="L750" s="7">
        <v>0</v>
      </c>
      <c r="M750" s="7">
        <f t="shared" si="11"/>
        <v>238</v>
      </c>
    </row>
    <row r="751" spans="1:13" ht="20" customHeight="1">
      <c r="A751" s="4">
        <v>44645</v>
      </c>
      <c r="B751" s="7">
        <v>44</v>
      </c>
      <c r="C751" s="7">
        <v>31</v>
      </c>
      <c r="D751" s="7">
        <v>31</v>
      </c>
      <c r="E751" s="7">
        <v>37</v>
      </c>
      <c r="F751" s="7">
        <v>53</v>
      </c>
      <c r="G751" s="7">
        <v>24</v>
      </c>
      <c r="H751" s="7">
        <v>19</v>
      </c>
      <c r="I751" s="7">
        <v>7</v>
      </c>
      <c r="J751" s="7">
        <v>6</v>
      </c>
      <c r="K751" s="7">
        <v>3</v>
      </c>
      <c r="L751" s="7">
        <v>0</v>
      </c>
      <c r="M751" s="7">
        <f t="shared" si="11"/>
        <v>255</v>
      </c>
    </row>
    <row r="752" spans="1:13" ht="20" customHeight="1">
      <c r="A752" s="4">
        <v>44646</v>
      </c>
      <c r="B752" s="7">
        <v>54</v>
      </c>
      <c r="C752" s="7">
        <v>35</v>
      </c>
      <c r="D752" s="7">
        <v>33</v>
      </c>
      <c r="E752" s="7">
        <v>52</v>
      </c>
      <c r="F752" s="7">
        <v>51</v>
      </c>
      <c r="G752" s="7">
        <v>26</v>
      </c>
      <c r="H752" s="7">
        <v>18</v>
      </c>
      <c r="I752" s="7">
        <v>12</v>
      </c>
      <c r="J752" s="7">
        <v>4</v>
      </c>
      <c r="K752" s="7">
        <v>3</v>
      </c>
      <c r="L752" s="7">
        <v>0</v>
      </c>
      <c r="M752" s="7">
        <f t="shared" si="11"/>
        <v>288</v>
      </c>
    </row>
    <row r="753" spans="1:13" ht="20" customHeight="1">
      <c r="A753" s="4">
        <v>44647</v>
      </c>
      <c r="B753" s="7">
        <v>60</v>
      </c>
      <c r="C753" s="7">
        <v>28</v>
      </c>
      <c r="D753" s="7">
        <v>24</v>
      </c>
      <c r="E753" s="7">
        <v>41</v>
      </c>
      <c r="F753" s="7">
        <v>36</v>
      </c>
      <c r="G753" s="7">
        <v>13</v>
      </c>
      <c r="H753" s="7">
        <v>15</v>
      </c>
      <c r="I753" s="7">
        <v>4</v>
      </c>
      <c r="J753" s="7">
        <v>7</v>
      </c>
      <c r="K753" s="7">
        <v>3</v>
      </c>
      <c r="L753" s="7">
        <v>0</v>
      </c>
      <c r="M753" s="7">
        <f t="shared" si="11"/>
        <v>231</v>
      </c>
    </row>
    <row r="754" spans="1:13" ht="20" customHeight="1">
      <c r="A754" s="4">
        <v>44648</v>
      </c>
      <c r="B754" s="7">
        <v>20</v>
      </c>
      <c r="C754" s="7">
        <v>26</v>
      </c>
      <c r="D754" s="7">
        <v>21</v>
      </c>
      <c r="E754" s="7">
        <v>21</v>
      </c>
      <c r="F754" s="7">
        <v>27</v>
      </c>
      <c r="G754" s="7">
        <v>13</v>
      </c>
      <c r="H754" s="7">
        <v>11</v>
      </c>
      <c r="I754" s="7">
        <v>5</v>
      </c>
      <c r="J754" s="7">
        <v>6</v>
      </c>
      <c r="K754" s="7">
        <v>2</v>
      </c>
      <c r="L754" s="7">
        <v>0</v>
      </c>
      <c r="M754" s="7">
        <f t="shared" si="11"/>
        <v>152</v>
      </c>
    </row>
    <row r="755" spans="1:13" ht="20" customHeight="1">
      <c r="A755" s="4">
        <v>44649</v>
      </c>
      <c r="B755" s="7">
        <v>58</v>
      </c>
      <c r="C755" s="7">
        <v>36</v>
      </c>
      <c r="D755" s="7">
        <v>46</v>
      </c>
      <c r="E755" s="7">
        <v>56</v>
      </c>
      <c r="F755" s="7">
        <v>44</v>
      </c>
      <c r="G755" s="7">
        <v>39</v>
      </c>
      <c r="H755" s="7">
        <v>23</v>
      </c>
      <c r="I755" s="7">
        <v>15</v>
      </c>
      <c r="J755" s="7">
        <v>3</v>
      </c>
      <c r="K755" s="7">
        <v>2</v>
      </c>
      <c r="L755" s="7">
        <v>0</v>
      </c>
      <c r="M755" s="7">
        <f t="shared" si="11"/>
        <v>322</v>
      </c>
    </row>
    <row r="756" spans="1:13" ht="20" customHeight="1">
      <c r="A756" s="4">
        <v>44650</v>
      </c>
      <c r="B756" s="7">
        <v>59</v>
      </c>
      <c r="C756" s="7">
        <v>37</v>
      </c>
      <c r="D756" s="7">
        <v>31</v>
      </c>
      <c r="E756" s="7">
        <v>46</v>
      </c>
      <c r="F756" s="7">
        <v>46</v>
      </c>
      <c r="G756" s="7">
        <v>32</v>
      </c>
      <c r="H756" s="7">
        <v>25</v>
      </c>
      <c r="I756" s="7">
        <v>16</v>
      </c>
      <c r="J756" s="7">
        <v>5</v>
      </c>
      <c r="K756" s="7">
        <v>6</v>
      </c>
      <c r="L756" s="7">
        <v>0</v>
      </c>
      <c r="M756" s="7">
        <f t="shared" si="11"/>
        <v>303</v>
      </c>
    </row>
    <row r="757" spans="1:13" ht="20" customHeight="1">
      <c r="A757" s="4">
        <v>44651</v>
      </c>
      <c r="B757" s="7">
        <v>50</v>
      </c>
      <c r="C757" s="7">
        <v>48</v>
      </c>
      <c r="D757" s="7">
        <v>36</v>
      </c>
      <c r="E757" s="7">
        <v>41</v>
      </c>
      <c r="F757" s="7">
        <v>51</v>
      </c>
      <c r="G757" s="7">
        <v>29</v>
      </c>
      <c r="H757" s="7">
        <v>15</v>
      </c>
      <c r="I757" s="7">
        <v>6</v>
      </c>
      <c r="J757" s="7">
        <v>6</v>
      </c>
      <c r="K757" s="7">
        <v>1</v>
      </c>
      <c r="L757" s="7">
        <v>0</v>
      </c>
      <c r="M757" s="7">
        <f t="shared" si="11"/>
        <v>283</v>
      </c>
    </row>
    <row r="758" spans="1:13" ht="20" customHeight="1">
      <c r="A758" s="4">
        <v>44652</v>
      </c>
      <c r="B758" s="7">
        <v>41</v>
      </c>
      <c r="C758" s="7">
        <v>36</v>
      </c>
      <c r="D758" s="7">
        <v>36</v>
      </c>
      <c r="E758" s="7">
        <v>46</v>
      </c>
      <c r="F758" s="7">
        <v>46</v>
      </c>
      <c r="G758" s="7">
        <v>30</v>
      </c>
      <c r="H758" s="7">
        <v>22</v>
      </c>
      <c r="I758" s="7">
        <v>5</v>
      </c>
      <c r="J758" s="7">
        <v>2</v>
      </c>
      <c r="K758" s="7">
        <v>3</v>
      </c>
      <c r="L758" s="7">
        <v>0</v>
      </c>
      <c r="M758" s="7">
        <f t="shared" si="11"/>
        <v>267</v>
      </c>
    </row>
    <row r="759" spans="1:13" ht="20" customHeight="1">
      <c r="A759" s="4">
        <v>44653</v>
      </c>
      <c r="B759" s="7">
        <v>47</v>
      </c>
      <c r="C759" s="7">
        <v>48</v>
      </c>
      <c r="D759" s="7">
        <v>36</v>
      </c>
      <c r="E759" s="7">
        <v>48</v>
      </c>
      <c r="F759" s="7">
        <v>45</v>
      </c>
      <c r="G759" s="7">
        <v>20</v>
      </c>
      <c r="H759" s="7">
        <v>18</v>
      </c>
      <c r="I759" s="7">
        <v>10</v>
      </c>
      <c r="J759" s="7">
        <v>4</v>
      </c>
      <c r="K759" s="7">
        <v>1</v>
      </c>
      <c r="L759" s="7">
        <v>0</v>
      </c>
      <c r="M759" s="7">
        <f t="shared" si="11"/>
        <v>277</v>
      </c>
    </row>
    <row r="760" spans="1:13" ht="20" customHeight="1">
      <c r="A760" s="4">
        <v>44654</v>
      </c>
      <c r="B760" s="7">
        <v>50</v>
      </c>
      <c r="C760" s="7">
        <v>40</v>
      </c>
      <c r="D760" s="7">
        <v>25</v>
      </c>
      <c r="E760" s="7">
        <v>36</v>
      </c>
      <c r="F760" s="7">
        <v>32</v>
      </c>
      <c r="G760" s="7">
        <v>17</v>
      </c>
      <c r="H760" s="7">
        <v>13</v>
      </c>
      <c r="I760" s="7">
        <v>4</v>
      </c>
      <c r="J760" s="7">
        <v>7</v>
      </c>
      <c r="K760" s="7">
        <v>1</v>
      </c>
      <c r="L760" s="7">
        <v>0</v>
      </c>
      <c r="M760" s="7">
        <f t="shared" si="11"/>
        <v>225</v>
      </c>
    </row>
    <row r="761" spans="1:13" ht="20" customHeight="1">
      <c r="A761" s="4">
        <v>44655</v>
      </c>
      <c r="B761" s="7">
        <v>41</v>
      </c>
      <c r="C761" s="7">
        <v>30</v>
      </c>
      <c r="D761" s="7">
        <v>13</v>
      </c>
      <c r="E761" s="7">
        <v>17</v>
      </c>
      <c r="F761" s="7">
        <v>22</v>
      </c>
      <c r="G761" s="7">
        <v>11</v>
      </c>
      <c r="H761" s="7">
        <v>7</v>
      </c>
      <c r="I761" s="7">
        <v>2</v>
      </c>
      <c r="J761" s="7">
        <v>5</v>
      </c>
      <c r="K761" s="7">
        <v>0</v>
      </c>
      <c r="L761" s="7">
        <v>0</v>
      </c>
      <c r="M761" s="7">
        <f t="shared" si="11"/>
        <v>148</v>
      </c>
    </row>
    <row r="762" spans="1:13" ht="20" customHeight="1">
      <c r="A762" s="4">
        <v>44656</v>
      </c>
      <c r="B762" s="7">
        <v>94</v>
      </c>
      <c r="C762" s="7">
        <v>46</v>
      </c>
      <c r="D762" s="7">
        <v>57</v>
      </c>
      <c r="E762" s="7">
        <v>60</v>
      </c>
      <c r="F762" s="7">
        <v>64</v>
      </c>
      <c r="G762" s="7">
        <v>33</v>
      </c>
      <c r="H762" s="7">
        <v>23</v>
      </c>
      <c r="I762" s="7">
        <v>6</v>
      </c>
      <c r="J762" s="7">
        <v>5</v>
      </c>
      <c r="K762" s="7">
        <v>1</v>
      </c>
      <c r="L762" s="7">
        <v>0</v>
      </c>
      <c r="M762" s="7">
        <f t="shared" si="11"/>
        <v>389</v>
      </c>
    </row>
    <row r="763" spans="1:13" ht="20" customHeight="1">
      <c r="A763" s="4">
        <v>44657</v>
      </c>
      <c r="B763" s="7">
        <v>73</v>
      </c>
      <c r="C763" s="7">
        <v>47</v>
      </c>
      <c r="D763" s="7">
        <v>51</v>
      </c>
      <c r="E763" s="7">
        <v>52</v>
      </c>
      <c r="F763" s="7">
        <v>61</v>
      </c>
      <c r="G763" s="7">
        <v>18</v>
      </c>
      <c r="H763" s="7">
        <v>16</v>
      </c>
      <c r="I763" s="7">
        <v>13</v>
      </c>
      <c r="J763" s="7">
        <v>4</v>
      </c>
      <c r="K763" s="7">
        <v>1</v>
      </c>
      <c r="L763" s="7">
        <v>0</v>
      </c>
      <c r="M763" s="7">
        <f t="shared" si="11"/>
        <v>336</v>
      </c>
    </row>
    <row r="764" spans="1:13" ht="20" customHeight="1">
      <c r="A764" s="4">
        <v>44658</v>
      </c>
      <c r="B764" s="7">
        <v>72</v>
      </c>
      <c r="C764" s="7">
        <v>47</v>
      </c>
      <c r="D764" s="7">
        <v>50</v>
      </c>
      <c r="E764" s="7">
        <v>49</v>
      </c>
      <c r="F764" s="7">
        <v>64</v>
      </c>
      <c r="G764" s="7">
        <v>28</v>
      </c>
      <c r="H764" s="7">
        <v>18</v>
      </c>
      <c r="I764" s="7">
        <v>11</v>
      </c>
      <c r="J764" s="7">
        <v>5</v>
      </c>
      <c r="K764" s="7">
        <v>2</v>
      </c>
      <c r="L764" s="7">
        <v>0</v>
      </c>
      <c r="M764" s="7">
        <f t="shared" si="11"/>
        <v>346</v>
      </c>
    </row>
    <row r="765" spans="1:13" ht="20" customHeight="1">
      <c r="A765" s="4">
        <v>44659</v>
      </c>
      <c r="B765" s="7">
        <v>65</v>
      </c>
      <c r="C765" s="7">
        <v>56</v>
      </c>
      <c r="D765" s="7">
        <v>49</v>
      </c>
      <c r="E765" s="7">
        <v>64</v>
      </c>
      <c r="F765" s="7">
        <v>61</v>
      </c>
      <c r="G765" s="7">
        <v>42</v>
      </c>
      <c r="H765" s="7">
        <v>18</v>
      </c>
      <c r="I765" s="7">
        <v>8</v>
      </c>
      <c r="J765" s="7">
        <v>2</v>
      </c>
      <c r="K765" s="7">
        <v>0</v>
      </c>
      <c r="L765" s="7">
        <v>0</v>
      </c>
      <c r="M765" s="7">
        <f t="shared" si="11"/>
        <v>365</v>
      </c>
    </row>
    <row r="766" spans="1:13" ht="20" customHeight="1">
      <c r="A766" s="4">
        <v>44660</v>
      </c>
      <c r="B766" s="7">
        <v>50</v>
      </c>
      <c r="C766" s="7">
        <v>39</v>
      </c>
      <c r="D766" s="7">
        <v>40</v>
      </c>
      <c r="E766" s="7">
        <v>56</v>
      </c>
      <c r="F766" s="7">
        <v>38</v>
      </c>
      <c r="G766" s="7">
        <v>32</v>
      </c>
      <c r="H766" s="7">
        <v>17</v>
      </c>
      <c r="I766" s="7">
        <v>8</v>
      </c>
      <c r="J766" s="7">
        <v>4</v>
      </c>
      <c r="K766" s="7">
        <v>1</v>
      </c>
      <c r="L766" s="7">
        <v>0</v>
      </c>
      <c r="M766" s="7">
        <f t="shared" si="11"/>
        <v>285</v>
      </c>
    </row>
    <row r="767" spans="1:13" ht="20" customHeight="1">
      <c r="A767" s="4">
        <v>44661</v>
      </c>
      <c r="B767" s="7">
        <v>46</v>
      </c>
      <c r="C767" s="7">
        <v>46</v>
      </c>
      <c r="D767" s="7">
        <v>41</v>
      </c>
      <c r="E767" s="7">
        <v>38</v>
      </c>
      <c r="F767" s="7">
        <v>37</v>
      </c>
      <c r="G767" s="7">
        <v>28</v>
      </c>
      <c r="H767" s="7">
        <v>9</v>
      </c>
      <c r="I767" s="7">
        <v>2</v>
      </c>
      <c r="J767" s="7">
        <v>5</v>
      </c>
      <c r="K767" s="7">
        <v>0</v>
      </c>
      <c r="L767" s="7">
        <v>0</v>
      </c>
      <c r="M767" s="7">
        <f t="shared" si="11"/>
        <v>252</v>
      </c>
    </row>
    <row r="768" spans="1:13" ht="20" customHeight="1">
      <c r="A768" s="4">
        <v>44662</v>
      </c>
      <c r="B768" s="7">
        <v>27</v>
      </c>
      <c r="C768" s="7">
        <v>19</v>
      </c>
      <c r="D768" s="7">
        <v>21</v>
      </c>
      <c r="E768" s="7">
        <v>29</v>
      </c>
      <c r="F768" s="7">
        <v>25</v>
      </c>
      <c r="G768" s="7">
        <v>8</v>
      </c>
      <c r="H768" s="7">
        <v>13</v>
      </c>
      <c r="I768" s="7">
        <v>2</v>
      </c>
      <c r="J768" s="7">
        <v>1</v>
      </c>
      <c r="K768" s="7">
        <v>0</v>
      </c>
      <c r="L768" s="7">
        <v>0</v>
      </c>
      <c r="M768" s="7">
        <f t="shared" si="11"/>
        <v>145</v>
      </c>
    </row>
    <row r="769" spans="1:13" ht="20" customHeight="1">
      <c r="A769" s="4">
        <v>44663</v>
      </c>
      <c r="B769" s="7">
        <v>93</v>
      </c>
      <c r="C769" s="7">
        <v>118</v>
      </c>
      <c r="D769" s="7">
        <v>51</v>
      </c>
      <c r="E769" s="7">
        <v>68</v>
      </c>
      <c r="F769" s="7">
        <v>49</v>
      </c>
      <c r="G769" s="7">
        <v>31</v>
      </c>
      <c r="H769" s="7">
        <v>17</v>
      </c>
      <c r="I769" s="7">
        <v>11</v>
      </c>
      <c r="J769" s="7">
        <v>3</v>
      </c>
      <c r="K769" s="7">
        <v>4</v>
      </c>
      <c r="L769" s="7">
        <v>0</v>
      </c>
      <c r="M769" s="7">
        <f t="shared" si="11"/>
        <v>445</v>
      </c>
    </row>
    <row r="770" spans="1:13" ht="20" customHeight="1">
      <c r="A770" s="4">
        <v>44664</v>
      </c>
      <c r="B770" s="7">
        <v>63</v>
      </c>
      <c r="C770" s="7">
        <v>74</v>
      </c>
      <c r="D770" s="7">
        <v>38</v>
      </c>
      <c r="E770" s="7">
        <v>81</v>
      </c>
      <c r="F770" s="7">
        <v>41</v>
      </c>
      <c r="G770" s="7">
        <v>28</v>
      </c>
      <c r="H770" s="7">
        <v>11</v>
      </c>
      <c r="I770" s="7">
        <v>12</v>
      </c>
      <c r="J770" s="7">
        <v>10</v>
      </c>
      <c r="K770" s="7">
        <v>1</v>
      </c>
      <c r="L770" s="7">
        <v>0</v>
      </c>
      <c r="M770" s="7">
        <f t="shared" ref="M770:M833" si="12">SUM(B770:L770)</f>
        <v>359</v>
      </c>
    </row>
    <row r="771" spans="1:13" ht="20" customHeight="1">
      <c r="A771" s="4">
        <v>44665</v>
      </c>
      <c r="B771" s="7">
        <v>61</v>
      </c>
      <c r="C771" s="7">
        <v>78</v>
      </c>
      <c r="D771" s="7">
        <v>40</v>
      </c>
      <c r="E771" s="7">
        <v>68</v>
      </c>
      <c r="F771" s="7">
        <v>46</v>
      </c>
      <c r="G771" s="7">
        <v>28</v>
      </c>
      <c r="H771" s="7">
        <v>18</v>
      </c>
      <c r="I771" s="7">
        <v>8</v>
      </c>
      <c r="J771" s="7">
        <v>6</v>
      </c>
      <c r="K771" s="7">
        <v>4</v>
      </c>
      <c r="L771" s="7">
        <v>0</v>
      </c>
      <c r="M771" s="7">
        <f t="shared" si="12"/>
        <v>357</v>
      </c>
    </row>
    <row r="772" spans="1:13" ht="20" customHeight="1">
      <c r="A772" s="4">
        <v>44666</v>
      </c>
      <c r="B772" s="7">
        <v>62</v>
      </c>
      <c r="C772" s="7">
        <v>74</v>
      </c>
      <c r="D772" s="7">
        <v>29</v>
      </c>
      <c r="E772" s="7">
        <v>45</v>
      </c>
      <c r="F772" s="7">
        <v>57</v>
      </c>
      <c r="G772" s="7">
        <v>37</v>
      </c>
      <c r="H772" s="7">
        <v>28</v>
      </c>
      <c r="I772" s="7">
        <v>15</v>
      </c>
      <c r="J772" s="7">
        <v>10</v>
      </c>
      <c r="K772" s="7">
        <v>5</v>
      </c>
      <c r="L772" s="7">
        <v>0</v>
      </c>
      <c r="M772" s="7">
        <f t="shared" si="12"/>
        <v>362</v>
      </c>
    </row>
    <row r="773" spans="1:13" ht="20" customHeight="1">
      <c r="A773" s="4">
        <v>44667</v>
      </c>
      <c r="B773" s="7">
        <v>48</v>
      </c>
      <c r="C773" s="7">
        <v>60</v>
      </c>
      <c r="D773" s="7">
        <v>27</v>
      </c>
      <c r="E773" s="7">
        <v>47</v>
      </c>
      <c r="F773" s="7">
        <v>44</v>
      </c>
      <c r="G773" s="7">
        <v>22</v>
      </c>
      <c r="H773" s="7">
        <v>15</v>
      </c>
      <c r="I773" s="7">
        <v>5</v>
      </c>
      <c r="J773" s="7">
        <v>17</v>
      </c>
      <c r="K773" s="7">
        <v>10</v>
      </c>
      <c r="L773" s="7">
        <v>0</v>
      </c>
      <c r="M773" s="7">
        <f t="shared" si="12"/>
        <v>295</v>
      </c>
    </row>
    <row r="774" spans="1:13" ht="20" customHeight="1">
      <c r="A774" s="4">
        <v>44668</v>
      </c>
      <c r="B774" s="7">
        <v>54</v>
      </c>
      <c r="C774" s="7">
        <v>41</v>
      </c>
      <c r="D774" s="7">
        <v>26</v>
      </c>
      <c r="E774" s="7">
        <v>35</v>
      </c>
      <c r="F774" s="7">
        <v>30</v>
      </c>
      <c r="G774" s="7">
        <v>24</v>
      </c>
      <c r="H774" s="7">
        <v>18</v>
      </c>
      <c r="I774" s="7">
        <v>8</v>
      </c>
      <c r="J774" s="7">
        <v>6</v>
      </c>
      <c r="K774" s="7">
        <v>5</v>
      </c>
      <c r="L774" s="7">
        <v>0</v>
      </c>
      <c r="M774" s="7">
        <f t="shared" si="12"/>
        <v>247</v>
      </c>
    </row>
    <row r="775" spans="1:13" ht="20" customHeight="1">
      <c r="A775" s="4">
        <v>44669</v>
      </c>
      <c r="B775" s="7">
        <v>37</v>
      </c>
      <c r="C775" s="7">
        <v>21</v>
      </c>
      <c r="D775" s="7">
        <v>20</v>
      </c>
      <c r="E775" s="7">
        <v>23</v>
      </c>
      <c r="F775" s="7">
        <v>22</v>
      </c>
      <c r="G775" s="7">
        <v>21</v>
      </c>
      <c r="H775" s="7">
        <v>14</v>
      </c>
      <c r="I775" s="7">
        <v>9</v>
      </c>
      <c r="J775" s="7">
        <v>8</v>
      </c>
      <c r="K775" s="7">
        <v>7</v>
      </c>
      <c r="L775" s="7">
        <v>0</v>
      </c>
      <c r="M775" s="7">
        <f t="shared" si="12"/>
        <v>182</v>
      </c>
    </row>
    <row r="776" spans="1:13" ht="20" customHeight="1">
      <c r="A776" s="4">
        <v>44670</v>
      </c>
      <c r="B776" s="7">
        <v>75</v>
      </c>
      <c r="C776" s="7">
        <v>67</v>
      </c>
      <c r="D776" s="7">
        <v>33</v>
      </c>
      <c r="E776" s="7">
        <v>68</v>
      </c>
      <c r="F776" s="7">
        <v>47</v>
      </c>
      <c r="G776" s="7">
        <v>36</v>
      </c>
      <c r="H776" s="7">
        <v>19</v>
      </c>
      <c r="I776" s="7">
        <v>9</v>
      </c>
      <c r="J776" s="7">
        <v>6</v>
      </c>
      <c r="K776" s="7">
        <v>2</v>
      </c>
      <c r="L776" s="7">
        <v>0</v>
      </c>
      <c r="M776" s="7">
        <f t="shared" si="12"/>
        <v>362</v>
      </c>
    </row>
    <row r="777" spans="1:13" ht="20" customHeight="1">
      <c r="A777" s="4">
        <v>44671</v>
      </c>
      <c r="B777" s="7">
        <v>53</v>
      </c>
      <c r="C777" s="7">
        <v>60</v>
      </c>
      <c r="D777" s="7">
        <v>24</v>
      </c>
      <c r="E777" s="7">
        <v>53</v>
      </c>
      <c r="F777" s="7">
        <v>50</v>
      </c>
      <c r="G777" s="7">
        <v>19</v>
      </c>
      <c r="H777" s="7">
        <v>12</v>
      </c>
      <c r="I777" s="7">
        <v>12</v>
      </c>
      <c r="J777" s="7">
        <v>4</v>
      </c>
      <c r="K777" s="7">
        <v>2</v>
      </c>
      <c r="L777" s="7">
        <v>0</v>
      </c>
      <c r="M777" s="7">
        <f t="shared" si="12"/>
        <v>289</v>
      </c>
    </row>
    <row r="778" spans="1:13" ht="20" customHeight="1">
      <c r="A778" s="4">
        <v>44672</v>
      </c>
      <c r="B778" s="7">
        <v>54</v>
      </c>
      <c r="C778" s="7">
        <v>48</v>
      </c>
      <c r="D778" s="7">
        <v>26</v>
      </c>
      <c r="E778" s="7">
        <v>53</v>
      </c>
      <c r="F778" s="7">
        <v>50</v>
      </c>
      <c r="G778" s="7">
        <v>16</v>
      </c>
      <c r="H778" s="7">
        <v>16</v>
      </c>
      <c r="I778" s="7">
        <v>11</v>
      </c>
      <c r="J778" s="7">
        <v>9</v>
      </c>
      <c r="K778" s="7">
        <v>5</v>
      </c>
      <c r="L778" s="7">
        <v>0</v>
      </c>
      <c r="M778" s="7">
        <f t="shared" si="12"/>
        <v>288</v>
      </c>
    </row>
    <row r="779" spans="1:13" ht="20" customHeight="1">
      <c r="A779" s="4">
        <v>44673</v>
      </c>
      <c r="B779" s="7">
        <v>46</v>
      </c>
      <c r="C779" s="7">
        <v>45</v>
      </c>
      <c r="D779" s="7">
        <v>26</v>
      </c>
      <c r="E779" s="7">
        <v>32</v>
      </c>
      <c r="F779" s="7">
        <v>37</v>
      </c>
      <c r="G779" s="7">
        <v>17</v>
      </c>
      <c r="H779" s="7">
        <v>16</v>
      </c>
      <c r="I779" s="7">
        <v>10</v>
      </c>
      <c r="J779" s="7">
        <v>4</v>
      </c>
      <c r="K779" s="7">
        <v>5</v>
      </c>
      <c r="L779" s="7">
        <v>0</v>
      </c>
      <c r="M779" s="7">
        <f t="shared" si="12"/>
        <v>238</v>
      </c>
    </row>
    <row r="780" spans="1:13" ht="20" customHeight="1">
      <c r="A780" s="4">
        <v>44674</v>
      </c>
      <c r="B780" s="7">
        <v>52</v>
      </c>
      <c r="C780" s="7">
        <v>60</v>
      </c>
      <c r="D780" s="7">
        <v>31</v>
      </c>
      <c r="E780" s="7">
        <v>48</v>
      </c>
      <c r="F780" s="7">
        <v>42</v>
      </c>
      <c r="G780" s="7">
        <v>18</v>
      </c>
      <c r="H780" s="7">
        <v>14</v>
      </c>
      <c r="I780" s="7">
        <v>9</v>
      </c>
      <c r="J780" s="7">
        <v>7</v>
      </c>
      <c r="K780" s="7">
        <v>2</v>
      </c>
      <c r="L780" s="7">
        <v>0</v>
      </c>
      <c r="M780" s="7">
        <f t="shared" si="12"/>
        <v>283</v>
      </c>
    </row>
    <row r="781" spans="1:13" ht="20" customHeight="1">
      <c r="A781" s="4">
        <v>44675</v>
      </c>
      <c r="B781" s="7">
        <v>52</v>
      </c>
      <c r="C781" s="7">
        <v>64</v>
      </c>
      <c r="D781" s="7">
        <v>21</v>
      </c>
      <c r="E781" s="7">
        <v>39</v>
      </c>
      <c r="F781" s="7">
        <v>38</v>
      </c>
      <c r="G781" s="7">
        <v>14</v>
      </c>
      <c r="H781" s="7">
        <v>17</v>
      </c>
      <c r="I781" s="7">
        <v>16</v>
      </c>
      <c r="J781" s="7">
        <v>8</v>
      </c>
      <c r="K781" s="7">
        <v>3</v>
      </c>
      <c r="L781" s="7">
        <v>0</v>
      </c>
      <c r="M781" s="7">
        <f t="shared" si="12"/>
        <v>272</v>
      </c>
    </row>
    <row r="782" spans="1:13" ht="20" customHeight="1">
      <c r="A782" s="4">
        <v>44676</v>
      </c>
      <c r="B782" s="7">
        <v>15</v>
      </c>
      <c r="C782" s="7">
        <v>35</v>
      </c>
      <c r="D782" s="7">
        <v>10</v>
      </c>
      <c r="E782" s="7">
        <v>17</v>
      </c>
      <c r="F782" s="7">
        <v>20</v>
      </c>
      <c r="G782" s="7">
        <v>11</v>
      </c>
      <c r="H782" s="7">
        <v>6</v>
      </c>
      <c r="I782" s="7">
        <v>4</v>
      </c>
      <c r="J782" s="7">
        <v>4</v>
      </c>
      <c r="K782" s="7">
        <v>2</v>
      </c>
      <c r="L782" s="7">
        <v>0</v>
      </c>
      <c r="M782" s="7">
        <f t="shared" si="12"/>
        <v>124</v>
      </c>
    </row>
    <row r="783" spans="1:13" ht="20" customHeight="1">
      <c r="A783" s="4">
        <v>44677</v>
      </c>
      <c r="B783" s="7">
        <v>58</v>
      </c>
      <c r="C783" s="7">
        <v>97</v>
      </c>
      <c r="D783" s="7">
        <v>21</v>
      </c>
      <c r="E783" s="7">
        <v>51</v>
      </c>
      <c r="F783" s="7">
        <v>51</v>
      </c>
      <c r="G783" s="7">
        <v>24</v>
      </c>
      <c r="H783" s="7">
        <v>12</v>
      </c>
      <c r="I783" s="7">
        <v>7</v>
      </c>
      <c r="J783" s="7">
        <v>8</v>
      </c>
      <c r="K783" s="7">
        <v>10</v>
      </c>
      <c r="L783" s="7">
        <v>0</v>
      </c>
      <c r="M783" s="7">
        <f t="shared" si="12"/>
        <v>339</v>
      </c>
    </row>
    <row r="784" spans="1:13" ht="20" customHeight="1">
      <c r="A784" s="4">
        <v>44678</v>
      </c>
      <c r="B784" s="7">
        <v>54</v>
      </c>
      <c r="C784" s="7">
        <v>67</v>
      </c>
      <c r="D784" s="7">
        <v>25</v>
      </c>
      <c r="E784" s="7">
        <v>36</v>
      </c>
      <c r="F784" s="7">
        <v>57</v>
      </c>
      <c r="G784" s="7">
        <v>21</v>
      </c>
      <c r="H784" s="7">
        <v>18</v>
      </c>
      <c r="I784" s="7">
        <v>13</v>
      </c>
      <c r="J784" s="7">
        <v>14</v>
      </c>
      <c r="K784" s="7">
        <v>9</v>
      </c>
      <c r="L784" s="7">
        <v>0</v>
      </c>
      <c r="M784" s="7">
        <f t="shared" si="12"/>
        <v>314</v>
      </c>
    </row>
    <row r="785" spans="1:13" ht="20" customHeight="1">
      <c r="A785" s="4">
        <v>44679</v>
      </c>
      <c r="B785" s="7">
        <v>43</v>
      </c>
      <c r="C785" s="7">
        <v>51</v>
      </c>
      <c r="D785" s="7">
        <v>34</v>
      </c>
      <c r="E785" s="7">
        <v>62</v>
      </c>
      <c r="F785" s="7">
        <v>48</v>
      </c>
      <c r="G785" s="7">
        <v>23</v>
      </c>
      <c r="H785" s="7">
        <v>11</v>
      </c>
      <c r="I785" s="7">
        <v>12</v>
      </c>
      <c r="J785" s="7">
        <v>9</v>
      </c>
      <c r="K785" s="7">
        <v>9</v>
      </c>
      <c r="L785" s="7">
        <v>0</v>
      </c>
      <c r="M785" s="7">
        <f t="shared" si="12"/>
        <v>302</v>
      </c>
    </row>
    <row r="786" spans="1:13" ht="20" customHeight="1">
      <c r="A786" s="4">
        <v>44680</v>
      </c>
      <c r="B786" s="7">
        <v>51</v>
      </c>
      <c r="C786" s="7">
        <v>64</v>
      </c>
      <c r="D786" s="7">
        <v>21</v>
      </c>
      <c r="E786" s="7">
        <v>46</v>
      </c>
      <c r="F786" s="7">
        <v>44</v>
      </c>
      <c r="G786" s="7">
        <v>23</v>
      </c>
      <c r="H786" s="7">
        <v>12</v>
      </c>
      <c r="I786" s="7">
        <v>6</v>
      </c>
      <c r="J786" s="7">
        <v>5</v>
      </c>
      <c r="K786" s="7">
        <v>4</v>
      </c>
      <c r="L786" s="7">
        <v>0</v>
      </c>
      <c r="M786" s="7">
        <f t="shared" si="12"/>
        <v>276</v>
      </c>
    </row>
    <row r="787" spans="1:13" ht="20" customHeight="1">
      <c r="A787" s="4">
        <v>44681</v>
      </c>
      <c r="B787" s="7">
        <v>33</v>
      </c>
      <c r="C787" s="7">
        <v>29</v>
      </c>
      <c r="D787" s="7">
        <v>13</v>
      </c>
      <c r="E787" s="7">
        <v>37</v>
      </c>
      <c r="F787" s="7">
        <v>31</v>
      </c>
      <c r="G787" s="7">
        <v>10</v>
      </c>
      <c r="H787" s="7">
        <v>6</v>
      </c>
      <c r="I787" s="7">
        <v>8</v>
      </c>
      <c r="J787" s="7">
        <v>8</v>
      </c>
      <c r="K787" s="7">
        <v>4</v>
      </c>
      <c r="L787" s="7">
        <v>0</v>
      </c>
      <c r="M787" s="7">
        <f t="shared" si="12"/>
        <v>179</v>
      </c>
    </row>
    <row r="788" spans="1:13" ht="20" customHeight="1">
      <c r="A788" s="4">
        <v>44682</v>
      </c>
      <c r="B788" s="7">
        <v>33</v>
      </c>
      <c r="C788" s="7">
        <v>58</v>
      </c>
      <c r="D788" s="7">
        <v>20</v>
      </c>
      <c r="E788" s="7">
        <v>33</v>
      </c>
      <c r="F788" s="7">
        <v>38</v>
      </c>
      <c r="G788" s="7">
        <v>21</v>
      </c>
      <c r="H788" s="7">
        <v>11</v>
      </c>
      <c r="I788" s="7">
        <v>9</v>
      </c>
      <c r="J788" s="7">
        <v>6</v>
      </c>
      <c r="K788" s="7">
        <v>1</v>
      </c>
      <c r="L788" s="7">
        <v>0</v>
      </c>
      <c r="M788" s="7">
        <f t="shared" si="12"/>
        <v>230</v>
      </c>
    </row>
    <row r="789" spans="1:13" ht="20" customHeight="1">
      <c r="A789" s="4">
        <v>44683</v>
      </c>
      <c r="B789" s="7">
        <v>20</v>
      </c>
      <c r="C789" s="7">
        <v>25</v>
      </c>
      <c r="D789" s="7">
        <v>7</v>
      </c>
      <c r="E789" s="7">
        <v>19</v>
      </c>
      <c r="F789" s="7">
        <v>17</v>
      </c>
      <c r="G789" s="7">
        <v>11</v>
      </c>
      <c r="H789" s="7">
        <v>6</v>
      </c>
      <c r="I789" s="7">
        <v>4</v>
      </c>
      <c r="J789" s="7">
        <v>3</v>
      </c>
      <c r="K789" s="7">
        <v>2</v>
      </c>
      <c r="L789" s="7">
        <v>0</v>
      </c>
      <c r="M789" s="7">
        <f t="shared" si="12"/>
        <v>114</v>
      </c>
    </row>
    <row r="790" spans="1:13" ht="20" customHeight="1">
      <c r="A790" s="4">
        <v>44684</v>
      </c>
      <c r="B790" s="7">
        <v>66</v>
      </c>
      <c r="C790" s="7">
        <v>78</v>
      </c>
      <c r="D790" s="7">
        <v>19</v>
      </c>
      <c r="E790" s="7">
        <v>45</v>
      </c>
      <c r="F790" s="7">
        <v>44</v>
      </c>
      <c r="G790" s="7">
        <v>26</v>
      </c>
      <c r="H790" s="7">
        <v>11</v>
      </c>
      <c r="I790" s="7">
        <v>8</v>
      </c>
      <c r="J790" s="7">
        <v>6</v>
      </c>
      <c r="K790" s="7">
        <v>7</v>
      </c>
      <c r="L790" s="7">
        <v>0</v>
      </c>
      <c r="M790" s="7">
        <f t="shared" si="12"/>
        <v>310</v>
      </c>
    </row>
    <row r="791" spans="1:13" ht="20" customHeight="1">
      <c r="A791" s="4">
        <v>44685</v>
      </c>
      <c r="B791" s="7">
        <v>35</v>
      </c>
      <c r="C791" s="7">
        <v>28</v>
      </c>
      <c r="D791" s="7">
        <v>24</v>
      </c>
      <c r="E791" s="7">
        <v>30</v>
      </c>
      <c r="F791" s="7">
        <v>20</v>
      </c>
      <c r="G791" s="7">
        <v>17</v>
      </c>
      <c r="H791" s="7">
        <v>6</v>
      </c>
      <c r="I791" s="7">
        <v>8</v>
      </c>
      <c r="J791" s="7">
        <v>3</v>
      </c>
      <c r="K791" s="7">
        <v>2</v>
      </c>
      <c r="L791" s="7">
        <v>0</v>
      </c>
      <c r="M791" s="7">
        <f t="shared" si="12"/>
        <v>173</v>
      </c>
    </row>
    <row r="792" spans="1:13" ht="20" customHeight="1">
      <c r="A792" s="4">
        <v>44686</v>
      </c>
      <c r="B792" s="7">
        <v>26</v>
      </c>
      <c r="C792" s="7">
        <v>32</v>
      </c>
      <c r="D792" s="7">
        <v>23</v>
      </c>
      <c r="E792" s="7">
        <v>27</v>
      </c>
      <c r="F792" s="7">
        <v>34</v>
      </c>
      <c r="G792" s="7">
        <v>9</v>
      </c>
      <c r="H792" s="7">
        <v>5</v>
      </c>
      <c r="I792" s="7">
        <v>6</v>
      </c>
      <c r="J792" s="7">
        <v>5</v>
      </c>
      <c r="K792" s="7">
        <v>3</v>
      </c>
      <c r="L792" s="7">
        <v>0</v>
      </c>
      <c r="M792" s="7">
        <f t="shared" si="12"/>
        <v>170</v>
      </c>
    </row>
    <row r="793" spans="1:13" ht="20" customHeight="1">
      <c r="A793" s="4">
        <v>44687</v>
      </c>
      <c r="B793" s="7">
        <v>35</v>
      </c>
      <c r="C793" s="7">
        <v>34</v>
      </c>
      <c r="D793" s="7">
        <v>19</v>
      </c>
      <c r="E793" s="7">
        <v>36</v>
      </c>
      <c r="F793" s="7">
        <v>24</v>
      </c>
      <c r="G793" s="7">
        <v>8</v>
      </c>
      <c r="H793" s="7">
        <v>13</v>
      </c>
      <c r="I793" s="7">
        <v>3</v>
      </c>
      <c r="J793" s="7">
        <v>4</v>
      </c>
      <c r="K793" s="7">
        <v>5</v>
      </c>
      <c r="L793" s="7">
        <v>0</v>
      </c>
      <c r="M793" s="7">
        <f t="shared" si="12"/>
        <v>181</v>
      </c>
    </row>
    <row r="794" spans="1:13" ht="20" customHeight="1">
      <c r="A794" s="4">
        <v>44688</v>
      </c>
      <c r="B794" s="7">
        <v>61</v>
      </c>
      <c r="C794" s="7">
        <v>54</v>
      </c>
      <c r="D794" s="7">
        <v>43</v>
      </c>
      <c r="E794" s="7">
        <v>60</v>
      </c>
      <c r="F794" s="7">
        <v>62</v>
      </c>
      <c r="G794" s="7">
        <v>17</v>
      </c>
      <c r="H794" s="7">
        <v>12</v>
      </c>
      <c r="I794" s="7">
        <v>9</v>
      </c>
      <c r="J794" s="7">
        <v>5</v>
      </c>
      <c r="K794" s="7">
        <v>6</v>
      </c>
      <c r="L794" s="7">
        <v>0</v>
      </c>
      <c r="M794" s="7">
        <f t="shared" si="12"/>
        <v>329</v>
      </c>
    </row>
    <row r="795" spans="1:13" ht="20" customHeight="1">
      <c r="A795" s="4">
        <v>44689</v>
      </c>
      <c r="B795" s="7">
        <v>35</v>
      </c>
      <c r="C795" s="7">
        <v>32</v>
      </c>
      <c r="D795" s="7">
        <v>58</v>
      </c>
      <c r="E795" s="7">
        <v>44</v>
      </c>
      <c r="F795" s="7">
        <v>48</v>
      </c>
      <c r="G795" s="7">
        <v>20</v>
      </c>
      <c r="H795" s="7">
        <v>18</v>
      </c>
      <c r="I795" s="7">
        <v>5</v>
      </c>
      <c r="J795" s="7">
        <v>6</v>
      </c>
      <c r="K795" s="7">
        <v>3</v>
      </c>
      <c r="L795" s="7">
        <v>0</v>
      </c>
      <c r="M795" s="7">
        <f t="shared" si="12"/>
        <v>269</v>
      </c>
    </row>
    <row r="796" spans="1:13" ht="20" customHeight="1">
      <c r="A796" s="4">
        <v>44690</v>
      </c>
      <c r="B796" s="7">
        <v>38</v>
      </c>
      <c r="C796" s="7">
        <v>24</v>
      </c>
      <c r="D796" s="7">
        <v>20</v>
      </c>
      <c r="E796" s="7">
        <v>39</v>
      </c>
      <c r="F796" s="7">
        <v>23</v>
      </c>
      <c r="G796" s="7">
        <v>14</v>
      </c>
      <c r="H796" s="7">
        <v>14</v>
      </c>
      <c r="I796" s="7">
        <v>7</v>
      </c>
      <c r="J796" s="7">
        <v>5</v>
      </c>
      <c r="K796" s="7">
        <v>5</v>
      </c>
      <c r="L796" s="7">
        <v>0</v>
      </c>
      <c r="M796" s="7">
        <f t="shared" si="12"/>
        <v>189</v>
      </c>
    </row>
    <row r="797" spans="1:13" ht="20" customHeight="1">
      <c r="A797" s="4">
        <v>44691</v>
      </c>
      <c r="B797" s="7">
        <v>79</v>
      </c>
      <c r="C797" s="7">
        <v>65</v>
      </c>
      <c r="D797" s="7">
        <v>48</v>
      </c>
      <c r="E797" s="7">
        <v>56</v>
      </c>
      <c r="F797" s="7">
        <v>54</v>
      </c>
      <c r="G797" s="7">
        <v>25</v>
      </c>
      <c r="H797" s="7">
        <v>13</v>
      </c>
      <c r="I797" s="7">
        <v>13</v>
      </c>
      <c r="J797" s="7">
        <v>9</v>
      </c>
      <c r="K797" s="7">
        <v>10</v>
      </c>
      <c r="L797" s="7">
        <v>0</v>
      </c>
      <c r="M797" s="7">
        <f t="shared" si="12"/>
        <v>372</v>
      </c>
    </row>
    <row r="798" spans="1:13" ht="20" customHeight="1">
      <c r="A798" s="4">
        <v>44692</v>
      </c>
      <c r="B798" s="7">
        <v>50</v>
      </c>
      <c r="C798" s="7">
        <v>33</v>
      </c>
      <c r="D798" s="7">
        <v>45</v>
      </c>
      <c r="E798" s="7">
        <v>40</v>
      </c>
      <c r="F798" s="7">
        <v>39</v>
      </c>
      <c r="G798" s="7">
        <v>22</v>
      </c>
      <c r="H798" s="7">
        <v>8</v>
      </c>
      <c r="I798" s="7">
        <v>12</v>
      </c>
      <c r="J798" s="7">
        <v>10</v>
      </c>
      <c r="K798" s="7">
        <v>3</v>
      </c>
      <c r="L798" s="7">
        <v>0</v>
      </c>
      <c r="M798" s="7">
        <f t="shared" si="12"/>
        <v>262</v>
      </c>
    </row>
    <row r="799" spans="1:13" ht="20" customHeight="1">
      <c r="A799" s="4">
        <v>44693</v>
      </c>
      <c r="B799" s="7">
        <v>32</v>
      </c>
      <c r="C799" s="7">
        <v>42</v>
      </c>
      <c r="D799" s="7">
        <v>28</v>
      </c>
      <c r="E799" s="7">
        <v>26</v>
      </c>
      <c r="F799" s="7">
        <v>36</v>
      </c>
      <c r="G799" s="7">
        <v>17</v>
      </c>
      <c r="H799" s="7">
        <v>18</v>
      </c>
      <c r="I799" s="7">
        <v>11</v>
      </c>
      <c r="J799" s="7">
        <v>8</v>
      </c>
      <c r="K799" s="7">
        <v>5</v>
      </c>
      <c r="L799" s="7">
        <v>0</v>
      </c>
      <c r="M799" s="7">
        <f t="shared" si="12"/>
        <v>223</v>
      </c>
    </row>
    <row r="800" spans="1:13" ht="20" customHeight="1">
      <c r="A800" s="4">
        <v>44694</v>
      </c>
      <c r="B800" s="7">
        <v>40</v>
      </c>
      <c r="C800" s="7">
        <v>32</v>
      </c>
      <c r="D800" s="7">
        <v>27</v>
      </c>
      <c r="E800" s="7">
        <v>45</v>
      </c>
      <c r="F800" s="7">
        <v>34</v>
      </c>
      <c r="G800" s="7">
        <v>18</v>
      </c>
      <c r="H800" s="7">
        <v>14</v>
      </c>
      <c r="I800" s="7">
        <v>7</v>
      </c>
      <c r="J800" s="7">
        <v>10</v>
      </c>
      <c r="K800" s="7">
        <v>6</v>
      </c>
      <c r="L800" s="7">
        <v>0</v>
      </c>
      <c r="M800" s="7">
        <f t="shared" si="12"/>
        <v>233</v>
      </c>
    </row>
    <row r="801" spans="1:13" ht="20" customHeight="1">
      <c r="A801" s="4">
        <v>44695</v>
      </c>
      <c r="B801" s="7">
        <v>38</v>
      </c>
      <c r="C801" s="7">
        <v>26</v>
      </c>
      <c r="D801" s="7">
        <v>11</v>
      </c>
      <c r="E801" s="7">
        <v>34</v>
      </c>
      <c r="F801" s="7">
        <v>37</v>
      </c>
      <c r="G801" s="7">
        <v>15</v>
      </c>
      <c r="H801" s="7">
        <v>14</v>
      </c>
      <c r="I801" s="7">
        <v>15</v>
      </c>
      <c r="J801" s="7">
        <v>10</v>
      </c>
      <c r="K801" s="7">
        <v>2</v>
      </c>
      <c r="L801" s="7">
        <v>0</v>
      </c>
      <c r="M801" s="7">
        <f t="shared" si="12"/>
        <v>202</v>
      </c>
    </row>
    <row r="802" spans="1:13" ht="20" customHeight="1">
      <c r="A802" s="4">
        <v>44696</v>
      </c>
      <c r="B802" s="7">
        <v>35</v>
      </c>
      <c r="C802" s="7">
        <v>37</v>
      </c>
      <c r="D802" s="7">
        <v>18</v>
      </c>
      <c r="E802" s="7">
        <v>24</v>
      </c>
      <c r="F802" s="7">
        <v>18</v>
      </c>
      <c r="G802" s="7">
        <v>10</v>
      </c>
      <c r="H802" s="7">
        <v>7</v>
      </c>
      <c r="I802" s="7">
        <v>5</v>
      </c>
      <c r="J802" s="7">
        <v>7</v>
      </c>
      <c r="K802" s="7">
        <v>0</v>
      </c>
      <c r="L802" s="7">
        <v>0</v>
      </c>
      <c r="M802" s="7">
        <f t="shared" si="12"/>
        <v>161</v>
      </c>
    </row>
    <row r="803" spans="1:13" ht="20" customHeight="1">
      <c r="A803" s="4">
        <v>44697</v>
      </c>
      <c r="B803" s="7">
        <v>25</v>
      </c>
      <c r="C803" s="7">
        <v>17</v>
      </c>
      <c r="D803" s="7">
        <v>15</v>
      </c>
      <c r="E803" s="7">
        <v>23</v>
      </c>
      <c r="F803" s="7">
        <v>16</v>
      </c>
      <c r="G803" s="7">
        <v>13</v>
      </c>
      <c r="H803" s="7">
        <v>2</v>
      </c>
      <c r="I803" s="7">
        <v>2</v>
      </c>
      <c r="J803" s="7">
        <v>4</v>
      </c>
      <c r="K803" s="7">
        <v>4</v>
      </c>
      <c r="L803" s="7">
        <v>0</v>
      </c>
      <c r="M803" s="7">
        <f t="shared" si="12"/>
        <v>121</v>
      </c>
    </row>
    <row r="804" spans="1:13" ht="20" customHeight="1">
      <c r="A804" s="4">
        <v>44698</v>
      </c>
      <c r="B804" s="7">
        <v>29</v>
      </c>
      <c r="C804" s="7">
        <v>41</v>
      </c>
      <c r="D804" s="7">
        <v>20</v>
      </c>
      <c r="E804" s="7">
        <v>27</v>
      </c>
      <c r="F804" s="7">
        <v>37</v>
      </c>
      <c r="G804" s="7">
        <v>30</v>
      </c>
      <c r="H804" s="7">
        <v>9</v>
      </c>
      <c r="I804" s="7">
        <v>13</v>
      </c>
      <c r="J804" s="7">
        <v>8</v>
      </c>
      <c r="K804" s="7">
        <v>2</v>
      </c>
      <c r="L804" s="7">
        <v>0</v>
      </c>
      <c r="M804" s="7">
        <f t="shared" si="12"/>
        <v>216</v>
      </c>
    </row>
    <row r="805" spans="1:13" ht="20" customHeight="1">
      <c r="A805" s="4">
        <v>44699</v>
      </c>
      <c r="B805" s="7">
        <v>29</v>
      </c>
      <c r="C805" s="7">
        <v>26</v>
      </c>
      <c r="D805" s="7">
        <v>20</v>
      </c>
      <c r="E805" s="7">
        <v>28</v>
      </c>
      <c r="F805" s="7">
        <v>23</v>
      </c>
      <c r="G805" s="7">
        <v>15</v>
      </c>
      <c r="H805" s="7">
        <v>17</v>
      </c>
      <c r="I805" s="7">
        <v>13</v>
      </c>
      <c r="J805" s="7">
        <v>8</v>
      </c>
      <c r="K805" s="7">
        <v>7</v>
      </c>
      <c r="L805" s="7">
        <v>0</v>
      </c>
      <c r="M805" s="7">
        <f t="shared" si="12"/>
        <v>186</v>
      </c>
    </row>
    <row r="806" spans="1:13" ht="20" customHeight="1">
      <c r="A806" s="4">
        <v>44700</v>
      </c>
      <c r="B806" s="7">
        <v>28</v>
      </c>
      <c r="C806" s="7">
        <v>16</v>
      </c>
      <c r="D806" s="7">
        <v>14</v>
      </c>
      <c r="E806" s="7">
        <v>30</v>
      </c>
      <c r="F806" s="7">
        <v>21</v>
      </c>
      <c r="G806" s="7">
        <v>13</v>
      </c>
      <c r="H806" s="7">
        <v>14</v>
      </c>
      <c r="I806" s="7">
        <v>3</v>
      </c>
      <c r="J806" s="7">
        <v>9</v>
      </c>
      <c r="K806" s="7">
        <v>6</v>
      </c>
      <c r="L806" s="7">
        <v>0</v>
      </c>
      <c r="M806" s="7">
        <f t="shared" si="12"/>
        <v>154</v>
      </c>
    </row>
    <row r="807" spans="1:13" ht="20" customHeight="1">
      <c r="A807" s="4">
        <v>44701</v>
      </c>
      <c r="B807" s="7">
        <v>24</v>
      </c>
      <c r="C807" s="7">
        <v>20</v>
      </c>
      <c r="D807" s="7">
        <v>11</v>
      </c>
      <c r="E807" s="7">
        <v>22</v>
      </c>
      <c r="F807" s="7">
        <v>16</v>
      </c>
      <c r="G807" s="7">
        <v>10</v>
      </c>
      <c r="H807" s="7">
        <v>9</v>
      </c>
      <c r="I807" s="7">
        <v>11</v>
      </c>
      <c r="J807" s="7">
        <v>4</v>
      </c>
      <c r="K807" s="7">
        <v>3</v>
      </c>
      <c r="L807" s="7">
        <v>0</v>
      </c>
      <c r="M807" s="7">
        <f t="shared" si="12"/>
        <v>130</v>
      </c>
    </row>
    <row r="808" spans="1:13" ht="20" customHeight="1">
      <c r="A808" s="4">
        <v>44702</v>
      </c>
      <c r="B808" s="7">
        <v>24</v>
      </c>
      <c r="C808" s="7">
        <v>23</v>
      </c>
      <c r="D808" s="7">
        <v>11</v>
      </c>
      <c r="E808" s="7">
        <v>24</v>
      </c>
      <c r="F808" s="7">
        <v>26</v>
      </c>
      <c r="G808" s="7">
        <v>18</v>
      </c>
      <c r="H808" s="7">
        <v>16</v>
      </c>
      <c r="I808" s="7">
        <v>1</v>
      </c>
      <c r="J808" s="7">
        <v>9</v>
      </c>
      <c r="K808" s="7">
        <v>2</v>
      </c>
      <c r="L808" s="7">
        <v>0</v>
      </c>
      <c r="M808" s="7">
        <f t="shared" si="12"/>
        <v>154</v>
      </c>
    </row>
    <row r="809" spans="1:13" ht="20" customHeight="1">
      <c r="A809" s="4">
        <v>44703</v>
      </c>
      <c r="B809" s="7">
        <v>25</v>
      </c>
      <c r="C809" s="7">
        <v>14</v>
      </c>
      <c r="D809" s="7">
        <v>6</v>
      </c>
      <c r="E809" s="7">
        <v>21</v>
      </c>
      <c r="F809" s="7">
        <v>16</v>
      </c>
      <c r="G809" s="7">
        <v>6</v>
      </c>
      <c r="H809" s="7">
        <v>5</v>
      </c>
      <c r="I809" s="7">
        <v>5</v>
      </c>
      <c r="J809" s="7">
        <v>10</v>
      </c>
      <c r="K809" s="7">
        <v>9</v>
      </c>
      <c r="L809" s="7">
        <v>0</v>
      </c>
      <c r="M809" s="7">
        <f t="shared" si="12"/>
        <v>117</v>
      </c>
    </row>
    <row r="810" spans="1:13" ht="20" customHeight="1">
      <c r="A810" s="4">
        <v>44704</v>
      </c>
      <c r="B810" s="7">
        <v>13</v>
      </c>
      <c r="C810" s="7">
        <v>11</v>
      </c>
      <c r="D810" s="7">
        <v>4</v>
      </c>
      <c r="E810" s="7">
        <v>9</v>
      </c>
      <c r="F810" s="7">
        <v>9</v>
      </c>
      <c r="G810" s="7">
        <v>9</v>
      </c>
      <c r="H810" s="7">
        <v>4</v>
      </c>
      <c r="I810" s="7">
        <v>4</v>
      </c>
      <c r="J810" s="7">
        <v>1</v>
      </c>
      <c r="K810" s="7">
        <v>7</v>
      </c>
      <c r="L810" s="7">
        <v>0</v>
      </c>
      <c r="M810" s="7">
        <f t="shared" si="12"/>
        <v>71</v>
      </c>
    </row>
    <row r="811" spans="1:13" ht="20" customHeight="1">
      <c r="A811" s="4">
        <v>44705</v>
      </c>
      <c r="B811" s="7">
        <v>54</v>
      </c>
      <c r="C811" s="7">
        <v>30</v>
      </c>
      <c r="D811" s="7">
        <v>18</v>
      </c>
      <c r="E811" s="7">
        <v>30</v>
      </c>
      <c r="F811" s="7">
        <v>30</v>
      </c>
      <c r="G811" s="7">
        <v>20</v>
      </c>
      <c r="H811" s="7">
        <v>11</v>
      </c>
      <c r="I811" s="7">
        <v>2</v>
      </c>
      <c r="J811" s="7">
        <v>4</v>
      </c>
      <c r="K811" s="7">
        <v>4</v>
      </c>
      <c r="L811" s="7">
        <v>0</v>
      </c>
      <c r="M811" s="7">
        <f t="shared" si="12"/>
        <v>203</v>
      </c>
    </row>
    <row r="812" spans="1:13" ht="20" customHeight="1">
      <c r="A812" s="4">
        <v>44706</v>
      </c>
      <c r="B812" s="7">
        <v>38</v>
      </c>
      <c r="C812" s="7">
        <v>12</v>
      </c>
      <c r="D812" s="7">
        <v>16</v>
      </c>
      <c r="E812" s="7">
        <v>25</v>
      </c>
      <c r="F812" s="7">
        <v>20</v>
      </c>
      <c r="G812" s="7">
        <v>13</v>
      </c>
      <c r="H812" s="7">
        <v>5</v>
      </c>
      <c r="I812" s="7">
        <v>8</v>
      </c>
      <c r="J812" s="7">
        <v>10</v>
      </c>
      <c r="K812" s="7">
        <v>2</v>
      </c>
      <c r="L812" s="7">
        <v>0</v>
      </c>
      <c r="M812" s="7">
        <f t="shared" si="12"/>
        <v>149</v>
      </c>
    </row>
    <row r="813" spans="1:13" ht="20" customHeight="1">
      <c r="A813" s="4">
        <v>44707</v>
      </c>
      <c r="B813" s="7">
        <v>30</v>
      </c>
      <c r="C813" s="7">
        <v>17</v>
      </c>
      <c r="D813" s="7">
        <v>17</v>
      </c>
      <c r="E813" s="7">
        <v>27</v>
      </c>
      <c r="F813" s="7">
        <v>17</v>
      </c>
      <c r="G813" s="7">
        <v>9</v>
      </c>
      <c r="H813" s="7">
        <v>12</v>
      </c>
      <c r="I813" s="7">
        <v>8</v>
      </c>
      <c r="J813" s="7">
        <v>10</v>
      </c>
      <c r="K813" s="7">
        <v>8</v>
      </c>
      <c r="L813" s="7">
        <v>0</v>
      </c>
      <c r="M813" s="7">
        <f t="shared" si="12"/>
        <v>155</v>
      </c>
    </row>
    <row r="814" spans="1:13" ht="20" customHeight="1">
      <c r="A814" s="4">
        <v>44708</v>
      </c>
      <c r="B814" s="7">
        <v>16</v>
      </c>
      <c r="C814" s="7">
        <v>18</v>
      </c>
      <c r="D814" s="7">
        <v>9</v>
      </c>
      <c r="E814" s="7">
        <v>19</v>
      </c>
      <c r="F814" s="7">
        <v>18</v>
      </c>
      <c r="G814" s="7">
        <v>9</v>
      </c>
      <c r="H814" s="7">
        <v>6</v>
      </c>
      <c r="I814" s="7">
        <v>9</v>
      </c>
      <c r="J814" s="7">
        <v>2</v>
      </c>
      <c r="K814" s="7">
        <v>3</v>
      </c>
      <c r="L814" s="7">
        <v>0</v>
      </c>
      <c r="M814" s="7">
        <f t="shared" si="12"/>
        <v>109</v>
      </c>
    </row>
    <row r="815" spans="1:13" ht="20" customHeight="1">
      <c r="A815" s="4">
        <v>44709</v>
      </c>
      <c r="B815" s="7">
        <v>24</v>
      </c>
      <c r="C815" s="7">
        <v>9</v>
      </c>
      <c r="D815" s="7">
        <v>8</v>
      </c>
      <c r="E815" s="7">
        <v>29</v>
      </c>
      <c r="F815" s="7">
        <v>12</v>
      </c>
      <c r="G815" s="7">
        <v>11</v>
      </c>
      <c r="H815" s="7">
        <v>6</v>
      </c>
      <c r="I815" s="7">
        <v>4</v>
      </c>
      <c r="J815" s="7">
        <v>1</v>
      </c>
      <c r="K815" s="7">
        <v>1</v>
      </c>
      <c r="L815" s="7">
        <v>0</v>
      </c>
      <c r="M815" s="7">
        <f t="shared" si="12"/>
        <v>105</v>
      </c>
    </row>
    <row r="816" spans="1:13" ht="20" customHeight="1">
      <c r="A816" s="4">
        <v>44710</v>
      </c>
      <c r="B816" s="7">
        <v>22</v>
      </c>
      <c r="C816" s="7">
        <v>11</v>
      </c>
      <c r="D816" s="7">
        <v>9</v>
      </c>
      <c r="E816" s="7">
        <v>9</v>
      </c>
      <c r="F816" s="7">
        <v>12</v>
      </c>
      <c r="G816" s="7">
        <v>5</v>
      </c>
      <c r="H816" s="7">
        <v>7</v>
      </c>
      <c r="I816" s="7">
        <v>6</v>
      </c>
      <c r="J816" s="7">
        <v>4</v>
      </c>
      <c r="K816" s="7">
        <v>2</v>
      </c>
      <c r="L816" s="7">
        <v>0</v>
      </c>
      <c r="M816" s="7">
        <f t="shared" si="12"/>
        <v>87</v>
      </c>
    </row>
    <row r="817" spans="1:13" ht="20" customHeight="1">
      <c r="A817" s="4">
        <v>44711</v>
      </c>
      <c r="B817" s="7">
        <v>11</v>
      </c>
      <c r="C817" s="7">
        <v>6</v>
      </c>
      <c r="D817" s="7">
        <v>6</v>
      </c>
      <c r="E817" s="7">
        <v>8</v>
      </c>
      <c r="F817" s="7">
        <v>7</v>
      </c>
      <c r="G817" s="7">
        <v>2</v>
      </c>
      <c r="H817" s="7">
        <v>5</v>
      </c>
      <c r="I817" s="7">
        <v>1</v>
      </c>
      <c r="J817" s="7">
        <v>1</v>
      </c>
      <c r="K817" s="7">
        <v>2</v>
      </c>
      <c r="L817" s="7">
        <v>0</v>
      </c>
      <c r="M817" s="7">
        <f t="shared" si="12"/>
        <v>49</v>
      </c>
    </row>
    <row r="818" spans="1:13" ht="20" customHeight="1">
      <c r="A818" s="4">
        <v>44712</v>
      </c>
      <c r="B818" s="7">
        <v>35</v>
      </c>
      <c r="C818" s="7">
        <v>18</v>
      </c>
      <c r="D818" s="7">
        <v>13</v>
      </c>
      <c r="E818" s="7">
        <v>19</v>
      </c>
      <c r="F818" s="7">
        <v>19</v>
      </c>
      <c r="G818" s="7">
        <v>9</v>
      </c>
      <c r="H818" s="7">
        <v>8</v>
      </c>
      <c r="I818" s="7">
        <v>10</v>
      </c>
      <c r="J818" s="7">
        <v>3</v>
      </c>
      <c r="K818" s="7">
        <v>4</v>
      </c>
      <c r="L818" s="7">
        <v>0</v>
      </c>
      <c r="M818" s="7">
        <f t="shared" si="12"/>
        <v>138</v>
      </c>
    </row>
    <row r="819" spans="1:13" ht="20" customHeight="1">
      <c r="A819" s="4">
        <v>44713</v>
      </c>
      <c r="B819" s="7">
        <v>18</v>
      </c>
      <c r="C819" s="7">
        <v>14</v>
      </c>
      <c r="D819" s="7">
        <v>10</v>
      </c>
      <c r="E819" s="7">
        <v>11</v>
      </c>
      <c r="F819" s="7">
        <v>14</v>
      </c>
      <c r="G819" s="7">
        <v>6</v>
      </c>
      <c r="H819" s="7">
        <v>5</v>
      </c>
      <c r="I819" s="7">
        <v>2</v>
      </c>
      <c r="J819" s="7">
        <v>2</v>
      </c>
      <c r="K819" s="7">
        <v>0</v>
      </c>
      <c r="L819" s="7">
        <v>0</v>
      </c>
      <c r="M819" s="7">
        <f t="shared" si="12"/>
        <v>82</v>
      </c>
    </row>
    <row r="820" spans="1:13" ht="20" customHeight="1">
      <c r="A820" s="4">
        <v>44714</v>
      </c>
      <c r="B820" s="7">
        <v>20</v>
      </c>
      <c r="C820" s="7">
        <v>7</v>
      </c>
      <c r="D820" s="7">
        <v>8</v>
      </c>
      <c r="E820" s="7">
        <v>12</v>
      </c>
      <c r="F820" s="7">
        <v>8</v>
      </c>
      <c r="G820" s="7">
        <v>4</v>
      </c>
      <c r="H820" s="7">
        <v>5</v>
      </c>
      <c r="I820" s="7">
        <v>3</v>
      </c>
      <c r="J820" s="7">
        <v>1</v>
      </c>
      <c r="K820" s="7">
        <v>1</v>
      </c>
      <c r="L820" s="7">
        <v>0</v>
      </c>
      <c r="M820" s="7">
        <f t="shared" si="12"/>
        <v>69</v>
      </c>
    </row>
    <row r="821" spans="1:13" ht="20" customHeight="1">
      <c r="A821" s="4">
        <v>44715</v>
      </c>
      <c r="B821" s="7">
        <v>14</v>
      </c>
      <c r="C821" s="7">
        <v>7</v>
      </c>
      <c r="D821" s="7">
        <v>8</v>
      </c>
      <c r="E821" s="7">
        <v>11</v>
      </c>
      <c r="F821" s="7">
        <v>12</v>
      </c>
      <c r="G821" s="7">
        <v>6</v>
      </c>
      <c r="H821" s="7">
        <v>5</v>
      </c>
      <c r="I821" s="7">
        <v>2</v>
      </c>
      <c r="J821" s="7">
        <v>1</v>
      </c>
      <c r="K821" s="7">
        <v>2</v>
      </c>
      <c r="L821" s="7">
        <v>0</v>
      </c>
      <c r="M821" s="7">
        <f t="shared" si="12"/>
        <v>68</v>
      </c>
    </row>
    <row r="822" spans="1:13" ht="20" customHeight="1">
      <c r="A822" s="4">
        <v>44716</v>
      </c>
      <c r="B822" s="7">
        <v>9</v>
      </c>
      <c r="C822" s="7">
        <v>12</v>
      </c>
      <c r="D822" s="7">
        <v>6</v>
      </c>
      <c r="E822" s="7">
        <v>12</v>
      </c>
      <c r="F822" s="7">
        <v>14</v>
      </c>
      <c r="G822" s="7">
        <v>7</v>
      </c>
      <c r="H822" s="7">
        <v>6</v>
      </c>
      <c r="I822" s="7">
        <v>4</v>
      </c>
      <c r="J822" s="7">
        <v>7</v>
      </c>
      <c r="K822" s="7">
        <v>4</v>
      </c>
      <c r="L822" s="7">
        <v>0</v>
      </c>
      <c r="M822" s="7">
        <f t="shared" si="12"/>
        <v>81</v>
      </c>
    </row>
    <row r="823" spans="1:13" ht="20" customHeight="1">
      <c r="A823" s="4">
        <v>44717</v>
      </c>
      <c r="B823" s="7">
        <v>12</v>
      </c>
      <c r="C823" s="7">
        <v>6</v>
      </c>
      <c r="D823" s="7">
        <v>4</v>
      </c>
      <c r="E823" s="7">
        <v>11</v>
      </c>
      <c r="F823" s="7">
        <v>4</v>
      </c>
      <c r="G823" s="7">
        <v>6</v>
      </c>
      <c r="H823" s="7">
        <v>5</v>
      </c>
      <c r="I823" s="7">
        <v>3</v>
      </c>
      <c r="J823" s="7">
        <v>4</v>
      </c>
      <c r="K823" s="7">
        <v>3</v>
      </c>
      <c r="L823" s="7">
        <v>0</v>
      </c>
      <c r="M823" s="7">
        <f t="shared" si="12"/>
        <v>58</v>
      </c>
    </row>
    <row r="824" spans="1:13" ht="20" customHeight="1">
      <c r="A824" s="4">
        <v>44718</v>
      </c>
      <c r="B824" s="7">
        <v>8</v>
      </c>
      <c r="C824" s="7">
        <v>4</v>
      </c>
      <c r="D824" s="7">
        <v>2</v>
      </c>
      <c r="E824" s="7">
        <v>3</v>
      </c>
      <c r="F824" s="7">
        <v>7</v>
      </c>
      <c r="G824" s="7">
        <v>4</v>
      </c>
      <c r="H824" s="7">
        <v>1</v>
      </c>
      <c r="I824" s="7">
        <v>1</v>
      </c>
      <c r="J824" s="7">
        <v>4</v>
      </c>
      <c r="K824" s="7">
        <v>1</v>
      </c>
      <c r="L824" s="7">
        <v>0</v>
      </c>
      <c r="M824" s="7">
        <f t="shared" si="12"/>
        <v>35</v>
      </c>
    </row>
    <row r="825" spans="1:13" ht="20" customHeight="1">
      <c r="A825" s="4">
        <v>44719</v>
      </c>
      <c r="B825" s="7">
        <v>22</v>
      </c>
      <c r="C825" s="7">
        <v>14</v>
      </c>
      <c r="D825" s="7">
        <v>6</v>
      </c>
      <c r="E825" s="7">
        <v>10</v>
      </c>
      <c r="F825" s="7">
        <v>10</v>
      </c>
      <c r="G825" s="7">
        <v>2</v>
      </c>
      <c r="H825" s="7">
        <v>5</v>
      </c>
      <c r="I825" s="7">
        <v>4</v>
      </c>
      <c r="J825" s="7">
        <v>10</v>
      </c>
      <c r="K825" s="7">
        <v>5</v>
      </c>
      <c r="L825" s="7">
        <v>0</v>
      </c>
      <c r="M825" s="7">
        <f t="shared" si="12"/>
        <v>88</v>
      </c>
    </row>
    <row r="826" spans="1:13" ht="20" customHeight="1">
      <c r="A826" s="4">
        <v>44720</v>
      </c>
      <c r="B826" s="7">
        <v>12</v>
      </c>
      <c r="C826" s="7">
        <v>14</v>
      </c>
      <c r="D826" s="7">
        <v>5</v>
      </c>
      <c r="E826" s="7">
        <v>14</v>
      </c>
      <c r="F826" s="7">
        <v>4</v>
      </c>
      <c r="G826" s="7">
        <v>5</v>
      </c>
      <c r="H826" s="7">
        <v>6</v>
      </c>
      <c r="I826" s="7">
        <v>3</v>
      </c>
      <c r="J826" s="7">
        <v>2</v>
      </c>
      <c r="K826" s="7">
        <v>0</v>
      </c>
      <c r="L826" s="7">
        <v>0</v>
      </c>
      <c r="M826" s="7">
        <f t="shared" si="12"/>
        <v>65</v>
      </c>
    </row>
    <row r="827" spans="1:13" ht="20" customHeight="1">
      <c r="A827" s="4">
        <v>44721</v>
      </c>
      <c r="B827" s="7">
        <v>19</v>
      </c>
      <c r="C827" s="7">
        <v>8</v>
      </c>
      <c r="D827" s="7">
        <v>4</v>
      </c>
      <c r="E827" s="7">
        <v>11</v>
      </c>
      <c r="F827" s="7">
        <v>11</v>
      </c>
      <c r="G827" s="7">
        <v>9</v>
      </c>
      <c r="H827" s="7">
        <v>3</v>
      </c>
      <c r="I827" s="7">
        <v>8</v>
      </c>
      <c r="J827" s="7">
        <v>3</v>
      </c>
      <c r="K827" s="7">
        <v>3</v>
      </c>
      <c r="L827" s="7">
        <v>0</v>
      </c>
      <c r="M827" s="7">
        <f t="shared" si="12"/>
        <v>79</v>
      </c>
    </row>
    <row r="828" spans="1:13" ht="20" customHeight="1">
      <c r="A828" s="4">
        <v>44722</v>
      </c>
      <c r="B828" s="7">
        <v>27</v>
      </c>
      <c r="C828" s="7">
        <v>14</v>
      </c>
      <c r="D828" s="7">
        <v>6</v>
      </c>
      <c r="E828" s="7">
        <v>7</v>
      </c>
      <c r="F828" s="7">
        <v>14</v>
      </c>
      <c r="G828" s="7">
        <v>3</v>
      </c>
      <c r="H828" s="7">
        <v>5</v>
      </c>
      <c r="I828" s="7">
        <v>3</v>
      </c>
      <c r="J828" s="7">
        <v>5</v>
      </c>
      <c r="K828" s="7">
        <v>4</v>
      </c>
      <c r="L828" s="7">
        <v>0</v>
      </c>
      <c r="M828" s="7">
        <f t="shared" si="12"/>
        <v>88</v>
      </c>
    </row>
    <row r="829" spans="1:13" ht="20" customHeight="1">
      <c r="A829" s="4">
        <v>44723</v>
      </c>
      <c r="B829" s="7">
        <v>26</v>
      </c>
      <c r="C829" s="7">
        <v>15</v>
      </c>
      <c r="D829" s="7">
        <v>3</v>
      </c>
      <c r="E829" s="7">
        <v>24</v>
      </c>
      <c r="F829" s="7">
        <v>10</v>
      </c>
      <c r="G829" s="7">
        <v>4</v>
      </c>
      <c r="H829" s="7">
        <v>2</v>
      </c>
      <c r="I829" s="7">
        <v>5</v>
      </c>
      <c r="J829" s="7">
        <v>2</v>
      </c>
      <c r="K829" s="7">
        <v>5</v>
      </c>
      <c r="L829" s="7">
        <v>0</v>
      </c>
      <c r="M829" s="7">
        <f t="shared" si="12"/>
        <v>96</v>
      </c>
    </row>
    <row r="830" spans="1:13" ht="20" customHeight="1">
      <c r="A830" s="4">
        <v>44724</v>
      </c>
      <c r="B830" s="7">
        <v>23</v>
      </c>
      <c r="C830" s="7">
        <v>9</v>
      </c>
      <c r="D830" s="7">
        <v>5</v>
      </c>
      <c r="E830" s="7">
        <v>12</v>
      </c>
      <c r="F830" s="7">
        <v>13</v>
      </c>
      <c r="G830" s="7">
        <v>7</v>
      </c>
      <c r="H830" s="7">
        <v>13</v>
      </c>
      <c r="I830" s="7">
        <v>9</v>
      </c>
      <c r="J830" s="7">
        <v>3</v>
      </c>
      <c r="K830" s="7">
        <v>1</v>
      </c>
      <c r="L830" s="7">
        <v>0</v>
      </c>
      <c r="M830" s="7">
        <f t="shared" si="12"/>
        <v>95</v>
      </c>
    </row>
    <row r="831" spans="1:13" ht="20" customHeight="1">
      <c r="A831" s="4">
        <v>44725</v>
      </c>
      <c r="B831" s="7">
        <v>7</v>
      </c>
      <c r="C831" s="7">
        <v>3</v>
      </c>
      <c r="D831" s="7">
        <v>2</v>
      </c>
      <c r="E831" s="7">
        <v>7</v>
      </c>
      <c r="F831" s="7">
        <v>3</v>
      </c>
      <c r="G831" s="7">
        <v>1</v>
      </c>
      <c r="H831" s="7">
        <v>3</v>
      </c>
      <c r="I831" s="7">
        <v>2</v>
      </c>
      <c r="J831" s="7">
        <v>3</v>
      </c>
      <c r="K831" s="7">
        <v>1</v>
      </c>
      <c r="L831" s="7">
        <v>0</v>
      </c>
      <c r="M831" s="7">
        <f t="shared" si="12"/>
        <v>32</v>
      </c>
    </row>
    <row r="832" spans="1:13" ht="20" customHeight="1">
      <c r="A832" s="4">
        <v>44726</v>
      </c>
      <c r="B832" s="7">
        <v>19</v>
      </c>
      <c r="C832" s="7">
        <v>19</v>
      </c>
      <c r="D832" s="7">
        <v>6</v>
      </c>
      <c r="E832" s="7">
        <v>11</v>
      </c>
      <c r="F832" s="7">
        <v>11</v>
      </c>
      <c r="G832" s="7">
        <v>12</v>
      </c>
      <c r="H832" s="7">
        <v>7</v>
      </c>
      <c r="I832" s="7">
        <v>5</v>
      </c>
      <c r="J832" s="7">
        <v>5</v>
      </c>
      <c r="K832" s="7">
        <v>1</v>
      </c>
      <c r="L832" s="7">
        <v>0</v>
      </c>
      <c r="M832" s="7">
        <f t="shared" si="12"/>
        <v>96</v>
      </c>
    </row>
    <row r="833" spans="1:13" ht="20" customHeight="1">
      <c r="A833" s="4">
        <v>44727</v>
      </c>
      <c r="B833" s="7">
        <v>9</v>
      </c>
      <c r="C833" s="7">
        <v>9</v>
      </c>
      <c r="D833" s="7">
        <v>4</v>
      </c>
      <c r="E833" s="7">
        <v>12</v>
      </c>
      <c r="F833" s="7">
        <v>5</v>
      </c>
      <c r="G833" s="7">
        <v>4</v>
      </c>
      <c r="H833" s="7">
        <v>3</v>
      </c>
      <c r="I833" s="7">
        <v>4</v>
      </c>
      <c r="J833" s="7">
        <v>1</v>
      </c>
      <c r="K833" s="7">
        <v>1</v>
      </c>
      <c r="L833" s="7">
        <v>0</v>
      </c>
      <c r="M833" s="7">
        <f t="shared" si="12"/>
        <v>52</v>
      </c>
    </row>
    <row r="834" spans="1:13" ht="20" customHeight="1">
      <c r="A834" s="4">
        <v>44728</v>
      </c>
      <c r="B834" s="7">
        <v>15</v>
      </c>
      <c r="C834" s="7">
        <v>7</v>
      </c>
      <c r="D834" s="7">
        <v>4</v>
      </c>
      <c r="E834" s="7">
        <v>11</v>
      </c>
      <c r="F834" s="7">
        <v>6</v>
      </c>
      <c r="G834" s="7">
        <v>2</v>
      </c>
      <c r="H834" s="7">
        <v>5</v>
      </c>
      <c r="I834" s="7">
        <v>4</v>
      </c>
      <c r="J834" s="7">
        <v>4</v>
      </c>
      <c r="K834" s="7">
        <v>1</v>
      </c>
      <c r="L834" s="7">
        <v>0</v>
      </c>
      <c r="M834" s="7">
        <f t="shared" ref="M834:M897" si="13">SUM(B834:L834)</f>
        <v>59</v>
      </c>
    </row>
    <row r="835" spans="1:13" ht="20" customHeight="1">
      <c r="A835" s="4">
        <v>44729</v>
      </c>
      <c r="B835" s="7">
        <v>12</v>
      </c>
      <c r="C835" s="7">
        <v>4</v>
      </c>
      <c r="D835" s="7">
        <v>4</v>
      </c>
      <c r="E835" s="7">
        <v>16</v>
      </c>
      <c r="F835" s="7">
        <v>8</v>
      </c>
      <c r="G835" s="7">
        <v>6</v>
      </c>
      <c r="H835" s="7">
        <v>1</v>
      </c>
      <c r="I835" s="7">
        <v>3</v>
      </c>
      <c r="J835" s="7">
        <v>3</v>
      </c>
      <c r="K835" s="7">
        <v>4</v>
      </c>
      <c r="L835" s="7">
        <v>0</v>
      </c>
      <c r="M835" s="7">
        <f t="shared" si="13"/>
        <v>61</v>
      </c>
    </row>
    <row r="836" spans="1:13" ht="20" customHeight="1">
      <c r="A836" s="4">
        <v>44730</v>
      </c>
      <c r="B836" s="7">
        <v>15</v>
      </c>
      <c r="C836" s="7">
        <v>5</v>
      </c>
      <c r="D836" s="7">
        <v>6</v>
      </c>
      <c r="E836" s="7">
        <v>10</v>
      </c>
      <c r="F836" s="7">
        <v>7</v>
      </c>
      <c r="G836" s="7">
        <v>4</v>
      </c>
      <c r="H836" s="7">
        <v>5</v>
      </c>
      <c r="I836" s="7">
        <v>2</v>
      </c>
      <c r="J836" s="7">
        <v>1</v>
      </c>
      <c r="K836" s="7">
        <v>2</v>
      </c>
      <c r="L836" s="7">
        <v>0</v>
      </c>
      <c r="M836" s="7">
        <f t="shared" si="13"/>
        <v>57</v>
      </c>
    </row>
    <row r="837" spans="1:13" ht="20" customHeight="1">
      <c r="A837" s="4">
        <v>44731</v>
      </c>
      <c r="B837" s="7">
        <v>17</v>
      </c>
      <c r="C837" s="7">
        <v>2</v>
      </c>
      <c r="D837" s="7">
        <v>2</v>
      </c>
      <c r="E837" s="7">
        <v>7</v>
      </c>
      <c r="F837" s="7">
        <v>3</v>
      </c>
      <c r="G837" s="7">
        <v>2</v>
      </c>
      <c r="H837" s="7">
        <v>1</v>
      </c>
      <c r="I837" s="7">
        <v>4</v>
      </c>
      <c r="J837" s="7">
        <v>1</v>
      </c>
      <c r="K837" s="7">
        <v>1</v>
      </c>
      <c r="L837" s="7">
        <v>0</v>
      </c>
      <c r="M837" s="7">
        <f t="shared" si="13"/>
        <v>40</v>
      </c>
    </row>
    <row r="838" spans="1:13" ht="20" customHeight="1">
      <c r="A838" s="4">
        <v>44732</v>
      </c>
      <c r="B838" s="7">
        <v>2</v>
      </c>
      <c r="C838" s="7">
        <v>1</v>
      </c>
      <c r="D838" s="7">
        <v>3</v>
      </c>
      <c r="E838" s="7">
        <v>0</v>
      </c>
      <c r="F838" s="7">
        <v>0</v>
      </c>
      <c r="G838" s="7">
        <v>1</v>
      </c>
      <c r="H838" s="7">
        <v>1</v>
      </c>
      <c r="I838" s="7">
        <v>1</v>
      </c>
      <c r="J838" s="7">
        <v>0</v>
      </c>
      <c r="K838" s="7">
        <v>0</v>
      </c>
      <c r="L838" s="7">
        <v>0</v>
      </c>
      <c r="M838" s="7">
        <f t="shared" si="13"/>
        <v>9</v>
      </c>
    </row>
    <row r="839" spans="1:13" ht="20" customHeight="1">
      <c r="A839" s="4">
        <v>44733</v>
      </c>
      <c r="B839" s="7">
        <v>12</v>
      </c>
      <c r="C839" s="7">
        <v>1</v>
      </c>
      <c r="D839" s="7">
        <v>1</v>
      </c>
      <c r="E839" s="7">
        <v>6</v>
      </c>
      <c r="F839" s="7">
        <v>5</v>
      </c>
      <c r="G839" s="7">
        <v>2</v>
      </c>
      <c r="H839" s="7">
        <v>4</v>
      </c>
      <c r="I839" s="7">
        <v>0</v>
      </c>
      <c r="J839" s="7">
        <v>2</v>
      </c>
      <c r="K839" s="7">
        <v>1</v>
      </c>
      <c r="L839" s="7">
        <v>0</v>
      </c>
      <c r="M839" s="7">
        <f t="shared" si="13"/>
        <v>34</v>
      </c>
    </row>
    <row r="840" spans="1:13" ht="20" customHeight="1">
      <c r="A840" s="4">
        <v>44734</v>
      </c>
      <c r="B840" s="7">
        <v>17</v>
      </c>
      <c r="C840" s="7">
        <v>2</v>
      </c>
      <c r="D840" s="7">
        <v>2</v>
      </c>
      <c r="E840" s="7">
        <v>10</v>
      </c>
      <c r="F840" s="7">
        <v>6</v>
      </c>
      <c r="G840" s="7">
        <v>1</v>
      </c>
      <c r="H840" s="7">
        <v>2</v>
      </c>
      <c r="I840" s="7">
        <v>4</v>
      </c>
      <c r="J840" s="7">
        <v>2</v>
      </c>
      <c r="K840" s="7">
        <v>3</v>
      </c>
      <c r="L840" s="7">
        <v>0</v>
      </c>
      <c r="M840" s="7">
        <f t="shared" si="13"/>
        <v>49</v>
      </c>
    </row>
    <row r="841" spans="1:13" ht="20" customHeight="1">
      <c r="A841" s="4">
        <v>44735</v>
      </c>
      <c r="B841" s="7">
        <v>7</v>
      </c>
      <c r="C841" s="7">
        <v>2</v>
      </c>
      <c r="D841" s="7">
        <v>1</v>
      </c>
      <c r="E841" s="7">
        <v>10</v>
      </c>
      <c r="F841" s="7">
        <v>4</v>
      </c>
      <c r="G841" s="7">
        <v>1</v>
      </c>
      <c r="H841" s="7">
        <v>1</v>
      </c>
      <c r="I841" s="7">
        <v>1</v>
      </c>
      <c r="J841" s="7">
        <v>4</v>
      </c>
      <c r="K841" s="7">
        <v>4</v>
      </c>
      <c r="L841" s="7">
        <v>0</v>
      </c>
      <c r="M841" s="7">
        <f t="shared" si="13"/>
        <v>35</v>
      </c>
    </row>
    <row r="842" spans="1:13" ht="20" customHeight="1">
      <c r="A842" s="4">
        <v>44736</v>
      </c>
      <c r="B842" s="7">
        <v>9</v>
      </c>
      <c r="C842" s="7">
        <v>8</v>
      </c>
      <c r="D842" s="7">
        <v>1</v>
      </c>
      <c r="E842" s="7">
        <v>10</v>
      </c>
      <c r="F842" s="7">
        <v>7</v>
      </c>
      <c r="G842" s="7">
        <v>3</v>
      </c>
      <c r="H842" s="7">
        <v>1</v>
      </c>
      <c r="I842" s="7">
        <v>2</v>
      </c>
      <c r="J842" s="7">
        <v>4</v>
      </c>
      <c r="K842" s="7">
        <v>1</v>
      </c>
      <c r="L842" s="7">
        <v>0</v>
      </c>
      <c r="M842" s="7">
        <f t="shared" si="13"/>
        <v>46</v>
      </c>
    </row>
    <row r="843" spans="1:13" ht="20" customHeight="1">
      <c r="A843" s="4">
        <v>44737</v>
      </c>
      <c r="B843" s="7">
        <v>5</v>
      </c>
      <c r="C843" s="7">
        <v>2</v>
      </c>
      <c r="D843" s="7">
        <v>4</v>
      </c>
      <c r="E843" s="7">
        <v>3</v>
      </c>
      <c r="F843" s="7">
        <v>6</v>
      </c>
      <c r="G843" s="7">
        <v>2</v>
      </c>
      <c r="H843" s="7">
        <v>3</v>
      </c>
      <c r="I843" s="7">
        <v>2</v>
      </c>
      <c r="J843" s="7">
        <v>4</v>
      </c>
      <c r="K843" s="7">
        <v>3</v>
      </c>
      <c r="L843" s="7">
        <v>0</v>
      </c>
      <c r="M843" s="7">
        <f t="shared" si="13"/>
        <v>34</v>
      </c>
    </row>
    <row r="844" spans="1:13" ht="20" customHeight="1">
      <c r="A844" s="4">
        <v>44738</v>
      </c>
      <c r="B844" s="7">
        <v>4</v>
      </c>
      <c r="C844" s="7">
        <v>2</v>
      </c>
      <c r="D844" s="7">
        <v>4</v>
      </c>
      <c r="E844" s="7">
        <v>4</v>
      </c>
      <c r="F844" s="7">
        <v>3</v>
      </c>
      <c r="G844" s="7">
        <v>3</v>
      </c>
      <c r="H844" s="7">
        <v>3</v>
      </c>
      <c r="I844" s="7">
        <v>1</v>
      </c>
      <c r="J844" s="7">
        <v>0</v>
      </c>
      <c r="K844" s="7">
        <v>1</v>
      </c>
      <c r="L844" s="7">
        <v>0</v>
      </c>
      <c r="M844" s="7">
        <f t="shared" si="13"/>
        <v>25</v>
      </c>
    </row>
    <row r="845" spans="1:13" ht="20" customHeight="1">
      <c r="A845" s="4">
        <v>44739</v>
      </c>
      <c r="B845" s="7">
        <v>1</v>
      </c>
      <c r="C845" s="7">
        <v>0</v>
      </c>
      <c r="D845" s="7">
        <v>3</v>
      </c>
      <c r="E845" s="7">
        <v>1</v>
      </c>
      <c r="F845" s="7">
        <v>1</v>
      </c>
      <c r="G845" s="7">
        <v>3</v>
      </c>
      <c r="H845" s="7">
        <v>1</v>
      </c>
      <c r="I845" s="7">
        <v>0</v>
      </c>
      <c r="J845" s="7">
        <v>0</v>
      </c>
      <c r="K845" s="7">
        <v>2</v>
      </c>
      <c r="L845" s="7">
        <v>0</v>
      </c>
      <c r="M845" s="7">
        <f t="shared" si="13"/>
        <v>12</v>
      </c>
    </row>
    <row r="846" spans="1:13" ht="20" customHeight="1">
      <c r="A846" s="4">
        <v>44740</v>
      </c>
      <c r="B846" s="7">
        <v>9</v>
      </c>
      <c r="C846" s="7">
        <v>5</v>
      </c>
      <c r="D846" s="7">
        <v>4</v>
      </c>
      <c r="E846" s="7">
        <v>7</v>
      </c>
      <c r="F846" s="7">
        <v>11</v>
      </c>
      <c r="G846" s="7">
        <v>0</v>
      </c>
      <c r="H846" s="7">
        <v>1</v>
      </c>
      <c r="I846" s="7">
        <v>0</v>
      </c>
      <c r="J846" s="7">
        <v>3</v>
      </c>
      <c r="K846" s="7">
        <v>1</v>
      </c>
      <c r="L846" s="7">
        <v>0</v>
      </c>
      <c r="M846" s="7">
        <f t="shared" si="13"/>
        <v>41</v>
      </c>
    </row>
    <row r="847" spans="1:13" ht="20" customHeight="1">
      <c r="A847" s="4">
        <v>44741</v>
      </c>
      <c r="B847" s="7">
        <v>8</v>
      </c>
      <c r="C847" s="7">
        <v>2</v>
      </c>
      <c r="D847" s="7">
        <v>1</v>
      </c>
      <c r="E847" s="7">
        <v>11</v>
      </c>
      <c r="F847" s="7">
        <v>5</v>
      </c>
      <c r="G847" s="7">
        <v>3</v>
      </c>
      <c r="H847" s="7">
        <v>8</v>
      </c>
      <c r="I847" s="7">
        <v>4</v>
      </c>
      <c r="J847" s="7">
        <v>0</v>
      </c>
      <c r="K847" s="7">
        <v>1</v>
      </c>
      <c r="L847" s="7">
        <v>0</v>
      </c>
      <c r="M847" s="7">
        <f t="shared" si="13"/>
        <v>43</v>
      </c>
    </row>
    <row r="848" spans="1:13" ht="20" customHeight="1">
      <c r="A848" s="4">
        <v>44742</v>
      </c>
      <c r="B848" s="7">
        <v>6</v>
      </c>
      <c r="C848" s="7">
        <v>2</v>
      </c>
      <c r="D848" s="7">
        <v>1</v>
      </c>
      <c r="E848" s="7">
        <v>5</v>
      </c>
      <c r="F848" s="7">
        <v>8</v>
      </c>
      <c r="G848" s="7">
        <v>1</v>
      </c>
      <c r="H848" s="7">
        <v>2</v>
      </c>
      <c r="I848" s="7">
        <v>1</v>
      </c>
      <c r="J848" s="7">
        <v>1</v>
      </c>
      <c r="K848" s="7">
        <v>1</v>
      </c>
      <c r="L848" s="7">
        <v>0</v>
      </c>
      <c r="M848" s="7">
        <f t="shared" si="13"/>
        <v>28</v>
      </c>
    </row>
    <row r="849" spans="1:13" ht="20" customHeight="1">
      <c r="A849" s="4">
        <v>44743</v>
      </c>
      <c r="B849" s="7">
        <v>5</v>
      </c>
      <c r="C849" s="7">
        <v>2</v>
      </c>
      <c r="D849" s="7">
        <v>4</v>
      </c>
      <c r="E849" s="7">
        <v>6</v>
      </c>
      <c r="F849" s="7">
        <v>3</v>
      </c>
      <c r="G849" s="7">
        <v>1</v>
      </c>
      <c r="H849" s="7">
        <v>2</v>
      </c>
      <c r="I849" s="7">
        <v>0</v>
      </c>
      <c r="J849" s="7">
        <v>2</v>
      </c>
      <c r="K849" s="7">
        <v>1</v>
      </c>
      <c r="L849" s="7">
        <v>0</v>
      </c>
      <c r="M849" s="7">
        <f t="shared" si="13"/>
        <v>26</v>
      </c>
    </row>
    <row r="850" spans="1:13" ht="20" customHeight="1">
      <c r="A850" s="4">
        <v>44744</v>
      </c>
      <c r="B850" s="7">
        <v>1</v>
      </c>
      <c r="C850" s="7">
        <v>4</v>
      </c>
      <c r="D850" s="7">
        <v>4</v>
      </c>
      <c r="E850" s="7">
        <v>2</v>
      </c>
      <c r="F850" s="7">
        <v>2</v>
      </c>
      <c r="G850" s="7">
        <v>1</v>
      </c>
      <c r="H850" s="7">
        <v>1</v>
      </c>
      <c r="I850" s="7">
        <v>4</v>
      </c>
      <c r="J850" s="7">
        <v>1</v>
      </c>
      <c r="K850" s="7">
        <v>0</v>
      </c>
      <c r="L850" s="7">
        <v>0</v>
      </c>
      <c r="M850" s="7">
        <f t="shared" si="13"/>
        <v>20</v>
      </c>
    </row>
    <row r="851" spans="1:13" ht="20" customHeight="1">
      <c r="A851" s="4">
        <v>44745</v>
      </c>
      <c r="B851" s="7">
        <v>6</v>
      </c>
      <c r="C851" s="7">
        <v>4</v>
      </c>
      <c r="D851" s="7">
        <v>9</v>
      </c>
      <c r="E851" s="7">
        <v>8</v>
      </c>
      <c r="F851" s="7">
        <v>7</v>
      </c>
      <c r="G851" s="7">
        <v>0</v>
      </c>
      <c r="H851" s="7">
        <v>3</v>
      </c>
      <c r="I851" s="7">
        <v>3</v>
      </c>
      <c r="J851" s="7">
        <v>1</v>
      </c>
      <c r="K851" s="7">
        <v>0</v>
      </c>
      <c r="L851" s="7">
        <v>0</v>
      </c>
      <c r="M851" s="7">
        <f t="shared" si="13"/>
        <v>41</v>
      </c>
    </row>
    <row r="852" spans="1:13" ht="20" customHeight="1">
      <c r="A852" s="4">
        <v>44746</v>
      </c>
      <c r="B852" s="7">
        <v>3</v>
      </c>
      <c r="C852" s="7">
        <v>1</v>
      </c>
      <c r="D852" s="7">
        <v>3</v>
      </c>
      <c r="E852" s="7">
        <v>4</v>
      </c>
      <c r="F852" s="7">
        <v>0</v>
      </c>
      <c r="G852" s="7">
        <v>4</v>
      </c>
      <c r="H852" s="7">
        <v>3</v>
      </c>
      <c r="I852" s="7">
        <v>1</v>
      </c>
      <c r="J852" s="7">
        <v>1</v>
      </c>
      <c r="K852" s="7">
        <v>0</v>
      </c>
      <c r="L852" s="7">
        <v>0</v>
      </c>
      <c r="M852" s="7">
        <f t="shared" si="13"/>
        <v>20</v>
      </c>
    </row>
    <row r="853" spans="1:13" ht="20" customHeight="1">
      <c r="A853" s="4">
        <v>44747</v>
      </c>
      <c r="B853" s="7">
        <v>17</v>
      </c>
      <c r="C853" s="7">
        <v>6</v>
      </c>
      <c r="D853" s="7">
        <v>13</v>
      </c>
      <c r="E853" s="7">
        <v>12</v>
      </c>
      <c r="F853" s="7">
        <v>8</v>
      </c>
      <c r="G853" s="7">
        <v>13</v>
      </c>
      <c r="H853" s="7">
        <v>5</v>
      </c>
      <c r="I853" s="7">
        <v>6</v>
      </c>
      <c r="J853" s="7">
        <v>2</v>
      </c>
      <c r="K853" s="7">
        <v>0</v>
      </c>
      <c r="L853" s="7">
        <v>0</v>
      </c>
      <c r="M853" s="7">
        <f t="shared" si="13"/>
        <v>82</v>
      </c>
    </row>
    <row r="854" spans="1:13" ht="20" customHeight="1">
      <c r="A854" s="4">
        <v>44748</v>
      </c>
      <c r="B854" s="7">
        <v>15</v>
      </c>
      <c r="C854" s="7">
        <v>2</v>
      </c>
      <c r="D854" s="7">
        <v>9</v>
      </c>
      <c r="E854" s="7">
        <v>14</v>
      </c>
      <c r="F854" s="7">
        <v>16</v>
      </c>
      <c r="G854" s="7">
        <v>13</v>
      </c>
      <c r="H854" s="7">
        <v>3</v>
      </c>
      <c r="I854" s="7">
        <v>11</v>
      </c>
      <c r="J854" s="7">
        <v>1</v>
      </c>
      <c r="K854" s="7">
        <v>0</v>
      </c>
      <c r="L854" s="7">
        <v>0</v>
      </c>
      <c r="M854" s="7">
        <f t="shared" si="13"/>
        <v>84</v>
      </c>
    </row>
    <row r="855" spans="1:13" ht="20" customHeight="1">
      <c r="A855" s="4">
        <v>44749</v>
      </c>
      <c r="B855" s="7">
        <v>8</v>
      </c>
      <c r="C855" s="7">
        <v>11</v>
      </c>
      <c r="D855" s="7">
        <v>9</v>
      </c>
      <c r="E855" s="7">
        <v>12</v>
      </c>
      <c r="F855" s="7">
        <v>9</v>
      </c>
      <c r="G855" s="7">
        <v>11</v>
      </c>
      <c r="H855" s="7">
        <v>9</v>
      </c>
      <c r="I855" s="7">
        <v>13</v>
      </c>
      <c r="J855" s="7">
        <v>9</v>
      </c>
      <c r="K855" s="7">
        <v>1</v>
      </c>
      <c r="L855" s="7">
        <v>0</v>
      </c>
      <c r="M855" s="7">
        <f t="shared" si="13"/>
        <v>92</v>
      </c>
    </row>
    <row r="856" spans="1:13" ht="20" customHeight="1">
      <c r="A856" s="4">
        <v>44750</v>
      </c>
      <c r="B856" s="7">
        <v>17</v>
      </c>
      <c r="C856" s="7">
        <v>13</v>
      </c>
      <c r="D856" s="7">
        <v>18</v>
      </c>
      <c r="E856" s="7">
        <v>17</v>
      </c>
      <c r="F856" s="7">
        <v>16</v>
      </c>
      <c r="G856" s="7">
        <v>12</v>
      </c>
      <c r="H856" s="7">
        <v>12</v>
      </c>
      <c r="I856" s="7">
        <v>12</v>
      </c>
      <c r="J856" s="7">
        <v>8</v>
      </c>
      <c r="K856" s="7">
        <v>0</v>
      </c>
      <c r="L856" s="7">
        <v>0</v>
      </c>
      <c r="M856" s="7">
        <f t="shared" si="13"/>
        <v>125</v>
      </c>
    </row>
    <row r="857" spans="1:13" ht="20" customHeight="1">
      <c r="A857" s="4">
        <v>44751</v>
      </c>
      <c r="B857" s="7">
        <v>17</v>
      </c>
      <c r="C857" s="7">
        <v>13</v>
      </c>
      <c r="D857" s="7">
        <v>15</v>
      </c>
      <c r="E857" s="7">
        <v>13</v>
      </c>
      <c r="F857" s="7">
        <v>17</v>
      </c>
      <c r="G857" s="7">
        <v>18</v>
      </c>
      <c r="H857" s="7">
        <v>17</v>
      </c>
      <c r="I857" s="7">
        <v>8</v>
      </c>
      <c r="J857" s="7">
        <v>8</v>
      </c>
      <c r="K857" s="7">
        <v>2</v>
      </c>
      <c r="L857" s="7">
        <v>0</v>
      </c>
      <c r="M857" s="7">
        <f t="shared" si="13"/>
        <v>128</v>
      </c>
    </row>
    <row r="858" spans="1:13" ht="20" customHeight="1">
      <c r="A858" s="4">
        <v>44752</v>
      </c>
      <c r="B858" s="7">
        <v>26</v>
      </c>
      <c r="C858" s="7">
        <v>19</v>
      </c>
      <c r="D858" s="7">
        <v>9</v>
      </c>
      <c r="E858" s="7">
        <v>11</v>
      </c>
      <c r="F858" s="7">
        <v>13</v>
      </c>
      <c r="G858" s="7">
        <v>8</v>
      </c>
      <c r="H858" s="7">
        <v>8</v>
      </c>
      <c r="I858" s="7">
        <v>13</v>
      </c>
      <c r="J858" s="7">
        <v>2</v>
      </c>
      <c r="K858" s="7">
        <v>2</v>
      </c>
      <c r="L858" s="7">
        <v>0</v>
      </c>
      <c r="M858" s="7">
        <f t="shared" si="13"/>
        <v>111</v>
      </c>
    </row>
    <row r="859" spans="1:13" ht="20" customHeight="1">
      <c r="A859" s="4">
        <v>44753</v>
      </c>
      <c r="B859" s="7">
        <v>16</v>
      </c>
      <c r="C859" s="7">
        <v>21</v>
      </c>
      <c r="D859" s="7">
        <v>13</v>
      </c>
      <c r="E859" s="7">
        <v>11</v>
      </c>
      <c r="F859" s="7">
        <v>14</v>
      </c>
      <c r="G859" s="7">
        <v>10</v>
      </c>
      <c r="H859" s="7">
        <v>8</v>
      </c>
      <c r="I859" s="7">
        <v>5</v>
      </c>
      <c r="J859" s="7">
        <v>4</v>
      </c>
      <c r="K859" s="7">
        <v>4</v>
      </c>
      <c r="L859" s="7">
        <v>0</v>
      </c>
      <c r="M859" s="7">
        <f t="shared" si="13"/>
        <v>106</v>
      </c>
    </row>
    <row r="860" spans="1:13" ht="20" customHeight="1">
      <c r="A860" s="4">
        <v>44754</v>
      </c>
      <c r="B860" s="7">
        <v>58</v>
      </c>
      <c r="C860" s="7">
        <v>40</v>
      </c>
      <c r="D860" s="7">
        <v>33</v>
      </c>
      <c r="E860" s="7">
        <v>45</v>
      </c>
      <c r="F860" s="7">
        <v>35</v>
      </c>
      <c r="G860" s="7">
        <v>26</v>
      </c>
      <c r="H860" s="7">
        <v>20</v>
      </c>
      <c r="I860" s="7">
        <v>13</v>
      </c>
      <c r="J860" s="7">
        <v>8</v>
      </c>
      <c r="K860" s="7">
        <v>3</v>
      </c>
      <c r="L860" s="7">
        <v>0</v>
      </c>
      <c r="M860" s="7">
        <f t="shared" si="13"/>
        <v>281</v>
      </c>
    </row>
    <row r="861" spans="1:13" ht="20" customHeight="1">
      <c r="A861" s="4">
        <v>44755</v>
      </c>
      <c r="B861" s="7">
        <v>44</v>
      </c>
      <c r="C861" s="7">
        <v>44</v>
      </c>
      <c r="D861" s="7">
        <v>30</v>
      </c>
      <c r="E861" s="7">
        <v>42</v>
      </c>
      <c r="F861" s="7">
        <v>40</v>
      </c>
      <c r="G861" s="7">
        <v>23</v>
      </c>
      <c r="H861" s="7">
        <v>18</v>
      </c>
      <c r="I861" s="7">
        <v>15</v>
      </c>
      <c r="J861" s="7">
        <v>8</v>
      </c>
      <c r="K861" s="7">
        <v>4</v>
      </c>
      <c r="L861" s="7">
        <v>0</v>
      </c>
      <c r="M861" s="7">
        <f t="shared" si="13"/>
        <v>268</v>
      </c>
    </row>
    <row r="862" spans="1:13" ht="20" customHeight="1">
      <c r="A862" s="4">
        <v>44756</v>
      </c>
      <c r="B862" s="7">
        <v>33</v>
      </c>
      <c r="C862" s="7">
        <v>38</v>
      </c>
      <c r="D862" s="7">
        <v>32</v>
      </c>
      <c r="E862" s="7">
        <v>63</v>
      </c>
      <c r="F862" s="7">
        <v>58</v>
      </c>
      <c r="G862" s="7">
        <v>29</v>
      </c>
      <c r="H862" s="7">
        <v>27</v>
      </c>
      <c r="I862" s="7">
        <v>20</v>
      </c>
      <c r="J862" s="7">
        <v>6</v>
      </c>
      <c r="K862" s="7">
        <v>4</v>
      </c>
      <c r="L862" s="7">
        <v>0</v>
      </c>
      <c r="M862" s="7">
        <f t="shared" si="13"/>
        <v>310</v>
      </c>
    </row>
    <row r="863" spans="1:13" ht="20" customHeight="1">
      <c r="A863" s="4">
        <v>44757</v>
      </c>
      <c r="B863" s="7">
        <v>52</v>
      </c>
      <c r="C863" s="7">
        <v>61</v>
      </c>
      <c r="D863" s="7">
        <v>27</v>
      </c>
      <c r="E863" s="7">
        <v>38</v>
      </c>
      <c r="F863" s="7">
        <v>48</v>
      </c>
      <c r="G863" s="7">
        <v>27</v>
      </c>
      <c r="H863" s="7">
        <v>33</v>
      </c>
      <c r="I863" s="7">
        <v>26</v>
      </c>
      <c r="J863" s="7">
        <v>7</v>
      </c>
      <c r="K863" s="7">
        <v>7</v>
      </c>
      <c r="L863" s="7">
        <v>0</v>
      </c>
      <c r="M863" s="7">
        <f t="shared" si="13"/>
        <v>326</v>
      </c>
    </row>
    <row r="864" spans="1:13" ht="20" customHeight="1">
      <c r="A864" s="4">
        <v>44758</v>
      </c>
      <c r="B864" s="7">
        <v>76</v>
      </c>
      <c r="C864" s="7">
        <v>45</v>
      </c>
      <c r="D864" s="7">
        <v>31</v>
      </c>
      <c r="E864" s="7">
        <v>42</v>
      </c>
      <c r="F864" s="7">
        <v>54</v>
      </c>
      <c r="G864" s="7">
        <v>37</v>
      </c>
      <c r="H864" s="7">
        <v>26</v>
      </c>
      <c r="I864" s="7">
        <v>28</v>
      </c>
      <c r="J864" s="7">
        <v>12</v>
      </c>
      <c r="K864" s="7">
        <v>4</v>
      </c>
      <c r="L864" s="7">
        <v>0</v>
      </c>
      <c r="M864" s="7">
        <f t="shared" si="13"/>
        <v>355</v>
      </c>
    </row>
    <row r="865" spans="1:13" ht="20" customHeight="1">
      <c r="A865" s="4">
        <v>44759</v>
      </c>
      <c r="B865" s="7">
        <v>66</v>
      </c>
      <c r="C865" s="7">
        <v>52</v>
      </c>
      <c r="D865" s="7">
        <v>22</v>
      </c>
      <c r="E865" s="7">
        <v>51</v>
      </c>
      <c r="F865" s="7">
        <v>44</v>
      </c>
      <c r="G865" s="7">
        <v>32</v>
      </c>
      <c r="H865" s="7">
        <v>21</v>
      </c>
      <c r="I865" s="7">
        <v>13</v>
      </c>
      <c r="J865" s="7">
        <v>6</v>
      </c>
      <c r="K865" s="7">
        <v>2</v>
      </c>
      <c r="L865" s="7">
        <v>0</v>
      </c>
      <c r="M865" s="7">
        <f t="shared" si="13"/>
        <v>309</v>
      </c>
    </row>
    <row r="866" spans="1:13" ht="20" customHeight="1">
      <c r="A866" s="4">
        <v>44760</v>
      </c>
      <c r="B866" s="7">
        <v>56</v>
      </c>
      <c r="C866" s="7">
        <v>21</v>
      </c>
      <c r="D866" s="7">
        <v>17</v>
      </c>
      <c r="E866" s="7">
        <v>26</v>
      </c>
      <c r="F866" s="7">
        <v>29</v>
      </c>
      <c r="G866" s="7">
        <v>20</v>
      </c>
      <c r="H866" s="7">
        <v>23</v>
      </c>
      <c r="I866" s="7">
        <v>17</v>
      </c>
      <c r="J866" s="7">
        <v>13</v>
      </c>
      <c r="K866" s="7">
        <v>9</v>
      </c>
      <c r="L866" s="7">
        <v>0</v>
      </c>
      <c r="M866" s="7">
        <f t="shared" si="13"/>
        <v>231</v>
      </c>
    </row>
    <row r="867" spans="1:13" ht="20" customHeight="1">
      <c r="A867" s="4">
        <v>44761</v>
      </c>
      <c r="B867" s="7">
        <v>49</v>
      </c>
      <c r="C867" s="7">
        <v>38</v>
      </c>
      <c r="D867" s="7">
        <v>18</v>
      </c>
      <c r="E867" s="7">
        <v>32</v>
      </c>
      <c r="F867" s="7">
        <v>28</v>
      </c>
      <c r="G867" s="7">
        <v>20</v>
      </c>
      <c r="H867" s="7">
        <v>18</v>
      </c>
      <c r="I867" s="7">
        <v>17</v>
      </c>
      <c r="J867" s="7">
        <v>13</v>
      </c>
      <c r="K867" s="7">
        <v>8</v>
      </c>
      <c r="L867" s="7">
        <v>0</v>
      </c>
      <c r="M867" s="7">
        <f t="shared" si="13"/>
        <v>241</v>
      </c>
    </row>
    <row r="868" spans="1:13" ht="20" customHeight="1">
      <c r="A868" s="4">
        <v>44762</v>
      </c>
      <c r="B868" s="7">
        <v>145</v>
      </c>
      <c r="C868" s="7">
        <v>143</v>
      </c>
      <c r="D868" s="7">
        <v>62</v>
      </c>
      <c r="E868" s="7">
        <v>125</v>
      </c>
      <c r="F868" s="7">
        <v>103</v>
      </c>
      <c r="G868" s="7">
        <v>90</v>
      </c>
      <c r="H868" s="7">
        <v>71</v>
      </c>
      <c r="I868" s="7">
        <v>39</v>
      </c>
      <c r="J868" s="7">
        <v>34</v>
      </c>
      <c r="K868" s="7">
        <v>18</v>
      </c>
      <c r="L868" s="7">
        <v>0</v>
      </c>
      <c r="M868" s="7">
        <f t="shared" si="13"/>
        <v>830</v>
      </c>
    </row>
    <row r="869" spans="1:13" ht="20" customHeight="1">
      <c r="A869" s="4">
        <v>44763</v>
      </c>
      <c r="B869" s="7">
        <v>109</v>
      </c>
      <c r="C869" s="7">
        <v>124</v>
      </c>
      <c r="D869" s="7">
        <v>70</v>
      </c>
      <c r="E869" s="7">
        <f>120+1</f>
        <v>121</v>
      </c>
      <c r="F869" s="7">
        <v>116</v>
      </c>
      <c r="G869" s="7">
        <v>82</v>
      </c>
      <c r="H869" s="7">
        <f>78+2</f>
        <v>80</v>
      </c>
      <c r="I869" s="7">
        <v>51</v>
      </c>
      <c r="J869" s="7">
        <f>35+2</f>
        <v>37</v>
      </c>
      <c r="K869" s="7">
        <v>15</v>
      </c>
      <c r="L869" s="7">
        <f>5-5</f>
        <v>0</v>
      </c>
      <c r="M869" s="7">
        <f t="shared" si="13"/>
        <v>805</v>
      </c>
    </row>
    <row r="870" spans="1:13" ht="20" customHeight="1">
      <c r="A870" s="4">
        <v>44764</v>
      </c>
      <c r="B870" s="7">
        <v>98</v>
      </c>
      <c r="C870" s="7">
        <v>81</v>
      </c>
      <c r="D870" s="7">
        <v>75</v>
      </c>
      <c r="E870" s="7">
        <v>115</v>
      </c>
      <c r="F870" s="9">
        <v>125</v>
      </c>
      <c r="G870" s="7">
        <v>62</v>
      </c>
      <c r="H870" s="7">
        <v>69</v>
      </c>
      <c r="I870" s="7">
        <v>34</v>
      </c>
      <c r="J870" s="7">
        <v>27</v>
      </c>
      <c r="K870" s="7">
        <v>12</v>
      </c>
      <c r="L870" s="7">
        <v>0</v>
      </c>
      <c r="M870" s="7">
        <f t="shared" si="13"/>
        <v>698</v>
      </c>
    </row>
    <row r="871" spans="1:13" ht="20" customHeight="1">
      <c r="A871" s="4">
        <v>44765</v>
      </c>
      <c r="B871" s="7">
        <f>113+6</f>
        <v>119</v>
      </c>
      <c r="C871" s="7">
        <f>148+2</f>
        <v>150</v>
      </c>
      <c r="D871" s="7">
        <v>68</v>
      </c>
      <c r="E871" s="7">
        <f>100+3</f>
        <v>103</v>
      </c>
      <c r="F871" s="7">
        <f>123+2</f>
        <v>125</v>
      </c>
      <c r="G871" s="7">
        <f>77+1</f>
        <v>78</v>
      </c>
      <c r="H871" s="7">
        <f>89+3</f>
        <v>92</v>
      </c>
      <c r="I871" s="7">
        <v>44</v>
      </c>
      <c r="J871" s="7">
        <v>28</v>
      </c>
      <c r="K871" s="7">
        <v>17</v>
      </c>
      <c r="L871" s="7">
        <f>17-17</f>
        <v>0</v>
      </c>
      <c r="M871" s="7">
        <f t="shared" si="13"/>
        <v>824</v>
      </c>
    </row>
    <row r="872" spans="1:13" ht="20" customHeight="1">
      <c r="A872" s="4">
        <v>44766</v>
      </c>
      <c r="B872" s="7">
        <f>125+3</f>
        <v>128</v>
      </c>
      <c r="C872" s="7">
        <v>93</v>
      </c>
      <c r="D872" s="7">
        <f>41+1</f>
        <v>42</v>
      </c>
      <c r="E872" s="7">
        <f>86+2</f>
        <v>88</v>
      </c>
      <c r="F872" s="7">
        <f>102+2</f>
        <v>104</v>
      </c>
      <c r="G872" s="7">
        <v>51</v>
      </c>
      <c r="H872" s="7">
        <f>57+1</f>
        <v>58</v>
      </c>
      <c r="I872" s="7">
        <f>46+2</f>
        <v>48</v>
      </c>
      <c r="J872" s="7">
        <v>21</v>
      </c>
      <c r="K872" s="7">
        <f>6+1</f>
        <v>7</v>
      </c>
      <c r="L872" s="7">
        <f>12-12</f>
        <v>0</v>
      </c>
      <c r="M872" s="7">
        <f t="shared" si="13"/>
        <v>640</v>
      </c>
    </row>
    <row r="873" spans="1:13" ht="20" customHeight="1">
      <c r="A873" s="4">
        <v>44767</v>
      </c>
      <c r="B873" s="7">
        <v>68</v>
      </c>
      <c r="C873" s="7">
        <v>58</v>
      </c>
      <c r="D873" s="7">
        <v>20</v>
      </c>
      <c r="E873" s="7">
        <v>54</v>
      </c>
      <c r="F873" s="7">
        <v>63</v>
      </c>
      <c r="G873" s="7">
        <v>31</v>
      </c>
      <c r="H873" s="7">
        <v>20</v>
      </c>
      <c r="I873" s="7">
        <v>20</v>
      </c>
      <c r="J873" s="7">
        <v>16</v>
      </c>
      <c r="K873" s="7">
        <v>10</v>
      </c>
      <c r="L873" s="7">
        <v>0</v>
      </c>
      <c r="M873" s="7">
        <f t="shared" si="13"/>
        <v>360</v>
      </c>
    </row>
    <row r="874" spans="1:13" ht="20" customHeight="1">
      <c r="A874" s="4">
        <v>44768</v>
      </c>
      <c r="B874" s="7">
        <v>213</v>
      </c>
      <c r="C874" s="7">
        <v>165</v>
      </c>
      <c r="D874" s="7">
        <v>139</v>
      </c>
      <c r="E874" s="7">
        <v>183</v>
      </c>
      <c r="F874" s="7">
        <v>172</v>
      </c>
      <c r="G874" s="7">
        <v>135</v>
      </c>
      <c r="H874" s="7">
        <v>137</v>
      </c>
      <c r="I874" s="7">
        <v>76</v>
      </c>
      <c r="J874" s="7">
        <v>44</v>
      </c>
      <c r="K874" s="7">
        <v>18</v>
      </c>
      <c r="L874" s="7">
        <v>0</v>
      </c>
      <c r="M874" s="7">
        <f t="shared" si="13"/>
        <v>1282</v>
      </c>
    </row>
    <row r="875" spans="1:13" ht="20" customHeight="1">
      <c r="A875" s="4">
        <v>44769</v>
      </c>
      <c r="B875" s="7">
        <f>158-1</f>
        <v>157</v>
      </c>
      <c r="C875" s="7">
        <v>122</v>
      </c>
      <c r="D875" s="7">
        <v>99</v>
      </c>
      <c r="E875" s="7">
        <v>161</v>
      </c>
      <c r="F875" s="7">
        <v>173</v>
      </c>
      <c r="G875" s="7">
        <v>103</v>
      </c>
      <c r="H875" s="7">
        <v>93</v>
      </c>
      <c r="I875" s="7">
        <v>60</v>
      </c>
      <c r="J875" s="7">
        <v>32</v>
      </c>
      <c r="K875" s="7">
        <v>14</v>
      </c>
      <c r="L875" s="7">
        <v>0</v>
      </c>
      <c r="M875" s="7">
        <f t="shared" si="13"/>
        <v>1014</v>
      </c>
    </row>
    <row r="876" spans="1:13" ht="20" customHeight="1">
      <c r="A876" s="4">
        <v>44770</v>
      </c>
      <c r="B876" s="7">
        <v>144</v>
      </c>
      <c r="C876" s="7">
        <f>124-1</f>
        <v>123</v>
      </c>
      <c r="D876" s="7">
        <v>125</v>
      </c>
      <c r="E876" s="7">
        <v>148</v>
      </c>
      <c r="F876" s="7">
        <v>174</v>
      </c>
      <c r="G876" s="7">
        <v>101</v>
      </c>
      <c r="H876" s="7">
        <v>93</v>
      </c>
      <c r="I876" s="7">
        <v>73</v>
      </c>
      <c r="J876" s="7">
        <v>31</v>
      </c>
      <c r="K876" s="7">
        <v>21</v>
      </c>
      <c r="L876" s="7">
        <v>0</v>
      </c>
      <c r="M876" s="7">
        <f t="shared" si="13"/>
        <v>1033</v>
      </c>
    </row>
    <row r="877" spans="1:13" ht="20" customHeight="1">
      <c r="A877" s="4">
        <v>44771</v>
      </c>
      <c r="B877" s="7">
        <v>145</v>
      </c>
      <c r="C877" s="7">
        <v>128</v>
      </c>
      <c r="D877" s="7">
        <v>94</v>
      </c>
      <c r="E877" s="7">
        <v>143</v>
      </c>
      <c r="F877" s="7">
        <v>131</v>
      </c>
      <c r="G877" s="7">
        <v>95</v>
      </c>
      <c r="H877" s="7">
        <v>95</v>
      </c>
      <c r="I877" s="7">
        <v>60</v>
      </c>
      <c r="J877" s="7">
        <v>33</v>
      </c>
      <c r="K877" s="7">
        <v>16</v>
      </c>
      <c r="L877" s="7">
        <v>0</v>
      </c>
      <c r="M877" s="7">
        <f t="shared" si="13"/>
        <v>940</v>
      </c>
    </row>
    <row r="878" spans="1:13" ht="20" customHeight="1">
      <c r="A878" s="4">
        <v>44772</v>
      </c>
      <c r="B878" s="7">
        <v>109</v>
      </c>
      <c r="C878" s="7">
        <v>127</v>
      </c>
      <c r="D878" s="7">
        <v>110</v>
      </c>
      <c r="E878" s="7">
        <v>157</v>
      </c>
      <c r="F878" s="7">
        <f>163-1</f>
        <v>162</v>
      </c>
      <c r="G878" s="7">
        <f>107-1</f>
        <v>106</v>
      </c>
      <c r="H878" s="7">
        <v>71</v>
      </c>
      <c r="I878" s="7">
        <v>72</v>
      </c>
      <c r="J878" s="7">
        <v>47</v>
      </c>
      <c r="K878" s="7">
        <v>26</v>
      </c>
      <c r="L878" s="7">
        <v>0</v>
      </c>
      <c r="M878" s="7">
        <f t="shared" si="13"/>
        <v>987</v>
      </c>
    </row>
    <row r="879" spans="1:13" ht="20" customHeight="1">
      <c r="A879" s="4">
        <v>44773</v>
      </c>
      <c r="B879" s="7">
        <v>104</v>
      </c>
      <c r="C879" s="7">
        <v>103</v>
      </c>
      <c r="D879" s="7">
        <v>88</v>
      </c>
      <c r="E879" s="7">
        <v>108</v>
      </c>
      <c r="F879" s="7">
        <v>120</v>
      </c>
      <c r="G879" s="7">
        <v>78</v>
      </c>
      <c r="H879" s="7">
        <v>105</v>
      </c>
      <c r="I879" s="7">
        <v>51</v>
      </c>
      <c r="J879" s="7">
        <v>33</v>
      </c>
      <c r="K879" s="7">
        <v>12</v>
      </c>
      <c r="L879" s="7">
        <v>0</v>
      </c>
      <c r="M879" s="7">
        <f t="shared" si="13"/>
        <v>802</v>
      </c>
    </row>
    <row r="880" spans="1:13" ht="20" customHeight="1">
      <c r="A880" s="5">
        <v>44774</v>
      </c>
      <c r="B880" s="8">
        <v>39</v>
      </c>
      <c r="C880" s="8">
        <v>59</v>
      </c>
      <c r="D880" s="8">
        <v>51</v>
      </c>
      <c r="E880" s="8">
        <f>65+1</f>
        <v>66</v>
      </c>
      <c r="F880" s="8">
        <v>78</v>
      </c>
      <c r="G880" s="8">
        <v>47</v>
      </c>
      <c r="H880" s="8">
        <v>36</v>
      </c>
      <c r="I880" s="8">
        <f>29-1</f>
        <v>28</v>
      </c>
      <c r="J880" s="8">
        <f>17-1</f>
        <v>16</v>
      </c>
      <c r="K880" s="8">
        <v>6</v>
      </c>
      <c r="L880" s="8">
        <f>1-1</f>
        <v>0</v>
      </c>
      <c r="M880" s="7">
        <f t="shared" si="13"/>
        <v>426</v>
      </c>
    </row>
    <row r="881" spans="1:13" ht="20" customHeight="1">
      <c r="A881" s="5">
        <v>44775</v>
      </c>
      <c r="B881" s="8">
        <v>149</v>
      </c>
      <c r="C881" s="8">
        <v>136</v>
      </c>
      <c r="D881" s="8">
        <v>109</v>
      </c>
      <c r="E881" s="8">
        <v>156</v>
      </c>
      <c r="F881" s="8">
        <v>220</v>
      </c>
      <c r="G881" s="8">
        <v>139</v>
      </c>
      <c r="H881" s="8">
        <v>144</v>
      </c>
      <c r="I881" s="8">
        <v>78</v>
      </c>
      <c r="J881" s="8">
        <v>53</v>
      </c>
      <c r="K881" s="8">
        <v>38</v>
      </c>
      <c r="L881" s="8">
        <v>0</v>
      </c>
      <c r="M881" s="7">
        <f t="shared" si="13"/>
        <v>1222</v>
      </c>
    </row>
    <row r="882" spans="1:13" ht="20" customHeight="1">
      <c r="A882" s="5">
        <v>44776</v>
      </c>
      <c r="B882" s="8">
        <v>152</v>
      </c>
      <c r="C882" s="8">
        <v>119</v>
      </c>
      <c r="D882" s="8">
        <v>119</v>
      </c>
      <c r="E882" s="8">
        <v>151</v>
      </c>
      <c r="F882" s="8">
        <v>157</v>
      </c>
      <c r="G882" s="8">
        <v>128</v>
      </c>
      <c r="H882" s="8">
        <v>110</v>
      </c>
      <c r="I882" s="8">
        <v>65</v>
      </c>
      <c r="J882" s="8">
        <v>58</v>
      </c>
      <c r="K882" s="8">
        <v>25</v>
      </c>
      <c r="L882" s="8">
        <v>0</v>
      </c>
      <c r="M882" s="7">
        <f t="shared" si="13"/>
        <v>1084</v>
      </c>
    </row>
    <row r="883" spans="1:13" ht="20" customHeight="1">
      <c r="A883" s="5">
        <v>44777</v>
      </c>
      <c r="B883" s="8">
        <v>108</v>
      </c>
      <c r="C883" s="8">
        <v>100</v>
      </c>
      <c r="D883" s="8">
        <v>119</v>
      </c>
      <c r="E883" s="8">
        <v>137</v>
      </c>
      <c r="F883" s="8">
        <v>117</v>
      </c>
      <c r="G883" s="8">
        <v>111</v>
      </c>
      <c r="H883" s="8">
        <v>111</v>
      </c>
      <c r="I883" s="8">
        <v>67</v>
      </c>
      <c r="J883" s="8">
        <v>51</v>
      </c>
      <c r="K883" s="8">
        <v>40</v>
      </c>
      <c r="L883" s="8">
        <v>0</v>
      </c>
      <c r="M883" s="7">
        <f t="shared" si="13"/>
        <v>961</v>
      </c>
    </row>
    <row r="884" spans="1:13" ht="20" customHeight="1">
      <c r="A884" s="5">
        <v>44778</v>
      </c>
      <c r="B884" s="8">
        <v>123</v>
      </c>
      <c r="C884" s="8">
        <v>91</v>
      </c>
      <c r="D884" s="8">
        <v>121</v>
      </c>
      <c r="E884" s="8">
        <v>150</v>
      </c>
      <c r="F884" s="8">
        <v>130</v>
      </c>
      <c r="G884" s="8">
        <v>114</v>
      </c>
      <c r="H884" s="8">
        <v>109</v>
      </c>
      <c r="I884" s="8">
        <v>80</v>
      </c>
      <c r="J884" s="8">
        <v>38</v>
      </c>
      <c r="K884" s="8">
        <v>27</v>
      </c>
      <c r="L884" s="8">
        <v>0</v>
      </c>
      <c r="M884" s="7">
        <f t="shared" si="13"/>
        <v>983</v>
      </c>
    </row>
    <row r="885" spans="1:13" ht="20" customHeight="1">
      <c r="A885" s="5">
        <v>44779</v>
      </c>
      <c r="B885" s="8">
        <f>141+1</f>
        <v>142</v>
      </c>
      <c r="C885" s="8">
        <v>104</v>
      </c>
      <c r="D885" s="8">
        <v>104</v>
      </c>
      <c r="E885" s="8">
        <v>144</v>
      </c>
      <c r="F885" s="8">
        <v>147</v>
      </c>
      <c r="G885" s="8">
        <v>109</v>
      </c>
      <c r="H885" s="8">
        <v>119</v>
      </c>
      <c r="I885" s="8">
        <v>76</v>
      </c>
      <c r="J885" s="8">
        <v>42</v>
      </c>
      <c r="K885" s="8">
        <v>31</v>
      </c>
      <c r="L885" s="8">
        <f>1-1</f>
        <v>0</v>
      </c>
      <c r="M885" s="7">
        <f t="shared" si="13"/>
        <v>1018</v>
      </c>
    </row>
    <row r="886" spans="1:13" ht="20" customHeight="1">
      <c r="A886" s="5">
        <v>44780</v>
      </c>
      <c r="B886" s="8">
        <v>126</v>
      </c>
      <c r="C886" s="8">
        <v>90</v>
      </c>
      <c r="D886" s="8">
        <v>84</v>
      </c>
      <c r="E886" s="8">
        <v>109</v>
      </c>
      <c r="F886" s="8">
        <v>120</v>
      </c>
      <c r="G886" s="8">
        <v>83</v>
      </c>
      <c r="H886" s="8">
        <v>87</v>
      </c>
      <c r="I886" s="8">
        <v>56</v>
      </c>
      <c r="J886" s="8">
        <v>41</v>
      </c>
      <c r="K886" s="8">
        <v>31</v>
      </c>
      <c r="L886" s="8">
        <v>0</v>
      </c>
      <c r="M886" s="7">
        <f t="shared" si="13"/>
        <v>827</v>
      </c>
    </row>
    <row r="887" spans="1:13" ht="20" customHeight="1">
      <c r="A887" s="5">
        <v>44781</v>
      </c>
      <c r="B887" s="8">
        <v>79</v>
      </c>
      <c r="C887" s="8">
        <v>47</v>
      </c>
      <c r="D887" s="8">
        <v>44</v>
      </c>
      <c r="E887" s="8">
        <v>57</v>
      </c>
      <c r="F887" s="8">
        <v>52</v>
      </c>
      <c r="G887" s="8">
        <v>36</v>
      </c>
      <c r="H887" s="8">
        <v>31</v>
      </c>
      <c r="I887" s="8">
        <v>14</v>
      </c>
      <c r="J887" s="8">
        <v>26</v>
      </c>
      <c r="K887" s="8">
        <v>16</v>
      </c>
      <c r="L887" s="8">
        <v>0</v>
      </c>
      <c r="M887" s="7">
        <f t="shared" si="13"/>
        <v>402</v>
      </c>
    </row>
    <row r="888" spans="1:13" ht="20" customHeight="1">
      <c r="A888" s="5">
        <v>44782</v>
      </c>
      <c r="B888" s="8">
        <f>207-1</f>
        <v>206</v>
      </c>
      <c r="C888" s="8">
        <v>157</v>
      </c>
      <c r="D888" s="8">
        <v>138</v>
      </c>
      <c r="E888" s="8">
        <v>179</v>
      </c>
      <c r="F888" s="8">
        <v>202</v>
      </c>
      <c r="G888" s="8">
        <v>155</v>
      </c>
      <c r="H888" s="8">
        <v>136</v>
      </c>
      <c r="I888" s="8">
        <v>82</v>
      </c>
      <c r="J888" s="8">
        <v>52</v>
      </c>
      <c r="K888" s="8">
        <v>20</v>
      </c>
      <c r="L888" s="8">
        <v>0</v>
      </c>
      <c r="M888" s="7">
        <f t="shared" si="13"/>
        <v>1327</v>
      </c>
    </row>
    <row r="889" spans="1:13" ht="20" customHeight="1">
      <c r="A889" s="5">
        <v>44783</v>
      </c>
      <c r="B889" s="8">
        <v>185</v>
      </c>
      <c r="C889" s="8">
        <v>145</v>
      </c>
      <c r="D889" s="8">
        <v>137</v>
      </c>
      <c r="E889" s="8">
        <v>208</v>
      </c>
      <c r="F889" s="8">
        <v>207</v>
      </c>
      <c r="G889" s="8">
        <v>147</v>
      </c>
      <c r="H889" s="8">
        <v>122</v>
      </c>
      <c r="I889" s="8">
        <v>106</v>
      </c>
      <c r="J889" s="8">
        <v>60</v>
      </c>
      <c r="K889" s="8">
        <v>34</v>
      </c>
      <c r="L889" s="8">
        <v>0</v>
      </c>
      <c r="M889" s="7">
        <f t="shared" si="13"/>
        <v>1351</v>
      </c>
    </row>
    <row r="890" spans="1:13" ht="20" customHeight="1">
      <c r="A890" s="5">
        <v>44784</v>
      </c>
      <c r="B890" s="8">
        <v>154</v>
      </c>
      <c r="C890" s="8">
        <v>132</v>
      </c>
      <c r="D890" s="8">
        <v>168</v>
      </c>
      <c r="E890" s="8">
        <v>179</v>
      </c>
      <c r="F890" s="8">
        <v>167</v>
      </c>
      <c r="G890" s="8">
        <v>140</v>
      </c>
      <c r="H890" s="8">
        <v>136</v>
      </c>
      <c r="I890" s="8">
        <v>85</v>
      </c>
      <c r="J890" s="8">
        <v>61</v>
      </c>
      <c r="K890" s="8">
        <v>32</v>
      </c>
      <c r="L890" s="8">
        <v>0</v>
      </c>
      <c r="M890" s="7">
        <f t="shared" si="13"/>
        <v>1254</v>
      </c>
    </row>
    <row r="891" spans="1:13" ht="20" customHeight="1">
      <c r="A891" s="5">
        <v>44785</v>
      </c>
      <c r="B891" s="8">
        <v>50</v>
      </c>
      <c r="C891" s="8">
        <v>38</v>
      </c>
      <c r="D891" s="8">
        <v>51</v>
      </c>
      <c r="E891" s="8">
        <v>73</v>
      </c>
      <c r="F891" s="8">
        <v>61</v>
      </c>
      <c r="G891" s="8">
        <v>44</v>
      </c>
      <c r="H891" s="8">
        <v>62</v>
      </c>
      <c r="I891" s="8">
        <v>43</v>
      </c>
      <c r="J891" s="8">
        <v>48</v>
      </c>
      <c r="K891" s="8">
        <v>22</v>
      </c>
      <c r="L891" s="8">
        <v>0</v>
      </c>
      <c r="M891" s="7">
        <f t="shared" si="13"/>
        <v>492</v>
      </c>
    </row>
    <row r="892" spans="1:13" ht="20" customHeight="1">
      <c r="A892" s="5">
        <v>44786</v>
      </c>
      <c r="B892" s="8">
        <v>152</v>
      </c>
      <c r="C892" s="8">
        <v>105</v>
      </c>
      <c r="D892" s="8">
        <v>110</v>
      </c>
      <c r="E892" s="8">
        <v>147</v>
      </c>
      <c r="F892" s="8">
        <v>160</v>
      </c>
      <c r="G892" s="8">
        <v>102</v>
      </c>
      <c r="H892" s="8">
        <v>128</v>
      </c>
      <c r="I892" s="8">
        <v>110</v>
      </c>
      <c r="J892" s="8">
        <v>53</v>
      </c>
      <c r="K892" s="8">
        <v>35</v>
      </c>
      <c r="L892" s="8">
        <v>0</v>
      </c>
      <c r="M892" s="7">
        <f t="shared" si="13"/>
        <v>1102</v>
      </c>
    </row>
    <row r="893" spans="1:13" ht="20" customHeight="1">
      <c r="A893" s="5">
        <v>44787</v>
      </c>
      <c r="B893" s="8">
        <v>116</v>
      </c>
      <c r="C893" s="8">
        <v>79</v>
      </c>
      <c r="D893" s="8">
        <v>108</v>
      </c>
      <c r="E893" s="8">
        <v>118</v>
      </c>
      <c r="F893" s="8">
        <v>137</v>
      </c>
      <c r="G893" s="8">
        <v>89</v>
      </c>
      <c r="H893" s="8">
        <v>76</v>
      </c>
      <c r="I893" s="8">
        <v>42</v>
      </c>
      <c r="J893" s="8">
        <v>35</v>
      </c>
      <c r="K893" s="8">
        <v>17</v>
      </c>
      <c r="L893" s="8">
        <v>0</v>
      </c>
      <c r="M893" s="7">
        <f t="shared" si="13"/>
        <v>817</v>
      </c>
    </row>
    <row r="894" spans="1:13" ht="20" customHeight="1">
      <c r="A894" s="5">
        <v>44788</v>
      </c>
      <c r="B894" s="8">
        <v>77</v>
      </c>
      <c r="C894" s="8">
        <v>83</v>
      </c>
      <c r="D894" s="8">
        <f>92-1</f>
        <v>91</v>
      </c>
      <c r="E894" s="8">
        <v>113</v>
      </c>
      <c r="F894" s="8">
        <v>120</v>
      </c>
      <c r="G894" s="8">
        <v>109</v>
      </c>
      <c r="H894" s="8">
        <v>65</v>
      </c>
      <c r="I894" s="8">
        <v>30</v>
      </c>
      <c r="J894" s="8">
        <v>27</v>
      </c>
      <c r="K894" s="8">
        <v>16</v>
      </c>
      <c r="L894" s="8">
        <v>0</v>
      </c>
      <c r="M894" s="7">
        <f t="shared" si="13"/>
        <v>731</v>
      </c>
    </row>
    <row r="895" spans="1:13" ht="20" customHeight="1">
      <c r="A895" s="5">
        <v>44789</v>
      </c>
      <c r="B895" s="8">
        <v>156</v>
      </c>
      <c r="C895" s="8">
        <v>111</v>
      </c>
      <c r="D895" s="8">
        <v>157</v>
      </c>
      <c r="E895" s="8">
        <v>200</v>
      </c>
      <c r="F895" s="8">
        <v>158</v>
      </c>
      <c r="G895" s="8">
        <v>131</v>
      </c>
      <c r="H895" s="8">
        <v>122</v>
      </c>
      <c r="I895" s="8">
        <f>45+25</f>
        <v>70</v>
      </c>
      <c r="J895" s="8">
        <f>35+18</f>
        <v>53</v>
      </c>
      <c r="K895" s="8">
        <v>20</v>
      </c>
      <c r="L895" s="8">
        <v>0</v>
      </c>
      <c r="M895" s="7">
        <f t="shared" si="13"/>
        <v>1178</v>
      </c>
    </row>
    <row r="896" spans="1:13" ht="20" customHeight="1">
      <c r="A896" s="5">
        <v>44790</v>
      </c>
      <c r="B896" s="8">
        <v>171</v>
      </c>
      <c r="C896" s="8">
        <v>160</v>
      </c>
      <c r="D896" s="8">
        <v>210</v>
      </c>
      <c r="E896" s="8">
        <v>262</v>
      </c>
      <c r="F896" s="8">
        <v>267</v>
      </c>
      <c r="G896" s="8">
        <v>194</v>
      </c>
      <c r="H896" s="8">
        <v>174</v>
      </c>
      <c r="I896" s="8">
        <v>113</v>
      </c>
      <c r="J896" s="8">
        <v>85</v>
      </c>
      <c r="K896" s="8">
        <v>35</v>
      </c>
      <c r="L896" s="8">
        <v>0</v>
      </c>
      <c r="M896" s="7">
        <f t="shared" si="13"/>
        <v>1671</v>
      </c>
    </row>
    <row r="897" spans="1:13" ht="20" customHeight="1">
      <c r="A897" s="5">
        <v>44791</v>
      </c>
      <c r="B897" s="8">
        <v>214</v>
      </c>
      <c r="C897" s="8">
        <v>191</v>
      </c>
      <c r="D897" s="8">
        <v>253</v>
      </c>
      <c r="E897" s="8">
        <v>269</v>
      </c>
      <c r="F897" s="8">
        <v>259</v>
      </c>
      <c r="G897" s="8">
        <v>221</v>
      </c>
      <c r="H897" s="8">
        <v>188</v>
      </c>
      <c r="I897" s="8">
        <v>135</v>
      </c>
      <c r="J897" s="8">
        <v>81</v>
      </c>
      <c r="K897" s="8">
        <v>52</v>
      </c>
      <c r="L897" s="8">
        <v>0</v>
      </c>
      <c r="M897" s="7">
        <f t="shared" si="13"/>
        <v>1863</v>
      </c>
    </row>
    <row r="898" spans="1:13" ht="20" customHeight="1">
      <c r="A898" s="5">
        <v>44792</v>
      </c>
      <c r="B898" s="8">
        <v>188</v>
      </c>
      <c r="C898" s="8">
        <v>169</v>
      </c>
      <c r="D898" s="8">
        <f>305-1</f>
        <v>304</v>
      </c>
      <c r="E898" s="8">
        <v>221</v>
      </c>
      <c r="F898" s="8">
        <v>249</v>
      </c>
      <c r="G898" s="8">
        <v>209</v>
      </c>
      <c r="H898" s="8">
        <v>163</v>
      </c>
      <c r="I898" s="8">
        <v>120</v>
      </c>
      <c r="J898" s="8">
        <v>80</v>
      </c>
      <c r="K898" s="8">
        <f>31+1</f>
        <v>32</v>
      </c>
      <c r="L898" s="8">
        <f>1-1</f>
        <v>0</v>
      </c>
      <c r="M898" s="7">
        <f t="shared" ref="M898:M936" si="14">SUM(B898:L898)</f>
        <v>1735</v>
      </c>
    </row>
    <row r="899" spans="1:13" ht="20" customHeight="1">
      <c r="A899" s="5">
        <v>44793</v>
      </c>
      <c r="B899" s="8">
        <v>205</v>
      </c>
      <c r="C899" s="8">
        <v>179</v>
      </c>
      <c r="D899" s="8">
        <v>328</v>
      </c>
      <c r="E899" s="8">
        <v>224</v>
      </c>
      <c r="F899" s="8">
        <v>274</v>
      </c>
      <c r="G899" s="8">
        <v>193</v>
      </c>
      <c r="H899" s="8">
        <v>174</v>
      </c>
      <c r="I899" s="8">
        <v>129</v>
      </c>
      <c r="J899" s="8">
        <v>80</v>
      </c>
      <c r="K899" s="8">
        <v>30</v>
      </c>
      <c r="L899" s="8">
        <v>0</v>
      </c>
      <c r="M899" s="7">
        <f t="shared" si="14"/>
        <v>1816</v>
      </c>
    </row>
    <row r="900" spans="1:13" ht="20" customHeight="1">
      <c r="A900" s="5">
        <v>44794</v>
      </c>
      <c r="B900" s="8">
        <v>166</v>
      </c>
      <c r="C900" s="8">
        <v>124</v>
      </c>
      <c r="D900" s="8">
        <v>214</v>
      </c>
      <c r="E900" s="8">
        <v>184</v>
      </c>
      <c r="F900" s="8">
        <v>223</v>
      </c>
      <c r="G900" s="8">
        <v>174</v>
      </c>
      <c r="H900" s="8">
        <v>154</v>
      </c>
      <c r="I900" s="8">
        <v>99</v>
      </c>
      <c r="J900" s="8">
        <v>59</v>
      </c>
      <c r="K900" s="8">
        <v>19</v>
      </c>
      <c r="L900" s="8">
        <v>0</v>
      </c>
      <c r="M900" s="7">
        <f t="shared" si="14"/>
        <v>1416</v>
      </c>
    </row>
    <row r="901" spans="1:13" ht="20" customHeight="1">
      <c r="A901" s="5">
        <v>44795</v>
      </c>
      <c r="B901" s="8">
        <v>113</v>
      </c>
      <c r="C901" s="8">
        <v>75</v>
      </c>
      <c r="D901" s="8">
        <v>104</v>
      </c>
      <c r="E901" s="8">
        <v>89</v>
      </c>
      <c r="F901" s="8">
        <v>106</v>
      </c>
      <c r="G901" s="8">
        <v>83</v>
      </c>
      <c r="H901" s="8">
        <v>51</v>
      </c>
      <c r="I901" s="8">
        <v>43</v>
      </c>
      <c r="J901" s="8">
        <v>44</v>
      </c>
      <c r="K901" s="8">
        <v>25</v>
      </c>
      <c r="L901" s="8">
        <v>0</v>
      </c>
      <c r="M901" s="7">
        <f t="shared" si="14"/>
        <v>733</v>
      </c>
    </row>
    <row r="902" spans="1:13" ht="20" customHeight="1">
      <c r="A902" s="5">
        <v>44796</v>
      </c>
      <c r="B902" s="8">
        <v>211</v>
      </c>
      <c r="C902" s="8">
        <v>189</v>
      </c>
      <c r="D902" s="8">
        <v>245</v>
      </c>
      <c r="E902" s="8">
        <v>257</v>
      </c>
      <c r="F902" s="8">
        <v>271</v>
      </c>
      <c r="G902" s="8">
        <v>256</v>
      </c>
      <c r="H902" s="8">
        <v>180</v>
      </c>
      <c r="I902" s="8">
        <v>139</v>
      </c>
      <c r="J902" s="8">
        <v>78</v>
      </c>
      <c r="K902" s="8">
        <v>47</v>
      </c>
      <c r="L902" s="8">
        <v>0</v>
      </c>
      <c r="M902" s="7">
        <f t="shared" si="14"/>
        <v>1873</v>
      </c>
    </row>
    <row r="903" spans="1:13" ht="20" customHeight="1">
      <c r="A903" s="5">
        <v>44797</v>
      </c>
      <c r="B903" s="8">
        <v>249</v>
      </c>
      <c r="C903" s="8">
        <v>226</v>
      </c>
      <c r="D903" s="8">
        <v>199</v>
      </c>
      <c r="E903" s="8">
        <v>208</v>
      </c>
      <c r="F903" s="8">
        <v>222</v>
      </c>
      <c r="G903" s="8">
        <f>201-1</f>
        <v>200</v>
      </c>
      <c r="H903" s="8">
        <v>150</v>
      </c>
      <c r="I903" s="8">
        <v>104</v>
      </c>
      <c r="J903" s="8">
        <v>68</v>
      </c>
      <c r="K903" s="8">
        <v>45</v>
      </c>
      <c r="L903" s="8">
        <v>0</v>
      </c>
      <c r="M903" s="7">
        <f t="shared" si="14"/>
        <v>1671</v>
      </c>
    </row>
    <row r="904" spans="1:13" ht="20" customHeight="1">
      <c r="A904" s="5">
        <v>44798</v>
      </c>
      <c r="B904" s="8">
        <v>150</v>
      </c>
      <c r="C904" s="8">
        <v>143</v>
      </c>
      <c r="D904" s="8">
        <f>172+1</f>
        <v>173</v>
      </c>
      <c r="E904" s="8">
        <f>200-1</f>
        <v>199</v>
      </c>
      <c r="F904" s="8">
        <v>233</v>
      </c>
      <c r="G904" s="8">
        <v>187</v>
      </c>
      <c r="H904" s="8">
        <v>148</v>
      </c>
      <c r="I904" s="8">
        <v>117</v>
      </c>
      <c r="J904" s="8">
        <v>72</v>
      </c>
      <c r="K904" s="8">
        <v>38</v>
      </c>
      <c r="L904" s="8">
        <f>1-1</f>
        <v>0</v>
      </c>
      <c r="M904" s="7">
        <f t="shared" si="14"/>
        <v>1460</v>
      </c>
    </row>
    <row r="905" spans="1:13" ht="20" customHeight="1">
      <c r="A905" s="5">
        <v>44799</v>
      </c>
      <c r="B905" s="8">
        <v>169</v>
      </c>
      <c r="C905" s="8">
        <v>136</v>
      </c>
      <c r="D905" s="8">
        <v>123</v>
      </c>
      <c r="E905" s="8">
        <f>184+1</f>
        <v>185</v>
      </c>
      <c r="F905" s="8">
        <v>206</v>
      </c>
      <c r="G905" s="8">
        <v>167</v>
      </c>
      <c r="H905" s="8">
        <v>125</v>
      </c>
      <c r="I905" s="8">
        <v>88</v>
      </c>
      <c r="J905" s="8">
        <v>78</v>
      </c>
      <c r="K905" s="8">
        <v>30</v>
      </c>
      <c r="L905" s="8">
        <f>1-1</f>
        <v>0</v>
      </c>
      <c r="M905" s="7">
        <f t="shared" si="14"/>
        <v>1307</v>
      </c>
    </row>
    <row r="906" spans="1:13" ht="20" customHeight="1">
      <c r="A906" s="5">
        <v>44800</v>
      </c>
      <c r="B906" s="8">
        <v>141</v>
      </c>
      <c r="C906" s="8">
        <v>147</v>
      </c>
      <c r="D906" s="8">
        <v>108</v>
      </c>
      <c r="E906" s="8">
        <v>165</v>
      </c>
      <c r="F906" s="8">
        <v>204</v>
      </c>
      <c r="G906" s="8">
        <v>142</v>
      </c>
      <c r="H906" s="8">
        <v>136</v>
      </c>
      <c r="I906" s="8">
        <v>100</v>
      </c>
      <c r="J906" s="8">
        <v>79</v>
      </c>
      <c r="K906" s="8">
        <v>42</v>
      </c>
      <c r="L906" s="8">
        <v>0</v>
      </c>
      <c r="M906" s="7">
        <f t="shared" si="14"/>
        <v>1264</v>
      </c>
    </row>
    <row r="907" spans="1:13" ht="20" customHeight="1">
      <c r="A907" s="5">
        <v>44801</v>
      </c>
      <c r="B907" s="8">
        <v>123</v>
      </c>
      <c r="C907" s="8">
        <v>96</v>
      </c>
      <c r="D907" s="8">
        <v>67</v>
      </c>
      <c r="E907" s="8">
        <v>85</v>
      </c>
      <c r="F907" s="8">
        <v>122</v>
      </c>
      <c r="G907" s="8">
        <v>88</v>
      </c>
      <c r="H907" s="8">
        <v>73</v>
      </c>
      <c r="I907" s="8">
        <v>51</v>
      </c>
      <c r="J907" s="8">
        <v>48</v>
      </c>
      <c r="K907" s="8">
        <v>29</v>
      </c>
      <c r="L907" s="8">
        <v>0</v>
      </c>
      <c r="M907" s="7">
        <f t="shared" si="14"/>
        <v>782</v>
      </c>
    </row>
    <row r="908" spans="1:13" ht="20" customHeight="1">
      <c r="A908" s="5">
        <v>44802</v>
      </c>
      <c r="B908" s="8">
        <v>70</v>
      </c>
      <c r="C908" s="8">
        <v>42</v>
      </c>
      <c r="D908" s="8">
        <v>36</v>
      </c>
      <c r="E908" s="8">
        <v>54</v>
      </c>
      <c r="F908" s="8">
        <v>56</v>
      </c>
      <c r="G908" s="8">
        <v>55</v>
      </c>
      <c r="H908" s="8">
        <v>39</v>
      </c>
      <c r="I908" s="8">
        <v>26</v>
      </c>
      <c r="J908" s="8">
        <v>35</v>
      </c>
      <c r="K908" s="8">
        <v>27</v>
      </c>
      <c r="L908" s="8">
        <v>0</v>
      </c>
      <c r="M908" s="7">
        <f t="shared" si="14"/>
        <v>440</v>
      </c>
    </row>
    <row r="909" spans="1:13" ht="20" customHeight="1">
      <c r="A909" s="5">
        <v>44803</v>
      </c>
      <c r="B909" s="8">
        <v>222</v>
      </c>
      <c r="C909" s="8">
        <f>185+1</f>
        <v>186</v>
      </c>
      <c r="D909" s="8">
        <v>148</v>
      </c>
      <c r="E909" s="8">
        <f>216+1</f>
        <v>217</v>
      </c>
      <c r="F909" s="8">
        <f>211+1</f>
        <v>212</v>
      </c>
      <c r="G909" s="8">
        <v>188</v>
      </c>
      <c r="H909" s="8">
        <v>148</v>
      </c>
      <c r="I909" s="8">
        <f>110-1</f>
        <v>109</v>
      </c>
      <c r="J909" s="8">
        <v>83</v>
      </c>
      <c r="K909" s="8">
        <v>48</v>
      </c>
      <c r="L909" s="8">
        <f>3-3</f>
        <v>0</v>
      </c>
      <c r="M909" s="7">
        <f t="shared" si="14"/>
        <v>1561</v>
      </c>
    </row>
    <row r="910" spans="1:13" ht="20" customHeight="1">
      <c r="A910" s="5">
        <v>44804</v>
      </c>
      <c r="B910" s="8">
        <v>173</v>
      </c>
      <c r="C910" s="8">
        <v>163</v>
      </c>
      <c r="D910" s="8">
        <v>118</v>
      </c>
      <c r="E910" s="8">
        <v>173</v>
      </c>
      <c r="F910" s="8">
        <v>193</v>
      </c>
      <c r="G910" s="8">
        <v>146</v>
      </c>
      <c r="H910" s="8">
        <v>138</v>
      </c>
      <c r="I910" s="8">
        <v>104</v>
      </c>
      <c r="J910" s="8">
        <f>74-1</f>
        <v>73</v>
      </c>
      <c r="K910" s="8">
        <f>38+9</f>
        <v>47</v>
      </c>
      <c r="L910" s="8">
        <f>9-9</f>
        <v>0</v>
      </c>
      <c r="M910" s="7">
        <f t="shared" si="14"/>
        <v>1328</v>
      </c>
    </row>
    <row r="911" spans="1:13" ht="20" customHeight="1">
      <c r="A911" s="5">
        <v>44805</v>
      </c>
      <c r="B911" s="8">
        <v>117</v>
      </c>
      <c r="C911" s="8">
        <v>128</v>
      </c>
      <c r="D911" s="8">
        <v>118</v>
      </c>
      <c r="E911" s="8">
        <v>166</v>
      </c>
      <c r="F911" s="8">
        <v>169</v>
      </c>
      <c r="G911" s="8">
        <v>121</v>
      </c>
      <c r="H911" s="8">
        <v>110</v>
      </c>
      <c r="I911" s="8">
        <v>61</v>
      </c>
      <c r="J911" s="8">
        <v>58</v>
      </c>
      <c r="K911" s="8">
        <v>23</v>
      </c>
      <c r="L911" s="8">
        <v>0</v>
      </c>
      <c r="M911" s="7">
        <f t="shared" si="14"/>
        <v>1071</v>
      </c>
    </row>
    <row r="912" spans="1:13" ht="20" customHeight="1">
      <c r="A912" s="5">
        <v>44806</v>
      </c>
      <c r="B912" s="8">
        <v>125</v>
      </c>
      <c r="C912" s="8">
        <v>130</v>
      </c>
      <c r="D912" s="8">
        <v>87</v>
      </c>
      <c r="E912" s="8">
        <v>118</v>
      </c>
      <c r="F912" s="8">
        <v>138</v>
      </c>
      <c r="G912" s="8">
        <v>100</v>
      </c>
      <c r="H912" s="8">
        <v>107</v>
      </c>
      <c r="I912" s="8">
        <v>57</v>
      </c>
      <c r="J912" s="8">
        <v>53</v>
      </c>
      <c r="K912" s="8">
        <v>25</v>
      </c>
      <c r="L912" s="8">
        <v>0</v>
      </c>
      <c r="M912" s="7">
        <f t="shared" si="14"/>
        <v>940</v>
      </c>
    </row>
    <row r="913" spans="1:13" ht="20" customHeight="1">
      <c r="A913" s="5">
        <v>44807</v>
      </c>
      <c r="B913" s="8">
        <v>128</v>
      </c>
      <c r="C913" s="8">
        <v>132</v>
      </c>
      <c r="D913" s="8">
        <v>76</v>
      </c>
      <c r="E913" s="8">
        <v>124</v>
      </c>
      <c r="F913" s="8">
        <v>147</v>
      </c>
      <c r="G913" s="8">
        <v>118</v>
      </c>
      <c r="H913" s="8">
        <v>119</v>
      </c>
      <c r="I913" s="8">
        <v>84</v>
      </c>
      <c r="J913" s="8">
        <v>54</v>
      </c>
      <c r="K913" s="8">
        <v>35</v>
      </c>
      <c r="L913" s="8">
        <v>0</v>
      </c>
      <c r="M913" s="7">
        <f t="shared" si="14"/>
        <v>1017</v>
      </c>
    </row>
    <row r="914" spans="1:13" ht="20" customHeight="1">
      <c r="A914" s="5">
        <v>44808</v>
      </c>
      <c r="B914" s="8">
        <v>119</v>
      </c>
      <c r="C914" s="8">
        <v>90</v>
      </c>
      <c r="D914" s="8">
        <v>57</v>
      </c>
      <c r="E914" s="8">
        <f>87-1</f>
        <v>86</v>
      </c>
      <c r="F914" s="8">
        <v>119</v>
      </c>
      <c r="G914" s="8">
        <v>100</v>
      </c>
      <c r="H914" s="8">
        <v>81</v>
      </c>
      <c r="I914" s="8">
        <v>38</v>
      </c>
      <c r="J914" s="8">
        <v>49</v>
      </c>
      <c r="K914" s="8">
        <v>14</v>
      </c>
      <c r="L914" s="8">
        <v>0</v>
      </c>
      <c r="M914" s="7">
        <f t="shared" si="14"/>
        <v>753</v>
      </c>
    </row>
    <row r="915" spans="1:13" ht="20" customHeight="1">
      <c r="A915" s="5">
        <v>44809</v>
      </c>
      <c r="B915" s="8">
        <v>48</v>
      </c>
      <c r="C915" s="8">
        <v>30</v>
      </c>
      <c r="D915" s="8">
        <v>20</v>
      </c>
      <c r="E915" s="8">
        <v>31</v>
      </c>
      <c r="F915" s="8">
        <v>33</v>
      </c>
      <c r="G915" s="8">
        <v>30</v>
      </c>
      <c r="H915" s="8">
        <v>22</v>
      </c>
      <c r="I915" s="8">
        <v>21</v>
      </c>
      <c r="J915" s="8">
        <v>27</v>
      </c>
      <c r="K915" s="8">
        <v>9</v>
      </c>
      <c r="L915" s="8">
        <v>0</v>
      </c>
      <c r="M915" s="7">
        <f t="shared" si="14"/>
        <v>271</v>
      </c>
    </row>
    <row r="916" spans="1:13" ht="20" customHeight="1">
      <c r="A916" s="5">
        <v>44810</v>
      </c>
      <c r="B916" s="8">
        <v>163</v>
      </c>
      <c r="C916" s="8">
        <v>181</v>
      </c>
      <c r="D916" s="8">
        <v>87</v>
      </c>
      <c r="E916" s="8">
        <v>135</v>
      </c>
      <c r="F916" s="8">
        <v>180</v>
      </c>
      <c r="G916" s="8">
        <v>149</v>
      </c>
      <c r="H916" s="8">
        <v>119</v>
      </c>
      <c r="I916" s="8">
        <v>84</v>
      </c>
      <c r="J916" s="8">
        <v>45</v>
      </c>
      <c r="K916" s="8">
        <v>35</v>
      </c>
      <c r="L916" s="8">
        <v>0</v>
      </c>
      <c r="M916" s="7">
        <f t="shared" si="14"/>
        <v>1178</v>
      </c>
    </row>
    <row r="917" spans="1:13" ht="20" customHeight="1">
      <c r="A917" s="5">
        <v>44811</v>
      </c>
      <c r="B917" s="8">
        <v>176</v>
      </c>
      <c r="C917" s="8">
        <v>154</v>
      </c>
      <c r="D917" s="8">
        <v>95</v>
      </c>
      <c r="E917" s="8">
        <v>163</v>
      </c>
      <c r="F917" s="8">
        <v>164</v>
      </c>
      <c r="G917" s="8">
        <v>97</v>
      </c>
      <c r="H917" s="8">
        <v>73</v>
      </c>
      <c r="I917" s="8">
        <v>60</v>
      </c>
      <c r="J917" s="8">
        <v>75</v>
      </c>
      <c r="K917" s="8">
        <v>31</v>
      </c>
      <c r="L917" s="8">
        <v>0</v>
      </c>
      <c r="M917" s="7">
        <f t="shared" si="14"/>
        <v>1088</v>
      </c>
    </row>
    <row r="918" spans="1:13" ht="20" customHeight="1">
      <c r="A918" s="5">
        <v>44812</v>
      </c>
      <c r="B918" s="8">
        <v>94</v>
      </c>
      <c r="C918" s="8">
        <v>121</v>
      </c>
      <c r="D918" s="8">
        <v>69</v>
      </c>
      <c r="E918" s="8">
        <v>115</v>
      </c>
      <c r="F918" s="8">
        <v>119</v>
      </c>
      <c r="G918" s="8">
        <v>94</v>
      </c>
      <c r="H918" s="8">
        <v>83</v>
      </c>
      <c r="I918" s="8">
        <v>52</v>
      </c>
      <c r="J918" s="8">
        <v>40</v>
      </c>
      <c r="K918" s="8">
        <v>16</v>
      </c>
      <c r="L918" s="8">
        <v>0</v>
      </c>
      <c r="M918" s="7">
        <f t="shared" si="14"/>
        <v>803</v>
      </c>
    </row>
    <row r="919" spans="1:13" ht="20" customHeight="1">
      <c r="A919" s="5">
        <v>44813</v>
      </c>
      <c r="B919" s="8">
        <v>111</v>
      </c>
      <c r="C919" s="8">
        <v>125</v>
      </c>
      <c r="D919" s="8">
        <v>56</v>
      </c>
      <c r="E919" s="8">
        <v>97</v>
      </c>
      <c r="F919" s="8">
        <v>117</v>
      </c>
      <c r="G919" s="8">
        <v>65</v>
      </c>
      <c r="H919" s="8">
        <v>72</v>
      </c>
      <c r="I919" s="8">
        <v>51</v>
      </c>
      <c r="J919" s="8">
        <v>33</v>
      </c>
      <c r="K919" s="8">
        <v>37</v>
      </c>
      <c r="L919" s="8">
        <v>0</v>
      </c>
      <c r="M919" s="7">
        <f t="shared" si="14"/>
        <v>764</v>
      </c>
    </row>
    <row r="920" spans="1:13" ht="20" customHeight="1">
      <c r="A920" s="5">
        <v>44814</v>
      </c>
      <c r="B920" s="8">
        <v>79</v>
      </c>
      <c r="C920" s="8">
        <v>82</v>
      </c>
      <c r="D920" s="8">
        <v>56</v>
      </c>
      <c r="E920" s="8">
        <v>56</v>
      </c>
      <c r="F920" s="8">
        <v>84</v>
      </c>
      <c r="G920" s="8">
        <v>57</v>
      </c>
      <c r="H920" s="8">
        <v>56</v>
      </c>
      <c r="I920" s="8">
        <v>24</v>
      </c>
      <c r="J920" s="8">
        <v>33</v>
      </c>
      <c r="K920" s="8">
        <v>18</v>
      </c>
      <c r="L920" s="8">
        <v>0</v>
      </c>
      <c r="M920" s="7">
        <f t="shared" si="14"/>
        <v>545</v>
      </c>
    </row>
    <row r="921" spans="1:13" ht="20" customHeight="1">
      <c r="A921" s="5">
        <v>44815</v>
      </c>
      <c r="B921" s="8">
        <v>102</v>
      </c>
      <c r="C921" s="8">
        <v>84</v>
      </c>
      <c r="D921" s="8">
        <v>50</v>
      </c>
      <c r="E921" s="8">
        <v>59</v>
      </c>
      <c r="F921" s="8">
        <v>75</v>
      </c>
      <c r="G921" s="8">
        <v>58</v>
      </c>
      <c r="H921" s="8">
        <v>49</v>
      </c>
      <c r="I921" s="8">
        <v>46</v>
      </c>
      <c r="J921" s="8">
        <v>25</v>
      </c>
      <c r="K921" s="8">
        <v>14</v>
      </c>
      <c r="L921" s="8">
        <v>0</v>
      </c>
      <c r="M921" s="7">
        <f t="shared" si="14"/>
        <v>562</v>
      </c>
    </row>
    <row r="922" spans="1:13" ht="20" customHeight="1">
      <c r="A922" s="5">
        <v>44816</v>
      </c>
      <c r="B922" s="8">
        <v>30</v>
      </c>
      <c r="C922" s="8">
        <v>55</v>
      </c>
      <c r="D922" s="8">
        <v>13</v>
      </c>
      <c r="E922" s="8">
        <v>29</v>
      </c>
      <c r="F922" s="8">
        <v>28</v>
      </c>
      <c r="G922" s="8">
        <v>13</v>
      </c>
      <c r="H922" s="8">
        <v>16</v>
      </c>
      <c r="I922" s="8">
        <v>10</v>
      </c>
      <c r="J922" s="8">
        <v>12</v>
      </c>
      <c r="K922" s="8">
        <v>8</v>
      </c>
      <c r="L922" s="8">
        <v>0</v>
      </c>
      <c r="M922" s="7">
        <f t="shared" si="14"/>
        <v>214</v>
      </c>
    </row>
    <row r="923" spans="1:13" ht="20" customHeight="1">
      <c r="A923" s="5">
        <v>44817</v>
      </c>
      <c r="B923" s="8">
        <v>128</v>
      </c>
      <c r="C923" s="8">
        <v>177</v>
      </c>
      <c r="D923" s="8">
        <v>79</v>
      </c>
      <c r="E923" s="8">
        <v>125</v>
      </c>
      <c r="F923" s="8">
        <v>130</v>
      </c>
      <c r="G923" s="8">
        <v>90</v>
      </c>
      <c r="H923" s="8">
        <v>77</v>
      </c>
      <c r="I923" s="8">
        <v>60</v>
      </c>
      <c r="J923" s="8">
        <v>27</v>
      </c>
      <c r="K923" s="8">
        <v>22</v>
      </c>
      <c r="L923" s="8">
        <v>0</v>
      </c>
      <c r="M923" s="7">
        <f t="shared" si="14"/>
        <v>915</v>
      </c>
    </row>
    <row r="924" spans="1:13" ht="20" customHeight="1">
      <c r="A924" s="5">
        <v>44818</v>
      </c>
      <c r="B924" s="8">
        <v>96</v>
      </c>
      <c r="C924" s="8">
        <v>151</v>
      </c>
      <c r="D924" s="8">
        <v>50</v>
      </c>
      <c r="E924" s="8">
        <v>100</v>
      </c>
      <c r="F924" s="8">
        <v>118</v>
      </c>
      <c r="G924" s="8">
        <v>62</v>
      </c>
      <c r="H924" s="8">
        <v>60</v>
      </c>
      <c r="I924" s="8">
        <v>65</v>
      </c>
      <c r="J924" s="8">
        <v>34</v>
      </c>
      <c r="K924" s="8">
        <v>14</v>
      </c>
      <c r="L924" s="8">
        <v>0</v>
      </c>
      <c r="M924" s="7">
        <f t="shared" si="14"/>
        <v>750</v>
      </c>
    </row>
    <row r="925" spans="1:13" ht="20" customHeight="1">
      <c r="A925" s="5">
        <v>44819</v>
      </c>
      <c r="B925" s="8">
        <v>99</v>
      </c>
      <c r="C925" s="8">
        <v>105</v>
      </c>
      <c r="D925" s="8">
        <v>55</v>
      </c>
      <c r="E925" s="8">
        <v>90</v>
      </c>
      <c r="F925" s="8">
        <v>115</v>
      </c>
      <c r="G925" s="8">
        <v>50</v>
      </c>
      <c r="H925" s="8">
        <v>62</v>
      </c>
      <c r="I925" s="8">
        <v>47</v>
      </c>
      <c r="J925" s="8">
        <v>27</v>
      </c>
      <c r="K925" s="8">
        <v>31</v>
      </c>
      <c r="L925" s="8">
        <v>0</v>
      </c>
      <c r="M925" s="7">
        <f t="shared" si="14"/>
        <v>681</v>
      </c>
    </row>
    <row r="926" spans="1:13" ht="20" customHeight="1">
      <c r="A926" s="5">
        <v>44820</v>
      </c>
      <c r="B926" s="8">
        <v>127</v>
      </c>
      <c r="C926" s="8">
        <v>109</v>
      </c>
      <c r="D926" s="8">
        <v>57</v>
      </c>
      <c r="E926" s="8">
        <v>84</v>
      </c>
      <c r="F926" s="8">
        <v>112</v>
      </c>
      <c r="G926" s="8">
        <v>72</v>
      </c>
      <c r="H926" s="8">
        <v>69</v>
      </c>
      <c r="I926" s="8">
        <v>43</v>
      </c>
      <c r="J926" s="8">
        <v>33</v>
      </c>
      <c r="K926" s="8">
        <v>13</v>
      </c>
      <c r="L926" s="8">
        <v>0</v>
      </c>
      <c r="M926" s="7">
        <f t="shared" si="14"/>
        <v>719</v>
      </c>
    </row>
    <row r="927" spans="1:13" ht="20" customHeight="1">
      <c r="A927" s="5">
        <v>44821</v>
      </c>
      <c r="B927" s="8">
        <v>101</v>
      </c>
      <c r="C927" s="8">
        <v>95</v>
      </c>
      <c r="D927" s="8">
        <v>34</v>
      </c>
      <c r="E927" s="8">
        <v>75</v>
      </c>
      <c r="F927" s="8">
        <v>92</v>
      </c>
      <c r="G927" s="8">
        <v>57</v>
      </c>
      <c r="H927" s="8">
        <v>58</v>
      </c>
      <c r="I927" s="8">
        <v>27</v>
      </c>
      <c r="J927" s="8">
        <v>24</v>
      </c>
      <c r="K927" s="8">
        <v>13</v>
      </c>
      <c r="L927" s="8">
        <v>0</v>
      </c>
      <c r="M927" s="7">
        <f t="shared" si="14"/>
        <v>576</v>
      </c>
    </row>
    <row r="928" spans="1:13" ht="20" customHeight="1">
      <c r="A928" s="5">
        <v>44822</v>
      </c>
      <c r="B928" s="8">
        <v>84</v>
      </c>
      <c r="C928" s="8">
        <v>70</v>
      </c>
      <c r="D928" s="8">
        <v>40</v>
      </c>
      <c r="E928" s="8">
        <v>75</v>
      </c>
      <c r="F928" s="8">
        <v>84</v>
      </c>
      <c r="G928" s="8">
        <v>43</v>
      </c>
      <c r="H928" s="8">
        <v>37</v>
      </c>
      <c r="I928" s="8">
        <v>27</v>
      </c>
      <c r="J928" s="8">
        <v>24</v>
      </c>
      <c r="K928" s="8">
        <v>12</v>
      </c>
      <c r="L928" s="8">
        <v>0</v>
      </c>
      <c r="M928" s="7">
        <f t="shared" si="14"/>
        <v>496</v>
      </c>
    </row>
    <row r="929" spans="1:13" ht="20" customHeight="1">
      <c r="A929" s="5">
        <v>44823</v>
      </c>
      <c r="B929" s="8">
        <v>54</v>
      </c>
      <c r="C929" s="8">
        <v>37</v>
      </c>
      <c r="D929" s="8">
        <v>21</v>
      </c>
      <c r="E929" s="8">
        <v>30</v>
      </c>
      <c r="F929" s="8">
        <v>27</v>
      </c>
      <c r="G929" s="8">
        <v>22</v>
      </c>
      <c r="H929" s="8">
        <v>13</v>
      </c>
      <c r="I929" s="8">
        <v>15</v>
      </c>
      <c r="J929" s="8">
        <v>12</v>
      </c>
      <c r="K929" s="8">
        <v>9</v>
      </c>
      <c r="L929" s="8">
        <v>0</v>
      </c>
      <c r="M929" s="7">
        <f t="shared" si="14"/>
        <v>240</v>
      </c>
    </row>
    <row r="930" spans="1:13" ht="20" customHeight="1">
      <c r="A930" s="5">
        <v>44824</v>
      </c>
      <c r="B930" s="8">
        <v>38</v>
      </c>
      <c r="C930" s="8">
        <v>26</v>
      </c>
      <c r="D930" s="8">
        <v>18</v>
      </c>
      <c r="E930" s="8">
        <v>24</v>
      </c>
      <c r="F930" s="8">
        <v>38</v>
      </c>
      <c r="G930" s="8">
        <v>19</v>
      </c>
      <c r="H930" s="8">
        <v>18</v>
      </c>
      <c r="I930" s="8">
        <v>11</v>
      </c>
      <c r="J930" s="8">
        <v>20</v>
      </c>
      <c r="K930" s="8">
        <v>5</v>
      </c>
      <c r="L930" s="8">
        <v>0</v>
      </c>
      <c r="M930" s="7">
        <f t="shared" si="14"/>
        <v>217</v>
      </c>
    </row>
    <row r="931" spans="1:13" ht="20" customHeight="1">
      <c r="A931" s="5">
        <v>44825</v>
      </c>
      <c r="B931" s="8">
        <v>149</v>
      </c>
      <c r="C931" s="8">
        <v>148</v>
      </c>
      <c r="D931" s="8">
        <v>94</v>
      </c>
      <c r="E931" s="8">
        <v>139</v>
      </c>
      <c r="F931" s="8">
        <v>154</v>
      </c>
      <c r="G931" s="8">
        <v>105</v>
      </c>
      <c r="H931" s="8">
        <v>86</v>
      </c>
      <c r="I931" s="8">
        <v>54</v>
      </c>
      <c r="J931" s="8">
        <v>34</v>
      </c>
      <c r="K931" s="8">
        <v>12</v>
      </c>
      <c r="L931" s="8">
        <f>U931</f>
        <v>0</v>
      </c>
      <c r="M931" s="7">
        <f t="shared" si="14"/>
        <v>975</v>
      </c>
    </row>
    <row r="932" spans="1:13" ht="20" customHeight="1">
      <c r="A932" s="5">
        <v>44826</v>
      </c>
      <c r="B932" s="8">
        <v>110</v>
      </c>
      <c r="C932" s="8">
        <v>122</v>
      </c>
      <c r="D932" s="8">
        <v>68</v>
      </c>
      <c r="E932" s="8">
        <v>138</v>
      </c>
      <c r="F932" s="8">
        <v>127</v>
      </c>
      <c r="G932" s="8">
        <v>87</v>
      </c>
      <c r="H932" s="8">
        <v>66</v>
      </c>
      <c r="I932" s="8">
        <v>35</v>
      </c>
      <c r="J932" s="8">
        <v>24</v>
      </c>
      <c r="K932" s="8">
        <v>7</v>
      </c>
      <c r="L932" s="8">
        <v>0</v>
      </c>
      <c r="M932" s="7">
        <f t="shared" si="14"/>
        <v>784</v>
      </c>
    </row>
    <row r="933" spans="1:13" ht="20" customHeight="1">
      <c r="A933" s="5">
        <v>44827</v>
      </c>
      <c r="B933" s="8">
        <v>75</v>
      </c>
      <c r="C933" s="8">
        <v>66</v>
      </c>
      <c r="D933" s="8">
        <v>39</v>
      </c>
      <c r="E933" s="8">
        <v>91</v>
      </c>
      <c r="F933" s="8">
        <v>97</v>
      </c>
      <c r="G933" s="8">
        <v>50</v>
      </c>
      <c r="H933" s="8">
        <v>50</v>
      </c>
      <c r="I933" s="8">
        <v>35</v>
      </c>
      <c r="J933" s="8">
        <v>19</v>
      </c>
      <c r="K933" s="8">
        <v>4</v>
      </c>
      <c r="L933" s="8">
        <v>0</v>
      </c>
      <c r="M933" s="7">
        <f t="shared" si="14"/>
        <v>526</v>
      </c>
    </row>
    <row r="934" spans="1:13" ht="20" customHeight="1">
      <c r="A934" s="5">
        <v>44828</v>
      </c>
      <c r="B934" s="8">
        <v>24</v>
      </c>
      <c r="C934" s="8">
        <v>23</v>
      </c>
      <c r="D934" s="8">
        <v>10</v>
      </c>
      <c r="E934" s="8">
        <v>30</v>
      </c>
      <c r="F934" s="8">
        <v>36</v>
      </c>
      <c r="G934" s="8">
        <v>21</v>
      </c>
      <c r="H934" s="8">
        <v>18</v>
      </c>
      <c r="I934" s="8">
        <v>13</v>
      </c>
      <c r="J934" s="8">
        <v>14</v>
      </c>
      <c r="K934" s="8">
        <v>6</v>
      </c>
      <c r="L934" s="8">
        <v>0</v>
      </c>
      <c r="M934" s="7">
        <f t="shared" si="14"/>
        <v>195</v>
      </c>
    </row>
    <row r="935" spans="1:13" ht="20" customHeight="1">
      <c r="A935" s="5">
        <v>44829</v>
      </c>
      <c r="B935" s="8">
        <v>101</v>
      </c>
      <c r="C935" s="8">
        <v>66</v>
      </c>
      <c r="D935" s="8">
        <v>36</v>
      </c>
      <c r="E935" s="8">
        <v>86</v>
      </c>
      <c r="F935" s="8">
        <v>76</v>
      </c>
      <c r="G935" s="8">
        <v>63</v>
      </c>
      <c r="H935" s="8">
        <v>58</v>
      </c>
      <c r="I935" s="8">
        <v>29</v>
      </c>
      <c r="J935" s="8">
        <v>18</v>
      </c>
      <c r="K935" s="8">
        <v>6</v>
      </c>
      <c r="L935" s="8">
        <v>0</v>
      </c>
      <c r="M935" s="7">
        <f t="shared" si="14"/>
        <v>539</v>
      </c>
    </row>
    <row r="936" spans="1:13" ht="20" customHeight="1">
      <c r="A936" s="5">
        <v>44830</v>
      </c>
      <c r="B936" s="8">
        <v>58</v>
      </c>
      <c r="C936" s="8">
        <v>24</v>
      </c>
      <c r="D936" s="8">
        <v>11</v>
      </c>
      <c r="E936" s="8">
        <v>40</v>
      </c>
      <c r="F936" s="8">
        <v>42</v>
      </c>
      <c r="G936" s="8">
        <v>31</v>
      </c>
      <c r="H936" s="8">
        <v>26</v>
      </c>
      <c r="I936" s="8">
        <v>25</v>
      </c>
      <c r="J936" s="8">
        <v>26</v>
      </c>
      <c r="K936" s="8">
        <v>9</v>
      </c>
      <c r="L936" s="8">
        <v>0</v>
      </c>
      <c r="M936" s="7">
        <f t="shared" si="14"/>
        <v>292</v>
      </c>
    </row>
    <row r="937" spans="1:13" ht="20" customHeight="1">
      <c r="A937" s="3" t="s">
        <v>13</v>
      </c>
      <c r="B937" s="7">
        <f t="shared" ref="B937:M937" si="15">SUM(B2:B936)</f>
        <v>15310</v>
      </c>
      <c r="C937" s="7">
        <f t="shared" si="15"/>
        <v>13844</v>
      </c>
      <c r="D937" s="7">
        <f t="shared" si="15"/>
        <v>10333</v>
      </c>
      <c r="E937" s="7">
        <f t="shared" si="15"/>
        <v>14124</v>
      </c>
      <c r="F937" s="7">
        <f t="shared" si="15"/>
        <v>14792</v>
      </c>
      <c r="G937" s="7">
        <f t="shared" si="15"/>
        <v>9847</v>
      </c>
      <c r="H937" s="7">
        <f t="shared" si="15"/>
        <v>8546</v>
      </c>
      <c r="I937" s="7">
        <f t="shared" si="15"/>
        <v>5743</v>
      </c>
      <c r="J937" s="7">
        <f t="shared" si="15"/>
        <v>3991</v>
      </c>
      <c r="K937" s="7">
        <f t="shared" si="15"/>
        <v>2142</v>
      </c>
      <c r="L937" s="7">
        <f t="shared" si="15"/>
        <v>0</v>
      </c>
      <c r="M937" s="7">
        <f t="shared" si="15"/>
        <v>98672</v>
      </c>
    </row>
  </sheetData>
  <phoneticPr fontId="1" type="Hiragana"/>
  <pageMargins left="0.7" right="0.7" top="0.75" bottom="0.75" header="0.3" footer="0.3"/>
  <pageSetup paperSize="9" scale="63" fitToWidth="1" fitToHeight="0" orientation="portrait" usePrinterDefaults="1" r:id="rId1"/>
  <headerFooter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nendai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2022-07-15T00:11:56Z</dcterms:created>
  <dcterms:modified xsi:type="dcterms:W3CDTF">2023-02-03T03:39:48Z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2023-02-03T03:39:48Z</vt:filetime>
  </property>
</Properties>
</file>