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5135" yWindow="0" windowWidth="13560" windowHeight="15600" tabRatio="898" activeTab="4"/>
  </bookViews>
  <sheets>
    <sheet name="（はじめにお読みください）本申請書の使い方" sheetId="25" r:id="rId1"/>
    <sheet name="総括表" sheetId="20" r:id="rId2"/>
    <sheet name="申請額一覧 " sheetId="24" r:id="rId3"/>
    <sheet name="個票１" sheetId="19" r:id="rId4"/>
    <sheet name="個票２" sheetId="27" r:id="rId5"/>
    <sheet name="基準単価" sheetId="26" state="hidden" r:id="rId6"/>
  </sheets>
  <definedNames>
    <definedName name="_xlnm.Print_Area" localSheetId="3">個票１!$A$1:$AM$99</definedName>
    <definedName name="_xlnm.Print_Area" localSheetId="5">基準単価!$A$1:$H$35</definedName>
    <definedName name="_xlnm.Print_Area" localSheetId="4">個票２!$A$1:$AM$99</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増村　伸宏</author>
  </authors>
  <commentList>
    <comment ref="P6" authorId="0">
      <text>
        <r>
          <rPr>
            <b/>
            <sz val="12"/>
            <color indexed="81"/>
            <rFont val="MS P ゴシック"/>
          </rPr>
          <t>発生日と収束日をご記入願います</t>
        </r>
        <r>
          <rPr>
            <sz val="9"/>
            <color indexed="81"/>
            <rFont val="MS P ゴシック"/>
          </rPr>
          <t xml:space="preserve">
</t>
        </r>
      </text>
    </comment>
  </commentList>
</comments>
</file>

<file path=xl/comments2.xml><?xml version="1.0" encoding="utf-8"?>
<comments xmlns="http://schemas.openxmlformats.org/spreadsheetml/2006/main">
  <authors>
    <author>増村　伸宏</author>
  </authors>
  <commentList>
    <comment ref="O25" authorId="0">
      <text>
        <r>
          <rPr>
            <b/>
            <sz val="9"/>
            <color indexed="81"/>
            <rFont val="MS P ゴシック"/>
          </rPr>
          <t>【Q&amp;A一部加工】
「在庫不足が見込まれる」→当該感染者又は濃厚接触者の発生時等において、当該発生等への対応期間に使用するであろう量に対し、施設・事業所で保有する在庫量では不足することが見込まれる場合を想定しています。よって、十分な保有量があり在庫の不足が見込まれない場合は補助対象とはなりません。
「衛生・防護用品」→その目的が感染を防ぎ又は消毒するために使用する衛生・防護用品であって、感染等が発生した際に多量に消費するマスク、手袋、ガウン、フェイスシールド、ゴーグル、清拭クロス、ドライシャンプー、消毒液などといった防護具等や消毒用品を想定しています。体温計やパルスオキシメーター、パーティション、ポータブルトイレ、ブラシ、バケツなどといった器具や備品、おむつなどは補助対象外となります。
ただし、体温計やパルスオキシメーターについては、施設内療養が必要となった障害者支援施設、共同生活援助事業所、福祉型障害児入所施設及び医療型障害児入所施設において、療養中の入所（居）者の経過観察のために必要であると認められる場合は、対象として差し支えありません。
「購入費用」→見込まれる不足量分が補助対象となります。</t>
        </r>
        <r>
          <rPr>
            <sz val="9"/>
            <color indexed="81"/>
            <rFont val="MS P ゴシック"/>
          </rPr>
          <t xml:space="preserve">
</t>
        </r>
      </text>
    </comment>
    <comment ref="O31" authorId="0">
      <text>
        <r>
          <rPr>
            <b/>
            <sz val="9"/>
            <color indexed="81"/>
            <rFont val="MS P ゴシック"/>
          </rPr>
          <t>対象施設・事業所において、その要因が解消するまでの間に要する消毒、清掃費用に限り補助対象となります。このため、要因解消以降にも使用できるものや、将来感染が起きた場合に備えて購入するものは補助対象外となります。
＜補助対象の具体例＞
清掃業務の委託費用、リネンサプライ等のクリーニング費用、対象施設・事業所となった要因が解消するまでの間に係る施設・事業所の消毒、清掃に必要な物品（使い捨ての箒・ちりとり、雑巾、ごみ袋、消毒シート、消毒液等）の購入費用（ただし、要因解消以降にも使用できるものは対象外（消毒・清掃機器、繰り返し使用可能なごみ箱など））</t>
        </r>
        <r>
          <rPr>
            <sz val="9"/>
            <color indexed="81"/>
            <rFont val="MS P ゴシック"/>
          </rPr>
          <t xml:space="preserve">
</t>
        </r>
      </text>
    </comment>
  </commentList>
</comments>
</file>

<file path=xl/sharedStrings.xml><?xml version="1.0" encoding="utf-8"?>
<sst xmlns="http://schemas.openxmlformats.org/spreadsheetml/2006/main" xmlns:r="http://schemas.openxmlformats.org/officeDocument/2006/relationships" count="248" uniqueCount="248">
  <si>
    <t>千円</t>
    <rPh sb="0" eb="2">
      <t>センエン</t>
    </rPh>
    <phoneticPr fontId="3"/>
  </si>
  <si>
    <t>フリガナ</t>
  </si>
  <si>
    <t>サービス種別</t>
    <rPh sb="4" eb="6">
      <t>シュベツ</t>
    </rPh>
    <phoneticPr fontId="3"/>
  </si>
  <si>
    <t>本申請書の使い方</t>
    <rPh sb="0" eb="1">
      <t>ホン</t>
    </rPh>
    <rPh sb="1" eb="4">
      <t>シンセイショ</t>
    </rPh>
    <rPh sb="5" eb="6">
      <t>ツカ</t>
    </rPh>
    <rPh sb="7" eb="8">
      <t>カタ</t>
    </rPh>
    <phoneticPr fontId="3"/>
  </si>
  <si>
    <t>殿</t>
    <rPh sb="0" eb="1">
      <t>トノ</t>
    </rPh>
    <phoneticPr fontId="3"/>
  </si>
  <si>
    <t>事業区分</t>
    <rPh sb="0" eb="2">
      <t>ジギョウ</t>
    </rPh>
    <rPh sb="2" eb="4">
      <t>クブン</t>
    </rPh>
    <phoneticPr fontId="3"/>
  </si>
  <si>
    <t>‐</t>
  </si>
  <si>
    <t>（郵便番号</t>
    <rPh sb="1" eb="3">
      <t>ユウビン</t>
    </rPh>
    <rPh sb="3" eb="5">
      <t>バンゴウ</t>
    </rPh>
    <phoneticPr fontId="3"/>
  </si>
  <si>
    <t>基準単価</t>
    <rPh sb="0" eb="2">
      <t>キジュン</t>
    </rPh>
    <rPh sb="2" eb="4">
      <t>タンカ</t>
    </rPh>
    <phoneticPr fontId="3"/>
  </si>
  <si>
    <t>日</t>
    <rPh sb="0" eb="1">
      <t>ニチ</t>
    </rPh>
    <phoneticPr fontId="3"/>
  </si>
  <si>
    <t>理事長</t>
    <rPh sb="0" eb="3">
      <t>リジチョウ</t>
    </rPh>
    <phoneticPr fontId="3"/>
  </si>
  <si>
    <t>年</t>
    <rPh sb="0" eb="1">
      <t>ネン</t>
    </rPh>
    <phoneticPr fontId="3"/>
  </si>
  <si>
    <t>放課後等デイサービス</t>
    <rPh sb="0" eb="3">
      <t>ホウカゴ</t>
    </rPh>
    <rPh sb="3" eb="4">
      <t>トウ</t>
    </rPh>
    <phoneticPr fontId="3"/>
  </si>
  <si>
    <t>申請額(f)</t>
    <rPh sb="0" eb="3">
      <t>シンセイガク</t>
    </rPh>
    <phoneticPr fontId="3"/>
  </si>
  <si>
    <t>所要額(円)</t>
    <rPh sb="0" eb="3">
      <t>ショヨウガク</t>
    </rPh>
    <rPh sb="4" eb="5">
      <t>エン</t>
    </rPh>
    <phoneticPr fontId="3"/>
  </si>
  <si>
    <t>○　居宅を訪問してサービスを提供する場合に必要な費用
・代替サービス提供に伴う緊急雇用に係る費用、割増賃金・手当、職業紹介料、損害賠償保険の加入費用
・代替場所の確保費用（使用料）
・居宅介護事業所に所属する居宅介護職員による同行指導への謝金
・代替場所や利用者宅への旅費
・利用者宅を訪問して健康管理や相談援助等を行うため緊急かつ一時的に必要となる車や自転車のリース費用
・通所できない利用者の安否確認等のためのタブレットのリース費用（通信費用は除く）
※上記費用は、代替サービス提供期間の分に限る。</t>
  </si>
  <si>
    <t>月</t>
    <rPh sb="0" eb="1">
      <t>ゲツ</t>
    </rPh>
    <phoneticPr fontId="3"/>
  </si>
  <si>
    <t>）</t>
  </si>
  <si>
    <t>事業所・施設名</t>
    <rPh sb="0" eb="3">
      <t>ジギョウショ</t>
    </rPh>
    <rPh sb="4" eb="7">
      <t>シセツメイ</t>
    </rPh>
    <phoneticPr fontId="3"/>
  </si>
  <si>
    <t>秋田県□□市××××</t>
    <rPh sb="0" eb="3">
      <t>アキタケン</t>
    </rPh>
    <rPh sb="5" eb="6">
      <t>シ</t>
    </rPh>
    <phoneticPr fontId="3"/>
  </si>
  <si>
    <t>千円</t>
  </si>
  <si>
    <t>名　　称</t>
    <rPh sb="0" eb="1">
      <t>ナ</t>
    </rPh>
    <rPh sb="3" eb="4">
      <t>ショウ</t>
    </rPh>
    <phoneticPr fontId="3"/>
  </si>
  <si>
    <t>事業所・施設の状況</t>
    <rPh sb="0" eb="3">
      <t>ジギョウショ</t>
    </rPh>
    <rPh sb="4" eb="6">
      <t>シセツ</t>
    </rPh>
    <rPh sb="7" eb="9">
      <t>ジョウキョウ</t>
    </rPh>
    <phoneticPr fontId="3"/>
  </si>
  <si>
    <t>連絡先</t>
    <rPh sb="0" eb="3">
      <t>レンラクサキ</t>
    </rPh>
    <phoneticPr fontId="3"/>
  </si>
  <si>
    <t>申請額計(ｇ)</t>
    <rPh sb="0" eb="3">
      <t>シンセイガク</t>
    </rPh>
    <rPh sb="3" eb="4">
      <t>ケイ</t>
    </rPh>
    <phoneticPr fontId="3"/>
  </si>
  <si>
    <t>用途・品目・数量等</t>
    <rPh sb="0" eb="2">
      <t>ヨウト</t>
    </rPh>
    <rPh sb="3" eb="5">
      <t>ヒンモク</t>
    </rPh>
    <rPh sb="6" eb="8">
      <t>スウリョウ</t>
    </rPh>
    <rPh sb="8" eb="9">
      <t>トウ</t>
    </rPh>
    <phoneticPr fontId="3"/>
  </si>
  <si>
    <t>電話番号</t>
    <rPh sb="0" eb="2">
      <t>デンワ</t>
    </rPh>
    <rPh sb="2" eb="4">
      <t>バンゴウ</t>
    </rPh>
    <phoneticPr fontId="3"/>
  </si>
  <si>
    <t>代表者の職・氏名</t>
    <rPh sb="0" eb="3">
      <t>ダイヒョウシャ</t>
    </rPh>
    <rPh sb="4" eb="5">
      <t>ショク</t>
    </rPh>
    <rPh sb="6" eb="8">
      <t>シメイ</t>
    </rPh>
    <phoneticPr fontId="3"/>
  </si>
  <si>
    <t>訪問系</t>
    <rPh sb="0" eb="2">
      <t>ホウモン</t>
    </rPh>
    <rPh sb="2" eb="3">
      <t>ケイ</t>
    </rPh>
    <phoneticPr fontId="3"/>
  </si>
  <si>
    <t>職　　名</t>
    <rPh sb="0" eb="1">
      <t>ショク</t>
    </rPh>
    <rPh sb="3" eb="4">
      <t>ナ</t>
    </rPh>
    <phoneticPr fontId="3"/>
  </si>
  <si>
    <t>氏　　名</t>
    <rPh sb="0" eb="1">
      <t>シ</t>
    </rPh>
    <rPh sb="3" eb="4">
      <t>ナ</t>
    </rPh>
    <phoneticPr fontId="3"/>
  </si>
  <si>
    <t>本Excelを管内の事業者・事業所に配布</t>
    <rPh sb="0" eb="1">
      <t>ホン</t>
    </rPh>
    <rPh sb="7" eb="9">
      <t>カンナイ</t>
    </rPh>
    <rPh sb="10" eb="13">
      <t>ジギョウシャ</t>
    </rPh>
    <rPh sb="14" eb="17">
      <t>ジギョウショ</t>
    </rPh>
    <rPh sb="18" eb="20">
      <t>ハイフ</t>
    </rPh>
    <phoneticPr fontId="3"/>
  </si>
  <si>
    <t>各事業所の作業</t>
    <rPh sb="0" eb="1">
      <t>カク</t>
    </rPh>
    <rPh sb="1" eb="4">
      <t>ジギョウショ</t>
    </rPh>
    <rPh sb="5" eb="7">
      <t>サギョウ</t>
    </rPh>
    <phoneticPr fontId="3"/>
  </si>
  <si>
    <t>合計（②）</t>
    <rPh sb="0" eb="2">
      <t>ゴウケイ</t>
    </rPh>
    <phoneticPr fontId="3"/>
  </si>
  <si>
    <t>申請に関する担当者</t>
    <rPh sb="0" eb="2">
      <t>シンセイ</t>
    </rPh>
    <rPh sb="3" eb="4">
      <t>カン</t>
    </rPh>
    <rPh sb="6" eb="9">
      <t>タントウシャ</t>
    </rPh>
    <phoneticPr fontId="3"/>
  </si>
  <si>
    <t>か所</t>
    <rPh sb="1" eb="2">
      <t>ショ</t>
    </rPh>
    <phoneticPr fontId="3"/>
  </si>
  <si>
    <t>小　　計</t>
    <rPh sb="0" eb="1">
      <t>ショウ</t>
    </rPh>
    <rPh sb="3" eb="4">
      <t>ケイ</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</si>
  <si>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</si>
  <si>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</si>
  <si>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個票及び様式２の内容が様式１（総括表）にも正しく反映されていることを確認するとともに、様式１の記入欄（水色セル）を記載</t>
    <rPh sb="0" eb="2">
      <t>コヒョウ</t>
    </rPh>
    <rPh sb="2" eb="3">
      <t>オヨ</t>
    </rPh>
    <rPh sb="4" eb="6">
      <t>ヨウシキ</t>
    </rPh>
    <rPh sb="8" eb="10">
      <t>ナイヨウ</t>
    </rPh>
    <rPh sb="11" eb="13">
      <t>ヨウシキ</t>
    </rPh>
    <rPh sb="15" eb="18">
      <t>ソウカツヒョウ</t>
    </rPh>
    <rPh sb="21" eb="22">
      <t>タダ</t>
    </rPh>
    <rPh sb="24" eb="26">
      <t>ハンエイ</t>
    </rPh>
    <rPh sb="34" eb="36">
      <t>カクニン</t>
    </rPh>
    <rPh sb="43" eb="45">
      <t>ヨウシキ</t>
    </rPh>
    <rPh sb="47" eb="50">
      <t>キニュウラン</t>
    </rPh>
    <rPh sb="51" eb="53">
      <t>ミズイロ</t>
    </rPh>
    <rPh sb="57" eb="59">
      <t>キサイ</t>
    </rPh>
    <phoneticPr fontId="3"/>
  </si>
  <si>
    <t>提供サービス</t>
    <rPh sb="0" eb="2">
      <t>テイキョウ</t>
    </rPh>
    <phoneticPr fontId="3"/>
  </si>
  <si>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3"/>
  </si>
  <si>
    <t>所要額(b)</t>
    <rPh sb="0" eb="3">
      <t>ショヨウガク</t>
    </rPh>
    <phoneticPr fontId="3"/>
  </si>
  <si>
    <t>助成対象の区分</t>
    <rPh sb="0" eb="2">
      <t>ジョセイ</t>
    </rPh>
    <rPh sb="2" eb="4">
      <t>タイショウ</t>
    </rPh>
    <rPh sb="5" eb="7">
      <t>クブン</t>
    </rPh>
    <phoneticPr fontId="3"/>
  </si>
  <si>
    <t>費目</t>
    <rPh sb="0" eb="2">
      <t>ヒモク</t>
    </rPh>
    <phoneticPr fontId="3"/>
  </si>
  <si>
    <t>都道府県等の作業</t>
    <rPh sb="0" eb="4">
      <t>トドウフケン</t>
    </rPh>
    <rPh sb="4" eb="5">
      <t>トウ</t>
    </rPh>
    <rPh sb="6" eb="8">
      <t>サギョウ</t>
    </rPh>
    <phoneticPr fontId="3"/>
  </si>
  <si>
    <t>所要額</t>
    <rPh sb="0" eb="3">
      <t>ショヨウガク</t>
    </rPh>
    <phoneticPr fontId="3"/>
  </si>
  <si>
    <t>No.12</t>
  </si>
  <si>
    <t>合計</t>
    <rPh sb="0" eb="2">
      <t>ゴウケイ</t>
    </rPh>
    <phoneticPr fontId="3"/>
  </si>
  <si>
    <t>障害福祉サービス施設・事業所等との協力支援</t>
    <rPh sb="0" eb="2">
      <t>ショウガイ</t>
    </rPh>
    <rPh sb="2" eb="4">
      <t>フクシ</t>
    </rPh>
    <rPh sb="8" eb="10">
      <t>シセツ</t>
    </rPh>
    <rPh sb="11" eb="14">
      <t>ジギョウショ</t>
    </rPh>
    <rPh sb="14" eb="15">
      <t>トウ</t>
    </rPh>
    <rPh sb="17" eb="19">
      <t>キョウリョク</t>
    </rPh>
    <rPh sb="19" eb="21">
      <t>シエン</t>
    </rPh>
    <phoneticPr fontId="3"/>
  </si>
  <si>
    <t>No.</t>
  </si>
  <si>
    <t>応援職員旅費</t>
    <rPh sb="0" eb="2">
      <t>オウエン</t>
    </rPh>
    <rPh sb="2" eb="4">
      <t>ショクイン</t>
    </rPh>
    <rPh sb="4" eb="6">
      <t>リョヒ</t>
    </rPh>
    <phoneticPr fontId="3"/>
  </si>
  <si>
    <t>申　請　者</t>
    <rPh sb="0" eb="1">
      <t>サル</t>
    </rPh>
    <rPh sb="2" eb="3">
      <t>ショウ</t>
    </rPh>
    <rPh sb="4" eb="5">
      <t>シャ</t>
    </rPh>
    <phoneticPr fontId="3"/>
  </si>
  <si>
    <t>所在地</t>
    <rPh sb="0" eb="3">
      <t>ショザイチ</t>
    </rPh>
    <phoneticPr fontId="3"/>
  </si>
  <si>
    <t>障害者支援施設○○○</t>
  </si>
  <si>
    <t>No.18</t>
  </si>
  <si>
    <t>－</t>
  </si>
  <si>
    <t>E-mail</t>
  </si>
  <si>
    <t>事業所･施設数</t>
    <rPh sb="0" eb="3">
      <t>ジギョウショ</t>
    </rPh>
    <rPh sb="4" eb="6">
      <t>シセツ</t>
    </rPh>
    <rPh sb="6" eb="7">
      <t>スウ</t>
    </rPh>
    <phoneticPr fontId="3"/>
  </si>
  <si>
    <t>備考</t>
    <rPh sb="0" eb="2">
      <t>ビコウ</t>
    </rPh>
    <phoneticPr fontId="3"/>
  </si>
  <si>
    <t>（単位:千円）</t>
    <rPh sb="1" eb="3">
      <t>タンイ</t>
    </rPh>
    <rPh sb="4" eb="6">
      <t>センエン</t>
    </rPh>
    <phoneticPr fontId="3"/>
  </si>
  <si>
    <t>事業所・施設の所在地</t>
    <rPh sb="0" eb="3">
      <t>ジギョウショ</t>
    </rPh>
    <rPh sb="4" eb="6">
      <t>シセツ</t>
    </rPh>
    <rPh sb="7" eb="10">
      <t>ショザイチ</t>
    </rPh>
    <phoneticPr fontId="3"/>
  </si>
  <si>
    <t>【令和5年3月11日～令和5年5月7日の期間分】</t>
    <rPh sb="1" eb="3">
      <t>レイワ</t>
    </rPh>
    <rPh sb="4" eb="5">
      <t>ネン</t>
    </rPh>
    <rPh sb="6" eb="7">
      <t>ガツ</t>
    </rPh>
    <rPh sb="9" eb="10">
      <t>ニチ</t>
    </rPh>
    <rPh sb="11" eb="13">
      <t>レイワ</t>
    </rPh>
    <rPh sb="14" eb="15">
      <t>ネン</t>
    </rPh>
    <rPh sb="16" eb="17">
      <t>ガツ</t>
    </rPh>
    <rPh sb="18" eb="19">
      <t>カ</t>
    </rPh>
    <rPh sb="20" eb="22">
      <t>キカン</t>
    </rPh>
    <rPh sb="22" eb="23">
      <t>ブン</t>
    </rPh>
    <phoneticPr fontId="3"/>
  </si>
  <si>
    <t>基準単価(a)</t>
    <rPh sb="0" eb="2">
      <t>キジュン</t>
    </rPh>
    <rPh sb="2" eb="4">
      <t>タンカ</t>
    </rPh>
    <phoneticPr fontId="3"/>
  </si>
  <si>
    <t>申請額(c)</t>
    <rPh sb="0" eb="3">
      <t>シンセイガク</t>
    </rPh>
    <phoneticPr fontId="3"/>
  </si>
  <si>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3"/>
  </si>
  <si>
    <t>（注）</t>
    <rPh sb="1" eb="2">
      <t>チュウ</t>
    </rPh>
    <phoneticPr fontId="3"/>
  </si>
  <si>
    <t>基準単価(d)</t>
    <rPh sb="0" eb="2">
      <t>キジュン</t>
    </rPh>
    <rPh sb="2" eb="4">
      <t>タンカ</t>
    </rPh>
    <phoneticPr fontId="3"/>
  </si>
  <si>
    <t>就労継続支援B型事業所△</t>
    <rPh sb="0" eb="6">
      <t>シュウロウケイゾクシエン</t>
    </rPh>
    <rPh sb="7" eb="8">
      <t>ガタ</t>
    </rPh>
    <rPh sb="8" eb="11">
      <t>ジギョウショ</t>
    </rPh>
    <phoneticPr fontId="3"/>
  </si>
  <si>
    <t>合　　計</t>
    <rPh sb="0" eb="1">
      <t>ゴウ</t>
    </rPh>
    <rPh sb="3" eb="4">
      <t>ケイ</t>
    </rPh>
    <phoneticPr fontId="3"/>
  </si>
  <si>
    <t>所要額(e)</t>
    <rPh sb="0" eb="3">
      <t>ショヨウガク</t>
    </rPh>
    <phoneticPr fontId="3"/>
  </si>
  <si>
    <t>　「申請額計(g)」は、「申請額(c)」と「申請額(f)」の合計額を記入すること。</t>
    <rPh sb="2" eb="4">
      <t>シンセイ</t>
    </rPh>
    <rPh sb="4" eb="5">
      <t>ガク</t>
    </rPh>
    <rPh sb="5" eb="6">
      <t>ケイ</t>
    </rPh>
    <rPh sb="13" eb="16">
      <t>シンセイガク</t>
    </rPh>
    <rPh sb="22" eb="25">
      <t>シンセイガク</t>
    </rPh>
    <rPh sb="30" eb="33">
      <t>ゴウケイガク</t>
    </rPh>
    <rPh sb="34" eb="36">
      <t>キニュウ</t>
    </rPh>
    <phoneticPr fontId="3"/>
  </si>
  <si>
    <t>別記</t>
    <rPh sb="0" eb="2">
      <t>ベッキ</t>
    </rPh>
    <phoneticPr fontId="3"/>
  </si>
  <si>
    <t>自立訓練（機能訓練）</t>
    <rPh sb="0" eb="2">
      <t>ジリツ</t>
    </rPh>
    <rPh sb="2" eb="4">
      <t>クンレン</t>
    </rPh>
    <rPh sb="5" eb="7">
      <t>キノウ</t>
    </rPh>
    <rPh sb="7" eb="9">
      <t>クンレン</t>
    </rPh>
    <phoneticPr fontId="3"/>
  </si>
  <si>
    <t>合計（①）</t>
    <rPh sb="0" eb="2">
      <t>ゴウケイ</t>
    </rPh>
    <phoneticPr fontId="3"/>
  </si>
  <si>
    <t>（２）障害福祉サービス等事業者との連携支援</t>
  </si>
  <si>
    <t>　　令和</t>
    <rPh sb="2" eb="4">
      <t>レイワ</t>
    </rPh>
    <phoneticPr fontId="3"/>
  </si>
  <si>
    <t>療養介護</t>
  </si>
  <si>
    <t>手順</t>
    <rPh sb="0" eb="2">
      <t>テジュン</t>
    </rPh>
    <phoneticPr fontId="3"/>
  </si>
  <si>
    <t>自立訓練（生活訓練）</t>
  </si>
  <si>
    <t>事業者（法人本部）の作業</t>
    <rPh sb="0" eb="3">
      <t>ジギョウシャ</t>
    </rPh>
    <rPh sb="4" eb="6">
      <t>ホウジン</t>
    </rPh>
    <rPh sb="6" eb="8">
      <t>ホンブ</t>
    </rPh>
    <rPh sb="10" eb="12">
      <t>サギョウ</t>
    </rPh>
    <phoneticPr fontId="3"/>
  </si>
  <si>
    <t>地域定着支援</t>
    <rPh sb="0" eb="2">
      <t>チイキ</t>
    </rPh>
    <rPh sb="2" eb="4">
      <t>テイチャク</t>
    </rPh>
    <rPh sb="4" eb="6">
      <t>シエン</t>
    </rPh>
    <phoneticPr fontId="3"/>
  </si>
  <si>
    <t>本Excelを各事業所に配布し、様式３（個票）を記入するように依頼　</t>
    <rPh sb="0" eb="1">
      <t>ホン</t>
    </rPh>
    <rPh sb="7" eb="8">
      <t>カク</t>
    </rPh>
    <rPh sb="8" eb="11">
      <t>ジギョウショ</t>
    </rPh>
    <rPh sb="12" eb="14">
      <t>ハイフ</t>
    </rPh>
    <rPh sb="16" eb="18">
      <t>ヨウシキ</t>
    </rPh>
    <rPh sb="20" eb="22">
      <t>コヒョウ</t>
    </rPh>
    <rPh sb="24" eb="26">
      <t>キニュウ</t>
    </rPh>
    <rPh sb="31" eb="33">
      <t>イライ</t>
    </rPh>
    <phoneticPr fontId="3"/>
  </si>
  <si>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3"/>
  </si>
  <si>
    <t>シート名を修正した個票を一つのExcelファイルに集約</t>
    <rPh sb="3" eb="4">
      <t>メイ</t>
    </rPh>
    <rPh sb="5" eb="7">
      <t>シュウセイ</t>
    </rPh>
    <rPh sb="9" eb="11">
      <t>コヒョウ</t>
    </rPh>
    <rPh sb="12" eb="13">
      <t>ヒト</t>
    </rPh>
    <rPh sb="25" eb="27">
      <t>シュウヤク</t>
    </rPh>
    <phoneticPr fontId="3"/>
  </si>
  <si>
    <t>完成したExcelファイルを都道府県等の担当者に送付</t>
    <rPh sb="0" eb="2">
      <t>カンセイ</t>
    </rPh>
    <rPh sb="14" eb="18">
      <t>トドウフケン</t>
    </rPh>
    <rPh sb="18" eb="19">
      <t>トウ</t>
    </rPh>
    <rPh sb="20" eb="23">
      <t>タントウシャ</t>
    </rPh>
    <rPh sb="24" eb="26">
      <t>ソウフ</t>
    </rPh>
    <phoneticPr fontId="3"/>
  </si>
  <si>
    <t>事業者からExcelファイルを受領し、内容を審査</t>
    <rPh sb="0" eb="3">
      <t>ジギョウシャ</t>
    </rPh>
    <rPh sb="15" eb="17">
      <t>ジュリョウ</t>
    </rPh>
    <rPh sb="19" eb="21">
      <t>ナイヨウ</t>
    </rPh>
    <rPh sb="22" eb="24">
      <t>シンサ</t>
    </rPh>
    <phoneticPr fontId="3"/>
  </si>
  <si>
    <t>各サービス共通</t>
    <rPh sb="0" eb="1">
      <t>カク</t>
    </rPh>
    <rPh sb="5" eb="7">
      <t>キョウツウ</t>
    </rPh>
    <phoneticPr fontId="3"/>
  </si>
  <si>
    <t xml:space="preserve">様式３（個票）の着色セルを入力（水色セル：必要情報の入力・該当する取組内容のチェック、緑色セル：クリックしてプルダウンから選択）し、事業者（法人本部）へ返送
</t>
    <rPh sb="0" eb="2">
      <t>ヨウシキ</t>
    </rPh>
    <rPh sb="4" eb="6">
      <t>コヒョウ</t>
    </rPh>
    <rPh sb="8" eb="10">
      <t>チャクショク</t>
    </rPh>
    <rPh sb="13" eb="15">
      <t>ニュウリョク</t>
    </rPh>
    <rPh sb="16" eb="18">
      <t>ミズイロ</t>
    </rPh>
    <rPh sb="21" eb="23">
      <t>ヒツヨウ</t>
    </rPh>
    <rPh sb="23" eb="25">
      <t>ジョウホウ</t>
    </rPh>
    <rPh sb="26" eb="28">
      <t>ニュウリョク</t>
    </rPh>
    <rPh sb="29" eb="31">
      <t>ガイトウ</t>
    </rPh>
    <rPh sb="33" eb="35">
      <t>トリクミ</t>
    </rPh>
    <rPh sb="35" eb="37">
      <t>ナイヨウ</t>
    </rPh>
    <rPh sb="43" eb="45">
      <t>ミドリイロ</t>
    </rPh>
    <rPh sb="61" eb="63">
      <t>センタク</t>
    </rPh>
    <rPh sb="66" eb="69">
      <t>ジギョウシャ</t>
    </rPh>
    <rPh sb="70" eb="72">
      <t>ホウジン</t>
    </rPh>
    <rPh sb="72" eb="74">
      <t>ホンブ</t>
    </rPh>
    <rPh sb="76" eb="78">
      <t>ヘンソウ</t>
    </rPh>
    <phoneticPr fontId="3"/>
  </si>
  <si>
    <t>障害福祉サービス施設・事業所等のサービス継続支援</t>
    <rPh sb="0" eb="2">
      <t>ショウガイ</t>
    </rPh>
    <rPh sb="2" eb="4">
      <t>フクシ</t>
    </rPh>
    <rPh sb="8" eb="10">
      <t>シセツ</t>
    </rPh>
    <rPh sb="11" eb="14">
      <t>ジギョウショ</t>
    </rPh>
    <rPh sb="14" eb="15">
      <t>トウ</t>
    </rPh>
    <rPh sb="20" eb="22">
      <t>ケイゾク</t>
    </rPh>
    <rPh sb="22" eb="24">
      <t>シエン</t>
    </rPh>
    <phoneticPr fontId="3"/>
  </si>
  <si>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3"/>
  </si>
  <si>
    <t>様式２（申請額一覧）に全事業所分が正しく反映されているか確認（15事業所以上ある場合には6行目～15行目を行ごとコピーし、16行目に右クリック→「コピーしたセルの挿入」で挿入すること。）</t>
    <rPh sb="0" eb="2">
      <t>ヨウシキ</t>
    </rPh>
    <rPh sb="4" eb="7">
      <t>シンセイガク</t>
    </rPh>
    <rPh sb="7" eb="9">
      <t>イチラン</t>
    </rPh>
    <rPh sb="11" eb="15">
      <t>ゼンジギョウショ</t>
    </rPh>
    <rPh sb="15" eb="16">
      <t>ブン</t>
    </rPh>
    <rPh sb="17" eb="18">
      <t>タダ</t>
    </rPh>
    <rPh sb="20" eb="22">
      <t>ハンエイ</t>
    </rPh>
    <rPh sb="28" eb="30">
      <t>カクニン</t>
    </rPh>
    <rPh sb="53" eb="54">
      <t>ギョウ</t>
    </rPh>
    <rPh sb="66" eb="67">
      <t>ミギ</t>
    </rPh>
    <phoneticPr fontId="3"/>
  </si>
  <si>
    <t>No.22</t>
  </si>
  <si>
    <t>申請（実績）額</t>
    <rPh sb="0" eb="2">
      <t>シンセイ</t>
    </rPh>
    <rPh sb="3" eb="5">
      <t>ジッセキ</t>
    </rPh>
    <rPh sb="6" eb="7">
      <t>ガク</t>
    </rPh>
    <phoneticPr fontId="3"/>
  </si>
  <si>
    <t>事業所番号</t>
    <rPh sb="0" eb="3">
      <t>ジギョウショ</t>
    </rPh>
    <rPh sb="3" eb="5">
      <t>バンゴウ</t>
    </rPh>
    <phoneticPr fontId="3"/>
  </si>
  <si>
    <t>障害福祉サービス施設・事業所等のサービス継続支援</t>
  </si>
  <si>
    <t>通所系</t>
    <rPh sb="0" eb="2">
      <t>ツウショ</t>
    </rPh>
    <rPh sb="2" eb="3">
      <t>ケイ</t>
    </rPh>
    <phoneticPr fontId="3"/>
  </si>
  <si>
    <t>生活介護</t>
    <rPh sb="0" eb="2">
      <t>セイカツ</t>
    </rPh>
    <rPh sb="2" eb="4">
      <t>カイゴ</t>
    </rPh>
    <phoneticPr fontId="3"/>
  </si>
  <si>
    <t>No.29</t>
  </si>
  <si>
    <t>自立訓練（機能訓練）</t>
  </si>
  <si>
    <t>居宅介護</t>
  </si>
  <si>
    <t>就労移行支援</t>
  </si>
  <si>
    <t>就労継続支援Ａ型</t>
    <rPh sb="7" eb="8">
      <t>ガタ</t>
    </rPh>
    <phoneticPr fontId="3"/>
  </si>
  <si>
    <t>就労継続支援Ｂ型</t>
    <rPh sb="7" eb="8">
      <t>ガタ</t>
    </rPh>
    <phoneticPr fontId="3"/>
  </si>
  <si>
    <t>就労定着支援</t>
    <rPh sb="4" eb="6">
      <t>シエン</t>
    </rPh>
    <phoneticPr fontId="3"/>
  </si>
  <si>
    <t>自立生活援助</t>
  </si>
  <si>
    <t>児童発達支援</t>
  </si>
  <si>
    <t>医療型児童発達支援</t>
  </si>
  <si>
    <t>放課後等デイサービス</t>
  </si>
  <si>
    <t>No.10</t>
  </si>
  <si>
    <t>短期入所</t>
  </si>
  <si>
    <t>入所・居住系</t>
    <rPh sb="0" eb="2">
      <t>ニュウショ</t>
    </rPh>
    <rPh sb="3" eb="5">
      <t>キョジュウ</t>
    </rPh>
    <rPh sb="5" eb="6">
      <t>ケイ</t>
    </rPh>
    <phoneticPr fontId="3"/>
  </si>
  <si>
    <t>No.7</t>
  </si>
  <si>
    <t>施設入所支援</t>
  </si>
  <si>
    <t>共同生活援助（介護サービス包括型）</t>
  </si>
  <si>
    <t>共同生活援助（日中サービス支援型）</t>
  </si>
  <si>
    <t>共同生活援助（外部サービス利用型）</t>
  </si>
  <si>
    <t>福祉型障害児入所施設</t>
  </si>
  <si>
    <t>重度訪問介護</t>
  </si>
  <si>
    <t>同行援護</t>
  </si>
  <si>
    <t>行動援護</t>
  </si>
  <si>
    <t>３　事業所・施設別計画（実績）額一覧</t>
    <rPh sb="2" eb="5">
      <t>ジギョウショ</t>
    </rPh>
    <rPh sb="6" eb="8">
      <t>シセツ</t>
    </rPh>
    <rPh sb="8" eb="9">
      <t>ベツ</t>
    </rPh>
    <rPh sb="9" eb="11">
      <t>ケイカク</t>
    </rPh>
    <rPh sb="12" eb="14">
      <t>ジッセキ</t>
    </rPh>
    <rPh sb="15" eb="16">
      <t>ガク</t>
    </rPh>
    <rPh sb="16" eb="18">
      <t>イチラン</t>
    </rPh>
    <phoneticPr fontId="3"/>
  </si>
  <si>
    <t>就労移行支援</t>
    <rPh sb="0" eb="2">
      <t>シュウロウ</t>
    </rPh>
    <rPh sb="2" eb="4">
      <t>イコウ</t>
    </rPh>
    <rPh sb="4" eb="6">
      <t>シエン</t>
    </rPh>
    <phoneticPr fontId="3"/>
  </si>
  <si>
    <t>居宅訪問型児童発達支援</t>
  </si>
  <si>
    <t>保育所等訪問支援</t>
  </si>
  <si>
    <t>計画相談支援</t>
  </si>
  <si>
    <t>地域移行支援</t>
  </si>
  <si>
    <t>地域定着支援</t>
  </si>
  <si>
    <t>障害児相談支援</t>
  </si>
  <si>
    <t>消毒業者への館内消毒委託（○年○月○日　500,000円×１回）</t>
    <rPh sb="0" eb="2">
      <t>ショウドク</t>
    </rPh>
    <rPh sb="2" eb="4">
      <t>ギョウシャ</t>
    </rPh>
    <rPh sb="6" eb="8">
      <t>カンナイ</t>
    </rPh>
    <rPh sb="8" eb="10">
      <t>ショウドク</t>
    </rPh>
    <rPh sb="10" eb="12">
      <t>イタク</t>
    </rPh>
    <rPh sb="14" eb="15">
      <t>ネン</t>
    </rPh>
    <rPh sb="16" eb="17">
      <t>ガツ</t>
    </rPh>
    <rPh sb="18" eb="19">
      <t>ニチ</t>
    </rPh>
    <rPh sb="27" eb="28">
      <t>エン</t>
    </rPh>
    <rPh sb="30" eb="31">
      <t>カイ</t>
    </rPh>
    <phoneticPr fontId="3"/>
  </si>
  <si>
    <t>短期入所</t>
    <rPh sb="0" eb="2">
      <t>タンキ</t>
    </rPh>
    <rPh sb="2" eb="4">
      <t>ニュウショ</t>
    </rPh>
    <phoneticPr fontId="3"/>
  </si>
  <si>
    <t>3名×＠１００００　延べ6泊分</t>
    <rPh sb="1" eb="2">
      <t>メイ</t>
    </rPh>
    <rPh sb="10" eb="11">
      <t>ノ</t>
    </rPh>
    <rPh sb="13" eb="14">
      <t>ハク</t>
    </rPh>
    <rPh sb="14" eb="15">
      <t>ブン</t>
    </rPh>
    <phoneticPr fontId="3"/>
  </si>
  <si>
    <t>医療型障害児入所施設</t>
  </si>
  <si>
    <t>相談系</t>
    <rPh sb="0" eb="2">
      <t>ソウダン</t>
    </rPh>
    <rPh sb="2" eb="3">
      <t>ケイ</t>
    </rPh>
    <phoneticPr fontId="3"/>
  </si>
  <si>
    <t>障害福祉サービス等事業所番号</t>
    <rPh sb="0" eb="2">
      <t>ショウガイ</t>
    </rPh>
    <rPh sb="2" eb="4">
      <t>フクシ</t>
    </rPh>
    <rPh sb="8" eb="9">
      <t>トウ</t>
    </rPh>
    <rPh sb="9" eb="12">
      <t>ジギョウショ</t>
    </rPh>
    <rPh sb="12" eb="14">
      <t>バンゴウ</t>
    </rPh>
    <phoneticPr fontId="3"/>
  </si>
  <si>
    <t>別添</t>
    <rPh sb="0" eb="2">
      <t>ベッテン</t>
    </rPh>
    <phoneticPr fontId="3"/>
  </si>
  <si>
    <t>令和２年１月15日以降に、以下のいずれかに該当した事業所・施設等
①　都道府県、保健所を設置する市又は特別区から休業要請を受けた通所系サービス事業所、短期入所サービス事業所
②　利用者又は職員に感染者が発生した障害福祉サービス等事業所、障害者支援施設等、相談支援事業所（職員に複数の濃厚接触者が発生し、職員が不足した場合を含む）
③　濃厚接触者に対応した短期入所サービス事業所、訪問系サービス事業所、障害者支援施設等</t>
    <rPh sb="13" eb="15">
      <t>イカ</t>
    </rPh>
    <rPh sb="21" eb="23">
      <t>ガイトウ</t>
    </rPh>
    <rPh sb="31" eb="32">
      <t>トウ</t>
    </rPh>
    <phoneticPr fontId="3"/>
  </si>
  <si>
    <t>④　①から③以外の事業所・施設等であって、当該事業所の職員により、利用者の居宅においてできる限りのサービスを提供した事業所</t>
    <rPh sb="6" eb="8">
      <t>イガイ</t>
    </rPh>
    <rPh sb="9" eb="12">
      <t>ジギョウショ</t>
    </rPh>
    <rPh sb="13" eb="15">
      <t>シセツ</t>
    </rPh>
    <rPh sb="15" eb="16">
      <t>トウ</t>
    </rPh>
    <rPh sb="21" eb="23">
      <t>トウガイ</t>
    </rPh>
    <rPh sb="23" eb="26">
      <t>ジギョウショ</t>
    </rPh>
    <rPh sb="27" eb="29">
      <t>ショクイン</t>
    </rPh>
    <rPh sb="33" eb="36">
      <t>リヨウシャ</t>
    </rPh>
    <rPh sb="37" eb="39">
      <t>キョタク</t>
    </rPh>
    <rPh sb="46" eb="47">
      <t>カギ</t>
    </rPh>
    <rPh sb="54" eb="56">
      <t>テイキョウ</t>
    </rPh>
    <rPh sb="58" eb="61">
      <t>ジギョウショ</t>
    </rPh>
    <phoneticPr fontId="3"/>
  </si>
  <si>
    <t>令和２年１月15日以降に、以下のいずれかに該当する事業所・施設等の利用者の受入れや職員が不足した場合に応援職員の派遣を行った連携先の事業所・施設
・障害福祉サービス等事業所、障害福祉施設等、相談支援事業所
・感染症の拡大防止の観点から必要があり、自主的に休業した障害福祉サービス等事業所</t>
    <rPh sb="13" eb="15">
      <t>イカ</t>
    </rPh>
    <rPh sb="21" eb="23">
      <t>ガイトウ</t>
    </rPh>
    <rPh sb="25" eb="28">
      <t>ジギョウショ</t>
    </rPh>
    <rPh sb="29" eb="31">
      <t>シセツ</t>
    </rPh>
    <rPh sb="31" eb="32">
      <t>トウ</t>
    </rPh>
    <rPh sb="33" eb="36">
      <t>リヨウシャ</t>
    </rPh>
    <rPh sb="37" eb="38">
      <t>ウ</t>
    </rPh>
    <rPh sb="38" eb="39">
      <t>イ</t>
    </rPh>
    <rPh sb="41" eb="43">
      <t>ショクイン</t>
    </rPh>
    <rPh sb="44" eb="46">
      <t>フソク</t>
    </rPh>
    <rPh sb="48" eb="50">
      <t>バアイ</t>
    </rPh>
    <rPh sb="51" eb="53">
      <t>オウエン</t>
    </rPh>
    <rPh sb="53" eb="55">
      <t>ショクイン</t>
    </rPh>
    <rPh sb="56" eb="58">
      <t>ハケン</t>
    </rPh>
    <rPh sb="59" eb="60">
      <t>オコナ</t>
    </rPh>
    <rPh sb="62" eb="64">
      <t>レンケイ</t>
    </rPh>
    <rPh sb="64" eb="65">
      <t>サキ</t>
    </rPh>
    <phoneticPr fontId="3"/>
  </si>
  <si>
    <t>療養介護</t>
    <rPh sb="0" eb="2">
      <t>リョウヨウ</t>
    </rPh>
    <rPh sb="2" eb="4">
      <t>カイゴ</t>
    </rPh>
    <phoneticPr fontId="3"/>
  </si>
  <si>
    <t>自立訓練（生活訓練）</t>
    <rPh sb="0" eb="4">
      <t>ジリツクンレン</t>
    </rPh>
    <rPh sb="5" eb="7">
      <t>セイカツ</t>
    </rPh>
    <rPh sb="7" eb="9">
      <t>クンレン</t>
    </rPh>
    <phoneticPr fontId="3"/>
  </si>
  <si>
    <t>就労継続支援Ａ型</t>
    <rPh sb="0" eb="2">
      <t>シュウロウ</t>
    </rPh>
    <rPh sb="2" eb="4">
      <t>ケイゾク</t>
    </rPh>
    <rPh sb="4" eb="6">
      <t>シエン</t>
    </rPh>
    <rPh sb="7" eb="8">
      <t>カタ</t>
    </rPh>
    <phoneticPr fontId="3"/>
  </si>
  <si>
    <t>就労継続支援Ｂ型</t>
    <rPh sb="0" eb="2">
      <t>シュウロウ</t>
    </rPh>
    <rPh sb="2" eb="4">
      <t>ケイゾク</t>
    </rPh>
    <rPh sb="4" eb="6">
      <t>シエン</t>
    </rPh>
    <rPh sb="7" eb="8">
      <t>カタ</t>
    </rPh>
    <phoneticPr fontId="3"/>
  </si>
  <si>
    <t>就労定着支援</t>
    <rPh sb="0" eb="2">
      <t>シュウロウ</t>
    </rPh>
    <rPh sb="2" eb="4">
      <t>テイチャク</t>
    </rPh>
    <rPh sb="4" eb="6">
      <t>シエン</t>
    </rPh>
    <phoneticPr fontId="3"/>
  </si>
  <si>
    <t>自立生活援助</t>
    <rPh sb="0" eb="2">
      <t>ジリツ</t>
    </rPh>
    <rPh sb="2" eb="4">
      <t>セイカツ</t>
    </rPh>
    <rPh sb="4" eb="6">
      <t>エンジョ</t>
    </rPh>
    <phoneticPr fontId="3"/>
  </si>
  <si>
    <t>児童発達支援</t>
    <rPh sb="0" eb="2">
      <t>ジドウ</t>
    </rPh>
    <rPh sb="2" eb="4">
      <t>ハッタツ</t>
    </rPh>
    <rPh sb="4" eb="6">
      <t>シエン</t>
    </rPh>
    <phoneticPr fontId="3"/>
  </si>
  <si>
    <t>保育所等訪問支援</t>
    <rPh sb="0" eb="2">
      <t>ホイク</t>
    </rPh>
    <rPh sb="2" eb="3">
      <t>ジョ</t>
    </rPh>
    <rPh sb="3" eb="4">
      <t>トウ</t>
    </rPh>
    <rPh sb="4" eb="6">
      <t>ホウモン</t>
    </rPh>
    <rPh sb="6" eb="8">
      <t>シエン</t>
    </rPh>
    <phoneticPr fontId="3"/>
  </si>
  <si>
    <t>医療型児童発達支援</t>
    <rPh sb="0" eb="2">
      <t>イリョウ</t>
    </rPh>
    <rPh sb="2" eb="3">
      <t>ガタ</t>
    </rPh>
    <rPh sb="3" eb="5">
      <t>ジドウ</t>
    </rPh>
    <rPh sb="5" eb="7">
      <t>ハッタツ</t>
    </rPh>
    <rPh sb="7" eb="9">
      <t>シエン</t>
    </rPh>
    <phoneticPr fontId="3"/>
  </si>
  <si>
    <t>施設入所支援</t>
    <rPh sb="0" eb="2">
      <t>シセツ</t>
    </rPh>
    <rPh sb="2" eb="4">
      <t>ニュウショ</t>
    </rPh>
    <rPh sb="4" eb="6">
      <t>シエン</t>
    </rPh>
    <phoneticPr fontId="3"/>
  </si>
  <si>
    <t>共同生活援助（介護サービス包括型）</t>
    <rPh sb="0" eb="2">
      <t>キョウドウ</t>
    </rPh>
    <rPh sb="2" eb="4">
      <t>セイカツ</t>
    </rPh>
    <rPh sb="4" eb="6">
      <t>エンジョ</t>
    </rPh>
    <rPh sb="7" eb="9">
      <t>カイゴ</t>
    </rPh>
    <rPh sb="13" eb="15">
      <t>ホウカツ</t>
    </rPh>
    <rPh sb="15" eb="16">
      <t>ガタ</t>
    </rPh>
    <phoneticPr fontId="3"/>
  </si>
  <si>
    <t>共同生活援助（日中サービス支援型）</t>
    <rPh sb="0" eb="2">
      <t>キョウドウ</t>
    </rPh>
    <rPh sb="2" eb="4">
      <t>セイカツ</t>
    </rPh>
    <rPh sb="4" eb="6">
      <t>エンジョ</t>
    </rPh>
    <rPh sb="7" eb="9">
      <t>ニッチュウ</t>
    </rPh>
    <rPh sb="13" eb="15">
      <t>シエン</t>
    </rPh>
    <rPh sb="15" eb="16">
      <t>ガタ</t>
    </rPh>
    <phoneticPr fontId="3"/>
  </si>
  <si>
    <t>No.21</t>
  </si>
  <si>
    <t>共同生活援助（外部サービス利用型）</t>
    <rPh sb="0" eb="2">
      <t>キョウドウ</t>
    </rPh>
    <rPh sb="2" eb="4">
      <t>セイカツ</t>
    </rPh>
    <rPh sb="4" eb="6">
      <t>エンジョ</t>
    </rPh>
    <rPh sb="7" eb="9">
      <t>ガイブ</t>
    </rPh>
    <rPh sb="13" eb="15">
      <t>リヨウ</t>
    </rPh>
    <rPh sb="15" eb="16">
      <t>ガタ</t>
    </rPh>
    <phoneticPr fontId="3"/>
  </si>
  <si>
    <t>福祉型障害児入所施設</t>
    <rPh sb="0" eb="3">
      <t>フクシガタ</t>
    </rPh>
    <rPh sb="3" eb="6">
      <t>ショウガイジ</t>
    </rPh>
    <rPh sb="6" eb="8">
      <t>ニュウショ</t>
    </rPh>
    <rPh sb="8" eb="10">
      <t>シセツ</t>
    </rPh>
    <phoneticPr fontId="3"/>
  </si>
  <si>
    <t>医療型障害児入所施設</t>
    <rPh sb="0" eb="2">
      <t>イリョウ</t>
    </rPh>
    <rPh sb="2" eb="3">
      <t>ガタ</t>
    </rPh>
    <rPh sb="3" eb="6">
      <t>ショウガイジ</t>
    </rPh>
    <rPh sb="6" eb="8">
      <t>ニュウショ</t>
    </rPh>
    <rPh sb="8" eb="10">
      <t>シセツ</t>
    </rPh>
    <phoneticPr fontId="3"/>
  </si>
  <si>
    <t>居宅介護</t>
    <rPh sb="0" eb="2">
      <t>キョタク</t>
    </rPh>
    <rPh sb="2" eb="4">
      <t>カイゴ</t>
    </rPh>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</si>
  <si>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</si>
  <si>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</si>
  <si>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2">
      <t>コウドウ</t>
    </rPh>
    <rPh sb="2" eb="4">
      <t>エンゴ</t>
    </rPh>
    <phoneticPr fontId="3"/>
  </si>
  <si>
    <t>居宅訪問型児童発達支援</t>
    <rPh sb="0" eb="2">
      <t>キョタク</t>
    </rPh>
    <rPh sb="2" eb="5">
      <t>ホウモンガタ</t>
    </rPh>
    <rPh sb="5" eb="7">
      <t>ジドウ</t>
    </rPh>
    <rPh sb="7" eb="9">
      <t>ハッタツ</t>
    </rPh>
    <rPh sb="9" eb="11">
      <t>シエン</t>
    </rPh>
    <phoneticPr fontId="3"/>
  </si>
  <si>
    <t>計画相談支援</t>
    <rPh sb="0" eb="2">
      <t>ケイカク</t>
    </rPh>
    <rPh sb="2" eb="4">
      <t>ソウダン</t>
    </rPh>
    <rPh sb="4" eb="6">
      <t>シエン</t>
    </rPh>
    <phoneticPr fontId="3"/>
  </si>
  <si>
    <t>地域移行支援</t>
    <rPh sb="0" eb="2">
      <t>チイキ</t>
    </rPh>
    <rPh sb="2" eb="4">
      <t>イコウ</t>
    </rPh>
    <rPh sb="4" eb="6">
      <t>シエン</t>
    </rPh>
    <phoneticPr fontId="3"/>
  </si>
  <si>
    <t>障害児相談支援</t>
    <rPh sb="0" eb="3">
      <t>ショウガイジ</t>
    </rPh>
    <rPh sb="3" eb="5">
      <t>ソウダン</t>
    </rPh>
    <rPh sb="5" eb="7">
      <t>シエン</t>
    </rPh>
    <phoneticPr fontId="3"/>
  </si>
  <si>
    <t>□□　□□</t>
  </si>
  <si>
    <t>（１）障害福祉サービス等事業者等のサービス継続支援</t>
  </si>
  <si>
    <t>当該事業所の職員により、利用者の居宅への訪問によるサービスを行った事業所（※３）</t>
  </si>
  <si>
    <t>国庫補助協議書の作成</t>
    <rPh sb="0" eb="2">
      <t>コッコ</t>
    </rPh>
    <rPh sb="2" eb="4">
      <t>ホジョ</t>
    </rPh>
    <rPh sb="4" eb="6">
      <t>キョウギ</t>
    </rPh>
    <rPh sb="6" eb="7">
      <t>ショ</t>
    </rPh>
    <rPh sb="8" eb="10">
      <t>サクセイ</t>
    </rPh>
    <phoneticPr fontId="3"/>
  </si>
  <si>
    <t>１　法人名</t>
    <rPh sb="2" eb="4">
      <t>ホウジン</t>
    </rPh>
    <rPh sb="4" eb="5">
      <t>メイ</t>
    </rPh>
    <phoneticPr fontId="3"/>
  </si>
  <si>
    <t>　　　　　　　　　　　　　　　　　　　　　　助成対象
サービス種別</t>
    <rPh sb="22" eb="24">
      <t>ジョセイ</t>
    </rPh>
    <rPh sb="24" eb="26">
      <t>タイショウ</t>
    </rPh>
    <rPh sb="32" eb="34">
      <t>シュベツ</t>
    </rPh>
    <phoneticPr fontId="3"/>
  </si>
  <si>
    <t>No.2</t>
  </si>
  <si>
    <t>①　（１）の①又は③に該当する施設・事業所に対し、協力する施設・事業所
②　感染症の拡大防止の観点から必要があり、自主的に休業した障害福祉サービス等事業所に対し、協力する施設・事業所
　　 （対象サービス：No.1からNo.29）</t>
  </si>
  <si>
    <t>４　事業の内容（事業所・施設別に作成すること）</t>
    <rPh sb="2" eb="4">
      <t>ジギョウ</t>
    </rPh>
    <rPh sb="5" eb="7">
      <t>ナイヨウ</t>
    </rPh>
    <rPh sb="8" eb="11">
      <t>ジギョウショ</t>
    </rPh>
    <rPh sb="12" eb="14">
      <t>シセツ</t>
    </rPh>
    <rPh sb="14" eb="15">
      <t>ベツ</t>
    </rPh>
    <rPh sb="16" eb="18">
      <t>サクセイ</t>
    </rPh>
    <phoneticPr fontId="3"/>
  </si>
  <si>
    <t>　「所要額(b)」及び「所要額（e）」は「４ 事業の内容」に記載した所要額（千円未満切り捨て）を記入すること。</t>
    <rPh sb="2" eb="5">
      <t>ショヨウガク</t>
    </rPh>
    <rPh sb="9" eb="10">
      <t>オヨ</t>
    </rPh>
    <rPh sb="12" eb="15">
      <t>ショヨウガク</t>
    </rPh>
    <rPh sb="23" eb="25">
      <t>ジギョウ</t>
    </rPh>
    <rPh sb="26" eb="28">
      <t>ナイヨウ</t>
    </rPh>
    <rPh sb="30" eb="32">
      <t>キサイ</t>
    </rPh>
    <rPh sb="34" eb="37">
      <t>ショヨウガク</t>
    </rPh>
    <rPh sb="38" eb="39">
      <t>セン</t>
    </rPh>
    <rPh sb="39" eb="42">
      <t>エンミマン</t>
    </rPh>
    <rPh sb="42" eb="43">
      <t>キ</t>
    </rPh>
    <rPh sb="44" eb="45">
      <t>ス</t>
    </rPh>
    <rPh sb="48" eb="50">
      <t>キニュウ</t>
    </rPh>
    <phoneticPr fontId="3"/>
  </si>
  <si>
    <t>　「申請額(c)」は、「基準単価(a)」と「所要額(b)」を比較して低い方の額を、「申請額（f）」は、「基準単価（d）」と「所要額（e）」を比較して低い方の額をそれぞれ記入すること。</t>
    <rPh sb="2" eb="4">
      <t>シンセイ</t>
    </rPh>
    <rPh sb="4" eb="5">
      <t>ガク</t>
    </rPh>
    <rPh sb="12" eb="14">
      <t>キジュン</t>
    </rPh>
    <rPh sb="14" eb="16">
      <t>タンカ</t>
    </rPh>
    <rPh sb="22" eb="25">
      <t>ショヨウガク</t>
    </rPh>
    <rPh sb="30" eb="32">
      <t>ヒカク</t>
    </rPh>
    <rPh sb="34" eb="35">
      <t>ヒク</t>
    </rPh>
    <rPh sb="36" eb="37">
      <t>ホウ</t>
    </rPh>
    <rPh sb="38" eb="39">
      <t>ガク</t>
    </rPh>
    <rPh sb="84" eb="86">
      <t>キニュウ</t>
    </rPh>
    <phoneticPr fontId="3"/>
  </si>
  <si>
    <t>障害福祉サービス事業所等に対するサービス継続支援事業</t>
  </si>
  <si>
    <t>障害福祉サービス施設・事業所等との協力支援</t>
  </si>
  <si>
    <t>①</t>
  </si>
  <si>
    <t>②</t>
  </si>
  <si>
    <t>xxx@marumarukai.jp</t>
  </si>
  <si>
    <t>③</t>
  </si>
  <si>
    <t>④</t>
  </si>
  <si>
    <t>⑤</t>
  </si>
  <si>
    <t>積算内訳</t>
    <rPh sb="0" eb="2">
      <t>セキサン</t>
    </rPh>
    <rPh sb="2" eb="4">
      <t>ウチワケ</t>
    </rPh>
    <phoneticPr fontId="3"/>
  </si>
  <si>
    <t>※合計（①）の額の千円未満切り捨て</t>
    <rPh sb="1" eb="3">
      <t>ゴウケイ</t>
    </rPh>
    <rPh sb="7" eb="8">
      <t>ガク</t>
    </rPh>
    <rPh sb="9" eb="10">
      <t>セン</t>
    </rPh>
    <rPh sb="10" eb="13">
      <t>エンミマン</t>
    </rPh>
    <rPh sb="13" eb="14">
      <t>キ</t>
    </rPh>
    <rPh sb="15" eb="16">
      <t>ス</t>
    </rPh>
    <phoneticPr fontId="3"/>
  </si>
  <si>
    <t>※合計（②）の額の千円未満切り捨て</t>
    <rPh sb="1" eb="3">
      <t>ゴウケイ</t>
    </rPh>
    <rPh sb="7" eb="8">
      <t>ガク</t>
    </rPh>
    <rPh sb="9" eb="10">
      <t>セン</t>
    </rPh>
    <rPh sb="10" eb="13">
      <t>エンミマン</t>
    </rPh>
    <rPh sb="13" eb="14">
      <t>キ</t>
    </rPh>
    <rPh sb="15" eb="16">
      <t>ス</t>
    </rPh>
    <phoneticPr fontId="3"/>
  </si>
  <si>
    <t>【対象経費一覧】</t>
    <rPh sb="1" eb="3">
      <t>タイショウ</t>
    </rPh>
    <rPh sb="3" eb="5">
      <t>ケイヒ</t>
    </rPh>
    <rPh sb="5" eb="7">
      <t>イチラン</t>
    </rPh>
    <phoneticPr fontId="3"/>
  </si>
  <si>
    <t>（１）障害福祉サービス施設・事業所等のサービス継続支援</t>
    <rPh sb="3" eb="5">
      <t>ショウガイ</t>
    </rPh>
    <rPh sb="5" eb="7">
      <t>フクシ</t>
    </rPh>
    <rPh sb="11" eb="13">
      <t>シセツ</t>
    </rPh>
    <rPh sb="14" eb="17">
      <t>ジギョウショ</t>
    </rPh>
    <rPh sb="17" eb="18">
      <t>トウ</t>
    </rPh>
    <rPh sb="23" eb="25">
      <t>ケイゾク</t>
    </rPh>
    <rPh sb="25" eb="27">
      <t>シエン</t>
    </rPh>
    <phoneticPr fontId="3"/>
  </si>
  <si>
    <t>（２）障害福祉サービス施設・事業所等との協力支援</t>
  </si>
  <si>
    <t>（１）障害福祉サービス施設・事業所等のサービス継続支援</t>
  </si>
  <si>
    <t>①～④の事業</t>
    <rPh sb="4" eb="6">
      <t>ジギョウ</t>
    </rPh>
    <phoneticPr fontId="3"/>
  </si>
  <si>
    <t>秋田県△市××××</t>
    <rPh sb="0" eb="3">
      <t>アキタケン</t>
    </rPh>
    <rPh sb="4" eb="5">
      <t>シ</t>
    </rPh>
    <phoneticPr fontId="3"/>
  </si>
  <si>
    <t>⑤の事業</t>
    <rPh sb="2" eb="4">
      <t>ジギョウ</t>
    </rPh>
    <phoneticPr fontId="3"/>
  </si>
  <si>
    <t>応援職員の通勤回数７回（2名×＠５００　〇年●月●日～●月△日）</t>
    <rPh sb="0" eb="2">
      <t>オウエン</t>
    </rPh>
    <rPh sb="2" eb="4">
      <t>ショクイン</t>
    </rPh>
    <rPh sb="5" eb="7">
      <t>ツウキン</t>
    </rPh>
    <rPh sb="7" eb="9">
      <t>カイスウ</t>
    </rPh>
    <rPh sb="10" eb="11">
      <t>カイ</t>
    </rPh>
    <rPh sb="13" eb="14">
      <t>メイ</t>
    </rPh>
    <phoneticPr fontId="3"/>
  </si>
  <si>
    <r>
      <t>障害福祉サービス施設・事業所等のサービス継続支援　</t>
    </r>
    <r>
      <rPr>
        <sz val="8"/>
        <color auto="1"/>
        <rFont val="ＭＳ Ｐ明朝"/>
      </rPr>
      <t>→ （１）を記載</t>
    </r>
    <rPh sb="0" eb="2">
      <t>ショウガイ</t>
    </rPh>
    <rPh sb="2" eb="4">
      <t>フクシ</t>
    </rPh>
    <rPh sb="8" eb="10">
      <t>シセツ</t>
    </rPh>
    <rPh sb="11" eb="14">
      <t>ジギョウショ</t>
    </rPh>
    <rPh sb="14" eb="15">
      <t>トウ</t>
    </rPh>
    <rPh sb="20" eb="22">
      <t>ケイゾク</t>
    </rPh>
    <rPh sb="22" eb="24">
      <t>シエン</t>
    </rPh>
    <rPh sb="31" eb="33">
      <t>キサイ</t>
    </rPh>
    <phoneticPr fontId="3"/>
  </si>
  <si>
    <r>
      <t>障害福祉サービス施設・事業所等との協力支援　</t>
    </r>
    <r>
      <rPr>
        <sz val="8"/>
        <color auto="1"/>
        <rFont val="ＭＳ Ｐ明朝"/>
      </rPr>
      <t>→ （２）を記載</t>
    </r>
    <rPh sb="28" eb="30">
      <t>キサイ</t>
    </rPh>
    <phoneticPr fontId="3"/>
  </si>
  <si>
    <t>２　申請（実績）額</t>
    <rPh sb="2" eb="4">
      <t>シンセイ</t>
    </rPh>
    <rPh sb="5" eb="7">
      <t>ジッセキ</t>
    </rPh>
    <rPh sb="8" eb="9">
      <t>ガク</t>
    </rPh>
    <phoneticPr fontId="3"/>
  </si>
  <si>
    <t>①から③に該当する施設・事業所等の場合
・緊急雇用に係る費用、割増賃金・手当、職業紹介料、損害賠償保険の加入費用、帰宅困難職員の宿泊費、連携機関との連携に係る旅費、一定の要件に該当する自費検査費用（別添２のとおり、障害者支援施設等に限る）
・施設・事業所の消毒・清掃費用
・感染症廃棄物の処理費用
・感染者又は濃厚接触者への対応に伴い在庫不足が見込まれる衛生・防護用品の購入費用
（以下の費用は、代替サービス提供期間の分に限る）
・代替サービス提供に伴う緊急雇用に係る費用、割増賃金・手当、職業紹介料、旅費、損害賠償保険の加入費用
・代替場所の確保費用（使用料）
・居宅介護事業所に所属する居宅介護職員による同行指導への謝金
・代替場所や利用者宅への旅費
・利用者宅を訪問して健康管理や相談援助等を行うため緊急かつ一時的に必要となる車や自転車のリース費用
・通所できない利用者の安否確認等のためのタブレットのリース費用（通信費用は除く）
④に該当する事業所・施設等の場合
・一定の要件に該当する自費検査費用（別添２のとおり、障害者支援施設等に限る）</t>
  </si>
  <si>
    <t>○利用者受入や職員の応援派遣に係る費用
・追加で必要な人員確保のための緊急雇用に係る費用、割増賃金・手当、職業紹介料、旅費・宿泊費、損害賠償保険の加入費用</t>
  </si>
  <si>
    <t>職員への割増賃金（2,000円/H）の支給（〇年〇月〇日20名分計40時間分、〇年〇月●日5名分計10時間分）</t>
    <rPh sb="0" eb="2">
      <t>ショクイン</t>
    </rPh>
    <rPh sb="4" eb="6">
      <t>ワリマシ</t>
    </rPh>
    <rPh sb="6" eb="8">
      <t>チンギン</t>
    </rPh>
    <rPh sb="14" eb="15">
      <t>エン</t>
    </rPh>
    <rPh sb="19" eb="21">
      <t>シキュウ</t>
    </rPh>
    <rPh sb="23" eb="24">
      <t>ネン</t>
    </rPh>
    <rPh sb="25" eb="26">
      <t>ガツ</t>
    </rPh>
    <rPh sb="27" eb="28">
      <t>ニチ</t>
    </rPh>
    <rPh sb="30" eb="31">
      <t>メイ</t>
    </rPh>
    <rPh sb="31" eb="32">
      <t>ブン</t>
    </rPh>
    <rPh sb="32" eb="33">
      <t>ケイ</t>
    </rPh>
    <rPh sb="35" eb="38">
      <t>ジカンブン</t>
    </rPh>
    <rPh sb="40" eb="41">
      <t>ネン</t>
    </rPh>
    <rPh sb="42" eb="43">
      <t>ガツ</t>
    </rPh>
    <rPh sb="44" eb="45">
      <t>ニチ</t>
    </rPh>
    <rPh sb="46" eb="47">
      <t>メイ</t>
    </rPh>
    <rPh sb="47" eb="48">
      <t>ブン</t>
    </rPh>
    <rPh sb="48" eb="49">
      <t>ケイ</t>
    </rPh>
    <rPh sb="51" eb="54">
      <t>ジカンブン</t>
    </rPh>
    <phoneticPr fontId="3"/>
  </si>
  <si>
    <t>　「基準単価(a)」及び「基準単価(d)」は、「障害福祉サービス等事業所等に対するサービス継続支援事業費補助金交付要綱」の別添１に記載された基準単価を記入すること。</t>
    <rPh sb="2" eb="4">
      <t>キジュン</t>
    </rPh>
    <rPh sb="4" eb="6">
      <t>タンカ</t>
    </rPh>
    <rPh sb="10" eb="11">
      <t>オヨ</t>
    </rPh>
    <rPh sb="13" eb="15">
      <t>キジュン</t>
    </rPh>
    <rPh sb="15" eb="17">
      <t>タンカ</t>
    </rPh>
    <rPh sb="24" eb="26">
      <t>ショウガイ</t>
    </rPh>
    <rPh sb="26" eb="28">
      <t>フクシ</t>
    </rPh>
    <rPh sb="32" eb="33">
      <t>トウ</t>
    </rPh>
    <rPh sb="33" eb="36">
      <t>ジギョウショ</t>
    </rPh>
    <rPh sb="36" eb="37">
      <t>トウ</t>
    </rPh>
    <rPh sb="38" eb="39">
      <t>タイ</t>
    </rPh>
    <rPh sb="45" eb="47">
      <t>ケイゾク</t>
    </rPh>
    <rPh sb="47" eb="49">
      <t>シエン</t>
    </rPh>
    <rPh sb="49" eb="51">
      <t>ジギョウ</t>
    </rPh>
    <rPh sb="51" eb="52">
      <t>ヒ</t>
    </rPh>
    <rPh sb="52" eb="55">
      <t>ホジョキン</t>
    </rPh>
    <rPh sb="55" eb="57">
      <t>コウフ</t>
    </rPh>
    <rPh sb="57" eb="59">
      <t>ヨウコウ</t>
    </rPh>
    <rPh sb="61" eb="63">
      <t>ベッテン</t>
    </rPh>
    <phoneticPr fontId="3"/>
  </si>
  <si>
    <t>①　利用者又は職員に新型コロナウイルスの感染者が発生した施設・事業所（職員に濃厚接触者が発生し職員が不足した場合を含む）
　　（対象サービス：No.1からNo.29）
②　濃厚接触者に対応した施設・事業所
　  （対象サービス：No.11からNo.25）
③　都道府県、保健所を設置する市から休業要請を受けた事業所
　　（対象サービス：No.1からNo.11）
④　発熱等の症状を呈する利用者又は職員に対し、一定の要件のもと、自費で検査を実施した障害者支援施設又は共同生活援助事業
　所（①、②の場合を除く）
　　（対象サービス：No.12からNo.15）
⑤　①、③以外の事業所であって、当該事業所の職員により、居宅で生活している利用者に対して、できる限りのサービスを提供した事業所
　　（対象サービス：No.1からNo.10）</t>
  </si>
  <si>
    <t>秋田県知事</t>
    <rPh sb="0" eb="2">
      <t>アキタ</t>
    </rPh>
    <rPh sb="2" eb="5">
      <t>ケンチジチジ</t>
    </rPh>
    <phoneticPr fontId="3"/>
  </si>
  <si>
    <t>事業計画書（補助事業実績報告書）</t>
    <rPh sb="0" eb="2">
      <t>ジギョウ</t>
    </rPh>
    <rPh sb="2" eb="4">
      <t>ケイカク</t>
    </rPh>
    <rPh sb="4" eb="5">
      <t>ショ</t>
    </rPh>
    <rPh sb="6" eb="8">
      <t>ホジョ</t>
    </rPh>
    <rPh sb="8" eb="10">
      <t>ジギョウ</t>
    </rPh>
    <rPh sb="10" eb="12">
      <t>ジッセキ</t>
    </rPh>
    <rPh sb="12" eb="14">
      <t>ホウコク</t>
    </rPh>
    <rPh sb="14" eb="15">
      <t>ショ</t>
    </rPh>
    <phoneticPr fontId="3"/>
  </si>
  <si>
    <t>様式第１号</t>
    <rPh sb="0" eb="2">
      <t>ヨウシキ</t>
    </rPh>
    <rPh sb="2" eb="3">
      <t>ダイ</t>
    </rPh>
    <rPh sb="4" eb="5">
      <t>ゴウ</t>
    </rPh>
    <phoneticPr fontId="3"/>
  </si>
  <si>
    <t>No.1</t>
  </si>
  <si>
    <t>No.3</t>
  </si>
  <si>
    <t>No.4</t>
  </si>
  <si>
    <t>管理者</t>
    <rPh sb="0" eb="3">
      <t>カンリシャ</t>
    </rPh>
    <phoneticPr fontId="3"/>
  </si>
  <si>
    <t>No.5</t>
  </si>
  <si>
    <t>No.6</t>
  </si>
  <si>
    <t>衛生・防護用品</t>
    <rPh sb="0" eb="2">
      <t>エイセイ</t>
    </rPh>
    <rPh sb="3" eb="5">
      <t>ボウゴ</t>
    </rPh>
    <rPh sb="5" eb="7">
      <t>ヨウヒン</t>
    </rPh>
    <phoneticPr fontId="3"/>
  </si>
  <si>
    <t>No.8</t>
  </si>
  <si>
    <t>No.9</t>
  </si>
  <si>
    <t>No.11</t>
  </si>
  <si>
    <t>No.23</t>
  </si>
  <si>
    <t>No.14</t>
  </si>
  <si>
    <t>No.15</t>
  </si>
  <si>
    <t>No.16</t>
  </si>
  <si>
    <t>No.17</t>
  </si>
  <si>
    <t>No.24</t>
  </si>
  <si>
    <t>No.19</t>
  </si>
  <si>
    <t>No.20</t>
  </si>
  <si>
    <t>No.25</t>
  </si>
  <si>
    <t>No.13</t>
  </si>
  <si>
    <t>No.28</t>
  </si>
  <si>
    <t>No.26</t>
  </si>
  <si>
    <t>No.27</t>
  </si>
  <si>
    <t>○</t>
  </si>
  <si>
    <t>ｼｮｳｶﾞｲｼｬｼｴﾝｼｾﾂ　ﾏﾙﾏﾙﾏﾙ</t>
  </si>
  <si>
    <t>010</t>
  </si>
  <si>
    <t>○○○○</t>
  </si>
  <si>
    <t>××××</t>
  </si>
  <si>
    <t>△△　△△</t>
  </si>
  <si>
    <t>0510123456</t>
  </si>
  <si>
    <t>○○ケアサービス</t>
  </si>
  <si>
    <t>0000</t>
  </si>
  <si>
    <t>在庫不足分　マスクの購入費用（○年○月○日購入分5,000円/箱×10箱）</t>
    <rPh sb="0" eb="2">
      <t>ザイコ</t>
    </rPh>
    <rPh sb="2" eb="4">
      <t>ブソク</t>
    </rPh>
    <rPh sb="4" eb="5">
      <t>ブン</t>
    </rPh>
    <phoneticPr fontId="3"/>
  </si>
  <si>
    <t>在庫不足分　アルコールの購入費用（○年○月▲日購入分1,500円/L×10本）</t>
    <rPh sb="0" eb="2">
      <t>ザイコ</t>
    </rPh>
    <rPh sb="2" eb="4">
      <t>ブソク</t>
    </rPh>
    <rPh sb="4" eb="5">
      <t>ブン</t>
    </rPh>
    <phoneticPr fontId="3"/>
  </si>
  <si>
    <t>在庫不足分　手袋の購入費用（○年○月▲日購入分　100枚入り30箱）</t>
    <rPh sb="0" eb="2">
      <t>ザイコ</t>
    </rPh>
    <rPh sb="2" eb="4">
      <t>ブソク</t>
    </rPh>
    <rPh sb="4" eb="5">
      <t>ブン</t>
    </rPh>
    <rPh sb="6" eb="8">
      <t>テブクロ</t>
    </rPh>
    <phoneticPr fontId="3"/>
  </si>
  <si>
    <t>職員への危険手当（10,000円/人）の支給（〇年●月●日20名分、○年●月△日10名分）</t>
  </si>
  <si>
    <t>割増賃金・手当</t>
    <rPh sb="0" eb="4">
      <t>ワリマシチンギン</t>
    </rPh>
    <rPh sb="5" eb="7">
      <t>テアテ</t>
    </rPh>
    <phoneticPr fontId="3"/>
  </si>
  <si>
    <t>施設・事業所の消毒・清掃費用</t>
    <rPh sb="0" eb="2">
      <t>シセツ</t>
    </rPh>
    <rPh sb="3" eb="6">
      <t>ジギョウショ</t>
    </rPh>
    <rPh sb="7" eb="9">
      <t>ショウドク</t>
    </rPh>
    <rPh sb="10" eb="12">
      <t>セイソウ</t>
    </rPh>
    <rPh sb="12" eb="14">
      <t>ヒヨウ</t>
    </rPh>
    <phoneticPr fontId="3"/>
  </si>
  <si>
    <t>在庫不足分　フェイスシールドの購入費用（○年○月▲日購入分　100個入り）</t>
    <rPh sb="0" eb="2">
      <t>ザイコ</t>
    </rPh>
    <rPh sb="2" eb="4">
      <t>ブソク</t>
    </rPh>
    <rPh sb="4" eb="5">
      <t>ブン</t>
    </rPh>
    <rPh sb="33" eb="34">
      <t>コ</t>
    </rPh>
    <phoneticPr fontId="3"/>
  </si>
  <si>
    <t>ｼｭｳﾛｳｹｲｿﾞｸｼｴﾝｼﾞｷﾞｮｳｼｮ　ｻﾝｶｸ</t>
  </si>
  <si>
    <t>0510654321</t>
  </si>
  <si>
    <t>■■■　■</t>
  </si>
  <si>
    <t>応援職員宿泊費</t>
    <rPh sb="0" eb="2">
      <t>オウエン</t>
    </rPh>
    <rPh sb="2" eb="4">
      <t>ショクイン</t>
    </rPh>
    <rPh sb="4" eb="7">
      <t>シュクハクヒ</t>
    </rPh>
    <phoneticPr fontId="3"/>
  </si>
  <si>
    <t>発生日○年○月○日～収束日○年■月■日</t>
    <rPh sb="0" eb="3">
      <t>ハッセイビ</t>
    </rPh>
    <rPh sb="4" eb="5">
      <t>ネン</t>
    </rPh>
    <rPh sb="6" eb="7">
      <t>ガツ</t>
    </rPh>
    <rPh sb="8" eb="9">
      <t>ニチ</t>
    </rPh>
    <rPh sb="10" eb="12">
      <t>シュウソク</t>
    </rPh>
    <rPh sb="12" eb="13">
      <t>ビ</t>
    </rPh>
    <rPh sb="14" eb="15">
      <t>ネン</t>
    </rPh>
    <rPh sb="16" eb="17">
      <t>ガツ</t>
    </rPh>
    <rPh sb="18" eb="19">
      <t>ニチ</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</si>
</sst>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_ "/>
    <numFmt numFmtId="177" formatCode="#,##0;\-#,##0;&quot;&quot;"/>
    <numFmt numFmtId="178" formatCode="#,##0_ ;[Red]\-#,##0\ "/>
    <numFmt numFmtId="179" formatCode="#,##0&quot;千円／事業所&quot;"/>
    <numFmt numFmtId="180" formatCode="#,##0&quot;千円／施設&quot;"/>
    <numFmt numFmtId="181" formatCode="#,##0&quot;／事業所&quot;"/>
  </numFmts>
  <fonts count="22">
    <font>
      <sz val="11"/>
      <color auto="1"/>
      <name val="ＭＳ Ｐゴシック"/>
      <family val="3"/>
    </font>
    <font>
      <sz val="11"/>
      <color auto="1"/>
      <name val="ＭＳ Ｐゴシック"/>
      <family val="3"/>
    </font>
    <font>
      <sz val="11"/>
      <color theme="1"/>
      <name val="ＭＳ Ｐゴシック"/>
      <family val="2"/>
      <scheme val="minor"/>
    </font>
    <font>
      <sz val="6"/>
      <color auto="1"/>
      <name val="ＭＳ Ｐゴシック"/>
      <family val="3"/>
    </font>
    <font>
      <sz val="11"/>
      <color auto="1"/>
      <name val="ＭＳ 明朝"/>
      <family val="1"/>
    </font>
    <font>
      <b/>
      <sz val="14"/>
      <color theme="1"/>
      <name val="ＭＳ 明朝"/>
      <family val="1"/>
    </font>
    <font>
      <sz val="12"/>
      <color theme="1"/>
      <name val="ＭＳ 明朝"/>
      <family val="1"/>
    </font>
    <font>
      <sz val="10"/>
      <color theme="1"/>
      <name val="ＭＳ 明朝"/>
      <family val="1"/>
    </font>
    <font>
      <sz val="10"/>
      <color auto="1"/>
      <name val="ＭＳ 明朝"/>
      <family val="1"/>
    </font>
    <font>
      <sz val="9"/>
      <color auto="1"/>
      <name val="ＭＳ 明朝"/>
      <family val="1"/>
    </font>
    <font>
      <sz val="8"/>
      <color auto="1"/>
      <name val="ＭＳ 明朝"/>
      <family val="1"/>
    </font>
    <font>
      <u/>
      <sz val="11"/>
      <color theme="10"/>
      <name val="ＭＳ Ｐゴシック"/>
      <family val="3"/>
    </font>
    <font>
      <sz val="11"/>
      <color auto="1"/>
      <name val="ＭＳ Ｐ明朝"/>
      <family val="1"/>
    </font>
    <font>
      <b/>
      <sz val="10"/>
      <color auto="1"/>
      <name val="ＭＳ Ｐ明朝"/>
      <family val="1"/>
    </font>
    <font>
      <sz val="10"/>
      <color auto="1"/>
      <name val="ＭＳ Ｐ明朝"/>
      <family val="1"/>
    </font>
    <font>
      <sz val="8"/>
      <color auto="1"/>
      <name val="ＭＳ Ｐ明朝"/>
      <family val="1"/>
    </font>
    <font>
      <sz val="9"/>
      <color auto="1"/>
      <name val="ＭＳ Ｐ明朝"/>
      <family val="1"/>
    </font>
    <font>
      <sz val="12"/>
      <color auto="1"/>
      <name val="ＭＳ Ｐ明朝"/>
      <family val="1"/>
    </font>
    <font>
      <sz val="7"/>
      <color auto="1"/>
      <name val="ＭＳ Ｐ明朝"/>
      <family val="1"/>
    </font>
    <font>
      <sz val="6"/>
      <color auto="1"/>
      <name val="ＭＳ Ｐ明朝"/>
      <family val="1"/>
    </font>
    <font>
      <b/>
      <sz val="11"/>
      <color auto="1"/>
      <name val="ＭＳ Ｐ明朝"/>
      <family val="1"/>
    </font>
    <font>
      <sz val="11"/>
      <color theme="1"/>
      <name val="ＭＳ 明朝"/>
      <family val="1"/>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theme="0" tint="-5.e-002"/>
        <bgColor indexed="64"/>
      </patternFill>
    </fill>
    <fill>
      <patternFill patternType="solid">
        <fgColor theme="6" tint="0.8"/>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style="thin">
        <color indexed="64"/>
      </bottom>
      <diagonal style="thin">
        <color indexed="64"/>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diagonalDown="1">
      <left/>
      <right/>
      <top style="thin">
        <color indexed="64"/>
      </top>
      <bottom/>
      <diagonal style="thin">
        <color indexed="64"/>
      </diagonal>
    </border>
    <border diagonalDown="1">
      <left/>
      <right/>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bottom style="thin">
        <color indexed="64"/>
      </bottom>
      <diagonal/>
    </border>
    <border>
      <left/>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style="thin">
        <color indexed="64"/>
      </bottom>
      <diagonal/>
    </border>
    <border>
      <left/>
      <right/>
      <top style="hair">
        <color indexed="64"/>
      </top>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diagonalDown="1">
      <left/>
      <right style="thin">
        <color indexed="64"/>
      </right>
      <top style="thin">
        <color indexed="64"/>
      </top>
      <bottom/>
      <diagonal style="thin">
        <color indexed="64"/>
      </diagonal>
    </border>
    <border diagonalDown="1">
      <left/>
      <right style="thin">
        <color indexed="64"/>
      </right>
      <top/>
      <bottom style="thin">
        <color indexed="64"/>
      </bottom>
      <diagonal style="thin">
        <color indexed="64"/>
      </diagonal>
    </border>
    <border>
      <left style="thin">
        <color indexed="64"/>
      </left>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diagonalUp="1">
      <left/>
      <right style="thin">
        <color indexed="64"/>
      </right>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diagonalUp="1">
      <left style="medium">
        <color indexed="64"/>
      </left>
      <right style="thin">
        <color indexed="64"/>
      </right>
      <top/>
      <bottom style="thin">
        <color indexed="64"/>
      </bottom>
      <diagonal style="thin">
        <color indexed="64"/>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top style="thin">
        <color indexed="64"/>
      </top>
      <bottom style="mediumDashDotDot">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bottom style="thin">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right/>
      <top/>
      <bottom style="thin">
        <color indexed="64"/>
      </bottom>
      <diagonal style="thin">
        <color indexed="64"/>
      </diagonal>
    </border>
    <border diagonalUp="1">
      <left/>
      <right/>
      <top style="double">
        <color indexed="64"/>
      </top>
      <bottom style="thin">
        <color indexed="64"/>
      </bottom>
      <diagonal style="thin">
        <color indexed="64"/>
      </diagonal>
    </border>
    <border>
      <left/>
      <right style="thin">
        <color indexed="64"/>
      </right>
      <top/>
      <bottom style="double">
        <color indexed="64"/>
      </bottom>
      <diagonal/>
    </border>
    <border diagonalUp="1">
      <left/>
      <right style="thin">
        <color indexed="64"/>
      </right>
      <top style="double">
        <color indexed="64"/>
      </top>
      <bottom style="thin">
        <color indexed="64"/>
      </bottom>
      <diagonal style="thin">
        <color indexed="64"/>
      </diagonal>
    </border>
    <border>
      <left style="thin">
        <color indexed="64"/>
      </left>
      <right style="thin">
        <color indexed="64"/>
      </right>
      <top/>
      <bottom style="double">
        <color indexed="64"/>
      </bottom>
      <diagonal/>
    </border>
  </borders>
  <cellStyleXfs count="8">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421">
    <xf numFmtId="0" fontId="0" fillId="0" borderId="0" xfId="0">
      <alignment vertical="center"/>
    </xf>
    <xf numFmtId="0" fontId="4" fillId="0" borderId="0" xfId="0" applyFont="1">
      <alignment vertical="center"/>
    </xf>
    <xf numFmtId="0" fontId="4" fillId="0" borderId="0" xfId="0" applyFont="1" applyAlignment="1">
      <alignment horizontal="left" vertical="top"/>
    </xf>
    <xf numFmtId="0" fontId="5" fillId="0" borderId="0" xfId="0" applyFont="1" applyAlignment="1">
      <alignment vertical="center"/>
    </xf>
    <xf numFmtId="0" fontId="4" fillId="0" borderId="1" xfId="0" applyFont="1" applyBorder="1" applyAlignment="1">
      <alignment horizontal="center" vertical="center"/>
    </xf>
    <xf numFmtId="0" fontId="6" fillId="0" borderId="0" xfId="0" applyFont="1" applyAlignment="1">
      <alignment horizontal="left" vertical="top"/>
    </xf>
    <xf numFmtId="49" fontId="6" fillId="0" borderId="1" xfId="0" applyNumberFormat="1" applyFont="1" applyBorder="1" applyAlignment="1">
      <alignment horizontal="center" vertical="top"/>
    </xf>
    <xf numFmtId="49" fontId="7" fillId="0" borderId="1" xfId="0" applyNumberFormat="1" applyFont="1" applyBorder="1" applyAlignment="1">
      <alignment horizontal="left" vertical="top" wrapText="1"/>
    </xf>
    <xf numFmtId="49" fontId="7" fillId="0" borderId="2" xfId="0" applyNumberFormat="1" applyFont="1" applyBorder="1" applyAlignment="1">
      <alignment vertical="top" wrapText="1"/>
    </xf>
    <xf numFmtId="0" fontId="6" fillId="0" borderId="1" xfId="0" applyFont="1" applyBorder="1" applyAlignment="1">
      <alignment horizontal="center" vertical="top"/>
    </xf>
    <xf numFmtId="0" fontId="7" fillId="0" borderId="1" xfId="0" applyFont="1" applyBorder="1" applyAlignment="1">
      <alignment horizontal="left" vertical="top" wrapText="1"/>
    </xf>
    <xf numFmtId="0" fontId="7" fillId="0" borderId="2" xfId="0" applyFont="1" applyBorder="1" applyAlignment="1">
      <alignment horizontal="left" vertical="top" wrapText="1"/>
    </xf>
    <xf numFmtId="0" fontId="7" fillId="0" borderId="2" xfId="0" applyFont="1" applyBorder="1" applyAlignment="1">
      <alignment vertical="top" wrapText="1"/>
    </xf>
    <xf numFmtId="0" fontId="8" fillId="0" borderId="0" xfId="0" applyFont="1">
      <alignment vertical="center"/>
    </xf>
    <xf numFmtId="0" fontId="9" fillId="0" borderId="0" xfId="0" applyFont="1">
      <alignment vertical="center"/>
    </xf>
    <xf numFmtId="0" fontId="8" fillId="0" borderId="0" xfId="0" applyFont="1" applyAlignment="1">
      <alignment horizontal="center" vertical="center"/>
    </xf>
    <xf numFmtId="0" fontId="8" fillId="2" borderId="0" xfId="0" applyFont="1" applyFill="1" applyAlignment="1">
      <alignment horizontal="right" vertical="center" shrinkToFit="1"/>
    </xf>
    <xf numFmtId="0" fontId="8" fillId="0" borderId="2" xfId="0" applyFont="1" applyBorder="1" applyAlignment="1">
      <alignment horizontal="center" vertical="center" textRotation="255"/>
    </xf>
    <xf numFmtId="0" fontId="8" fillId="0" borderId="3" xfId="0" applyFont="1" applyBorder="1" applyAlignment="1">
      <alignment horizontal="center" vertical="center" textRotation="255"/>
    </xf>
    <xf numFmtId="0" fontId="8" fillId="0" borderId="4" xfId="0" applyFont="1" applyBorder="1" applyAlignment="1">
      <alignment horizontal="center" vertical="center" textRotation="255"/>
    </xf>
    <xf numFmtId="0" fontId="8" fillId="0" borderId="5" xfId="0" applyFont="1" applyBorder="1">
      <alignment vertical="center"/>
    </xf>
    <xf numFmtId="0" fontId="10" fillId="0" borderId="6" xfId="0" applyFont="1" applyBorder="1" applyAlignment="1">
      <alignment horizontal="left" vertical="center" wrapText="1"/>
    </xf>
    <xf numFmtId="0" fontId="10" fillId="0" borderId="7" xfId="0" applyFont="1" applyBorder="1" applyAlignment="1">
      <alignment horizontal="left" vertical="center"/>
    </xf>
    <xf numFmtId="0" fontId="8" fillId="0" borderId="1" xfId="0" applyFont="1" applyBorder="1" applyAlignment="1">
      <alignment horizontal="center" vertical="center" textRotation="255" shrinkToFit="1"/>
    </xf>
    <xf numFmtId="0" fontId="8" fillId="0" borderId="2" xfId="0" applyFont="1" applyBorder="1" applyAlignment="1">
      <alignment horizontal="center" vertical="center" textRotation="255" shrinkToFit="1"/>
    </xf>
    <xf numFmtId="0" fontId="8" fillId="0" borderId="3" xfId="0" applyFont="1" applyBorder="1" applyAlignment="1">
      <alignment horizontal="center" vertical="center" textRotation="255" shrinkToFit="1"/>
    </xf>
    <xf numFmtId="0" fontId="8" fillId="0" borderId="4" xfId="0" applyFont="1" applyBorder="1" applyAlignment="1">
      <alignment horizontal="center" vertical="center" textRotation="255" shrinkToFit="1"/>
    </xf>
    <xf numFmtId="0" fontId="8" fillId="0" borderId="8" xfId="0" applyFont="1" applyBorder="1" applyAlignment="1">
      <alignment horizontal="center" vertical="center"/>
    </xf>
    <xf numFmtId="0" fontId="8" fillId="0" borderId="0"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11" xfId="0" applyFont="1" applyBorder="1" applyAlignment="1">
      <alignment vertical="center"/>
    </xf>
    <xf numFmtId="0" fontId="8" fillId="0" borderId="12" xfId="0" applyFont="1" applyBorder="1" applyAlignment="1">
      <alignment vertical="center"/>
    </xf>
    <xf numFmtId="0" fontId="8" fillId="0" borderId="10" xfId="0" applyFont="1" applyBorder="1" applyAlignment="1">
      <alignment vertical="center"/>
    </xf>
    <xf numFmtId="0" fontId="8" fillId="0" borderId="8" xfId="0" applyFont="1" applyBorder="1">
      <alignment vertical="center"/>
    </xf>
    <xf numFmtId="0" fontId="10" fillId="0" borderId="13" xfId="0" applyFont="1" applyBorder="1" applyAlignment="1">
      <alignment horizontal="left" vertical="center"/>
    </xf>
    <xf numFmtId="0" fontId="10" fillId="0" borderId="14" xfId="0" applyFont="1" applyBorder="1" applyAlignment="1">
      <alignment horizontal="left" vertical="center"/>
    </xf>
    <xf numFmtId="0" fontId="8" fillId="0" borderId="15" xfId="0" applyFont="1" applyBorder="1" applyAlignment="1">
      <alignment horizontal="left" vertical="justify" wrapText="1"/>
    </xf>
    <xf numFmtId="0" fontId="8" fillId="0" borderId="16" xfId="0" applyFont="1" applyBorder="1" applyAlignment="1">
      <alignment horizontal="left" vertical="justify" wrapText="1"/>
    </xf>
    <xf numFmtId="0" fontId="8" fillId="0" borderId="17" xfId="0" applyFont="1" applyBorder="1" applyAlignment="1">
      <alignment horizontal="left" vertical="justify" wrapText="1"/>
    </xf>
    <xf numFmtId="0" fontId="8" fillId="0" borderId="1" xfId="0" applyFont="1" applyBorder="1" applyAlignment="1">
      <alignment horizontal="left" vertical="center" wrapText="1"/>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vertical="center"/>
    </xf>
    <xf numFmtId="0" fontId="8" fillId="0" borderId="0" xfId="0" applyFont="1" applyBorder="1" applyAlignment="1">
      <alignment vertical="center"/>
    </xf>
    <xf numFmtId="0" fontId="8" fillId="0" borderId="19" xfId="0" applyFont="1" applyBorder="1" applyAlignment="1">
      <alignment vertical="center"/>
    </xf>
    <xf numFmtId="0" fontId="8" fillId="0" borderId="21" xfId="0" applyFont="1" applyBorder="1">
      <alignment vertical="center"/>
    </xf>
    <xf numFmtId="0" fontId="8" fillId="0" borderId="22" xfId="0" applyFont="1" applyBorder="1">
      <alignment vertical="center"/>
    </xf>
    <xf numFmtId="0" fontId="8" fillId="0" borderId="23" xfId="0" applyFont="1" applyBorder="1">
      <alignment vertical="center"/>
    </xf>
    <xf numFmtId="0" fontId="8" fillId="0" borderId="24" xfId="0" applyFont="1" applyBorder="1">
      <alignment vertical="center"/>
    </xf>
    <xf numFmtId="0" fontId="8" fillId="0" borderId="18" xfId="0" applyFont="1" applyBorder="1">
      <alignment vertical="center"/>
    </xf>
    <xf numFmtId="0" fontId="8" fillId="0" borderId="25" xfId="0" applyFont="1" applyBorder="1">
      <alignment vertical="center"/>
    </xf>
    <xf numFmtId="0" fontId="8" fillId="0" borderId="26" xfId="0" applyFont="1" applyBorder="1">
      <alignment vertical="center"/>
    </xf>
    <xf numFmtId="0" fontId="8" fillId="0" borderId="27" xfId="0" applyFont="1" applyBorder="1">
      <alignment vertical="center"/>
    </xf>
    <xf numFmtId="0" fontId="8" fillId="0" borderId="19" xfId="0" applyFont="1" applyBorder="1">
      <alignment vertical="center"/>
    </xf>
    <xf numFmtId="0" fontId="10" fillId="0" borderId="5" xfId="0" applyFont="1" applyBorder="1">
      <alignment vertical="center"/>
    </xf>
    <xf numFmtId="0" fontId="8" fillId="0" borderId="28" xfId="0" applyFont="1" applyBorder="1">
      <alignment vertical="center"/>
    </xf>
    <xf numFmtId="0" fontId="8" fillId="0" borderId="29" xfId="0" applyFont="1" applyBorder="1">
      <alignment vertical="center"/>
    </xf>
    <xf numFmtId="0" fontId="8" fillId="0" borderId="30" xfId="0" applyFont="1" applyBorder="1" applyAlignment="1">
      <alignment vertical="center"/>
    </xf>
    <xf numFmtId="0" fontId="8" fillId="0" borderId="31" xfId="0" applyFont="1" applyBorder="1" applyAlignment="1">
      <alignment vertical="center"/>
    </xf>
    <xf numFmtId="0" fontId="8" fillId="0" borderId="29" xfId="0" applyFont="1" applyBorder="1" applyAlignment="1">
      <alignment vertical="center"/>
    </xf>
    <xf numFmtId="0" fontId="8" fillId="3" borderId="9" xfId="0" applyFont="1" applyFill="1" applyBorder="1" applyAlignment="1">
      <alignment vertical="center" shrinkToFit="1"/>
    </xf>
    <xf numFmtId="0" fontId="8" fillId="3" borderId="22" xfId="0" applyFont="1" applyFill="1" applyBorder="1" applyAlignment="1">
      <alignment vertical="center" shrinkToFit="1"/>
    </xf>
    <xf numFmtId="0" fontId="8" fillId="0" borderId="20" xfId="0" applyFont="1" applyBorder="1">
      <alignment vertical="center"/>
    </xf>
    <xf numFmtId="0" fontId="8" fillId="3" borderId="12" xfId="0" applyFont="1" applyFill="1" applyBorder="1" applyAlignment="1">
      <alignment vertical="center"/>
    </xf>
    <xf numFmtId="0" fontId="8" fillId="3" borderId="10" xfId="0" applyFont="1" applyFill="1" applyBorder="1" applyAlignment="1">
      <alignment vertical="center"/>
    </xf>
    <xf numFmtId="0" fontId="8" fillId="3" borderId="18" xfId="0" applyFont="1" applyFill="1" applyBorder="1" applyAlignment="1">
      <alignment vertical="center" shrinkToFit="1"/>
    </xf>
    <xf numFmtId="0" fontId="8" fillId="3" borderId="26" xfId="0" applyFont="1" applyFill="1" applyBorder="1" applyAlignment="1">
      <alignment vertical="center" shrinkToFit="1"/>
    </xf>
    <xf numFmtId="0" fontId="8" fillId="3" borderId="0" xfId="0" applyFont="1" applyFill="1" applyBorder="1" applyAlignment="1">
      <alignment vertical="center"/>
    </xf>
    <xf numFmtId="0" fontId="8" fillId="3" borderId="19" xfId="0" applyFont="1" applyFill="1" applyBorder="1" applyAlignment="1">
      <alignment vertical="center"/>
    </xf>
    <xf numFmtId="49" fontId="8" fillId="3" borderId="20" xfId="0" applyNumberFormat="1" applyFont="1" applyFill="1" applyBorder="1" applyAlignment="1">
      <alignment horizontal="center" vertical="center"/>
    </xf>
    <xf numFmtId="0" fontId="8" fillId="0" borderId="32" xfId="0" applyFont="1" applyBorder="1">
      <alignment vertical="center"/>
    </xf>
    <xf numFmtId="0" fontId="8" fillId="3" borderId="8" xfId="0" applyFont="1" applyFill="1" applyBorder="1" applyAlignment="1">
      <alignment vertical="center" shrinkToFit="1"/>
    </xf>
    <xf numFmtId="0" fontId="10" fillId="0" borderId="33" xfId="0" applyFont="1" applyBorder="1" applyAlignment="1">
      <alignment horizontal="left" vertical="center"/>
    </xf>
    <xf numFmtId="0" fontId="10" fillId="0" borderId="34" xfId="0" applyFont="1" applyBorder="1" applyAlignment="1">
      <alignment horizontal="left" vertical="center"/>
    </xf>
    <xf numFmtId="0" fontId="8" fillId="0" borderId="32" xfId="0" applyFont="1" applyBorder="1" applyAlignment="1">
      <alignment horizontal="center" vertical="center"/>
    </xf>
    <xf numFmtId="0" fontId="8" fillId="3" borderId="5" xfId="0" applyFont="1" applyFill="1" applyBorder="1" applyAlignment="1">
      <alignment vertical="center" shrinkToFit="1"/>
    </xf>
    <xf numFmtId="0" fontId="10" fillId="0" borderId="11" xfId="0" applyFont="1" applyBorder="1" applyAlignment="1">
      <alignment horizontal="left" vertical="top" wrapText="1"/>
    </xf>
    <xf numFmtId="0" fontId="10" fillId="0" borderId="8" xfId="0" applyFont="1" applyBorder="1" applyAlignment="1">
      <alignment horizontal="center" vertical="center" shrinkToFit="1"/>
    </xf>
    <xf numFmtId="0" fontId="8" fillId="0" borderId="9" xfId="0" applyFont="1" applyBorder="1" applyAlignment="1">
      <alignment vertical="center"/>
    </xf>
    <xf numFmtId="0" fontId="8" fillId="0" borderId="21" xfId="0" applyFont="1" applyBorder="1" applyAlignment="1">
      <alignment vertical="center"/>
    </xf>
    <xf numFmtId="0" fontId="8" fillId="0" borderId="22" xfId="0" applyFont="1" applyBorder="1" applyAlignment="1">
      <alignment vertical="center"/>
    </xf>
    <xf numFmtId="0" fontId="8" fillId="0" borderId="8" xfId="0" applyFont="1" applyBorder="1" applyAlignment="1">
      <alignment vertical="center"/>
    </xf>
    <xf numFmtId="0" fontId="8" fillId="0" borderId="35" xfId="0" applyFont="1" applyBorder="1" applyAlignment="1">
      <alignment vertical="center"/>
    </xf>
    <xf numFmtId="0" fontId="8" fillId="0" borderId="25" xfId="0" applyFont="1" applyBorder="1" applyAlignment="1">
      <alignment vertical="center"/>
    </xf>
    <xf numFmtId="176" fontId="9" fillId="0" borderId="8" xfId="0" applyNumberFormat="1" applyFont="1" applyBorder="1" applyAlignment="1">
      <alignment vertical="center"/>
    </xf>
    <xf numFmtId="0" fontId="10" fillId="0" borderId="20" xfId="0" applyFont="1" applyBorder="1" applyAlignment="1">
      <alignment horizontal="left" vertical="top" wrapText="1"/>
    </xf>
    <xf numFmtId="0" fontId="10" fillId="0" borderId="5" xfId="0" applyFont="1" applyBorder="1" applyAlignment="1">
      <alignment horizontal="center" vertical="center" shrinkToFit="1"/>
    </xf>
    <xf numFmtId="0" fontId="8" fillId="0" borderId="18" xfId="0" applyFont="1" applyBorder="1" applyAlignment="1">
      <alignment vertical="center"/>
    </xf>
    <xf numFmtId="0" fontId="8" fillId="0" borderId="24" xfId="0" applyFont="1" applyBorder="1" applyAlignment="1">
      <alignment vertical="center"/>
    </xf>
    <xf numFmtId="0" fontId="8" fillId="0" borderId="26" xfId="0" applyFont="1" applyBorder="1" applyAlignment="1">
      <alignment vertical="center"/>
    </xf>
    <xf numFmtId="0" fontId="8" fillId="0" borderId="5" xfId="0" applyFont="1" applyBorder="1" applyAlignment="1">
      <alignment vertical="center"/>
    </xf>
    <xf numFmtId="0" fontId="8" fillId="0" borderId="23" xfId="0" applyFont="1" applyBorder="1" applyAlignment="1">
      <alignment vertical="center"/>
    </xf>
    <xf numFmtId="0" fontId="8" fillId="0" borderId="27" xfId="0" applyFont="1" applyBorder="1" applyAlignment="1">
      <alignment vertical="center"/>
    </xf>
    <xf numFmtId="176" fontId="9" fillId="0" borderId="5" xfId="0" applyNumberFormat="1" applyFont="1" applyBorder="1" applyAlignment="1">
      <alignment vertical="center"/>
    </xf>
    <xf numFmtId="0" fontId="9" fillId="0" borderId="18" xfId="0" applyFont="1" applyBorder="1" applyAlignment="1">
      <alignment horizontal="center" vertical="center"/>
    </xf>
    <xf numFmtId="0" fontId="9" fillId="0" borderId="24" xfId="0" applyFont="1" applyBorder="1" applyAlignment="1">
      <alignment horizontal="center" vertical="center"/>
    </xf>
    <xf numFmtId="0" fontId="9" fillId="0" borderId="26" xfId="0" applyFont="1" applyBorder="1" applyAlignment="1">
      <alignment horizontal="center" vertical="center"/>
    </xf>
    <xf numFmtId="0" fontId="9" fillId="0" borderId="5" xfId="0" applyFont="1" applyBorder="1" applyAlignment="1">
      <alignment horizontal="center" vertical="center"/>
    </xf>
    <xf numFmtId="0" fontId="9" fillId="0" borderId="23" xfId="0" applyFont="1" applyBorder="1" applyAlignment="1">
      <alignment horizontal="center" vertical="center"/>
    </xf>
    <xf numFmtId="0" fontId="9" fillId="0" borderId="27" xfId="0" applyFont="1" applyBorder="1" applyAlignment="1">
      <alignment horizontal="center" vertical="center"/>
    </xf>
    <xf numFmtId="0" fontId="10" fillId="0" borderId="32" xfId="0" applyFont="1" applyBorder="1" applyAlignment="1">
      <alignment horizontal="center" vertical="center" shrinkToFit="1"/>
    </xf>
    <xf numFmtId="0" fontId="9" fillId="0" borderId="28" xfId="0" applyFont="1" applyBorder="1" applyAlignment="1">
      <alignment horizontal="center" vertical="center"/>
    </xf>
    <xf numFmtId="0" fontId="9" fillId="0" borderId="36" xfId="0" applyFont="1" applyBorder="1" applyAlignment="1">
      <alignment horizontal="center" vertical="center"/>
    </xf>
    <xf numFmtId="0" fontId="9" fillId="0" borderId="37" xfId="0" applyFont="1" applyBorder="1" applyAlignment="1">
      <alignment horizontal="center" vertical="center"/>
    </xf>
    <xf numFmtId="0" fontId="9" fillId="0" borderId="32" xfId="0" applyFont="1" applyBorder="1" applyAlignment="1">
      <alignment horizontal="center" vertical="center"/>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10" fillId="0" borderId="5" xfId="0" applyFont="1" applyBorder="1" applyAlignment="1">
      <alignment horizontal="center" vertical="top" wrapText="1"/>
    </xf>
    <xf numFmtId="176" fontId="8" fillId="0" borderId="9" xfId="0" applyNumberFormat="1" applyFont="1" applyBorder="1" applyAlignment="1">
      <alignment vertical="center"/>
    </xf>
    <xf numFmtId="176" fontId="8" fillId="0" borderId="35" xfId="0" applyNumberFormat="1" applyFont="1" applyBorder="1" applyAlignment="1">
      <alignment vertical="center"/>
    </xf>
    <xf numFmtId="176" fontId="8" fillId="0" borderId="21" xfId="0" applyNumberFormat="1" applyFont="1" applyBorder="1" applyAlignment="1">
      <alignment vertical="center"/>
    </xf>
    <xf numFmtId="176" fontId="8" fillId="0" borderId="25" xfId="0" applyNumberFormat="1" applyFont="1" applyBorder="1" applyAlignment="1">
      <alignment vertical="center"/>
    </xf>
    <xf numFmtId="176" fontId="8" fillId="0" borderId="8" xfId="0" applyNumberFormat="1" applyFont="1" applyBorder="1" applyAlignment="1">
      <alignment vertical="center"/>
    </xf>
    <xf numFmtId="176" fontId="8" fillId="0" borderId="22" xfId="0" applyNumberFormat="1" applyFont="1" applyBorder="1" applyAlignment="1">
      <alignment vertical="center"/>
    </xf>
    <xf numFmtId="0" fontId="8" fillId="3" borderId="32" xfId="0" applyFont="1" applyFill="1" applyBorder="1" applyAlignment="1">
      <alignment vertical="center" shrinkToFit="1"/>
    </xf>
    <xf numFmtId="176" fontId="8" fillId="0" borderId="18" xfId="0" applyNumberFormat="1" applyFont="1" applyBorder="1" applyAlignment="1">
      <alignment vertical="center"/>
    </xf>
    <xf numFmtId="176" fontId="8" fillId="0" borderId="23" xfId="0" applyNumberFormat="1" applyFont="1" applyBorder="1" applyAlignment="1">
      <alignment vertical="center"/>
    </xf>
    <xf numFmtId="176" fontId="8" fillId="0" borderId="24" xfId="0" applyNumberFormat="1" applyFont="1" applyBorder="1" applyAlignment="1">
      <alignment vertical="center"/>
    </xf>
    <xf numFmtId="176" fontId="8" fillId="0" borderId="27" xfId="0" applyNumberFormat="1" applyFont="1" applyBorder="1" applyAlignment="1">
      <alignment vertical="center"/>
    </xf>
    <xf numFmtId="176" fontId="8" fillId="0" borderId="5" xfId="0" applyNumberFormat="1" applyFont="1" applyBorder="1" applyAlignment="1">
      <alignment vertical="center"/>
    </xf>
    <xf numFmtId="176" fontId="8" fillId="0" borderId="26" xfId="0" applyNumberFormat="1" applyFont="1" applyBorder="1" applyAlignment="1">
      <alignment vertical="center"/>
    </xf>
    <xf numFmtId="0" fontId="8" fillId="0" borderId="0" xfId="0" applyFont="1" applyAlignment="1">
      <alignment vertical="center"/>
    </xf>
    <xf numFmtId="0" fontId="9" fillId="0" borderId="18" xfId="0" applyFont="1" applyBorder="1" applyAlignment="1">
      <alignment vertical="center"/>
    </xf>
    <xf numFmtId="176" fontId="9" fillId="0" borderId="24" xfId="0" applyNumberFormat="1" applyFont="1" applyBorder="1" applyAlignment="1">
      <alignment vertical="center"/>
    </xf>
    <xf numFmtId="0" fontId="9" fillId="0" borderId="24" xfId="0" applyFont="1" applyBorder="1" applyAlignment="1">
      <alignment vertical="center"/>
    </xf>
    <xf numFmtId="176" fontId="9" fillId="0" borderId="27" xfId="0" applyNumberFormat="1" applyFont="1" applyBorder="1" applyAlignment="1">
      <alignment vertical="center"/>
    </xf>
    <xf numFmtId="176" fontId="9" fillId="0" borderId="23" xfId="0" applyNumberFormat="1" applyFont="1" applyBorder="1" applyAlignment="1">
      <alignment vertical="center"/>
    </xf>
    <xf numFmtId="176" fontId="9" fillId="0" borderId="18" xfId="0" applyNumberFormat="1" applyFont="1" applyBorder="1" applyAlignment="1">
      <alignment vertical="center"/>
    </xf>
    <xf numFmtId="176" fontId="9" fillId="0" borderId="26" xfId="0" applyNumberFormat="1" applyFont="1" applyBorder="1" applyAlignment="1">
      <alignment vertical="center"/>
    </xf>
    <xf numFmtId="0" fontId="8" fillId="0" borderId="0" xfId="0" applyFont="1" applyAlignment="1">
      <alignment horizontal="right" vertical="center"/>
    </xf>
    <xf numFmtId="0" fontId="10" fillId="0" borderId="30" xfId="0" applyFont="1" applyBorder="1" applyAlignment="1">
      <alignment horizontal="left" vertical="top" wrapText="1"/>
    </xf>
    <xf numFmtId="0" fontId="10" fillId="0" borderId="32" xfId="0" applyFont="1" applyBorder="1" applyAlignment="1">
      <alignment horizontal="center" vertical="top" wrapText="1"/>
    </xf>
    <xf numFmtId="0" fontId="9" fillId="0" borderId="28" xfId="0" applyFont="1" applyBorder="1" applyAlignment="1">
      <alignment vertical="center"/>
    </xf>
    <xf numFmtId="0" fontId="9" fillId="0" borderId="36" xfId="0" applyFont="1" applyBorder="1" applyAlignment="1">
      <alignment vertical="center"/>
    </xf>
    <xf numFmtId="0" fontId="9" fillId="0" borderId="39" xfId="0" applyFont="1" applyBorder="1" applyAlignment="1">
      <alignment vertical="center"/>
    </xf>
    <xf numFmtId="0" fontId="9" fillId="0" borderId="32" xfId="0" applyFont="1" applyBorder="1" applyAlignment="1">
      <alignment vertical="center"/>
    </xf>
    <xf numFmtId="0" fontId="9" fillId="0" borderId="38" xfId="0" applyFont="1" applyBorder="1" applyAlignment="1">
      <alignment vertical="center"/>
    </xf>
    <xf numFmtId="0" fontId="9" fillId="0" borderId="37" xfId="0" applyFont="1" applyBorder="1" applyAlignment="1">
      <alignment vertical="center"/>
    </xf>
    <xf numFmtId="0" fontId="8" fillId="3" borderId="0" xfId="0" applyFont="1" applyFill="1" applyAlignment="1">
      <alignment horizontal="center" vertical="center"/>
    </xf>
    <xf numFmtId="0" fontId="11" fillId="3" borderId="8" xfId="6" applyFill="1" applyBorder="1" applyAlignment="1">
      <alignment vertical="center" shrinkToFit="1"/>
    </xf>
    <xf numFmtId="0" fontId="10" fillId="0" borderId="5" xfId="0" applyFont="1" applyBorder="1" applyAlignment="1">
      <alignment horizontal="center" vertical="center"/>
    </xf>
    <xf numFmtId="0" fontId="8" fillId="3" borderId="28" xfId="0" applyFont="1" applyFill="1" applyBorder="1" applyAlignment="1">
      <alignment vertical="center" shrinkToFit="1"/>
    </xf>
    <xf numFmtId="0" fontId="8" fillId="3" borderId="37" xfId="0" applyFont="1" applyFill="1" applyBorder="1" applyAlignment="1">
      <alignment vertical="center" shrinkToFit="1"/>
    </xf>
    <xf numFmtId="0" fontId="8" fillId="0" borderId="30" xfId="0" applyFont="1" applyBorder="1">
      <alignment vertical="center"/>
    </xf>
    <xf numFmtId="0" fontId="8" fillId="3" borderId="31" xfId="0" applyFont="1" applyFill="1" applyBorder="1" applyAlignment="1">
      <alignment vertical="center"/>
    </xf>
    <xf numFmtId="0" fontId="8" fillId="3" borderId="29" xfId="0" applyFont="1" applyFill="1" applyBorder="1" applyAlignment="1">
      <alignment vertical="center"/>
    </xf>
    <xf numFmtId="0" fontId="10" fillId="0" borderId="32" xfId="0" applyFont="1" applyBorder="1" applyAlignment="1">
      <alignment horizontal="center" vertical="center"/>
    </xf>
    <xf numFmtId="0" fontId="12" fillId="0" borderId="0" xfId="0" applyFont="1">
      <alignment vertical="center"/>
    </xf>
    <xf numFmtId="0" fontId="0" fillId="0" borderId="0" xfId="0" applyFont="1">
      <alignment vertical="center"/>
    </xf>
    <xf numFmtId="0" fontId="13" fillId="0" borderId="0" xfId="0" applyFont="1" applyFill="1" applyBorder="1" applyAlignment="1">
      <alignment horizontal="left" vertical="center"/>
    </xf>
    <xf numFmtId="0" fontId="12" fillId="4" borderId="1" xfId="0" applyFont="1" applyFill="1" applyBorder="1" applyAlignment="1">
      <alignment horizontal="center" vertical="center" shrinkToFit="1"/>
    </xf>
    <xf numFmtId="177" fontId="12" fillId="0" borderId="1" xfId="0" applyNumberFormat="1" applyFont="1" applyBorder="1" applyAlignment="1" applyProtection="1">
      <alignment horizontal="center" vertical="center" shrinkToFit="1"/>
      <protection hidden="1"/>
    </xf>
    <xf numFmtId="177" fontId="12" fillId="0" borderId="40" xfId="0" applyNumberFormat="1" applyFont="1" applyBorder="1" applyAlignment="1" applyProtection="1">
      <alignment horizontal="center" vertical="center" shrinkToFit="1"/>
      <protection hidden="1"/>
    </xf>
    <xf numFmtId="177" fontId="12" fillId="0" borderId="10" xfId="0" applyNumberFormat="1" applyFont="1" applyBorder="1" applyAlignment="1" applyProtection="1">
      <alignment horizontal="center" vertical="center" shrinkToFit="1"/>
      <protection hidden="1"/>
    </xf>
    <xf numFmtId="0" fontId="14" fillId="0" borderId="0" xfId="0" applyFont="1" applyAlignment="1">
      <alignment horizontal="center" vertical="center" shrinkToFit="1"/>
    </xf>
    <xf numFmtId="0" fontId="14" fillId="0" borderId="0" xfId="0" applyFont="1" applyAlignment="1">
      <alignment horizontal="center" vertical="center"/>
    </xf>
    <xf numFmtId="0" fontId="14" fillId="4" borderId="1" xfId="0" applyFont="1" applyFill="1" applyBorder="1" applyAlignment="1">
      <alignment horizontal="center" vertical="center" wrapText="1"/>
    </xf>
    <xf numFmtId="177" fontId="12" fillId="0" borderId="8" xfId="0" applyNumberFormat="1" applyFont="1" applyBorder="1" applyAlignment="1" applyProtection="1">
      <alignment horizontal="center" vertical="center" shrinkToFit="1"/>
      <protection hidden="1"/>
    </xf>
    <xf numFmtId="177" fontId="12" fillId="0" borderId="41" xfId="0" applyNumberFormat="1" applyFont="1" applyBorder="1" applyAlignment="1" applyProtection="1">
      <alignment horizontal="center" vertical="center" shrinkToFit="1"/>
      <protection hidden="1"/>
    </xf>
    <xf numFmtId="177" fontId="12" fillId="0" borderId="19" xfId="0" applyNumberFormat="1" applyFont="1" applyBorder="1" applyAlignment="1" applyProtection="1">
      <alignment horizontal="center" vertical="center" shrinkToFit="1"/>
      <protection hidden="1"/>
    </xf>
    <xf numFmtId="0" fontId="14" fillId="0" borderId="0" xfId="0" applyFont="1">
      <alignment vertical="center"/>
    </xf>
    <xf numFmtId="0" fontId="14" fillId="0" borderId="0" xfId="0" applyFont="1" applyAlignment="1">
      <alignment horizontal="left" vertical="center"/>
    </xf>
    <xf numFmtId="0" fontId="14" fillId="4" borderId="8" xfId="0" applyFont="1" applyFill="1" applyBorder="1" applyAlignment="1">
      <alignment horizontal="center" vertical="center"/>
    </xf>
    <xf numFmtId="0" fontId="14" fillId="4" borderId="1" xfId="0" applyFont="1" applyFill="1" applyBorder="1" applyAlignment="1">
      <alignment horizontal="center" vertical="center"/>
    </xf>
    <xf numFmtId="0" fontId="14" fillId="4" borderId="1" xfId="0" applyFont="1" applyFill="1" applyBorder="1" applyAlignment="1">
      <alignment horizontal="center" vertical="center" shrinkToFit="1"/>
    </xf>
    <xf numFmtId="177" fontId="12" fillId="0" borderId="1" xfId="7" applyNumberFormat="1" applyFont="1" applyBorder="1" applyAlignment="1" applyProtection="1">
      <alignment horizontal="right" vertical="center" shrinkToFit="1"/>
      <protection hidden="1"/>
    </xf>
    <xf numFmtId="177" fontId="12" fillId="0" borderId="40" xfId="7" applyNumberFormat="1" applyFont="1" applyBorder="1" applyAlignment="1" applyProtection="1">
      <alignment horizontal="right" vertical="center" shrinkToFit="1"/>
      <protection hidden="1"/>
    </xf>
    <xf numFmtId="177" fontId="12" fillId="0" borderId="42" xfId="7" applyNumberFormat="1" applyFont="1" applyBorder="1" applyAlignment="1" applyProtection="1">
      <alignment horizontal="right" vertical="center" shrinkToFit="1"/>
      <protection hidden="1"/>
    </xf>
    <xf numFmtId="0" fontId="14" fillId="4" borderId="2" xfId="0" applyFont="1" applyFill="1" applyBorder="1" applyAlignment="1">
      <alignment horizontal="center" vertical="center" shrinkToFit="1"/>
    </xf>
    <xf numFmtId="0" fontId="14" fillId="4" borderId="43" xfId="0" applyFont="1" applyFill="1" applyBorder="1" applyAlignment="1">
      <alignment horizontal="center" vertical="center"/>
    </xf>
    <xf numFmtId="177" fontId="12" fillId="0" borderId="44" xfId="7" applyNumberFormat="1" applyFont="1" applyBorder="1" applyAlignment="1" applyProtection="1">
      <alignment horizontal="right" vertical="center" shrinkToFit="1"/>
      <protection hidden="1"/>
    </xf>
    <xf numFmtId="177" fontId="12" fillId="0" borderId="45" xfId="7" applyNumberFormat="1" applyFont="1" applyBorder="1" applyAlignment="1" applyProtection="1">
      <alignment horizontal="right" vertical="center" shrinkToFit="1"/>
      <protection hidden="1"/>
    </xf>
    <xf numFmtId="177" fontId="12" fillId="0" borderId="46" xfId="7" applyNumberFormat="1" applyFont="1" applyBorder="1" applyAlignment="1" applyProtection="1">
      <alignment horizontal="right" vertical="center" shrinkToFit="1"/>
      <protection hidden="1"/>
    </xf>
    <xf numFmtId="0" fontId="15" fillId="4" borderId="11" xfId="0" applyFont="1" applyFill="1" applyBorder="1" applyAlignment="1">
      <alignment horizontal="center" vertical="center" wrapText="1" shrinkToFit="1"/>
    </xf>
    <xf numFmtId="0" fontId="15" fillId="4" borderId="20" xfId="0" applyFont="1" applyFill="1" applyBorder="1" applyAlignment="1">
      <alignment horizontal="center" vertical="center" wrapText="1" shrinkToFit="1"/>
    </xf>
    <xf numFmtId="0" fontId="15" fillId="4" borderId="30" xfId="0" applyFont="1" applyFill="1" applyBorder="1" applyAlignment="1">
      <alignment horizontal="center" vertical="center" wrapText="1" shrinkToFit="1"/>
    </xf>
    <xf numFmtId="0" fontId="14" fillId="4" borderId="32" xfId="0" applyFont="1" applyFill="1" applyBorder="1" applyAlignment="1">
      <alignment horizontal="center" vertical="center"/>
    </xf>
    <xf numFmtId="177" fontId="12" fillId="0" borderId="32" xfId="7" applyNumberFormat="1" applyFont="1" applyBorder="1" applyAlignment="1" applyProtection="1">
      <alignment horizontal="right" vertical="center" shrinkToFit="1"/>
      <protection hidden="1"/>
    </xf>
    <xf numFmtId="177" fontId="12" fillId="0" borderId="47" xfId="7" applyNumberFormat="1" applyFont="1" applyBorder="1" applyAlignment="1" applyProtection="1">
      <alignment horizontal="right" vertical="center" shrinkToFit="1"/>
      <protection hidden="1"/>
    </xf>
    <xf numFmtId="177" fontId="12" fillId="0" borderId="48" xfId="7" applyNumberFormat="1" applyFont="1" applyBorder="1" applyAlignment="1" applyProtection="1">
      <alignment horizontal="right" vertical="center" shrinkToFit="1"/>
      <protection hidden="1"/>
    </xf>
    <xf numFmtId="0" fontId="14" fillId="4" borderId="49" xfId="0" applyFont="1" applyFill="1" applyBorder="1" applyAlignment="1">
      <alignment horizontal="center" vertical="center"/>
    </xf>
    <xf numFmtId="177" fontId="12" fillId="0" borderId="50" xfId="7" applyNumberFormat="1" applyFont="1" applyBorder="1" applyAlignment="1" applyProtection="1">
      <alignment horizontal="right" vertical="center" shrinkToFit="1"/>
      <protection hidden="1"/>
    </xf>
    <xf numFmtId="177" fontId="12" fillId="0" borderId="51" xfId="7" applyNumberFormat="1" applyFont="1" applyBorder="1" applyAlignment="1" applyProtection="1">
      <alignment horizontal="right" vertical="center" shrinkToFit="1"/>
      <protection hidden="1"/>
    </xf>
    <xf numFmtId="0" fontId="14" fillId="4" borderId="50" xfId="0" applyFont="1" applyFill="1" applyBorder="1" applyAlignment="1">
      <alignment horizontal="center" vertical="center"/>
    </xf>
    <xf numFmtId="0" fontId="12" fillId="0" borderId="0" xfId="0" applyFont="1" applyAlignment="1">
      <alignment horizontal="right" vertical="center"/>
    </xf>
    <xf numFmtId="177" fontId="16" fillId="3" borderId="50" xfId="7" applyNumberFormat="1" applyFont="1" applyFill="1" applyBorder="1" applyAlignment="1" applyProtection="1">
      <alignment horizontal="right" vertical="center" wrapText="1" shrinkToFit="1"/>
      <protection hidden="1"/>
    </xf>
    <xf numFmtId="177" fontId="12" fillId="3" borderId="50" xfId="7" applyNumberFormat="1" applyFont="1" applyFill="1" applyBorder="1" applyAlignment="1" applyProtection="1">
      <alignment horizontal="right" vertical="center" shrinkToFit="1"/>
      <protection hidden="1"/>
    </xf>
    <xf numFmtId="177" fontId="12" fillId="3" borderId="47" xfId="7" applyNumberFormat="1" applyFont="1" applyFill="1" applyBorder="1" applyAlignment="1" applyProtection="1">
      <alignment horizontal="right" vertical="center" shrinkToFit="1"/>
      <protection hidden="1"/>
    </xf>
    <xf numFmtId="177" fontId="12" fillId="0" borderId="52" xfId="7" applyNumberFormat="1" applyFont="1" applyBorder="1" applyAlignment="1" applyProtection="1">
      <alignment horizontal="right" vertical="center" shrinkToFit="1"/>
      <protection hidden="1"/>
    </xf>
    <xf numFmtId="0" fontId="12" fillId="0" borderId="0" xfId="0" applyFont="1" applyFill="1" applyProtection="1">
      <alignment vertical="center"/>
      <protection hidden="1"/>
    </xf>
    <xf numFmtId="0" fontId="14" fillId="0" borderId="0" xfId="0" applyFont="1" applyFill="1" applyProtection="1">
      <alignment vertical="center"/>
      <protection hidden="1"/>
    </xf>
    <xf numFmtId="0" fontId="15" fillId="0" borderId="0" xfId="0" applyFont="1" applyFill="1" applyProtection="1">
      <alignment vertical="center"/>
      <protection hidden="1"/>
    </xf>
    <xf numFmtId="0" fontId="12" fillId="0" borderId="0" xfId="0" applyFont="1" applyFill="1" applyBorder="1" applyProtection="1">
      <alignment vertical="center"/>
      <protection hidden="1"/>
    </xf>
    <xf numFmtId="0" fontId="17" fillId="0" borderId="0" xfId="0" applyFont="1" applyProtection="1">
      <alignment vertical="center"/>
      <protection hidden="1"/>
    </xf>
    <xf numFmtId="0" fontId="8" fillId="0" borderId="2" xfId="0" applyFont="1" applyFill="1" applyBorder="1" applyAlignment="1" applyProtection="1">
      <alignment horizontal="center" vertical="center" textRotation="255"/>
      <protection hidden="1"/>
    </xf>
    <xf numFmtId="0" fontId="8" fillId="0" borderId="3" xfId="0" applyFont="1" applyFill="1" applyBorder="1" applyAlignment="1" applyProtection="1">
      <alignment horizontal="center" vertical="center" textRotation="255"/>
      <protection hidden="1"/>
    </xf>
    <xf numFmtId="0" fontId="8" fillId="0" borderId="4" xfId="0" applyFont="1" applyFill="1" applyBorder="1" applyAlignment="1" applyProtection="1">
      <alignment horizontal="center" vertical="center" textRotation="255"/>
      <protection hidden="1"/>
    </xf>
    <xf numFmtId="0" fontId="14" fillId="0" borderId="11" xfId="0" applyFont="1" applyFill="1" applyBorder="1" applyAlignment="1" applyProtection="1">
      <alignment vertical="center"/>
      <protection hidden="1"/>
    </xf>
    <xf numFmtId="0" fontId="14" fillId="0" borderId="10" xfId="0" applyFont="1" applyFill="1" applyBorder="1" applyAlignment="1" applyProtection="1">
      <alignment vertical="center"/>
      <protection hidden="1"/>
    </xf>
    <xf numFmtId="0" fontId="14" fillId="0" borderId="20" xfId="0" applyFont="1" applyFill="1" applyBorder="1" applyAlignment="1" applyProtection="1">
      <alignment vertical="center"/>
      <protection hidden="1"/>
    </xf>
    <xf numFmtId="0" fontId="13" fillId="0" borderId="19" xfId="0" applyFont="1" applyFill="1" applyBorder="1" applyAlignment="1" applyProtection="1">
      <alignment horizontal="left" vertical="center"/>
      <protection hidden="1"/>
    </xf>
    <xf numFmtId="0" fontId="14" fillId="0" borderId="11" xfId="0" applyFont="1" applyFill="1" applyBorder="1" applyAlignment="1" applyProtection="1">
      <alignment horizontal="left" vertical="center"/>
      <protection hidden="1"/>
    </xf>
    <xf numFmtId="0" fontId="14" fillId="0" borderId="3" xfId="0" applyFont="1" applyFill="1" applyBorder="1" applyProtection="1">
      <alignment vertical="center"/>
      <protection hidden="1"/>
    </xf>
    <xf numFmtId="0" fontId="15" fillId="0" borderId="3" xfId="0" applyFont="1" applyFill="1" applyBorder="1" applyAlignment="1" applyProtection="1">
      <alignment vertical="center" wrapText="1"/>
      <protection hidden="1"/>
    </xf>
    <xf numFmtId="0" fontId="15" fillId="0" borderId="4" xfId="0" applyFont="1" applyFill="1" applyBorder="1" applyAlignment="1" applyProtection="1">
      <alignment vertical="center" wrapText="1"/>
      <protection hidden="1"/>
    </xf>
    <xf numFmtId="0" fontId="12" fillId="0" borderId="0" xfId="0" applyFont="1" applyFill="1" applyAlignment="1" applyProtection="1">
      <alignment horizontal="left" vertical="center"/>
      <protection hidden="1"/>
    </xf>
    <xf numFmtId="0" fontId="14" fillId="0" borderId="8" xfId="0" applyFont="1" applyFill="1" applyBorder="1" applyAlignment="1" applyProtection="1">
      <alignment horizontal="center" vertical="center"/>
      <protection hidden="1"/>
    </xf>
    <xf numFmtId="0" fontId="15" fillId="3" borderId="8" xfId="0" applyFont="1" applyFill="1" applyBorder="1" applyAlignment="1" applyProtection="1">
      <alignment horizontal="center" vertical="center" shrinkToFit="1"/>
      <protection hidden="1"/>
    </xf>
    <xf numFmtId="0" fontId="15" fillId="3" borderId="53" xfId="0" applyFont="1" applyFill="1" applyBorder="1" applyAlignment="1" applyProtection="1">
      <alignment horizontal="center" vertical="center" shrinkToFit="1"/>
      <protection hidden="1"/>
    </xf>
    <xf numFmtId="49" fontId="16" fillId="0" borderId="10" xfId="0" applyNumberFormat="1" applyFont="1" applyFill="1" applyBorder="1" applyAlignment="1" applyProtection="1">
      <alignment horizontal="center" vertical="center" wrapText="1"/>
      <protection hidden="1"/>
    </xf>
    <xf numFmtId="0" fontId="12" fillId="0" borderId="20" xfId="0" applyFont="1" applyFill="1" applyBorder="1" applyProtection="1">
      <alignment vertical="center"/>
      <protection hidden="1"/>
    </xf>
    <xf numFmtId="0" fontId="13" fillId="0" borderId="19" xfId="0" applyFont="1" applyFill="1" applyBorder="1" applyProtection="1">
      <alignment vertical="center"/>
      <protection hidden="1"/>
    </xf>
    <xf numFmtId="0" fontId="12" fillId="0" borderId="0" xfId="0" applyFont="1" applyFill="1" applyAlignment="1" applyProtection="1">
      <alignment horizontal="center" vertical="center"/>
      <protection hidden="1"/>
    </xf>
    <xf numFmtId="49" fontId="16" fillId="0" borderId="54" xfId="0" applyNumberFormat="1" applyFont="1" applyFill="1" applyBorder="1" applyAlignment="1" applyProtection="1">
      <alignment horizontal="center" vertical="center" wrapText="1"/>
      <protection hidden="1"/>
    </xf>
    <xf numFmtId="0" fontId="12" fillId="0" borderId="55" xfId="0" applyFont="1" applyFill="1" applyBorder="1" applyAlignment="1" applyProtection="1">
      <alignment horizontal="center" vertical="center"/>
      <protection hidden="1"/>
    </xf>
    <xf numFmtId="0" fontId="15" fillId="0" borderId="0" xfId="0" applyFont="1" applyFill="1" applyBorder="1" applyProtection="1">
      <alignment vertical="center"/>
      <protection hidden="1"/>
    </xf>
    <xf numFmtId="0" fontId="15" fillId="0" borderId="1" xfId="0" applyFont="1" applyFill="1" applyBorder="1" applyAlignment="1" applyProtection="1">
      <alignment horizontal="left" vertical="center"/>
      <protection hidden="1"/>
    </xf>
    <xf numFmtId="0" fontId="15" fillId="0" borderId="11" xfId="0" applyFont="1" applyFill="1" applyBorder="1" applyAlignment="1" applyProtection="1">
      <alignment horizontal="left" vertical="center" wrapText="1"/>
      <protection hidden="1"/>
    </xf>
    <xf numFmtId="0" fontId="18" fillId="0" borderId="1" xfId="0" applyFont="1" applyFill="1" applyBorder="1" applyAlignment="1" applyProtection="1">
      <alignment horizontal="left" vertical="top" wrapText="1"/>
      <protection hidden="1"/>
    </xf>
    <xf numFmtId="0" fontId="18" fillId="2" borderId="12" xfId="0" applyFont="1" applyFill="1" applyBorder="1" applyAlignment="1" applyProtection="1">
      <alignment horizontal="left" vertical="top"/>
      <protection hidden="1"/>
    </xf>
    <xf numFmtId="0" fontId="18" fillId="0" borderId="0" xfId="0" applyFont="1" applyFill="1" applyBorder="1" applyProtection="1">
      <alignment vertical="center"/>
      <protection hidden="1"/>
    </xf>
    <xf numFmtId="0" fontId="12" fillId="2" borderId="0" xfId="0" applyFont="1" applyFill="1" applyBorder="1" applyAlignment="1" applyProtection="1">
      <alignment horizontal="center" vertical="center"/>
      <protection hidden="1"/>
    </xf>
    <xf numFmtId="0" fontId="12" fillId="2" borderId="0" xfId="0" applyFont="1" applyFill="1" applyAlignment="1" applyProtection="1">
      <alignment horizontal="center" vertical="center"/>
      <protection hidden="1"/>
    </xf>
    <xf numFmtId="0" fontId="12" fillId="2" borderId="0" xfId="0" applyFont="1" applyFill="1" applyProtection="1">
      <alignment vertical="center"/>
      <protection hidden="1"/>
    </xf>
    <xf numFmtId="0" fontId="8" fillId="0" borderId="9" xfId="0" applyFont="1" applyFill="1" applyBorder="1" applyProtection="1">
      <alignment vertical="center"/>
      <protection hidden="1"/>
    </xf>
    <xf numFmtId="0" fontId="8" fillId="0" borderId="10" xfId="0" applyFont="1" applyFill="1" applyBorder="1" applyProtection="1">
      <alignment vertical="center"/>
      <protection hidden="1"/>
    </xf>
    <xf numFmtId="0" fontId="8" fillId="0" borderId="12" xfId="0" applyFont="1" applyFill="1" applyBorder="1" applyProtection="1">
      <alignment vertical="center"/>
      <protection hidden="1"/>
    </xf>
    <xf numFmtId="0" fontId="8" fillId="0" borderId="11" xfId="0" applyFont="1" applyFill="1" applyBorder="1" applyAlignment="1" applyProtection="1">
      <alignment vertical="center"/>
      <protection hidden="1"/>
    </xf>
    <xf numFmtId="0" fontId="8" fillId="0" borderId="10" xfId="0" applyFont="1" applyFill="1" applyBorder="1" applyAlignment="1" applyProtection="1">
      <alignment vertical="center"/>
      <protection hidden="1"/>
    </xf>
    <xf numFmtId="0" fontId="8" fillId="0" borderId="8" xfId="0" applyFont="1" applyFill="1" applyBorder="1" applyProtection="1">
      <alignment vertical="center"/>
      <protection hidden="1"/>
    </xf>
    <xf numFmtId="0" fontId="14" fillId="0" borderId="19" xfId="0" applyFont="1" applyFill="1" applyBorder="1" applyAlignment="1" applyProtection="1">
      <alignment vertical="center"/>
      <protection hidden="1"/>
    </xf>
    <xf numFmtId="0" fontId="14" fillId="0" borderId="19" xfId="0" applyFont="1" applyFill="1" applyBorder="1" applyProtection="1">
      <alignment vertical="center"/>
      <protection hidden="1"/>
    </xf>
    <xf numFmtId="0" fontId="14" fillId="0" borderId="5" xfId="0" applyFont="1" applyFill="1" applyBorder="1" applyAlignment="1" applyProtection="1">
      <alignment horizontal="center" vertical="center"/>
      <protection hidden="1"/>
    </xf>
    <xf numFmtId="0" fontId="14" fillId="0" borderId="0" xfId="0" applyFont="1" applyFill="1" applyBorder="1" applyProtection="1">
      <alignment vertical="center"/>
      <protection hidden="1"/>
    </xf>
    <xf numFmtId="0" fontId="15" fillId="0" borderId="0" xfId="0" applyFont="1" applyFill="1" applyBorder="1" applyAlignment="1" applyProtection="1">
      <alignment vertical="center" wrapText="1"/>
      <protection hidden="1"/>
    </xf>
    <xf numFmtId="0" fontId="15" fillId="0" borderId="19" xfId="0" applyFont="1" applyFill="1" applyBorder="1" applyAlignment="1" applyProtection="1">
      <alignment vertical="center" wrapText="1"/>
      <protection hidden="1"/>
    </xf>
    <xf numFmtId="0" fontId="15" fillId="3" borderId="5" xfId="0" applyFont="1" applyFill="1" applyBorder="1" applyAlignment="1" applyProtection="1">
      <alignment horizontal="center" vertical="center" shrinkToFit="1"/>
      <protection hidden="1"/>
    </xf>
    <xf numFmtId="0" fontId="15" fillId="3" borderId="56" xfId="0" applyFont="1" applyFill="1" applyBorder="1" applyAlignment="1" applyProtection="1">
      <alignment horizontal="center" vertical="center" shrinkToFit="1"/>
      <protection hidden="1"/>
    </xf>
    <xf numFmtId="49" fontId="16" fillId="0" borderId="19" xfId="0" applyNumberFormat="1" applyFont="1" applyFill="1" applyBorder="1" applyAlignment="1" applyProtection="1">
      <alignment horizontal="center" vertical="center" wrapText="1"/>
      <protection hidden="1"/>
    </xf>
    <xf numFmtId="49" fontId="16" fillId="0" borderId="57" xfId="0" applyNumberFormat="1" applyFont="1" applyFill="1" applyBorder="1" applyAlignment="1" applyProtection="1">
      <alignment horizontal="center" vertical="center" wrapText="1"/>
      <protection hidden="1"/>
    </xf>
    <xf numFmtId="0" fontId="15" fillId="0" borderId="0" xfId="0" applyFont="1" applyFill="1" applyBorder="1" applyAlignment="1" applyProtection="1">
      <alignment horizontal="center" vertical="center"/>
      <protection hidden="1"/>
    </xf>
    <xf numFmtId="0" fontId="15" fillId="0" borderId="20" xfId="0" applyFont="1" applyFill="1" applyBorder="1" applyAlignment="1" applyProtection="1">
      <alignment horizontal="left" vertical="center" wrapText="1"/>
      <protection hidden="1"/>
    </xf>
    <xf numFmtId="0" fontId="18" fillId="2" borderId="0" xfId="0" applyFont="1" applyFill="1" applyBorder="1" applyAlignment="1" applyProtection="1">
      <alignment horizontal="left" vertical="top"/>
      <protection hidden="1"/>
    </xf>
    <xf numFmtId="0" fontId="18" fillId="0" borderId="0" xfId="0" applyFont="1" applyFill="1" applyBorder="1" applyAlignment="1" applyProtection="1">
      <alignment vertical="center"/>
      <protection hidden="1"/>
    </xf>
    <xf numFmtId="0" fontId="8" fillId="0" borderId="18" xfId="0" applyFont="1" applyFill="1" applyBorder="1" applyAlignment="1" applyProtection="1">
      <alignment horizontal="center" vertical="center"/>
      <protection hidden="1"/>
    </xf>
    <xf numFmtId="0" fontId="8" fillId="0" borderId="19" xfId="0" applyFont="1" applyFill="1" applyBorder="1" applyAlignment="1" applyProtection="1">
      <alignment horizontal="center" vertical="center"/>
      <protection hidden="1"/>
    </xf>
    <xf numFmtId="0" fontId="8" fillId="0" borderId="0" xfId="0" applyFont="1" applyFill="1" applyBorder="1" applyAlignment="1" applyProtection="1">
      <alignment horizontal="center" vertical="center"/>
      <protection hidden="1"/>
    </xf>
    <xf numFmtId="0" fontId="8" fillId="0" borderId="20" xfId="0" applyFont="1" applyFill="1" applyBorder="1" applyAlignment="1" applyProtection="1">
      <alignment vertical="center"/>
      <protection hidden="1"/>
    </xf>
    <xf numFmtId="0" fontId="8" fillId="0" borderId="19" xfId="0" applyFont="1" applyFill="1" applyBorder="1" applyAlignment="1" applyProtection="1">
      <alignment vertical="center"/>
      <protection hidden="1"/>
    </xf>
    <xf numFmtId="0" fontId="8" fillId="0" borderId="5" xfId="0" applyFont="1" applyFill="1" applyBorder="1" applyAlignment="1" applyProtection="1">
      <alignment horizontal="center" vertical="center"/>
      <protection hidden="1"/>
    </xf>
    <xf numFmtId="0" fontId="14" fillId="0" borderId="5" xfId="0" applyFont="1" applyFill="1" applyBorder="1" applyAlignment="1" applyProtection="1">
      <alignment vertical="center"/>
      <protection hidden="1"/>
    </xf>
    <xf numFmtId="0" fontId="15" fillId="0" borderId="0" xfId="0" applyFont="1" applyFill="1" applyBorder="1" applyAlignment="1" applyProtection="1">
      <alignment horizontal="left" vertical="center" wrapText="1"/>
      <protection hidden="1"/>
    </xf>
    <xf numFmtId="0" fontId="15" fillId="0" borderId="19" xfId="0" applyFont="1" applyFill="1" applyBorder="1" applyAlignment="1" applyProtection="1">
      <alignment horizontal="left" vertical="center" wrapText="1"/>
      <protection hidden="1"/>
    </xf>
    <xf numFmtId="0" fontId="16" fillId="0" borderId="20" xfId="0" applyFont="1" applyFill="1" applyBorder="1" applyAlignment="1" applyProtection="1">
      <alignment vertical="center"/>
      <protection hidden="1"/>
    </xf>
    <xf numFmtId="0" fontId="16" fillId="0" borderId="19" xfId="0" applyFont="1" applyFill="1" applyBorder="1" applyAlignment="1" applyProtection="1">
      <alignment vertical="center"/>
      <protection hidden="1"/>
    </xf>
    <xf numFmtId="0" fontId="18" fillId="0" borderId="0" xfId="0" applyFont="1" applyFill="1" applyBorder="1" applyAlignment="1" applyProtection="1">
      <alignment horizontal="center" vertical="center"/>
      <protection hidden="1"/>
    </xf>
    <xf numFmtId="49" fontId="16" fillId="0" borderId="29" xfId="0" applyNumberFormat="1" applyFont="1" applyFill="1" applyBorder="1" applyAlignment="1" applyProtection="1">
      <alignment horizontal="center" vertical="center" wrapText="1"/>
      <protection hidden="1"/>
    </xf>
    <xf numFmtId="49" fontId="16" fillId="0" borderId="58" xfId="0" applyNumberFormat="1" applyFont="1" applyFill="1" applyBorder="1" applyAlignment="1" applyProtection="1">
      <alignment horizontal="center" vertical="center" wrapText="1"/>
      <protection hidden="1"/>
    </xf>
    <xf numFmtId="0" fontId="8" fillId="0" borderId="18" xfId="0" applyFont="1" applyFill="1" applyBorder="1" applyProtection="1">
      <alignment vertical="center"/>
      <protection hidden="1"/>
    </xf>
    <xf numFmtId="0" fontId="8" fillId="0" borderId="19" xfId="0" applyFont="1" applyFill="1" applyBorder="1" applyProtection="1">
      <alignment vertical="center"/>
      <protection hidden="1"/>
    </xf>
    <xf numFmtId="0" fontId="8" fillId="0" borderId="0" xfId="0" applyFont="1" applyFill="1" applyBorder="1" applyProtection="1">
      <alignment vertical="center"/>
      <protection hidden="1"/>
    </xf>
    <xf numFmtId="0" fontId="8" fillId="0" borderId="5" xfId="0" applyFont="1" applyFill="1" applyBorder="1" applyProtection="1">
      <alignment vertical="center"/>
      <protection hidden="1"/>
    </xf>
    <xf numFmtId="49" fontId="16" fillId="0" borderId="59" xfId="0" applyNumberFormat="1" applyFont="1" applyFill="1" applyBorder="1" applyAlignment="1" applyProtection="1">
      <alignment vertical="center" wrapText="1"/>
      <protection hidden="1"/>
    </xf>
    <xf numFmtId="0" fontId="15" fillId="0" borderId="20" xfId="0" applyFont="1" applyFill="1" applyBorder="1" applyAlignment="1" applyProtection="1">
      <alignment vertical="center"/>
      <protection hidden="1"/>
    </xf>
    <xf numFmtId="0" fontId="15" fillId="0" borderId="19" xfId="0" applyFont="1" applyFill="1" applyBorder="1" applyAlignment="1" applyProtection="1">
      <alignment vertical="center"/>
      <protection hidden="1"/>
    </xf>
    <xf numFmtId="49" fontId="16" fillId="0" borderId="60" xfId="0" applyNumberFormat="1" applyFont="1" applyFill="1" applyBorder="1" applyAlignment="1" applyProtection="1">
      <alignment vertical="center" wrapText="1"/>
      <protection hidden="1"/>
    </xf>
    <xf numFmtId="0" fontId="15" fillId="0" borderId="0" xfId="0" applyFont="1" applyFill="1" applyBorder="1" applyAlignment="1" applyProtection="1">
      <alignment vertical="center"/>
      <protection hidden="1"/>
    </xf>
    <xf numFmtId="0" fontId="18" fillId="2" borderId="0" xfId="0" applyFont="1" applyFill="1" applyBorder="1" applyAlignment="1" applyProtection="1">
      <alignment vertical="top"/>
      <protection hidden="1"/>
    </xf>
    <xf numFmtId="49" fontId="16" fillId="0" borderId="61" xfId="0" applyNumberFormat="1" applyFont="1" applyFill="1" applyBorder="1" applyAlignment="1" applyProtection="1">
      <alignment vertical="center" wrapText="1"/>
      <protection hidden="1"/>
    </xf>
    <xf numFmtId="49" fontId="16" fillId="0" borderId="62" xfId="0" applyNumberFormat="1" applyFont="1" applyFill="1" applyBorder="1" applyAlignment="1" applyProtection="1">
      <alignment vertical="center" wrapText="1"/>
      <protection hidden="1"/>
    </xf>
    <xf numFmtId="0" fontId="14" fillId="0" borderId="30" xfId="0" applyFont="1" applyFill="1" applyBorder="1" applyAlignment="1" applyProtection="1">
      <alignment vertical="center"/>
      <protection hidden="1"/>
    </xf>
    <xf numFmtId="0" fontId="14" fillId="0" borderId="29" xfId="0" applyFont="1" applyFill="1" applyBorder="1" applyAlignment="1" applyProtection="1">
      <alignment vertical="center"/>
      <protection hidden="1"/>
    </xf>
    <xf numFmtId="0" fontId="14" fillId="5" borderId="8" xfId="0" applyFont="1" applyFill="1" applyBorder="1" applyAlignment="1" applyProtection="1">
      <alignment horizontal="center" vertical="center" wrapText="1"/>
      <protection locked="0" hidden="1"/>
    </xf>
    <xf numFmtId="0" fontId="14" fillId="3" borderId="20" xfId="0" applyFont="1" applyFill="1" applyBorder="1" applyProtection="1">
      <alignment vertical="center"/>
      <protection hidden="1"/>
    </xf>
    <xf numFmtId="0" fontId="14" fillId="3" borderId="19" xfId="0" applyFont="1" applyFill="1" applyBorder="1" applyAlignment="1" applyProtection="1">
      <alignment horizontal="left" vertical="center"/>
      <protection hidden="1"/>
    </xf>
    <xf numFmtId="0" fontId="14" fillId="0" borderId="20" xfId="0" applyFont="1" applyFill="1" applyBorder="1" applyAlignment="1" applyProtection="1">
      <alignment horizontal="left" vertical="center"/>
      <protection hidden="1"/>
    </xf>
    <xf numFmtId="0" fontId="14" fillId="0" borderId="19" xfId="0" applyFont="1" applyFill="1" applyBorder="1" applyAlignment="1" applyProtection="1">
      <alignment horizontal="left" vertical="center"/>
      <protection hidden="1"/>
    </xf>
    <xf numFmtId="0" fontId="14" fillId="5" borderId="5" xfId="0" applyFont="1" applyFill="1" applyBorder="1" applyAlignment="1" applyProtection="1">
      <alignment horizontal="center" vertical="center" wrapText="1"/>
      <protection locked="0" hidden="1"/>
    </xf>
    <xf numFmtId="0" fontId="14" fillId="0" borderId="32" xfId="0" applyFont="1" applyFill="1" applyBorder="1" applyAlignment="1" applyProtection="1">
      <alignment horizontal="center" vertical="center"/>
      <protection hidden="1"/>
    </xf>
    <xf numFmtId="0" fontId="15" fillId="3" borderId="32" xfId="0" applyFont="1" applyFill="1" applyBorder="1" applyAlignment="1" applyProtection="1">
      <alignment horizontal="center" vertical="center" shrinkToFit="1"/>
      <protection hidden="1"/>
    </xf>
    <xf numFmtId="0" fontId="15" fillId="3" borderId="63" xfId="0" applyFont="1" applyFill="1" applyBorder="1" applyAlignment="1" applyProtection="1">
      <alignment horizontal="center" vertical="center" shrinkToFit="1"/>
      <protection hidden="1"/>
    </xf>
    <xf numFmtId="49" fontId="16" fillId="0" borderId="48" xfId="0" applyNumberFormat="1" applyFont="1" applyFill="1" applyBorder="1" applyAlignment="1" applyProtection="1">
      <alignment vertical="center" wrapText="1"/>
      <protection hidden="1"/>
    </xf>
    <xf numFmtId="49" fontId="16" fillId="0" borderId="64" xfId="0" applyNumberFormat="1" applyFont="1" applyFill="1" applyBorder="1" applyAlignment="1" applyProtection="1">
      <alignment vertical="center" wrapText="1"/>
      <protection hidden="1"/>
    </xf>
    <xf numFmtId="0" fontId="14" fillId="0" borderId="19" xfId="0" applyFont="1" applyFill="1" applyBorder="1" applyAlignment="1" applyProtection="1">
      <alignment vertical="center"/>
      <protection locked="0" hidden="1"/>
    </xf>
    <xf numFmtId="0" fontId="14" fillId="0" borderId="20" xfId="0" applyFont="1" applyFill="1" applyBorder="1" applyAlignment="1" applyProtection="1">
      <alignment vertical="center"/>
      <protection locked="0" hidden="1"/>
    </xf>
    <xf numFmtId="0" fontId="14" fillId="5" borderId="32" xfId="0" applyFont="1" applyFill="1" applyBorder="1" applyAlignment="1" applyProtection="1">
      <alignment horizontal="center" vertical="center" wrapText="1"/>
      <protection locked="0" hidden="1"/>
    </xf>
    <xf numFmtId="178" fontId="15" fillId="3" borderId="8" xfId="7" applyNumberFormat="1" applyFont="1" applyFill="1" applyBorder="1" applyAlignment="1" applyProtection="1">
      <alignment vertical="center" shrinkToFit="1"/>
      <protection hidden="1"/>
    </xf>
    <xf numFmtId="178" fontId="15" fillId="3" borderId="53" xfId="7" applyNumberFormat="1" applyFont="1" applyFill="1" applyBorder="1" applyAlignment="1" applyProtection="1">
      <alignment vertical="center" shrinkToFit="1"/>
      <protection hidden="1"/>
    </xf>
    <xf numFmtId="38" fontId="12" fillId="0" borderId="10" xfId="7" applyFont="1" applyFill="1" applyBorder="1" applyAlignment="1" applyProtection="1">
      <alignment vertical="center" shrinkToFit="1"/>
      <protection hidden="1"/>
    </xf>
    <xf numFmtId="0" fontId="14" fillId="0" borderId="20" xfId="0" applyFont="1" applyFill="1" applyBorder="1" applyAlignment="1" applyProtection="1">
      <alignment vertical="center" shrinkToFit="1"/>
      <protection locked="0" hidden="1"/>
    </xf>
    <xf numFmtId="0" fontId="14" fillId="0" borderId="19" xfId="0" applyFont="1" applyFill="1" applyBorder="1" applyAlignment="1" applyProtection="1">
      <alignment vertical="center" shrinkToFit="1"/>
      <protection locked="0" hidden="1"/>
    </xf>
    <xf numFmtId="178" fontId="12" fillId="0" borderId="54" xfId="7" applyNumberFormat="1" applyFont="1" applyFill="1" applyBorder="1" applyAlignment="1" applyProtection="1">
      <alignment vertical="center" shrinkToFit="1"/>
      <protection hidden="1"/>
    </xf>
    <xf numFmtId="0" fontId="8" fillId="0" borderId="28" xfId="0" applyFont="1" applyFill="1" applyBorder="1" applyProtection="1">
      <alignment vertical="center"/>
      <protection hidden="1"/>
    </xf>
    <xf numFmtId="0" fontId="8" fillId="0" borderId="29" xfId="0" applyFont="1" applyFill="1" applyBorder="1" applyProtection="1">
      <alignment vertical="center"/>
      <protection hidden="1"/>
    </xf>
    <xf numFmtId="0" fontId="8" fillId="0" borderId="31" xfId="0" applyFont="1" applyFill="1" applyBorder="1" applyProtection="1">
      <alignment vertical="center"/>
      <protection hidden="1"/>
    </xf>
    <xf numFmtId="0" fontId="8" fillId="0" borderId="30" xfId="0" applyFont="1" applyFill="1" applyBorder="1" applyAlignment="1" applyProtection="1">
      <alignment vertical="center"/>
      <protection hidden="1"/>
    </xf>
    <xf numFmtId="0" fontId="8" fillId="0" borderId="29" xfId="0" applyFont="1" applyFill="1" applyBorder="1" applyAlignment="1" applyProtection="1">
      <alignment vertical="center"/>
      <protection hidden="1"/>
    </xf>
    <xf numFmtId="0" fontId="8" fillId="0" borderId="20" xfId="0" applyFont="1" applyFill="1" applyBorder="1" applyProtection="1">
      <alignment vertical="center"/>
      <protection hidden="1"/>
    </xf>
    <xf numFmtId="0" fontId="19" fillId="0" borderId="8" xfId="0" applyFont="1" applyFill="1" applyBorder="1" applyAlignment="1" applyProtection="1">
      <alignment horizontal="left" vertical="center" wrapText="1"/>
      <protection hidden="1"/>
    </xf>
    <xf numFmtId="178" fontId="15" fillId="3" borderId="5" xfId="7" applyNumberFormat="1" applyFont="1" applyFill="1" applyBorder="1" applyAlignment="1" applyProtection="1">
      <alignment vertical="center" shrinkToFit="1"/>
      <protection hidden="1"/>
    </xf>
    <xf numFmtId="178" fontId="15" fillId="3" borderId="56" xfId="7" applyNumberFormat="1" applyFont="1" applyFill="1" applyBorder="1" applyAlignment="1" applyProtection="1">
      <alignment vertical="center" shrinkToFit="1"/>
      <protection hidden="1"/>
    </xf>
    <xf numFmtId="38" fontId="12" fillId="0" borderId="19" xfId="7" applyFont="1" applyFill="1" applyBorder="1" applyAlignment="1" applyProtection="1">
      <alignment vertical="center" shrinkToFit="1"/>
      <protection hidden="1"/>
    </xf>
    <xf numFmtId="178" fontId="12" fillId="0" borderId="57" xfId="7" applyNumberFormat="1" applyFont="1" applyFill="1" applyBorder="1" applyAlignment="1" applyProtection="1">
      <alignment vertical="center" shrinkToFit="1"/>
      <protection hidden="1"/>
    </xf>
    <xf numFmtId="0" fontId="15" fillId="0" borderId="20" xfId="0" applyFont="1" applyFill="1" applyBorder="1" applyAlignment="1" applyProtection="1">
      <alignment vertical="center" wrapText="1"/>
      <protection hidden="1"/>
    </xf>
    <xf numFmtId="0" fontId="8" fillId="3" borderId="9" xfId="0" applyFont="1" applyFill="1" applyBorder="1" applyAlignment="1" applyProtection="1">
      <alignment horizontal="center" vertical="center" shrinkToFit="1"/>
      <protection hidden="1"/>
    </xf>
    <xf numFmtId="0" fontId="8" fillId="3" borderId="10" xfId="0" applyFont="1" applyFill="1" applyBorder="1" applyAlignment="1" applyProtection="1">
      <alignment horizontal="center" vertical="center" shrinkToFit="1"/>
      <protection hidden="1"/>
    </xf>
    <xf numFmtId="0" fontId="9" fillId="5" borderId="8" xfId="0" applyFont="1" applyFill="1" applyBorder="1" applyAlignment="1" applyProtection="1">
      <alignment vertical="center" shrinkToFit="1"/>
      <protection hidden="1"/>
    </xf>
    <xf numFmtId="0" fontId="8" fillId="3" borderId="10" xfId="0" applyFont="1" applyFill="1" applyBorder="1" applyAlignment="1" applyProtection="1">
      <alignment horizontal="left" vertical="center" shrinkToFit="1"/>
      <protection hidden="1"/>
    </xf>
    <xf numFmtId="0" fontId="8" fillId="3" borderId="8" xfId="0" applyFont="1" applyFill="1" applyBorder="1" applyAlignment="1" applyProtection="1">
      <alignment vertical="center" shrinkToFit="1"/>
      <protection hidden="1"/>
    </xf>
    <xf numFmtId="0" fontId="8" fillId="0" borderId="20" xfId="0" applyFont="1" applyFill="1" applyBorder="1" applyAlignment="1" applyProtection="1">
      <alignment horizontal="center" vertical="center"/>
      <protection hidden="1"/>
    </xf>
    <xf numFmtId="0" fontId="19" fillId="0" borderId="5" xfId="0" applyFont="1" applyFill="1" applyBorder="1" applyAlignment="1" applyProtection="1">
      <alignment horizontal="left" vertical="center" wrapText="1"/>
      <protection hidden="1"/>
    </xf>
    <xf numFmtId="0" fontId="8" fillId="3" borderId="18" xfId="0" applyFont="1" applyFill="1" applyBorder="1" applyAlignment="1" applyProtection="1">
      <alignment horizontal="center" vertical="center" shrinkToFit="1"/>
      <protection hidden="1"/>
    </xf>
    <xf numFmtId="0" fontId="8" fillId="3" borderId="19" xfId="0" applyFont="1" applyFill="1" applyBorder="1" applyAlignment="1" applyProtection="1">
      <alignment horizontal="center" vertical="center" shrinkToFit="1"/>
      <protection hidden="1"/>
    </xf>
    <xf numFmtId="0" fontId="9" fillId="5" borderId="5" xfId="0" applyFont="1" applyFill="1" applyBorder="1" applyAlignment="1" applyProtection="1">
      <alignment vertical="center" shrinkToFit="1"/>
      <protection hidden="1"/>
    </xf>
    <xf numFmtId="0" fontId="8" fillId="3" borderId="19" xfId="0" applyFont="1" applyFill="1" applyBorder="1" applyAlignment="1" applyProtection="1">
      <alignment horizontal="left" vertical="center" shrinkToFit="1"/>
      <protection hidden="1"/>
    </xf>
    <xf numFmtId="0" fontId="8" fillId="3" borderId="5" xfId="0" applyFont="1" applyFill="1" applyBorder="1" applyAlignment="1" applyProtection="1">
      <alignment vertical="center" shrinkToFit="1"/>
      <protection hidden="1"/>
    </xf>
    <xf numFmtId="178" fontId="15" fillId="3" borderId="32" xfId="7" applyNumberFormat="1" applyFont="1" applyFill="1" applyBorder="1" applyAlignment="1" applyProtection="1">
      <alignment vertical="center" shrinkToFit="1"/>
      <protection hidden="1"/>
    </xf>
    <xf numFmtId="178" fontId="12" fillId="0" borderId="58" xfId="7" applyNumberFormat="1" applyFont="1" applyFill="1" applyBorder="1" applyAlignment="1" applyProtection="1">
      <alignment vertical="center" shrinkToFit="1"/>
      <protection hidden="1"/>
    </xf>
    <xf numFmtId="0" fontId="12" fillId="0" borderId="1" xfId="0" applyFont="1" applyFill="1" applyBorder="1" applyAlignment="1" applyProtection="1">
      <alignment horizontal="center" vertical="center"/>
      <protection hidden="1"/>
    </xf>
    <xf numFmtId="0" fontId="15" fillId="3" borderId="1" xfId="0" applyFont="1" applyFill="1" applyBorder="1" applyAlignment="1" applyProtection="1">
      <alignment vertical="center" shrinkToFit="1"/>
      <protection hidden="1"/>
    </xf>
    <xf numFmtId="0" fontId="15" fillId="3" borderId="8" xfId="0" applyFont="1" applyFill="1" applyBorder="1" applyAlignment="1" applyProtection="1">
      <alignment vertical="center" shrinkToFit="1"/>
      <protection hidden="1"/>
    </xf>
    <xf numFmtId="0" fontId="15" fillId="3" borderId="65" xfId="0" applyFont="1" applyFill="1" applyBorder="1" applyAlignment="1" applyProtection="1">
      <alignment vertical="center" shrinkToFit="1"/>
      <protection hidden="1"/>
    </xf>
    <xf numFmtId="0" fontId="12" fillId="0" borderId="42" xfId="0" applyFont="1" applyFill="1" applyBorder="1" applyAlignment="1" applyProtection="1">
      <alignment vertical="center"/>
      <protection hidden="1"/>
    </xf>
    <xf numFmtId="0" fontId="14" fillId="0" borderId="20" xfId="0" applyFont="1" applyFill="1" applyBorder="1" applyAlignment="1" applyProtection="1">
      <alignment vertical="center" textRotation="255"/>
      <protection hidden="1"/>
    </xf>
    <xf numFmtId="0" fontId="14" fillId="0" borderId="19" xfId="0" applyFont="1" applyFill="1" applyBorder="1" applyAlignment="1" applyProtection="1">
      <alignment vertical="center" textRotation="255"/>
      <protection hidden="1"/>
    </xf>
    <xf numFmtId="0" fontId="12" fillId="0" borderId="60" xfId="0" applyFont="1" applyFill="1" applyBorder="1" applyAlignment="1" applyProtection="1">
      <alignment vertical="center"/>
      <protection hidden="1"/>
    </xf>
    <xf numFmtId="0" fontId="15" fillId="3" borderId="5" xfId="0" applyFont="1" applyFill="1" applyBorder="1" applyAlignment="1" applyProtection="1">
      <alignment vertical="center" shrinkToFit="1"/>
      <protection hidden="1"/>
    </xf>
    <xf numFmtId="0" fontId="16" fillId="0" borderId="20" xfId="0" applyFont="1" applyFill="1" applyBorder="1" applyProtection="1">
      <alignment vertical="center"/>
      <protection hidden="1"/>
    </xf>
    <xf numFmtId="0" fontId="16" fillId="0" borderId="19" xfId="0" applyFont="1" applyFill="1" applyBorder="1" applyProtection="1">
      <alignment vertical="center"/>
      <protection hidden="1"/>
    </xf>
    <xf numFmtId="0" fontId="12" fillId="0" borderId="62" xfId="0" applyFont="1" applyFill="1" applyBorder="1" applyAlignment="1" applyProtection="1">
      <alignment vertical="center"/>
      <protection hidden="1"/>
    </xf>
    <xf numFmtId="49" fontId="8" fillId="3" borderId="20" xfId="0" applyNumberFormat="1" applyFont="1" applyFill="1" applyBorder="1" applyAlignment="1" applyProtection="1">
      <alignment horizontal="center" vertical="center" shrinkToFit="1"/>
      <protection hidden="1"/>
    </xf>
    <xf numFmtId="0" fontId="12" fillId="0" borderId="19" xfId="0" applyFont="1" applyFill="1" applyBorder="1" applyProtection="1">
      <alignment vertical="center"/>
      <protection hidden="1"/>
    </xf>
    <xf numFmtId="0" fontId="8" fillId="0" borderId="32" xfId="0" applyFont="1" applyFill="1" applyBorder="1" applyProtection="1">
      <alignment vertical="center"/>
      <protection hidden="1"/>
    </xf>
    <xf numFmtId="0" fontId="18" fillId="0" borderId="0" xfId="0" applyFont="1" applyFill="1" applyBorder="1" applyAlignment="1" applyProtection="1">
      <alignment vertical="center" shrinkToFit="1"/>
      <protection hidden="1"/>
    </xf>
    <xf numFmtId="0" fontId="9" fillId="0" borderId="8" xfId="0" applyFont="1" applyFill="1" applyBorder="1" applyAlignment="1" applyProtection="1">
      <alignment horizontal="center" vertical="center"/>
      <protection hidden="1"/>
    </xf>
    <xf numFmtId="0" fontId="9" fillId="0" borderId="5" xfId="0" applyFont="1" applyFill="1" applyBorder="1" applyAlignment="1" applyProtection="1">
      <alignment horizontal="center" vertical="center"/>
      <protection hidden="1"/>
    </xf>
    <xf numFmtId="0" fontId="8" fillId="3" borderId="32" xfId="0" applyFont="1" applyFill="1" applyBorder="1" applyAlignment="1" applyProtection="1">
      <alignment vertical="center" shrinkToFit="1"/>
      <protection hidden="1"/>
    </xf>
    <xf numFmtId="0" fontId="9" fillId="0" borderId="32" xfId="0" applyFont="1" applyFill="1" applyBorder="1" applyAlignment="1" applyProtection="1">
      <alignment horizontal="center" vertical="center"/>
      <protection hidden="1"/>
    </xf>
    <xf numFmtId="176" fontId="9" fillId="0" borderId="8" xfId="0" applyNumberFormat="1" applyFont="1" applyFill="1" applyBorder="1" applyAlignment="1" applyProtection="1">
      <alignment vertical="center" shrinkToFit="1"/>
      <protection hidden="1"/>
    </xf>
    <xf numFmtId="176" fontId="9" fillId="0" borderId="5" xfId="0" applyNumberFormat="1" applyFont="1" applyFill="1" applyBorder="1" applyAlignment="1" applyProtection="1">
      <alignment vertical="center" shrinkToFit="1"/>
      <protection hidden="1"/>
    </xf>
    <xf numFmtId="0" fontId="19" fillId="0" borderId="0" xfId="0" applyFont="1" applyFill="1" applyBorder="1" applyAlignment="1" applyProtection="1">
      <alignment vertical="top"/>
      <protection hidden="1"/>
    </xf>
    <xf numFmtId="0" fontId="8" fillId="3" borderId="28" xfId="0" applyFont="1" applyFill="1" applyBorder="1" applyAlignment="1" applyProtection="1">
      <alignment horizontal="center" vertical="center" shrinkToFit="1"/>
      <protection hidden="1"/>
    </xf>
    <xf numFmtId="0" fontId="8" fillId="3" borderId="29" xfId="0" applyFont="1" applyFill="1" applyBorder="1" applyAlignment="1" applyProtection="1">
      <alignment horizontal="center" vertical="center" shrinkToFit="1"/>
      <protection hidden="1"/>
    </xf>
    <xf numFmtId="0" fontId="19" fillId="0" borderId="5" xfId="0" applyFont="1" applyFill="1" applyBorder="1" applyAlignment="1" applyProtection="1">
      <alignment vertical="top"/>
      <protection locked="0" hidden="1"/>
    </xf>
    <xf numFmtId="0" fontId="9" fillId="0" borderId="8" xfId="0" applyFont="1" applyFill="1" applyBorder="1" applyAlignment="1" applyProtection="1">
      <alignment horizontal="center" vertical="center" shrinkToFit="1"/>
      <protection hidden="1"/>
    </xf>
    <xf numFmtId="49" fontId="8" fillId="3" borderId="10" xfId="0" applyNumberFormat="1" applyFont="1" applyFill="1" applyBorder="1" applyAlignment="1" applyProtection="1">
      <alignment horizontal="center" vertical="center" shrinkToFit="1"/>
      <protection hidden="1"/>
    </xf>
    <xf numFmtId="0" fontId="14" fillId="0" borderId="5" xfId="0" applyFont="1" applyFill="1" applyBorder="1" applyAlignment="1" applyProtection="1">
      <alignment vertical="center" wrapText="1"/>
      <protection locked="0" hidden="1"/>
    </xf>
    <xf numFmtId="0" fontId="9" fillId="0" borderId="5" xfId="0" applyFont="1" applyFill="1" applyBorder="1" applyAlignment="1" applyProtection="1">
      <alignment horizontal="center" vertical="center" shrinkToFit="1"/>
      <protection hidden="1"/>
    </xf>
    <xf numFmtId="49" fontId="8" fillId="3" borderId="19" xfId="0" applyNumberFormat="1" applyFont="1" applyFill="1" applyBorder="1" applyAlignment="1" applyProtection="1">
      <alignment horizontal="center" vertical="center" shrinkToFit="1"/>
      <protection hidden="1"/>
    </xf>
    <xf numFmtId="177" fontId="9" fillId="0" borderId="8" xfId="0" applyNumberFormat="1" applyFont="1" applyFill="1" applyBorder="1" applyAlignment="1" applyProtection="1">
      <alignment horizontal="center" vertical="center" shrinkToFit="1"/>
      <protection hidden="1"/>
    </xf>
    <xf numFmtId="0" fontId="14" fillId="0" borderId="5" xfId="0" applyFont="1" applyFill="1" applyBorder="1" applyProtection="1">
      <alignment vertical="center"/>
      <protection hidden="1"/>
    </xf>
    <xf numFmtId="176" fontId="14" fillId="0" borderId="20" xfId="0" applyNumberFormat="1" applyFont="1" applyFill="1" applyBorder="1" applyAlignment="1" applyProtection="1">
      <alignment vertical="center"/>
      <protection hidden="1"/>
    </xf>
    <xf numFmtId="177" fontId="9" fillId="0" borderId="5" xfId="0" applyNumberFormat="1" applyFont="1" applyFill="1" applyBorder="1" applyAlignment="1" applyProtection="1">
      <alignment horizontal="center" vertical="center" shrinkToFit="1"/>
      <protection hidden="1"/>
    </xf>
    <xf numFmtId="0" fontId="12" fillId="0" borderId="55" xfId="0" applyFont="1" applyFill="1" applyBorder="1" applyProtection="1">
      <alignment vertical="center"/>
      <protection hidden="1"/>
    </xf>
    <xf numFmtId="0" fontId="15" fillId="0" borderId="30" xfId="0" applyFont="1" applyFill="1" applyBorder="1" applyAlignment="1" applyProtection="1">
      <alignment vertical="center" wrapText="1"/>
      <protection hidden="1"/>
    </xf>
    <xf numFmtId="0" fontId="18" fillId="2" borderId="31" xfId="0" applyFont="1" applyFill="1" applyBorder="1" applyAlignment="1" applyProtection="1">
      <alignment vertical="top"/>
      <protection hidden="1"/>
    </xf>
    <xf numFmtId="0" fontId="20" fillId="0" borderId="0" xfId="0" applyFont="1" applyFill="1" applyAlignment="1" applyProtection="1">
      <alignment horizontal="right" vertical="center"/>
      <protection hidden="1"/>
    </xf>
    <xf numFmtId="0" fontId="9" fillId="0" borderId="32" xfId="0" applyFont="1" applyFill="1" applyBorder="1" applyAlignment="1" applyProtection="1">
      <alignment horizontal="center" vertical="center" shrinkToFit="1"/>
      <protection hidden="1"/>
    </xf>
    <xf numFmtId="49" fontId="8" fillId="3" borderId="29" xfId="0" applyNumberFormat="1" applyFont="1" applyFill="1" applyBorder="1" applyAlignment="1" applyProtection="1">
      <alignment horizontal="center" vertical="center" shrinkToFit="1"/>
      <protection hidden="1"/>
    </xf>
    <xf numFmtId="0" fontId="9" fillId="5" borderId="32" xfId="0" applyFont="1" applyFill="1" applyBorder="1" applyAlignment="1" applyProtection="1">
      <alignment vertical="center" shrinkToFit="1"/>
      <protection hidden="1"/>
    </xf>
    <xf numFmtId="0" fontId="8" fillId="0" borderId="30" xfId="0" applyFont="1" applyFill="1" applyBorder="1" applyProtection="1">
      <alignment vertical="center"/>
      <protection hidden="1"/>
    </xf>
    <xf numFmtId="0" fontId="8" fillId="3" borderId="29" xfId="0" applyFont="1" applyFill="1" applyBorder="1" applyAlignment="1" applyProtection="1">
      <alignment horizontal="left" vertical="center" shrinkToFit="1"/>
      <protection hidden="1"/>
    </xf>
    <xf numFmtId="0" fontId="8" fillId="0" borderId="30" xfId="0" applyFont="1" applyFill="1" applyBorder="1" applyAlignment="1" applyProtection="1">
      <alignment horizontal="center" vertical="center"/>
      <protection hidden="1"/>
    </xf>
    <xf numFmtId="0" fontId="8" fillId="0" borderId="29" xfId="0" applyFont="1" applyFill="1" applyBorder="1" applyAlignment="1" applyProtection="1">
      <alignment horizontal="center" vertical="center"/>
      <protection hidden="1"/>
    </xf>
    <xf numFmtId="0" fontId="14" fillId="0" borderId="32" xfId="0" applyFont="1" applyFill="1" applyBorder="1" applyProtection="1">
      <alignment vertical="center"/>
      <protection hidden="1"/>
    </xf>
    <xf numFmtId="0" fontId="15" fillId="0" borderId="31" xfId="0" applyFont="1" applyFill="1" applyBorder="1" applyAlignment="1" applyProtection="1">
      <alignment horizontal="left" vertical="center" wrapText="1"/>
      <protection hidden="1"/>
    </xf>
    <xf numFmtId="0" fontId="15" fillId="0" borderId="29" xfId="0" applyFont="1" applyFill="1" applyBorder="1" applyAlignment="1" applyProtection="1">
      <alignment horizontal="left" vertical="center" wrapText="1"/>
      <protection hidden="1"/>
    </xf>
    <xf numFmtId="0" fontId="15" fillId="3" borderId="32" xfId="0" applyFont="1" applyFill="1" applyBorder="1" applyAlignment="1" applyProtection="1">
      <alignment vertical="center" shrinkToFit="1"/>
      <protection hidden="1"/>
    </xf>
    <xf numFmtId="0" fontId="15" fillId="0" borderId="30" xfId="0" applyFont="1" applyFill="1" applyBorder="1" applyAlignment="1" applyProtection="1">
      <alignment horizontal="left" vertical="center" wrapText="1"/>
      <protection hidden="1"/>
    </xf>
    <xf numFmtId="0" fontId="12" fillId="0" borderId="64" xfId="0" applyFont="1" applyFill="1" applyBorder="1" applyAlignment="1" applyProtection="1">
      <alignment vertical="center"/>
      <protection hidden="1"/>
    </xf>
    <xf numFmtId="0" fontId="21" fillId="0" borderId="0" xfId="4" applyFont="1">
      <alignment vertical="center"/>
    </xf>
    <xf numFmtId="0" fontId="21" fillId="0" borderId="0" xfId="4" applyFont="1" applyAlignment="1">
      <alignment horizontal="center" vertical="center"/>
    </xf>
    <xf numFmtId="0" fontId="6" fillId="0" borderId="0" xfId="5" applyFont="1">
      <alignment vertical="center"/>
    </xf>
    <xf numFmtId="0" fontId="21" fillId="0" borderId="11" xfId="0" applyFont="1" applyBorder="1">
      <alignment vertical="center"/>
    </xf>
    <xf numFmtId="0" fontId="21" fillId="0" borderId="12" xfId="0" applyFont="1" applyBorder="1">
      <alignment vertical="center"/>
    </xf>
    <xf numFmtId="0" fontId="21" fillId="0" borderId="10" xfId="4" applyFont="1" applyBorder="1">
      <alignment vertical="center"/>
    </xf>
    <xf numFmtId="0" fontId="21" fillId="0" borderId="20" xfId="0" applyFont="1" applyBorder="1">
      <alignment vertical="center"/>
    </xf>
    <xf numFmtId="0" fontId="7" fillId="0" borderId="11" xfId="0" applyFont="1" applyBorder="1" applyAlignment="1">
      <alignment horizontal="right" vertical="center"/>
    </xf>
    <xf numFmtId="0" fontId="7" fillId="0" borderId="12" xfId="0" applyFont="1" applyBorder="1" applyAlignment="1">
      <alignment horizontal="right" vertical="center"/>
    </xf>
    <xf numFmtId="0" fontId="7" fillId="0" borderId="10" xfId="0" applyFont="1" applyBorder="1">
      <alignment vertical="center"/>
    </xf>
    <xf numFmtId="0" fontId="7" fillId="0" borderId="2" xfId="4" applyFont="1" applyBorder="1" applyAlignment="1">
      <alignment horizontal="left" vertical="center"/>
    </xf>
    <xf numFmtId="0" fontId="7" fillId="0" borderId="3" xfId="4" applyFont="1" applyBorder="1" applyAlignment="1">
      <alignment horizontal="left" vertical="center"/>
    </xf>
    <xf numFmtId="0" fontId="7" fillId="0" borderId="4" xfId="4" applyFont="1" applyBorder="1" applyAlignment="1">
      <alignment horizontal="left" vertical="center"/>
    </xf>
    <xf numFmtId="0" fontId="7" fillId="0" borderId="1" xfId="4" applyFont="1" applyBorder="1">
      <alignment vertical="center"/>
    </xf>
    <xf numFmtId="0" fontId="7" fillId="0" borderId="2" xfId="4" applyFont="1" applyBorder="1">
      <alignment vertical="center"/>
    </xf>
    <xf numFmtId="0" fontId="7" fillId="0" borderId="3" xfId="4" applyFont="1" applyBorder="1">
      <alignment vertical="center"/>
    </xf>
    <xf numFmtId="0" fontId="7" fillId="0" borderId="4" xfId="4" applyFont="1" applyBorder="1">
      <alignment vertical="center"/>
    </xf>
    <xf numFmtId="0" fontId="21" fillId="0" borderId="20" xfId="0" applyFont="1" applyBorder="1" applyAlignment="1">
      <alignment horizontal="center" vertical="center"/>
    </xf>
    <xf numFmtId="0" fontId="7" fillId="0" borderId="20" xfId="0" applyFont="1" applyBorder="1" applyAlignment="1">
      <alignment horizontal="right" vertical="center"/>
    </xf>
    <xf numFmtId="0" fontId="7" fillId="0" borderId="0" xfId="0" applyFont="1" applyBorder="1" applyAlignment="1">
      <alignment horizontal="right" vertical="center"/>
    </xf>
    <xf numFmtId="0" fontId="7" fillId="0" borderId="19" xfId="0" applyFont="1" applyBorder="1">
      <alignment vertical="center"/>
    </xf>
    <xf numFmtId="0" fontId="7" fillId="0" borderId="4" xfId="4" applyFont="1" applyBorder="1" applyAlignment="1">
      <alignment horizontal="center" vertical="center"/>
    </xf>
    <xf numFmtId="0" fontId="7" fillId="0" borderId="1" xfId="4" applyFont="1" applyBorder="1" applyAlignment="1">
      <alignment horizontal="center" vertical="center"/>
    </xf>
    <xf numFmtId="0" fontId="6" fillId="0" borderId="20" xfId="5" applyFont="1" applyBorder="1">
      <alignment vertical="center"/>
    </xf>
    <xf numFmtId="0" fontId="7" fillId="0" borderId="30" xfId="0" applyFont="1" applyBorder="1" applyAlignment="1">
      <alignment horizontal="right" vertical="center"/>
    </xf>
    <xf numFmtId="0" fontId="7" fillId="0" borderId="31" xfId="0" applyFont="1" applyBorder="1" applyAlignment="1">
      <alignment horizontal="right" vertical="center"/>
    </xf>
    <xf numFmtId="0" fontId="7" fillId="0" borderId="29" xfId="0" applyFont="1" applyBorder="1">
      <alignment vertical="center"/>
    </xf>
    <xf numFmtId="3" fontId="7" fillId="0" borderId="4" xfId="5" applyNumberFormat="1" applyFont="1" applyBorder="1">
      <alignment vertical="center"/>
    </xf>
    <xf numFmtId="3" fontId="7" fillId="0" borderId="1" xfId="5" applyNumberFormat="1" applyFont="1" applyBorder="1">
      <alignment vertical="center"/>
    </xf>
    <xf numFmtId="0" fontId="7" fillId="2" borderId="1" xfId="5" applyFont="1" applyFill="1" applyBorder="1">
      <alignment vertical="center"/>
    </xf>
    <xf numFmtId="3" fontId="7" fillId="2" borderId="1" xfId="5" applyNumberFormat="1" applyFont="1" applyFill="1" applyBorder="1">
      <alignment vertical="center"/>
    </xf>
    <xf numFmtId="0" fontId="7" fillId="0" borderId="5" xfId="0" applyFont="1" applyBorder="1">
      <alignment vertical="center"/>
    </xf>
    <xf numFmtId="0" fontId="7" fillId="0" borderId="32" xfId="0" applyFont="1" applyBorder="1" applyAlignment="1">
      <alignment vertical="center" wrapText="1"/>
    </xf>
    <xf numFmtId="0" fontId="7" fillId="0" borderId="32" xfId="0" applyFont="1" applyBorder="1" applyAlignment="1">
      <alignment horizontal="center" vertical="center" wrapText="1"/>
    </xf>
    <xf numFmtId="179" fontId="7" fillId="0" borderId="1" xfId="4" applyNumberFormat="1" applyFont="1" applyBorder="1">
      <alignment vertical="center"/>
    </xf>
    <xf numFmtId="180" fontId="7" fillId="0" borderId="1" xfId="4" applyNumberFormat="1" applyFont="1" applyBorder="1">
      <alignment vertical="center"/>
    </xf>
    <xf numFmtId="179" fontId="8" fillId="0" borderId="1" xfId="4" applyNumberFormat="1" applyFont="1" applyBorder="1">
      <alignment vertical="center"/>
    </xf>
    <xf numFmtId="180" fontId="8" fillId="0" borderId="1" xfId="4" applyNumberFormat="1" applyFont="1" applyBorder="1">
      <alignment vertical="center"/>
    </xf>
    <xf numFmtId="0" fontId="7" fillId="0" borderId="8" xfId="0" applyFont="1" applyBorder="1" applyAlignment="1">
      <alignment vertical="center" wrapText="1"/>
    </xf>
    <xf numFmtId="0" fontId="7" fillId="0" borderId="5" xfId="0" applyFont="1" applyBorder="1" applyAlignment="1">
      <alignment vertical="center" wrapText="1"/>
    </xf>
    <xf numFmtId="179" fontId="7" fillId="0" borderId="32" xfId="4" applyNumberFormat="1" applyFont="1" applyBorder="1">
      <alignment vertical="center"/>
    </xf>
    <xf numFmtId="179" fontId="7" fillId="0" borderId="29" xfId="4" applyNumberFormat="1" applyFont="1" applyBorder="1">
      <alignment vertical="center"/>
    </xf>
    <xf numFmtId="181" fontId="7" fillId="0" borderId="29" xfId="4" quotePrefix="1" applyNumberFormat="1" applyFont="1" applyBorder="1" applyAlignment="1">
      <alignment horizontal="right" vertical="center"/>
    </xf>
    <xf numFmtId="181" fontId="7" fillId="0" borderId="32" xfId="4" quotePrefix="1" applyNumberFormat="1" applyFont="1" applyBorder="1" applyAlignment="1">
      <alignment horizontal="right" vertical="center"/>
    </xf>
    <xf numFmtId="0" fontId="7" fillId="0" borderId="32" xfId="0" applyFont="1" applyBorder="1">
      <alignment vertical="center"/>
    </xf>
    <xf numFmtId="0" fontId="7" fillId="0" borderId="4" xfId="0" applyFont="1" applyBorder="1" applyAlignment="1">
      <alignment vertical="top" wrapText="1"/>
    </xf>
    <xf numFmtId="0" fontId="21" fillId="0" borderId="30" xfId="0" applyFont="1" applyBorder="1">
      <alignment vertical="center"/>
    </xf>
    <xf numFmtId="0" fontId="7" fillId="0" borderId="1" xfId="0" applyFont="1" applyBorder="1" applyAlignment="1">
      <alignment vertical="center" wrapText="1"/>
    </xf>
  </cellXfs>
  <cellStyles count="8">
    <cellStyle name="パーセント 2" xfId="1"/>
    <cellStyle name="桁区切り 2" xfId="2"/>
    <cellStyle name="標準" xfId="0" builtinId="0"/>
    <cellStyle name="標準 2" xfId="3"/>
    <cellStyle name="標準 3" xfId="4"/>
    <cellStyle name="標準 4" xfId="5"/>
    <cellStyle name="ハイパーリンク" xfId="6" builtinId="8"/>
    <cellStyle name="桁区切り" xfId="7" builtinId="6"/>
  </cellStyles>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152400</xdr:colOff>
          <xdr:row>8</xdr:row>
          <xdr:rowOff>257175</xdr:rowOff>
        </xdr:from>
        <xdr:to xmlns:xdr="http://schemas.openxmlformats.org/drawingml/2006/spreadsheetDrawing">
          <xdr:col>9</xdr:col>
          <xdr:colOff>28575</xdr:colOff>
          <xdr:row>10</xdr:row>
          <xdr:rowOff>28575</xdr:rowOff>
        </xdr:to>
        <xdr:sp textlink="">
          <xdr:nvSpPr>
            <xdr:cNvPr id="24634" name="チェック 58" hidden="1">
              <a:extLst>
                <a:ext uri="{63B3BB69-23CF-44E3-9099-C40C66FF867C}">
                  <a14:compatExt spid="_x0000_s24634"/>
                </a:ext>
              </a:extLst>
            </xdr:cNvPr>
            <xdr:cNvSpPr>
              <a:spLocks noRot="1" noChangeShapeType="1"/>
            </xdr:cNvSpPr>
          </xdr:nvSpPr>
          <xdr:spPr>
            <a:xfrm>
              <a:off x="1419225" y="1962150"/>
              <a:ext cx="2381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152400</xdr:colOff>
          <xdr:row>9</xdr:row>
          <xdr:rowOff>218440</xdr:rowOff>
        </xdr:from>
        <xdr:to xmlns:xdr="http://schemas.openxmlformats.org/drawingml/2006/spreadsheetDrawing">
          <xdr:col>9</xdr:col>
          <xdr:colOff>28575</xdr:colOff>
          <xdr:row>11</xdr:row>
          <xdr:rowOff>19050</xdr:rowOff>
        </xdr:to>
        <xdr:sp textlink="">
          <xdr:nvSpPr>
            <xdr:cNvPr id="24635" name="チェック 59" hidden="1">
              <a:extLst>
                <a:ext uri="{63B3BB69-23CF-44E3-9099-C40C66FF867C}">
                  <a14:compatExt spid="_x0000_s24635"/>
                </a:ext>
              </a:extLst>
            </xdr:cNvPr>
            <xdr:cNvSpPr>
              <a:spLocks noRot="1" noChangeShapeType="1"/>
            </xdr:cNvSpPr>
          </xdr:nvSpPr>
          <xdr:spPr>
            <a:xfrm>
              <a:off x="1419225" y="2180590"/>
              <a:ext cx="238125" cy="257810"/>
            </a:xfrm>
            <a:prstGeom prst="rect"/>
          </xdr:spPr>
        </xdr:sp>
        <xdr:clientData/>
      </xdr:twoCellAnchor>
    </mc:Choice>
    <mc:Fallback/>
  </mc:AlternateContent>
  <xdr:twoCellAnchor>
    <xdr:from xmlns:xdr="http://schemas.openxmlformats.org/drawingml/2006/spreadsheetDrawing">
      <xdr:col>1</xdr:col>
      <xdr:colOff>57150</xdr:colOff>
      <xdr:row>14</xdr:row>
      <xdr:rowOff>107950</xdr:rowOff>
    </xdr:from>
    <xdr:to xmlns:xdr="http://schemas.openxmlformats.org/drawingml/2006/spreadsheetDrawing">
      <xdr:col>1</xdr:col>
      <xdr:colOff>130175</xdr:colOff>
      <xdr:row>21</xdr:row>
      <xdr:rowOff>127000</xdr:rowOff>
    </xdr:to>
    <xdr:sp macro="" textlink="">
      <xdr:nvSpPr>
        <xdr:cNvPr id="2" name="左大かっこ 1"/>
        <xdr:cNvSpPr/>
      </xdr:nvSpPr>
      <xdr:spPr>
        <a:xfrm>
          <a:off x="238125" y="3108325"/>
          <a:ext cx="73025" cy="12858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57150</xdr:colOff>
      <xdr:row>48</xdr:row>
      <xdr:rowOff>63500</xdr:rowOff>
    </xdr:from>
    <xdr:to xmlns:xdr="http://schemas.openxmlformats.org/drawingml/2006/spreadsheetDrawing">
      <xdr:col>1</xdr:col>
      <xdr:colOff>130175</xdr:colOff>
      <xdr:row>50</xdr:row>
      <xdr:rowOff>110490</xdr:rowOff>
    </xdr:to>
    <xdr:sp macro="" textlink="">
      <xdr:nvSpPr>
        <xdr:cNvPr id="48" name="左大かっこ 47"/>
        <xdr:cNvSpPr/>
      </xdr:nvSpPr>
      <xdr:spPr>
        <a:xfrm>
          <a:off x="238125" y="9959975"/>
          <a:ext cx="73025" cy="38989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xdr:col>
      <xdr:colOff>107950</xdr:colOff>
      <xdr:row>35</xdr:row>
      <xdr:rowOff>41275</xdr:rowOff>
    </xdr:from>
    <xdr:to xmlns:xdr="http://schemas.openxmlformats.org/drawingml/2006/spreadsheetDrawing">
      <xdr:col>32</xdr:col>
      <xdr:colOff>157480</xdr:colOff>
      <xdr:row>39</xdr:row>
      <xdr:rowOff>107950</xdr:rowOff>
    </xdr:to>
    <xdr:sp macro="" textlink="">
      <xdr:nvSpPr>
        <xdr:cNvPr id="3" name="テキスト ボックス 2"/>
        <xdr:cNvSpPr txBox="1"/>
      </xdr:nvSpPr>
      <xdr:spPr>
        <a:xfrm>
          <a:off x="831850" y="7335520"/>
          <a:ext cx="5116830" cy="85915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t>品目等については、国要綱や</a:t>
          </a:r>
          <a:r>
            <a:rPr kumimoji="1" lang="en-US" altLang="ja-JP" sz="1100" b="1"/>
            <a:t>Q&amp;A</a:t>
          </a:r>
          <a:r>
            <a:rPr kumimoji="1" lang="ja-JP" altLang="en-US" sz="1100" b="1"/>
            <a:t>の該当箇所で対象外となるもの、対象となる品目をよくご確認ください。</a:t>
          </a:r>
          <a:endParaRPr kumimoji="1" lang="en-US" altLang="ja-JP" sz="1100" b="1"/>
        </a:p>
        <a:p>
          <a:r>
            <a:rPr kumimoji="1" lang="ja-JP" altLang="en-US" sz="1100" b="1"/>
            <a:t>（参考までに、質問がよくある衛生用品等について右のメモ書きへ記載しています。）</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152400</xdr:colOff>
          <xdr:row>8</xdr:row>
          <xdr:rowOff>257175</xdr:rowOff>
        </xdr:from>
        <xdr:to xmlns:xdr="http://schemas.openxmlformats.org/drawingml/2006/spreadsheetDrawing">
          <xdr:col>9</xdr:col>
          <xdr:colOff>28575</xdr:colOff>
          <xdr:row>10</xdr:row>
          <xdr:rowOff>28575</xdr:rowOff>
        </xdr:to>
        <xdr:sp textlink="">
          <xdr:nvSpPr>
            <xdr:cNvPr id="29697" name="チェック 1" hidden="1">
              <a:extLst>
                <a:ext uri="{63B3BB69-23CF-44E3-9099-C40C66FF867C}">
                  <a14:compatExt spid="_x0000_s29697"/>
                </a:ext>
              </a:extLst>
            </xdr:cNvPr>
            <xdr:cNvSpPr>
              <a:spLocks noRot="1" noChangeShapeType="1"/>
            </xdr:cNvSpPr>
          </xdr:nvSpPr>
          <xdr:spPr>
            <a:xfrm>
              <a:off x="1419225" y="1962150"/>
              <a:ext cx="2381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152400</xdr:colOff>
          <xdr:row>9</xdr:row>
          <xdr:rowOff>218440</xdr:rowOff>
        </xdr:from>
        <xdr:to xmlns:xdr="http://schemas.openxmlformats.org/drawingml/2006/spreadsheetDrawing">
          <xdr:col>9</xdr:col>
          <xdr:colOff>28575</xdr:colOff>
          <xdr:row>11</xdr:row>
          <xdr:rowOff>19050</xdr:rowOff>
        </xdr:to>
        <xdr:sp textlink="">
          <xdr:nvSpPr>
            <xdr:cNvPr id="29698" name="チェック 2" hidden="1">
              <a:extLst>
                <a:ext uri="{63B3BB69-23CF-44E3-9099-C40C66FF867C}">
                  <a14:compatExt spid="_x0000_s29698"/>
                </a:ext>
              </a:extLst>
            </xdr:cNvPr>
            <xdr:cNvSpPr>
              <a:spLocks noRot="1" noChangeShapeType="1"/>
            </xdr:cNvSpPr>
          </xdr:nvSpPr>
          <xdr:spPr>
            <a:xfrm>
              <a:off x="1419225" y="2180590"/>
              <a:ext cx="238125" cy="257810"/>
            </a:xfrm>
            <a:prstGeom prst="rect"/>
          </xdr:spPr>
        </xdr:sp>
        <xdr:clientData/>
      </xdr:twoCellAnchor>
    </mc:Choice>
    <mc:Fallback/>
  </mc:AlternateContent>
  <xdr:twoCellAnchor>
    <xdr:from xmlns:xdr="http://schemas.openxmlformats.org/drawingml/2006/spreadsheetDrawing">
      <xdr:col>1</xdr:col>
      <xdr:colOff>57150</xdr:colOff>
      <xdr:row>14</xdr:row>
      <xdr:rowOff>107950</xdr:rowOff>
    </xdr:from>
    <xdr:to xmlns:xdr="http://schemas.openxmlformats.org/drawingml/2006/spreadsheetDrawing">
      <xdr:col>1</xdr:col>
      <xdr:colOff>130175</xdr:colOff>
      <xdr:row>21</xdr:row>
      <xdr:rowOff>127000</xdr:rowOff>
    </xdr:to>
    <xdr:sp macro="" textlink="">
      <xdr:nvSpPr>
        <xdr:cNvPr id="4" name="左大かっこ 3"/>
        <xdr:cNvSpPr/>
      </xdr:nvSpPr>
      <xdr:spPr>
        <a:xfrm>
          <a:off x="238125" y="3108325"/>
          <a:ext cx="73025" cy="12858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57150</xdr:colOff>
      <xdr:row>48</xdr:row>
      <xdr:rowOff>63500</xdr:rowOff>
    </xdr:from>
    <xdr:to xmlns:xdr="http://schemas.openxmlformats.org/drawingml/2006/spreadsheetDrawing">
      <xdr:col>1</xdr:col>
      <xdr:colOff>130175</xdr:colOff>
      <xdr:row>50</xdr:row>
      <xdr:rowOff>110490</xdr:rowOff>
    </xdr:to>
    <xdr:sp macro="" textlink="">
      <xdr:nvSpPr>
        <xdr:cNvPr id="5" name="左大かっこ 4"/>
        <xdr:cNvSpPr/>
      </xdr:nvSpPr>
      <xdr:spPr>
        <a:xfrm>
          <a:off x="238125" y="9959975"/>
          <a:ext cx="73025" cy="38989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0</xdr:colOff>
      <xdr:row>3</xdr:row>
      <xdr:rowOff>0</xdr:rowOff>
    </xdr:from>
    <xdr:to xmlns:xdr="http://schemas.openxmlformats.org/drawingml/2006/spreadsheetDrawing">
      <xdr:col>4</xdr:col>
      <xdr:colOff>0</xdr:colOff>
      <xdr:row>6</xdr:row>
      <xdr:rowOff>0</xdr:rowOff>
    </xdr:to>
    <xdr:cxnSp macro="">
      <xdr:nvCxnSpPr>
        <xdr:cNvPr id="4" name="直線コネクタ 3"/>
        <xdr:cNvCxnSpPr/>
      </xdr:nvCxnSpPr>
      <xdr:spPr>
        <a:xfrm>
          <a:off x="419100" y="542925"/>
          <a:ext cx="3886200" cy="2057400"/>
        </a:xfrm>
        <a:prstGeom prst="straightConnector1">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hyperlink" Target="mailto:xxx@marumarukai.jp" TargetMode="External" /><Relationship Id="rId2"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4.xml.rels><?xml version="1.0" encoding="UTF-8"?><Relationships xmlns="http://schemas.openxmlformats.org/package/2006/relationships"><Relationship Id="rId1" Type="http://schemas.openxmlformats.org/officeDocument/2006/relationships/hyperlink" Target="mailto:xxx@marumarukai.jp" TargetMode="External" /><Relationship Id="rId2" Type="http://schemas.openxmlformats.org/officeDocument/2006/relationships/printerSettings" Target="../printerSettings/printerSettings4.bin" /><Relationship Id="rId3" Type="http://schemas.openxmlformats.org/officeDocument/2006/relationships/drawing" Target="../drawings/drawing1.xml" /><Relationship Id="rId4" Type="http://schemas.openxmlformats.org/officeDocument/2006/relationships/vmlDrawing" Target="../drawings/vmlDrawing2.vml" /><Relationship Id="rId5" Type="http://schemas.openxmlformats.org/officeDocument/2006/relationships/ctrlProp" Target="../ctrlProps/ctrlProp1.xml" /><Relationship Id="rId6" Type="http://schemas.openxmlformats.org/officeDocument/2006/relationships/ctrlProp" Target="../ctrlProps/ctrlProp2.xml" /><Relationship Id="rId7" Type="http://schemas.openxmlformats.org/officeDocument/2006/relationships/comments" Target="../comments2.xml" /></Relationships>
</file>

<file path=xl/worksheets/_rels/sheet5.xml.rels><?xml version="1.0" encoding="UTF-8"?><Relationships xmlns="http://schemas.openxmlformats.org/package/2006/relationships"><Relationship Id="rId1" Type="http://schemas.openxmlformats.org/officeDocument/2006/relationships/hyperlink" Target="mailto:xxx@marumarukai.jp" TargetMode="External" /><Relationship Id="rId2" Type="http://schemas.openxmlformats.org/officeDocument/2006/relationships/printerSettings" Target="../printerSettings/printerSettings5.bin" /><Relationship Id="rId3" Type="http://schemas.openxmlformats.org/officeDocument/2006/relationships/drawing" Target="../drawings/drawing2.xml" /><Relationship Id="rId4" Type="http://schemas.openxmlformats.org/officeDocument/2006/relationships/vmlDrawing" Target="../drawings/vmlDrawing3.vml" /><Relationship Id="rId5" Type="http://schemas.openxmlformats.org/officeDocument/2006/relationships/ctrlProp" Target="../ctrlProps/ctrlProp3.xml" /><Relationship Id="rId6" Type="http://schemas.openxmlformats.org/officeDocument/2006/relationships/ctrlProp" Target="../ctrlProps/ctrlProp4.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E15"/>
  <sheetViews>
    <sheetView view="pageBreakPreview" zoomScale="70" zoomScaleSheetLayoutView="70" workbookViewId="0">
      <selection activeCell="G7" sqref="G7"/>
    </sheetView>
  </sheetViews>
  <sheetFormatPr defaultColWidth="9" defaultRowHeight="13.5"/>
  <cols>
    <col min="1" max="1" width="3.125" style="1" customWidth="1"/>
    <col min="2" max="2" width="7.75" style="1" customWidth="1"/>
    <col min="3" max="3" width="27.5" style="2" customWidth="1"/>
    <col min="4" max="4" width="32.375" style="2" customWidth="1"/>
    <col min="5" max="5" width="27.5" style="2" customWidth="1"/>
    <col min="6" max="6" width="4.25" style="1" customWidth="1"/>
    <col min="7" max="16384" width="9" style="1"/>
  </cols>
  <sheetData>
    <row r="2" spans="2:5" ht="17.25">
      <c r="B2" s="3" t="s">
        <v>3</v>
      </c>
      <c r="D2" s="5"/>
    </row>
    <row r="3" spans="2:5" ht="14.25">
      <c r="C3" s="5"/>
      <c r="D3" s="5"/>
    </row>
    <row r="4" spans="2:5" ht="14.25">
      <c r="B4" s="4" t="s">
        <v>78</v>
      </c>
      <c r="C4" s="6" t="s">
        <v>45</v>
      </c>
      <c r="D4" s="9" t="s">
        <v>80</v>
      </c>
      <c r="E4" s="9" t="s">
        <v>32</v>
      </c>
    </row>
    <row r="5" spans="2:5" ht="42" customHeight="1">
      <c r="B5" s="4">
        <v>1</v>
      </c>
      <c r="C5" s="7" t="s">
        <v>31</v>
      </c>
      <c r="D5" s="10"/>
      <c r="E5" s="10"/>
    </row>
    <row r="6" spans="2:5" ht="36" customHeight="1">
      <c r="B6" s="4">
        <v>2</v>
      </c>
      <c r="C6" s="7"/>
      <c r="D6" s="10" t="s">
        <v>82</v>
      </c>
      <c r="E6" s="10"/>
    </row>
    <row r="7" spans="2:5" ht="110.25" customHeight="1">
      <c r="B7" s="4">
        <v>3</v>
      </c>
      <c r="C7" s="7"/>
      <c r="D7" s="10"/>
      <c r="E7" s="10" t="s">
        <v>88</v>
      </c>
    </row>
    <row r="8" spans="2:5" ht="39" customHeight="1">
      <c r="B8" s="4">
        <v>4</v>
      </c>
      <c r="C8" s="7"/>
      <c r="D8" s="10" t="s">
        <v>90</v>
      </c>
      <c r="E8" s="10"/>
    </row>
    <row r="9" spans="2:5" ht="48.75" customHeight="1">
      <c r="B9" s="4">
        <v>5</v>
      </c>
      <c r="C9" s="7"/>
      <c r="D9" s="10" t="s">
        <v>83</v>
      </c>
      <c r="E9" s="10"/>
    </row>
    <row r="10" spans="2:5" ht="34.5" customHeight="1">
      <c r="B10" s="4">
        <v>6</v>
      </c>
      <c r="C10" s="7"/>
      <c r="D10" s="10" t="s">
        <v>84</v>
      </c>
      <c r="E10" s="10"/>
    </row>
    <row r="11" spans="2:5" ht="93" customHeight="1">
      <c r="B11" s="4">
        <v>7</v>
      </c>
      <c r="C11" s="8"/>
      <c r="D11" s="11" t="s">
        <v>91</v>
      </c>
      <c r="E11" s="12"/>
    </row>
    <row r="12" spans="2:5" ht="81.75" customHeight="1">
      <c r="B12" s="4">
        <v>8</v>
      </c>
      <c r="C12" s="7"/>
      <c r="D12" s="10" t="s">
        <v>39</v>
      </c>
      <c r="E12" s="10"/>
    </row>
    <row r="13" spans="2:5" ht="37.5" customHeight="1">
      <c r="B13" s="4">
        <v>9</v>
      </c>
      <c r="C13" s="7"/>
      <c r="D13" s="10" t="s">
        <v>85</v>
      </c>
      <c r="E13" s="10"/>
    </row>
    <row r="14" spans="2:5" ht="39" customHeight="1">
      <c r="B14" s="4">
        <v>10</v>
      </c>
      <c r="C14" s="7" t="s">
        <v>86</v>
      </c>
      <c r="D14" s="10"/>
      <c r="E14" s="10"/>
    </row>
    <row r="15" spans="2:5" ht="39" customHeight="1">
      <c r="B15" s="4">
        <v>11</v>
      </c>
      <c r="C15" s="7" t="s">
        <v>166</v>
      </c>
      <c r="D15" s="10"/>
      <c r="E15" s="10"/>
    </row>
    <row r="16" spans="2:5" ht="54" customHeight="1"/>
  </sheetData>
  <phoneticPr fontId="3"/>
  <pageMargins left="0.7" right="0.7" top="0.75" bottom="0.75" header="0.3" footer="0.3"/>
  <pageSetup paperSize="9" scale="85"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AM53"/>
  <sheetViews>
    <sheetView view="pageBreakPreview" topLeftCell="A19" zoomScaleNormal="120" zoomScaleSheetLayoutView="100" workbookViewId="0">
      <selection activeCell="AG17" sqref="AG17:AM17"/>
    </sheetView>
  </sheetViews>
  <sheetFormatPr defaultColWidth="2.25" defaultRowHeight="12"/>
  <cols>
    <col min="1" max="1" width="4" style="13" customWidth="1"/>
    <col min="2" max="2" width="6" style="13" customWidth="1"/>
    <col min="3" max="16384" width="2.25" style="13"/>
  </cols>
  <sheetData>
    <row r="1" spans="1:39" ht="13.5" customHeight="1">
      <c r="A1" s="14" t="s">
        <v>72</v>
      </c>
      <c r="B1" s="28"/>
      <c r="C1" s="42"/>
      <c r="D1" s="42"/>
      <c r="AK1" s="46"/>
      <c r="AL1" s="46"/>
      <c r="AM1" s="46"/>
    </row>
    <row r="2" spans="1:39" ht="18" customHeight="1">
      <c r="A2" s="14" t="s">
        <v>203</v>
      </c>
      <c r="B2" s="28"/>
      <c r="C2" s="42"/>
      <c r="D2" s="42"/>
    </row>
    <row r="3" spans="1:39" ht="18" customHeight="1">
      <c r="A3" s="14"/>
      <c r="B3" s="28"/>
      <c r="C3" s="42"/>
      <c r="D3" s="42"/>
    </row>
    <row r="4" spans="1:39" ht="18" customHeight="1">
      <c r="A4" s="15" t="s">
        <v>174</v>
      </c>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row>
    <row r="5" spans="1:39" ht="18" customHeight="1">
      <c r="A5" s="15" t="s">
        <v>202</v>
      </c>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row>
    <row r="6" spans="1:39" ht="12" customHeight="1">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row>
    <row r="7" spans="1:39">
      <c r="B7" s="28"/>
      <c r="C7" s="42"/>
      <c r="D7" s="42"/>
      <c r="AB7" s="124"/>
      <c r="AC7" s="132" t="s">
        <v>76</v>
      </c>
      <c r="AD7" s="141">
        <v>4</v>
      </c>
      <c r="AE7" s="141"/>
      <c r="AF7" s="15" t="s">
        <v>11</v>
      </c>
      <c r="AG7" s="141" t="s">
        <v>227</v>
      </c>
      <c r="AH7" s="141"/>
      <c r="AI7" s="15" t="s">
        <v>16</v>
      </c>
      <c r="AJ7" s="141" t="s">
        <v>227</v>
      </c>
      <c r="AK7" s="141"/>
      <c r="AL7" s="15" t="s">
        <v>9</v>
      </c>
      <c r="AM7" s="15"/>
    </row>
    <row r="8" spans="1:39" ht="18" customHeight="1">
      <c r="A8" s="16" t="s">
        <v>201</v>
      </c>
      <c r="B8" s="16"/>
      <c r="C8" s="16"/>
      <c r="D8" s="16"/>
      <c r="E8" s="16"/>
      <c r="F8" s="16"/>
      <c r="G8" s="16"/>
      <c r="I8" s="13" t="s">
        <v>4</v>
      </c>
    </row>
    <row r="9" spans="1:39" ht="18" customHeight="1">
      <c r="B9" s="28"/>
      <c r="C9" s="42"/>
      <c r="D9" s="42"/>
    </row>
    <row r="10" spans="1:39">
      <c r="A10" s="13" t="s">
        <v>167</v>
      </c>
      <c r="B10" s="28"/>
      <c r="C10" s="42"/>
      <c r="D10" s="42"/>
    </row>
    <row r="11" spans="1:39" ht="11.25" customHeight="1">
      <c r="B11" s="28"/>
      <c r="C11" s="42"/>
      <c r="D11" s="42"/>
    </row>
    <row r="12" spans="1:39" ht="13.5" customHeight="1">
      <c r="A12" s="17" t="s">
        <v>52</v>
      </c>
      <c r="B12" s="29" t="s">
        <v>1</v>
      </c>
      <c r="C12" s="43"/>
      <c r="D12" s="43"/>
      <c r="E12" s="52"/>
      <c r="F12" s="52"/>
      <c r="G12" s="52"/>
      <c r="H12" s="52"/>
      <c r="I12" s="52"/>
      <c r="J12" s="52"/>
      <c r="K12" s="58"/>
      <c r="L12" s="63" t="s">
        <v>234</v>
      </c>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8"/>
      <c r="AM12" s="144"/>
    </row>
    <row r="13" spans="1:39" ht="21" customHeight="1">
      <c r="A13" s="18"/>
      <c r="B13" s="30" t="s">
        <v>21</v>
      </c>
      <c r="C13" s="44"/>
      <c r="D13" s="44"/>
      <c r="E13" s="56"/>
      <c r="F13" s="56"/>
      <c r="G13" s="56"/>
      <c r="H13" s="56"/>
      <c r="I13" s="56"/>
      <c r="J13" s="56"/>
      <c r="K13" s="59"/>
      <c r="L13" s="64" t="s">
        <v>234</v>
      </c>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145"/>
    </row>
    <row r="14" spans="1:39">
      <c r="A14" s="18"/>
      <c r="B14" s="31" t="s">
        <v>53</v>
      </c>
      <c r="C14" s="45"/>
      <c r="D14" s="45"/>
      <c r="E14" s="45"/>
      <c r="F14" s="45"/>
      <c r="G14" s="45"/>
      <c r="H14" s="45"/>
      <c r="I14" s="45"/>
      <c r="J14" s="45"/>
      <c r="K14" s="60"/>
      <c r="L14" s="65" t="s">
        <v>7</v>
      </c>
      <c r="M14" s="65"/>
      <c r="N14" s="65"/>
      <c r="O14" s="65"/>
      <c r="P14" s="65"/>
      <c r="Q14" s="72" t="s">
        <v>229</v>
      </c>
      <c r="R14" s="72"/>
      <c r="S14" s="65" t="s">
        <v>6</v>
      </c>
      <c r="T14" s="72" t="s">
        <v>230</v>
      </c>
      <c r="U14" s="72"/>
      <c r="V14" s="72"/>
      <c r="W14" s="65" t="s">
        <v>17</v>
      </c>
      <c r="X14" s="65"/>
      <c r="Y14" s="65"/>
      <c r="Z14" s="65"/>
      <c r="AA14" s="65"/>
      <c r="AB14" s="65"/>
      <c r="AC14" s="65"/>
      <c r="AD14" s="65"/>
      <c r="AE14" s="65"/>
      <c r="AF14" s="65"/>
      <c r="AG14" s="65"/>
      <c r="AH14" s="65"/>
      <c r="AI14" s="65"/>
      <c r="AJ14" s="65"/>
      <c r="AK14" s="65"/>
      <c r="AL14" s="65"/>
      <c r="AM14" s="146"/>
    </row>
    <row r="15" spans="1:39" ht="13.5" customHeight="1">
      <c r="A15" s="18"/>
      <c r="B15" s="32"/>
      <c r="C15" s="46"/>
      <c r="D15" s="46"/>
      <c r="E15" s="46"/>
      <c r="F15" s="46"/>
      <c r="G15" s="46"/>
      <c r="H15" s="46"/>
      <c r="I15" s="46"/>
      <c r="J15" s="46"/>
      <c r="K15" s="61"/>
      <c r="L15" s="66" t="s">
        <v>190</v>
      </c>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147"/>
    </row>
    <row r="16" spans="1:39" ht="13.5" customHeight="1">
      <c r="A16" s="18"/>
      <c r="B16" s="33"/>
      <c r="C16" s="47"/>
      <c r="D16" s="47"/>
      <c r="E16" s="47"/>
      <c r="F16" s="47"/>
      <c r="G16" s="47"/>
      <c r="H16" s="47"/>
      <c r="I16" s="47"/>
      <c r="J16" s="47"/>
      <c r="K16" s="62"/>
      <c r="L16" s="67"/>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148"/>
    </row>
    <row r="17" spans="1:39" ht="18" customHeight="1">
      <c r="A17" s="18"/>
      <c r="B17" s="34" t="s">
        <v>23</v>
      </c>
      <c r="C17" s="41"/>
      <c r="D17" s="41"/>
      <c r="E17" s="20"/>
      <c r="F17" s="20"/>
      <c r="G17" s="20"/>
      <c r="H17" s="20"/>
      <c r="I17" s="20"/>
      <c r="J17" s="20"/>
      <c r="K17" s="20"/>
      <c r="L17" s="34" t="s">
        <v>26</v>
      </c>
      <c r="M17" s="20"/>
      <c r="N17" s="20"/>
      <c r="O17" s="20"/>
      <c r="P17" s="20"/>
      <c r="Q17" s="20"/>
      <c r="R17" s="73"/>
      <c r="S17" s="74" t="s">
        <v>231</v>
      </c>
      <c r="T17" s="78"/>
      <c r="U17" s="78"/>
      <c r="V17" s="78"/>
      <c r="W17" s="78"/>
      <c r="X17" s="78"/>
      <c r="Y17" s="117"/>
      <c r="Z17" s="34" t="s">
        <v>57</v>
      </c>
      <c r="AA17" s="20"/>
      <c r="AB17" s="20"/>
      <c r="AC17" s="20"/>
      <c r="AD17" s="20"/>
      <c r="AE17" s="20"/>
      <c r="AF17" s="73"/>
      <c r="AG17" s="142" t="s">
        <v>178</v>
      </c>
      <c r="AH17" s="78"/>
      <c r="AI17" s="78"/>
      <c r="AJ17" s="78"/>
      <c r="AK17" s="78"/>
      <c r="AL17" s="78"/>
      <c r="AM17" s="117"/>
    </row>
    <row r="18" spans="1:39" ht="18" customHeight="1">
      <c r="A18" s="18"/>
      <c r="B18" s="34" t="s">
        <v>27</v>
      </c>
      <c r="C18" s="41"/>
      <c r="D18" s="41"/>
      <c r="E18" s="20"/>
      <c r="F18" s="20"/>
      <c r="G18" s="20"/>
      <c r="H18" s="20"/>
      <c r="I18" s="20"/>
      <c r="J18" s="20"/>
      <c r="K18" s="20"/>
      <c r="L18" s="34" t="s">
        <v>29</v>
      </c>
      <c r="M18" s="20"/>
      <c r="N18" s="20"/>
      <c r="O18" s="20"/>
      <c r="P18" s="20"/>
      <c r="Q18" s="20"/>
      <c r="R18" s="73"/>
      <c r="S18" s="74" t="s">
        <v>10</v>
      </c>
      <c r="T18" s="78"/>
      <c r="U18" s="78"/>
      <c r="V18" s="78"/>
      <c r="W18" s="78"/>
      <c r="X18" s="78"/>
      <c r="Y18" s="117"/>
      <c r="Z18" s="34" t="s">
        <v>30</v>
      </c>
      <c r="AA18" s="20"/>
      <c r="AB18" s="20"/>
      <c r="AC18" s="20"/>
      <c r="AD18" s="20"/>
      <c r="AE18" s="20"/>
      <c r="AF18" s="73"/>
      <c r="AG18" s="74" t="s">
        <v>232</v>
      </c>
      <c r="AH18" s="78"/>
      <c r="AI18" s="78"/>
      <c r="AJ18" s="78"/>
      <c r="AK18" s="78"/>
      <c r="AL18" s="78"/>
      <c r="AM18" s="117"/>
    </row>
    <row r="19" spans="1:39" ht="18.75" customHeight="1">
      <c r="A19" s="19"/>
      <c r="B19" s="34" t="s">
        <v>34</v>
      </c>
      <c r="C19" s="41"/>
      <c r="D19" s="41"/>
      <c r="E19" s="20"/>
      <c r="F19" s="20"/>
      <c r="G19" s="20"/>
      <c r="H19" s="20"/>
      <c r="I19" s="20"/>
      <c r="J19" s="20"/>
      <c r="K19" s="20"/>
      <c r="L19" s="34" t="s">
        <v>29</v>
      </c>
      <c r="M19" s="20"/>
      <c r="N19" s="20"/>
      <c r="O19" s="20"/>
      <c r="P19" s="20"/>
      <c r="Q19" s="20"/>
      <c r="R19" s="73"/>
      <c r="S19" s="74" t="s">
        <v>207</v>
      </c>
      <c r="T19" s="78"/>
      <c r="U19" s="78"/>
      <c r="V19" s="78"/>
      <c r="W19" s="78"/>
      <c r="X19" s="78"/>
      <c r="Y19" s="117"/>
      <c r="Z19" s="34" t="s">
        <v>30</v>
      </c>
      <c r="AA19" s="20"/>
      <c r="AB19" s="20"/>
      <c r="AC19" s="20"/>
      <c r="AD19" s="20"/>
      <c r="AE19" s="20"/>
      <c r="AF19" s="73"/>
      <c r="AG19" s="74" t="s">
        <v>163</v>
      </c>
      <c r="AH19" s="78"/>
      <c r="AI19" s="78"/>
      <c r="AJ19" s="78"/>
      <c r="AK19" s="78"/>
      <c r="AL19" s="78"/>
      <c r="AM19" s="117"/>
    </row>
    <row r="20" spans="1:39" ht="18" customHeight="1">
      <c r="A20" s="20" t="s">
        <v>195</v>
      </c>
      <c r="B20" s="20"/>
      <c r="C20" s="20"/>
      <c r="D20" s="20"/>
      <c r="E20" s="20"/>
      <c r="F20" s="20"/>
      <c r="G20" s="57"/>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73"/>
    </row>
    <row r="21" spans="1:39" ht="22.5" customHeight="1">
      <c r="A21" s="21" t="s">
        <v>168</v>
      </c>
      <c r="B21" s="35"/>
      <c r="C21" s="35"/>
      <c r="D21" s="35"/>
      <c r="E21" s="35"/>
      <c r="F21" s="35"/>
      <c r="G21" s="35"/>
      <c r="H21" s="35"/>
      <c r="I21" s="35"/>
      <c r="J21" s="35"/>
      <c r="K21" s="35"/>
      <c r="L21" s="35"/>
      <c r="M21" s="35"/>
      <c r="N21" s="35"/>
      <c r="O21" s="35"/>
      <c r="P21" s="35"/>
      <c r="Q21" s="35"/>
      <c r="R21" s="35"/>
      <c r="S21" s="75"/>
      <c r="T21" s="79" t="s">
        <v>95</v>
      </c>
      <c r="U21" s="88"/>
      <c r="V21" s="88"/>
      <c r="W21" s="88"/>
      <c r="X21" s="88"/>
      <c r="Y21" s="88"/>
      <c r="Z21" s="88"/>
      <c r="AA21" s="88"/>
      <c r="AB21" s="88"/>
      <c r="AC21" s="133"/>
      <c r="AD21" s="79" t="s">
        <v>175</v>
      </c>
      <c r="AE21" s="88"/>
      <c r="AF21" s="88"/>
      <c r="AG21" s="88"/>
      <c r="AH21" s="88"/>
      <c r="AI21" s="88"/>
      <c r="AJ21" s="88"/>
      <c r="AK21" s="88"/>
      <c r="AL21" s="88"/>
      <c r="AM21" s="133"/>
    </row>
    <row r="22" spans="1:39" ht="12.75" customHeight="1">
      <c r="A22" s="22"/>
      <c r="B22" s="36"/>
      <c r="C22" s="36"/>
      <c r="D22" s="36"/>
      <c r="E22" s="36"/>
      <c r="F22" s="36"/>
      <c r="G22" s="36"/>
      <c r="H22" s="36"/>
      <c r="I22" s="36"/>
      <c r="J22" s="36"/>
      <c r="K22" s="36"/>
      <c r="L22" s="36"/>
      <c r="M22" s="36"/>
      <c r="N22" s="36"/>
      <c r="O22" s="36"/>
      <c r="P22" s="36"/>
      <c r="Q22" s="36"/>
      <c r="R22" s="36"/>
      <c r="S22" s="76"/>
      <c r="T22" s="80" t="s">
        <v>58</v>
      </c>
      <c r="U22" s="89"/>
      <c r="V22" s="89"/>
      <c r="W22" s="103"/>
      <c r="X22" s="110" t="s">
        <v>93</v>
      </c>
      <c r="Y22" s="110"/>
      <c r="Z22" s="110"/>
      <c r="AA22" s="110"/>
      <c r="AB22" s="110"/>
      <c r="AC22" s="134"/>
      <c r="AD22" s="80" t="s">
        <v>58</v>
      </c>
      <c r="AE22" s="89"/>
      <c r="AF22" s="89"/>
      <c r="AG22" s="103"/>
      <c r="AH22" s="143" t="s">
        <v>93</v>
      </c>
      <c r="AI22" s="143"/>
      <c r="AJ22" s="143"/>
      <c r="AK22" s="143"/>
      <c r="AL22" s="143"/>
      <c r="AM22" s="149"/>
    </row>
    <row r="23" spans="1:39" ht="12.75" customHeight="1">
      <c r="A23" s="17" t="s">
        <v>96</v>
      </c>
      <c r="B23" s="37" t="s">
        <v>204</v>
      </c>
      <c r="C23" s="29" t="s">
        <v>77</v>
      </c>
      <c r="D23" s="52"/>
      <c r="E23" s="52"/>
      <c r="F23" s="52"/>
      <c r="G23" s="52"/>
      <c r="H23" s="52"/>
      <c r="I23" s="52"/>
      <c r="J23" s="52"/>
      <c r="K23" s="52"/>
      <c r="L23" s="52"/>
      <c r="M23" s="52"/>
      <c r="N23" s="52"/>
      <c r="O23" s="52"/>
      <c r="P23" s="52"/>
      <c r="Q23" s="52"/>
      <c r="R23" s="52"/>
      <c r="S23" s="52"/>
      <c r="T23" s="81">
        <f ca="1">COUNTIFS('申請額一覧 '!$E$6:$E$20,C23,'申請額一覧 '!$H$6:$H$20,"&gt;0")</f>
        <v>0</v>
      </c>
      <c r="U23" s="90"/>
      <c r="V23" s="97" t="s">
        <v>35</v>
      </c>
      <c r="W23" s="104"/>
      <c r="X23" s="111">
        <f ca="1">SUMIF('申請額一覧 '!$E$6:$E$20,C23,'申請額一覧 '!$H$6:$H$20)</f>
        <v>0</v>
      </c>
      <c r="Y23" s="118"/>
      <c r="Z23" s="118"/>
      <c r="AA23" s="118"/>
      <c r="AB23" s="125" t="s">
        <v>20</v>
      </c>
      <c r="AC23" s="135"/>
      <c r="AD23" s="81">
        <f ca="1">COUNTIFS('申請額一覧 '!$E$6:$E$20,C23,'申請額一覧 '!$N$6:$N$20,"&gt;0")</f>
        <v>0</v>
      </c>
      <c r="AE23" s="90"/>
      <c r="AF23" s="97" t="s">
        <v>35</v>
      </c>
      <c r="AG23" s="104"/>
      <c r="AH23" s="111">
        <f ca="1">SUMIF('申請額一覧 '!$E$6:$E$20,C23,'申請額一覧 '!$N$6:$N$20)</f>
        <v>0</v>
      </c>
      <c r="AI23" s="118"/>
      <c r="AJ23" s="118"/>
      <c r="AK23" s="118"/>
      <c r="AL23" s="125" t="s">
        <v>20</v>
      </c>
      <c r="AM23" s="135"/>
    </row>
    <row r="24" spans="1:39" ht="12.75" customHeight="1">
      <c r="A24" s="18"/>
      <c r="B24" s="38" t="s">
        <v>169</v>
      </c>
      <c r="C24" s="48" t="s">
        <v>97</v>
      </c>
      <c r="D24" s="51"/>
      <c r="E24" s="51"/>
      <c r="F24" s="51"/>
      <c r="G24" s="51"/>
      <c r="H24" s="51"/>
      <c r="I24" s="51"/>
      <c r="J24" s="51"/>
      <c r="K24" s="51"/>
      <c r="L24" s="51"/>
      <c r="M24" s="51"/>
      <c r="N24" s="51"/>
      <c r="O24" s="51"/>
      <c r="P24" s="51"/>
      <c r="Q24" s="51"/>
      <c r="R24" s="51"/>
      <c r="S24" s="51"/>
      <c r="T24" s="82">
        <f ca="1">COUNTIFS('申請額一覧 '!$E$6:$E$20,C24,'申請額一覧 '!$H$6:$H$20,"&gt;0")</f>
        <v>0</v>
      </c>
      <c r="U24" s="91"/>
      <c r="V24" s="98" t="s">
        <v>35</v>
      </c>
      <c r="W24" s="105"/>
      <c r="X24" s="112">
        <f ca="1">SUMIF('申請額一覧 '!$E$6:$E$20,C24,'申請額一覧 '!$H$6:$H$20)</f>
        <v>0</v>
      </c>
      <c r="Y24" s="119"/>
      <c r="Z24" s="119"/>
      <c r="AA24" s="119"/>
      <c r="AB24" s="126" t="s">
        <v>20</v>
      </c>
      <c r="AC24" s="136"/>
      <c r="AD24" s="82">
        <f ca="1">COUNTIFS('申請額一覧 '!$E$6:$E$20,C24,'申請額一覧 '!$N$6:$N$20,"&gt;0")</f>
        <v>0</v>
      </c>
      <c r="AE24" s="91"/>
      <c r="AF24" s="98" t="s">
        <v>35</v>
      </c>
      <c r="AG24" s="105"/>
      <c r="AH24" s="113">
        <f ca="1">SUMIF('申請額一覧 '!$E$6:$E$20,C24,'申請額一覧 '!$N$6:$N$20)</f>
        <v>0</v>
      </c>
      <c r="AI24" s="120"/>
      <c r="AJ24" s="120"/>
      <c r="AK24" s="120"/>
      <c r="AL24" s="126" t="s">
        <v>20</v>
      </c>
      <c r="AM24" s="136"/>
    </row>
    <row r="25" spans="1:39" ht="12.75" customHeight="1">
      <c r="A25" s="18"/>
      <c r="B25" s="38" t="s">
        <v>205</v>
      </c>
      <c r="C25" s="48" t="s">
        <v>99</v>
      </c>
      <c r="D25" s="51"/>
      <c r="E25" s="51"/>
      <c r="F25" s="51"/>
      <c r="G25" s="51"/>
      <c r="H25" s="51"/>
      <c r="I25" s="51"/>
      <c r="J25" s="51"/>
      <c r="K25" s="51"/>
      <c r="L25" s="51"/>
      <c r="M25" s="51"/>
      <c r="N25" s="51"/>
      <c r="O25" s="51"/>
      <c r="P25" s="51"/>
      <c r="Q25" s="51"/>
      <c r="R25" s="51"/>
      <c r="S25" s="51"/>
      <c r="T25" s="82">
        <f ca="1">COUNTIFS('申請額一覧 '!$E$6:$E$20,C25,'申請額一覧 '!$H$6:$H$20,"&gt;0")</f>
        <v>0</v>
      </c>
      <c r="U25" s="91"/>
      <c r="V25" s="98" t="s">
        <v>35</v>
      </c>
      <c r="W25" s="105"/>
      <c r="X25" s="113">
        <f ca="1">SUMIF('申請額一覧 '!$E$6:$E$20,C25,'申請額一覧 '!$H$6:$H$20)</f>
        <v>0</v>
      </c>
      <c r="Y25" s="120"/>
      <c r="Z25" s="120"/>
      <c r="AA25" s="120"/>
      <c r="AB25" s="126" t="s">
        <v>20</v>
      </c>
      <c r="AC25" s="136"/>
      <c r="AD25" s="82">
        <f ca="1">COUNTIFS('申請額一覧 '!$E$6:$E$20,C25,'申請額一覧 '!$N$6:$N$20,"&gt;0")</f>
        <v>0</v>
      </c>
      <c r="AE25" s="91"/>
      <c r="AF25" s="98" t="s">
        <v>35</v>
      </c>
      <c r="AG25" s="105"/>
      <c r="AH25" s="113">
        <f ca="1">SUMIF('申請額一覧 '!$E$6:$E$20,C25,'申請額一覧 '!$N$6:$N$20)</f>
        <v>0</v>
      </c>
      <c r="AI25" s="120"/>
      <c r="AJ25" s="120"/>
      <c r="AK25" s="120"/>
      <c r="AL25" s="126" t="s">
        <v>20</v>
      </c>
      <c r="AM25" s="136"/>
    </row>
    <row r="26" spans="1:39" ht="12.75" customHeight="1">
      <c r="A26" s="18"/>
      <c r="B26" s="38" t="s">
        <v>206</v>
      </c>
      <c r="C26" s="48" t="s">
        <v>79</v>
      </c>
      <c r="D26" s="51"/>
      <c r="E26" s="51"/>
      <c r="F26" s="51"/>
      <c r="G26" s="51"/>
      <c r="H26" s="51"/>
      <c r="I26" s="51"/>
      <c r="J26" s="51"/>
      <c r="K26" s="51"/>
      <c r="L26" s="51"/>
      <c r="M26" s="51"/>
      <c r="N26" s="51"/>
      <c r="O26" s="51"/>
      <c r="P26" s="51"/>
      <c r="Q26" s="51"/>
      <c r="R26" s="51"/>
      <c r="S26" s="51"/>
      <c r="T26" s="82">
        <f ca="1">COUNTIFS('申請額一覧 '!$E$6:$E$20,C26,'申請額一覧 '!$H$6:$H$20,"&gt;0")</f>
        <v>0</v>
      </c>
      <c r="U26" s="91"/>
      <c r="V26" s="98" t="s">
        <v>35</v>
      </c>
      <c r="W26" s="105"/>
      <c r="X26" s="113">
        <f ca="1">SUMIF('申請額一覧 '!$E$6:$E$20,C26,'申請額一覧 '!$H$6:$H$20)</f>
        <v>0</v>
      </c>
      <c r="Y26" s="120"/>
      <c r="Z26" s="120"/>
      <c r="AA26" s="120"/>
      <c r="AB26" s="127" t="s">
        <v>20</v>
      </c>
      <c r="AC26" s="136"/>
      <c r="AD26" s="82">
        <f ca="1">COUNTIFS('申請額一覧 '!$E$6:$E$20,C26,'申請額一覧 '!$N$6:$N$20,"&gt;0")</f>
        <v>0</v>
      </c>
      <c r="AE26" s="91"/>
      <c r="AF26" s="98" t="s">
        <v>35</v>
      </c>
      <c r="AG26" s="105"/>
      <c r="AH26" s="113">
        <f ca="1">SUMIF('申請額一覧 '!$E$6:$E$20,C26,'申請額一覧 '!$N$6:$N$20)</f>
        <v>0</v>
      </c>
      <c r="AI26" s="120"/>
      <c r="AJ26" s="120"/>
      <c r="AK26" s="120"/>
      <c r="AL26" s="127" t="s">
        <v>20</v>
      </c>
      <c r="AM26" s="136"/>
    </row>
    <row r="27" spans="1:39" ht="12.75" customHeight="1">
      <c r="A27" s="18"/>
      <c r="B27" s="38" t="s">
        <v>208</v>
      </c>
      <c r="C27" s="48" t="s">
        <v>101</v>
      </c>
      <c r="D27" s="51"/>
      <c r="E27" s="51"/>
      <c r="F27" s="51"/>
      <c r="G27" s="51"/>
      <c r="H27" s="51"/>
      <c r="I27" s="51"/>
      <c r="J27" s="51"/>
      <c r="K27" s="51"/>
      <c r="L27" s="51"/>
      <c r="M27" s="51"/>
      <c r="N27" s="51"/>
      <c r="O27" s="51"/>
      <c r="P27" s="51"/>
      <c r="Q27" s="51"/>
      <c r="R27" s="51"/>
      <c r="S27" s="51"/>
      <c r="T27" s="82">
        <f ca="1">COUNTIFS('申請額一覧 '!$E$6:$E$20,C27,'申請額一覧 '!$H$6:$H$20,"&gt;0")</f>
        <v>0</v>
      </c>
      <c r="U27" s="91"/>
      <c r="V27" s="98" t="s">
        <v>35</v>
      </c>
      <c r="W27" s="105"/>
      <c r="X27" s="113">
        <f ca="1">SUMIF('申請額一覧 '!$E$6:$E$20,C27,'申請額一覧 '!$H$6:$H$20)</f>
        <v>0</v>
      </c>
      <c r="Y27" s="120"/>
      <c r="Z27" s="120"/>
      <c r="AA27" s="120"/>
      <c r="AB27" s="127" t="s">
        <v>20</v>
      </c>
      <c r="AC27" s="136"/>
      <c r="AD27" s="82">
        <f ca="1">COUNTIFS('申請額一覧 '!$E$6:$E$20,C27,'申請額一覧 '!$N$6:$N$20,"&gt;0")</f>
        <v>0</v>
      </c>
      <c r="AE27" s="91"/>
      <c r="AF27" s="98" t="s">
        <v>35</v>
      </c>
      <c r="AG27" s="105"/>
      <c r="AH27" s="113">
        <f ca="1">SUMIF('申請額一覧 '!$E$6:$E$20,C27,'申請額一覧 '!$N$6:$N$20)</f>
        <v>0</v>
      </c>
      <c r="AI27" s="120"/>
      <c r="AJ27" s="120"/>
      <c r="AK27" s="120"/>
      <c r="AL27" s="127" t="s">
        <v>20</v>
      </c>
      <c r="AM27" s="136"/>
    </row>
    <row r="28" spans="1:39" ht="12.75" customHeight="1">
      <c r="A28" s="18"/>
      <c r="B28" s="38" t="s">
        <v>209</v>
      </c>
      <c r="C28" s="48" t="s">
        <v>102</v>
      </c>
      <c r="D28" s="51"/>
      <c r="E28" s="51"/>
      <c r="F28" s="51"/>
      <c r="G28" s="51"/>
      <c r="H28" s="51"/>
      <c r="I28" s="51"/>
      <c r="J28" s="51"/>
      <c r="K28" s="51"/>
      <c r="L28" s="51"/>
      <c r="M28" s="51"/>
      <c r="N28" s="51"/>
      <c r="O28" s="51"/>
      <c r="P28" s="51"/>
      <c r="Q28" s="51"/>
      <c r="R28" s="51"/>
      <c r="S28" s="51"/>
      <c r="T28" s="82">
        <f ca="1">COUNTIFS('申請額一覧 '!$E$6:$E$20,C28,'申請額一覧 '!$H$6:$H$20,"&gt;0")</f>
        <v>0</v>
      </c>
      <c r="U28" s="91"/>
      <c r="V28" s="98" t="s">
        <v>35</v>
      </c>
      <c r="W28" s="105"/>
      <c r="X28" s="113">
        <f ca="1">SUMIF('申請額一覧 '!$E$6:$E$20,C28,'申請額一覧 '!$H$6:$H$20)</f>
        <v>0</v>
      </c>
      <c r="Y28" s="120"/>
      <c r="Z28" s="120"/>
      <c r="AA28" s="120"/>
      <c r="AB28" s="126" t="s">
        <v>20</v>
      </c>
      <c r="AC28" s="136"/>
      <c r="AD28" s="82">
        <f ca="1">COUNTIFS('申請額一覧 '!$E$6:$E$20,C28,'申請額一覧 '!$N$6:$N$20,"&gt;0")</f>
        <v>0</v>
      </c>
      <c r="AE28" s="91"/>
      <c r="AF28" s="98" t="s">
        <v>35</v>
      </c>
      <c r="AG28" s="105"/>
      <c r="AH28" s="113">
        <f ca="1">SUMIF('申請額一覧 '!$E$6:$E$20,C28,'申請額一覧 '!$N$6:$N$20)</f>
        <v>0</v>
      </c>
      <c r="AI28" s="120"/>
      <c r="AJ28" s="120"/>
      <c r="AK28" s="120"/>
      <c r="AL28" s="126" t="s">
        <v>20</v>
      </c>
      <c r="AM28" s="136"/>
    </row>
    <row r="29" spans="1:39" ht="12.75" customHeight="1">
      <c r="A29" s="18"/>
      <c r="B29" s="38" t="s">
        <v>112</v>
      </c>
      <c r="C29" s="48" t="s">
        <v>103</v>
      </c>
      <c r="D29" s="51"/>
      <c r="E29" s="51"/>
      <c r="F29" s="51"/>
      <c r="G29" s="51"/>
      <c r="H29" s="51"/>
      <c r="I29" s="51"/>
      <c r="J29" s="51"/>
      <c r="K29" s="51"/>
      <c r="L29" s="51"/>
      <c r="M29" s="51"/>
      <c r="N29" s="51"/>
      <c r="O29" s="51"/>
      <c r="P29" s="51"/>
      <c r="Q29" s="51"/>
      <c r="R29" s="51"/>
      <c r="S29" s="51"/>
      <c r="T29" s="82">
        <f ca="1">COUNTIFS('申請額一覧 '!$E$6:$E$20,C29,'申請額一覧 '!$H$6:$H$20,"&gt;0")</f>
        <v>0</v>
      </c>
      <c r="U29" s="91"/>
      <c r="V29" s="98" t="s">
        <v>35</v>
      </c>
      <c r="W29" s="105"/>
      <c r="X29" s="113">
        <f ca="1">SUMIF('申請額一覧 '!$E$6:$E$20,C29,'申請額一覧 '!$H$6:$H$20)</f>
        <v>0</v>
      </c>
      <c r="Y29" s="120"/>
      <c r="Z29" s="120"/>
      <c r="AA29" s="120"/>
      <c r="AB29" s="126" t="s">
        <v>20</v>
      </c>
      <c r="AC29" s="136"/>
      <c r="AD29" s="82">
        <f ca="1">COUNTIFS('申請額一覧 '!$E$6:$E$20,C29,'申請額一覧 '!$N$6:$N$20,"&gt;0")</f>
        <v>1</v>
      </c>
      <c r="AE29" s="91"/>
      <c r="AF29" s="98" t="s">
        <v>35</v>
      </c>
      <c r="AG29" s="105"/>
      <c r="AH29" s="113">
        <f ca="1">SUMIF('申請額一覧 '!$E$6:$E$20,C29,'申請額一覧 '!$N$6:$N$20)</f>
        <v>67</v>
      </c>
      <c r="AI29" s="120"/>
      <c r="AJ29" s="120"/>
      <c r="AK29" s="120"/>
      <c r="AL29" s="126" t="s">
        <v>20</v>
      </c>
      <c r="AM29" s="136"/>
    </row>
    <row r="30" spans="1:39" ht="12.75" customHeight="1">
      <c r="A30" s="18"/>
      <c r="B30" s="38" t="s">
        <v>211</v>
      </c>
      <c r="C30" s="48" t="s">
        <v>106</v>
      </c>
      <c r="D30" s="51"/>
      <c r="E30" s="51"/>
      <c r="F30" s="51"/>
      <c r="G30" s="51"/>
      <c r="H30" s="51"/>
      <c r="I30" s="51"/>
      <c r="J30" s="51"/>
      <c r="K30" s="51"/>
      <c r="L30" s="51"/>
      <c r="M30" s="51"/>
      <c r="N30" s="51"/>
      <c r="O30" s="51"/>
      <c r="P30" s="51"/>
      <c r="Q30" s="51"/>
      <c r="R30" s="51"/>
      <c r="S30" s="51"/>
      <c r="T30" s="82">
        <f ca="1">COUNTIFS('申請額一覧 '!$E$6:$E$20,C30,'申請額一覧 '!$H$6:$H$20,"&gt;0")</f>
        <v>0</v>
      </c>
      <c r="U30" s="91"/>
      <c r="V30" s="98" t="s">
        <v>35</v>
      </c>
      <c r="W30" s="105"/>
      <c r="X30" s="113">
        <f ca="1">SUMIF('申請額一覧 '!$E$6:$E$20,C30,'申請額一覧 '!$H$6:$H$20)</f>
        <v>0</v>
      </c>
      <c r="Y30" s="120"/>
      <c r="Z30" s="120"/>
      <c r="AA30" s="120"/>
      <c r="AB30" s="126" t="s">
        <v>20</v>
      </c>
      <c r="AC30" s="136"/>
      <c r="AD30" s="82">
        <f ca="1">COUNTIFS('申請額一覧 '!$E$6:$E$20,C30,'申請額一覧 '!$N$6:$N$20,"&gt;0")</f>
        <v>0</v>
      </c>
      <c r="AE30" s="91"/>
      <c r="AF30" s="98" t="s">
        <v>35</v>
      </c>
      <c r="AG30" s="105"/>
      <c r="AH30" s="113">
        <f ca="1">SUMIF('申請額一覧 '!$E$6:$E$20,C30,'申請額一覧 '!$N$6:$N$20)</f>
        <v>0</v>
      </c>
      <c r="AI30" s="120"/>
      <c r="AJ30" s="120"/>
      <c r="AK30" s="120"/>
      <c r="AL30" s="126" t="s">
        <v>20</v>
      </c>
      <c r="AM30" s="136"/>
    </row>
    <row r="31" spans="1:39" ht="12.75" customHeight="1">
      <c r="A31" s="18"/>
      <c r="B31" s="38" t="s">
        <v>212</v>
      </c>
      <c r="C31" s="48" t="s">
        <v>107</v>
      </c>
      <c r="D31" s="51"/>
      <c r="E31" s="51"/>
      <c r="F31" s="51"/>
      <c r="G31" s="51"/>
      <c r="H31" s="51"/>
      <c r="I31" s="51"/>
      <c r="J31" s="51"/>
      <c r="K31" s="51"/>
      <c r="L31" s="51"/>
      <c r="M31" s="51"/>
      <c r="N31" s="51"/>
      <c r="O31" s="51"/>
      <c r="P31" s="51"/>
      <c r="Q31" s="51"/>
      <c r="R31" s="51"/>
      <c r="S31" s="51"/>
      <c r="T31" s="82">
        <f ca="1">COUNTIFS('申請額一覧 '!$E$6:$E$20,C31,'申請額一覧 '!$H$6:$H$20,"&gt;0")</f>
        <v>0</v>
      </c>
      <c r="U31" s="91"/>
      <c r="V31" s="98" t="s">
        <v>35</v>
      </c>
      <c r="W31" s="105"/>
      <c r="X31" s="113">
        <f ca="1">SUMIF('申請額一覧 '!$E$6:$E$20,C31,'申請額一覧 '!$H$6:$H$20)</f>
        <v>0</v>
      </c>
      <c r="Y31" s="120"/>
      <c r="Z31" s="120"/>
      <c r="AA31" s="120"/>
      <c r="AB31" s="126" t="s">
        <v>20</v>
      </c>
      <c r="AC31" s="136"/>
      <c r="AD31" s="82">
        <f ca="1">COUNTIFS('申請額一覧 '!$E$6:$E$20,C31,'申請額一覧 '!$N$6:$N$20,"&gt;0")</f>
        <v>0</v>
      </c>
      <c r="AE31" s="91"/>
      <c r="AF31" s="98" t="s">
        <v>35</v>
      </c>
      <c r="AG31" s="105"/>
      <c r="AH31" s="113">
        <f ca="1">SUMIF('申請額一覧 '!$E$6:$E$20,C31,'申請額一覧 '!$N$6:$N$20)</f>
        <v>0</v>
      </c>
      <c r="AI31" s="120"/>
      <c r="AJ31" s="120"/>
      <c r="AK31" s="120"/>
      <c r="AL31" s="126" t="s">
        <v>20</v>
      </c>
      <c r="AM31" s="136"/>
    </row>
    <row r="32" spans="1:39" ht="12.75" customHeight="1">
      <c r="A32" s="19"/>
      <c r="B32" s="39" t="s">
        <v>109</v>
      </c>
      <c r="C32" s="49" t="s">
        <v>108</v>
      </c>
      <c r="D32" s="54"/>
      <c r="E32" s="54"/>
      <c r="F32" s="54"/>
      <c r="G32" s="54"/>
      <c r="H32" s="54"/>
      <c r="I32" s="54"/>
      <c r="J32" s="54"/>
      <c r="K32" s="54"/>
      <c r="L32" s="54"/>
      <c r="M32" s="54"/>
      <c r="N32" s="54"/>
      <c r="O32" s="54"/>
      <c r="P32" s="54"/>
      <c r="Q32" s="54"/>
      <c r="R32" s="54"/>
      <c r="S32" s="54"/>
      <c r="T32" s="83">
        <f ca="1">COUNTIFS('申請額一覧 '!$E$6:$E$20,C32,'申請額一覧 '!$H$6:$H$20,"&gt;0")</f>
        <v>0</v>
      </c>
      <c r="U32" s="92"/>
      <c r="V32" s="99" t="s">
        <v>35</v>
      </c>
      <c r="W32" s="106"/>
      <c r="X32" s="114">
        <f ca="1">SUMIF('申請額一覧 '!$E$6:$E$20,C32,'申請額一覧 '!$H$6:$H$20)</f>
        <v>0</v>
      </c>
      <c r="Y32" s="121"/>
      <c r="Z32" s="121"/>
      <c r="AA32" s="121"/>
      <c r="AB32" s="128" t="s">
        <v>20</v>
      </c>
      <c r="AC32" s="137"/>
      <c r="AD32" s="86">
        <f ca="1">COUNTIFS('申請額一覧 '!$E$6:$E$20,C32,'申請額一覧 '!$N$6:$N$20,"&gt;0")</f>
        <v>0</v>
      </c>
      <c r="AE32" s="95"/>
      <c r="AF32" s="102" t="s">
        <v>35</v>
      </c>
      <c r="AG32" s="109"/>
      <c r="AH32" s="114">
        <f ca="1">SUMIF('申請額一覧 '!$E$6:$E$20,C32,'申請額一覧 '!$N$6:$N$20)</f>
        <v>0</v>
      </c>
      <c r="AI32" s="121"/>
      <c r="AJ32" s="121"/>
      <c r="AK32" s="121"/>
      <c r="AL32" s="128" t="s">
        <v>20</v>
      </c>
      <c r="AM32" s="137"/>
    </row>
    <row r="33" spans="1:39" ht="21.75" customHeight="1">
      <c r="A33" s="23" t="s">
        <v>130</v>
      </c>
      <c r="B33" s="40" t="s">
        <v>213</v>
      </c>
      <c r="C33" s="34" t="s">
        <v>110</v>
      </c>
      <c r="D33" s="20"/>
      <c r="E33" s="20"/>
      <c r="F33" s="20"/>
      <c r="G33" s="20"/>
      <c r="H33" s="20"/>
      <c r="I33" s="20"/>
      <c r="J33" s="20"/>
      <c r="K33" s="20"/>
      <c r="L33" s="20"/>
      <c r="M33" s="20"/>
      <c r="N33" s="20"/>
      <c r="O33" s="20"/>
      <c r="P33" s="20"/>
      <c r="Q33" s="20"/>
      <c r="R33" s="20"/>
      <c r="S33" s="20"/>
      <c r="T33" s="84">
        <f ca="1">COUNTIFS('申請額一覧 '!$E$6:$E$20,C33,'申請額一覧 '!$H$6:$H$20,"&gt;0")</f>
        <v>0</v>
      </c>
      <c r="U33" s="93"/>
      <c r="V33" s="100" t="s">
        <v>35</v>
      </c>
      <c r="W33" s="107"/>
      <c r="X33" s="115">
        <f ca="1">SUMIF('申請額一覧 '!$E$6:$E$20,C33,'申請額一覧 '!$H$6:$H$20)</f>
        <v>0</v>
      </c>
      <c r="Y33" s="122"/>
      <c r="Z33" s="122"/>
      <c r="AA33" s="122"/>
      <c r="AB33" s="96" t="s">
        <v>20</v>
      </c>
      <c r="AC33" s="138"/>
      <c r="AD33" s="84">
        <f ca="1">COUNTIFS('申請額一覧 '!$E$6:$E$20,C33,'申請額一覧 '!$N$6:$N$20,"&gt;0")</f>
        <v>0</v>
      </c>
      <c r="AE33" s="93"/>
      <c r="AF33" s="100" t="s">
        <v>35</v>
      </c>
      <c r="AG33" s="107"/>
      <c r="AH33" s="115">
        <f ca="1">SUMIF('申請額一覧 '!$E$6:$E$20,C33,'申請額一覧 '!$N$6:$N$20)</f>
        <v>0</v>
      </c>
      <c r="AI33" s="122"/>
      <c r="AJ33" s="122"/>
      <c r="AK33" s="122"/>
      <c r="AL33" s="96" t="s">
        <v>20</v>
      </c>
      <c r="AM33" s="138"/>
    </row>
    <row r="34" spans="1:39" ht="12.75" customHeight="1">
      <c r="A34" s="18" t="s">
        <v>111</v>
      </c>
      <c r="B34" s="37" t="s">
        <v>47</v>
      </c>
      <c r="C34" s="50" t="s">
        <v>113</v>
      </c>
      <c r="D34" s="50"/>
      <c r="E34" s="50"/>
      <c r="F34" s="50"/>
      <c r="G34" s="50"/>
      <c r="H34" s="50"/>
      <c r="I34" s="50"/>
      <c r="J34" s="50"/>
      <c r="K34" s="50"/>
      <c r="L34" s="50"/>
      <c r="M34" s="50"/>
      <c r="N34" s="50"/>
      <c r="O34" s="50"/>
      <c r="P34" s="50"/>
      <c r="Q34" s="50"/>
      <c r="R34" s="50"/>
      <c r="S34" s="50"/>
      <c r="T34" s="85">
        <f ca="1">COUNTIFS('申請額一覧 '!$E$6:$E$20,C34,'申請額一覧 '!$H$6:$H$20,"&gt;0")</f>
        <v>1</v>
      </c>
      <c r="U34" s="94"/>
      <c r="V34" s="101" t="s">
        <v>35</v>
      </c>
      <c r="W34" s="108"/>
      <c r="X34" s="112">
        <f ca="1">SUMIF('申請額一覧 '!$E$6:$E$20,C34,'申請額一覧 '!$H$6:$H$20)</f>
        <v>1013</v>
      </c>
      <c r="Y34" s="119"/>
      <c r="Z34" s="119"/>
      <c r="AA34" s="119"/>
      <c r="AB34" s="129" t="s">
        <v>20</v>
      </c>
      <c r="AC34" s="139"/>
      <c r="AD34" s="85">
        <f ca="1">COUNTIFS('申請額一覧 '!$E$6:$E$20,C34,'申請額一覧 '!$N$6:$N$20,"&gt;0")</f>
        <v>0</v>
      </c>
      <c r="AE34" s="94"/>
      <c r="AF34" s="101" t="s">
        <v>35</v>
      </c>
      <c r="AG34" s="108"/>
      <c r="AH34" s="112">
        <f ca="1">SUMIF('申請額一覧 '!$E$6:$E$20,C34,'申請額一覧 '!$N$6:$N$20)</f>
        <v>0</v>
      </c>
      <c r="AI34" s="119"/>
      <c r="AJ34" s="119"/>
      <c r="AK34" s="119"/>
      <c r="AL34" s="129" t="s">
        <v>20</v>
      </c>
      <c r="AM34" s="139"/>
    </row>
    <row r="35" spans="1:39" ht="12.75" customHeight="1">
      <c r="A35" s="18"/>
      <c r="B35" s="38" t="s">
        <v>223</v>
      </c>
      <c r="C35" s="51" t="s">
        <v>114</v>
      </c>
      <c r="D35" s="51"/>
      <c r="E35" s="51"/>
      <c r="F35" s="51"/>
      <c r="G35" s="51"/>
      <c r="H35" s="51"/>
      <c r="I35" s="51"/>
      <c r="J35" s="51"/>
      <c r="K35" s="51"/>
      <c r="L35" s="51"/>
      <c r="M35" s="51"/>
      <c r="N35" s="51"/>
      <c r="O35" s="51"/>
      <c r="P35" s="51"/>
      <c r="Q35" s="51"/>
      <c r="R35" s="51"/>
      <c r="S35" s="51"/>
      <c r="T35" s="82">
        <f ca="1">COUNTIFS('申請額一覧 '!$E$6:$E$20,C35,'申請額一覧 '!$H$6:$H$20,"&gt;0")</f>
        <v>0</v>
      </c>
      <c r="U35" s="91"/>
      <c r="V35" s="98" t="s">
        <v>35</v>
      </c>
      <c r="W35" s="105"/>
      <c r="X35" s="113">
        <f ca="1">SUMIF('申請額一覧 '!$E$6:$E$20,C35,'申請額一覧 '!$H$6:$H$20)</f>
        <v>0</v>
      </c>
      <c r="Y35" s="120"/>
      <c r="Z35" s="120"/>
      <c r="AA35" s="120"/>
      <c r="AB35" s="126" t="s">
        <v>20</v>
      </c>
      <c r="AC35" s="136"/>
      <c r="AD35" s="82">
        <f ca="1">COUNTIFS('申請額一覧 '!$E$6:$E$20,C35,'申請額一覧 '!$N$6:$N$20,"&gt;0")</f>
        <v>0</v>
      </c>
      <c r="AE35" s="91"/>
      <c r="AF35" s="98" t="s">
        <v>35</v>
      </c>
      <c r="AG35" s="105"/>
      <c r="AH35" s="113">
        <f ca="1">SUMIF('申請額一覧 '!$E$6:$E$20,C35,'申請額一覧 '!$N$6:$N$20)</f>
        <v>0</v>
      </c>
      <c r="AI35" s="120"/>
      <c r="AJ35" s="120"/>
      <c r="AK35" s="120"/>
      <c r="AL35" s="126" t="s">
        <v>20</v>
      </c>
      <c r="AM35" s="136"/>
    </row>
    <row r="36" spans="1:39" ht="12.75" customHeight="1">
      <c r="A36" s="18"/>
      <c r="B36" s="38" t="s">
        <v>215</v>
      </c>
      <c r="C36" s="51" t="s">
        <v>115</v>
      </c>
      <c r="D36" s="51"/>
      <c r="E36" s="51"/>
      <c r="F36" s="51"/>
      <c r="G36" s="51"/>
      <c r="H36" s="51"/>
      <c r="I36" s="51"/>
      <c r="J36" s="51"/>
      <c r="K36" s="51"/>
      <c r="L36" s="51"/>
      <c r="M36" s="51"/>
      <c r="N36" s="51"/>
      <c r="O36" s="51"/>
      <c r="P36" s="51"/>
      <c r="Q36" s="51"/>
      <c r="R36" s="51"/>
      <c r="S36" s="51"/>
      <c r="T36" s="82">
        <f ca="1">COUNTIFS('申請額一覧 '!$E$6:$E$20,C36,'申請額一覧 '!$H$6:$H$20,"&gt;0")</f>
        <v>0</v>
      </c>
      <c r="U36" s="91"/>
      <c r="V36" s="98" t="s">
        <v>35</v>
      </c>
      <c r="W36" s="105"/>
      <c r="X36" s="113">
        <f ca="1">SUMIF('申請額一覧 '!$E$6:$E$20,C36,'申請額一覧 '!$H$6:$H$20)</f>
        <v>0</v>
      </c>
      <c r="Y36" s="120"/>
      <c r="Z36" s="120"/>
      <c r="AA36" s="120"/>
      <c r="AB36" s="126" t="s">
        <v>20</v>
      </c>
      <c r="AC36" s="136"/>
      <c r="AD36" s="82">
        <f ca="1">COUNTIFS('申請額一覧 '!$E$6:$E$20,C36,'申請額一覧 '!$N$6:$N$20,"&gt;0")</f>
        <v>0</v>
      </c>
      <c r="AE36" s="91"/>
      <c r="AF36" s="98" t="s">
        <v>35</v>
      </c>
      <c r="AG36" s="105"/>
      <c r="AH36" s="113">
        <f ca="1">SUMIF('申請額一覧 '!$E$6:$E$20,C36,'申請額一覧 '!$N$6:$N$20)</f>
        <v>0</v>
      </c>
      <c r="AI36" s="120"/>
      <c r="AJ36" s="120"/>
      <c r="AK36" s="120"/>
      <c r="AL36" s="126" t="s">
        <v>20</v>
      </c>
      <c r="AM36" s="136"/>
    </row>
    <row r="37" spans="1:39" ht="12.75" customHeight="1">
      <c r="A37" s="18"/>
      <c r="B37" s="38" t="s">
        <v>216</v>
      </c>
      <c r="C37" s="51" t="s">
        <v>116</v>
      </c>
      <c r="D37" s="51"/>
      <c r="E37" s="51"/>
      <c r="F37" s="51"/>
      <c r="G37" s="51"/>
      <c r="H37" s="51"/>
      <c r="I37" s="51"/>
      <c r="J37" s="51"/>
      <c r="K37" s="51"/>
      <c r="L37" s="51"/>
      <c r="M37" s="51"/>
      <c r="N37" s="51"/>
      <c r="O37" s="51"/>
      <c r="P37" s="51"/>
      <c r="Q37" s="51"/>
      <c r="R37" s="51"/>
      <c r="S37" s="51"/>
      <c r="T37" s="82">
        <f ca="1">COUNTIFS('申請額一覧 '!$E$6:$E$20,C37,'申請額一覧 '!$H$6:$H$20,"&gt;0")</f>
        <v>0</v>
      </c>
      <c r="U37" s="91"/>
      <c r="V37" s="98" t="s">
        <v>35</v>
      </c>
      <c r="W37" s="105"/>
      <c r="X37" s="113">
        <f ca="1">SUMIF('申請額一覧 '!$E$6:$E$20,C37,'申請額一覧 '!$H$6:$H$20)</f>
        <v>0</v>
      </c>
      <c r="Y37" s="120"/>
      <c r="Z37" s="120"/>
      <c r="AA37" s="120"/>
      <c r="AB37" s="126" t="s">
        <v>20</v>
      </c>
      <c r="AC37" s="136"/>
      <c r="AD37" s="82">
        <f ca="1">COUNTIFS('申請額一覧 '!$E$6:$E$20,C37,'申請額一覧 '!$N$6:$N$20,"&gt;0")</f>
        <v>0</v>
      </c>
      <c r="AE37" s="91"/>
      <c r="AF37" s="98" t="s">
        <v>35</v>
      </c>
      <c r="AG37" s="105"/>
      <c r="AH37" s="113">
        <f ca="1">SUMIF('申請額一覧 '!$E$6:$E$20,C37,'申請額一覧 '!$N$6:$N$20)</f>
        <v>0</v>
      </c>
      <c r="AI37" s="120"/>
      <c r="AJ37" s="120"/>
      <c r="AK37" s="120"/>
      <c r="AL37" s="126" t="s">
        <v>20</v>
      </c>
      <c r="AM37" s="136"/>
    </row>
    <row r="38" spans="1:39" ht="12.75" customHeight="1">
      <c r="A38" s="18"/>
      <c r="B38" s="38" t="s">
        <v>217</v>
      </c>
      <c r="C38" s="51" t="s">
        <v>117</v>
      </c>
      <c r="D38" s="51"/>
      <c r="E38" s="51"/>
      <c r="F38" s="51"/>
      <c r="G38" s="51"/>
      <c r="H38" s="51"/>
      <c r="I38" s="51"/>
      <c r="J38" s="51"/>
      <c r="K38" s="51"/>
      <c r="L38" s="51"/>
      <c r="M38" s="51"/>
      <c r="N38" s="51"/>
      <c r="O38" s="51"/>
      <c r="P38" s="51"/>
      <c r="Q38" s="51"/>
      <c r="R38" s="51"/>
      <c r="S38" s="51"/>
      <c r="T38" s="82">
        <f ca="1">COUNTIFS('申請額一覧 '!$E$6:$E$20,C38,'申請額一覧 '!$H$6:$H$20,"&gt;0")</f>
        <v>0</v>
      </c>
      <c r="U38" s="91"/>
      <c r="V38" s="98" t="s">
        <v>35</v>
      </c>
      <c r="W38" s="105"/>
      <c r="X38" s="113">
        <f ca="1">SUMIF('申請額一覧 '!$E$6:$E$20,C38,'申請額一覧 '!$H$6:$H$20)</f>
        <v>0</v>
      </c>
      <c r="Y38" s="120"/>
      <c r="Z38" s="120"/>
      <c r="AA38" s="120"/>
      <c r="AB38" s="126" t="s">
        <v>20</v>
      </c>
      <c r="AC38" s="136"/>
      <c r="AD38" s="82">
        <f ca="1">COUNTIFS('申請額一覧 '!$E$6:$E$20,C38,'申請額一覧 '!$N$6:$N$20,"&gt;0")</f>
        <v>0</v>
      </c>
      <c r="AE38" s="91"/>
      <c r="AF38" s="98" t="s">
        <v>35</v>
      </c>
      <c r="AG38" s="105"/>
      <c r="AH38" s="113">
        <f ca="1">SUMIF('申請額一覧 '!$E$6:$E$20,C38,'申請額一覧 '!$N$6:$N$20)</f>
        <v>0</v>
      </c>
      <c r="AI38" s="120"/>
      <c r="AJ38" s="120"/>
      <c r="AK38" s="120"/>
      <c r="AL38" s="126" t="s">
        <v>20</v>
      </c>
      <c r="AM38" s="136"/>
    </row>
    <row r="39" spans="1:39" ht="12.75" customHeight="1">
      <c r="A39" s="19"/>
      <c r="B39" s="39" t="s">
        <v>218</v>
      </c>
      <c r="C39" s="51" t="s">
        <v>132</v>
      </c>
      <c r="D39" s="51"/>
      <c r="E39" s="51"/>
      <c r="F39" s="51"/>
      <c r="G39" s="51"/>
      <c r="H39" s="51"/>
      <c r="I39" s="51"/>
      <c r="J39" s="51"/>
      <c r="K39" s="51"/>
      <c r="L39" s="51"/>
      <c r="M39" s="51"/>
      <c r="N39" s="51"/>
      <c r="O39" s="51"/>
      <c r="P39" s="51"/>
      <c r="Q39" s="51"/>
      <c r="R39" s="51"/>
      <c r="S39" s="51"/>
      <c r="T39" s="82">
        <f ca="1">COUNTIFS('申請額一覧 '!$E$6:$E$20,C39,'申請額一覧 '!$H$6:$H$20,"&gt;0")</f>
        <v>0</v>
      </c>
      <c r="U39" s="91"/>
      <c r="V39" s="98" t="s">
        <v>35</v>
      </c>
      <c r="W39" s="105"/>
      <c r="X39" s="113">
        <f ca="1">SUMIF('申請額一覧 '!$E$6:$E$20,C39,'申請額一覧 '!$H$6:$H$20)</f>
        <v>0</v>
      </c>
      <c r="Y39" s="120"/>
      <c r="Z39" s="120"/>
      <c r="AA39" s="120"/>
      <c r="AB39" s="126" t="s">
        <v>20</v>
      </c>
      <c r="AC39" s="136"/>
      <c r="AD39" s="82">
        <f ca="1">COUNTIFS('申請額一覧 '!$E$6:$E$20,C39,'申請額一覧 '!$N$6:$N$20,"&gt;0")</f>
        <v>0</v>
      </c>
      <c r="AE39" s="91"/>
      <c r="AF39" s="98" t="s">
        <v>35</v>
      </c>
      <c r="AG39" s="105"/>
      <c r="AH39" s="113">
        <f ca="1">SUMIF('申請額一覧 '!$E$6:$E$20,C39,'申請額一覧 '!$N$6:$N$20)</f>
        <v>0</v>
      </c>
      <c r="AI39" s="120"/>
      <c r="AJ39" s="120"/>
      <c r="AK39" s="120"/>
      <c r="AL39" s="126" t="s">
        <v>20</v>
      </c>
      <c r="AM39" s="136"/>
    </row>
    <row r="40" spans="1:39" ht="12.75" customHeight="1">
      <c r="A40" s="24" t="s">
        <v>28</v>
      </c>
      <c r="B40" s="37" t="s">
        <v>55</v>
      </c>
      <c r="C40" s="52" t="s">
        <v>100</v>
      </c>
      <c r="D40" s="52"/>
      <c r="E40" s="52"/>
      <c r="F40" s="52"/>
      <c r="G40" s="52"/>
      <c r="H40" s="52"/>
      <c r="I40" s="52"/>
      <c r="J40" s="52"/>
      <c r="K40" s="52"/>
      <c r="L40" s="52"/>
      <c r="M40" s="52"/>
      <c r="N40" s="52"/>
      <c r="O40" s="52"/>
      <c r="P40" s="52"/>
      <c r="Q40" s="52"/>
      <c r="R40" s="52"/>
      <c r="S40" s="52"/>
      <c r="T40" s="81">
        <f ca="1">COUNTIFS('申請額一覧 '!$E$6:$E$20,C40,'申請額一覧 '!$H$6:$H$20,"&gt;0")</f>
        <v>0</v>
      </c>
      <c r="U40" s="90"/>
      <c r="V40" s="97" t="s">
        <v>35</v>
      </c>
      <c r="W40" s="104"/>
      <c r="X40" s="111">
        <f ca="1">SUMIF('申請額一覧 '!$E$6:$E$20,C40,'申請額一覧 '!$H$6:$H$20)</f>
        <v>0</v>
      </c>
      <c r="Y40" s="118"/>
      <c r="Z40" s="118"/>
      <c r="AA40" s="118"/>
      <c r="AB40" s="130" t="s">
        <v>20</v>
      </c>
      <c r="AC40" s="135"/>
      <c r="AD40" s="81">
        <f ca="1">COUNTIFS('申請額一覧 '!$E$6:$E$20,C40,'申請額一覧 '!$N$6:$N$20,"&gt;0")</f>
        <v>0</v>
      </c>
      <c r="AE40" s="90"/>
      <c r="AF40" s="97" t="s">
        <v>35</v>
      </c>
      <c r="AG40" s="104"/>
      <c r="AH40" s="111">
        <f ca="1">SUMIF('申請額一覧 '!$E$6:$E$20,C40,'申請額一覧 '!$N$6:$N$20)</f>
        <v>0</v>
      </c>
      <c r="AI40" s="118"/>
      <c r="AJ40" s="118"/>
      <c r="AK40" s="118"/>
      <c r="AL40" s="130" t="s">
        <v>20</v>
      </c>
      <c r="AM40" s="135"/>
    </row>
    <row r="41" spans="1:39" ht="12.75" customHeight="1">
      <c r="A41" s="25"/>
      <c r="B41" s="38" t="s">
        <v>220</v>
      </c>
      <c r="C41" s="48" t="s">
        <v>118</v>
      </c>
      <c r="D41" s="51"/>
      <c r="E41" s="51"/>
      <c r="F41" s="51"/>
      <c r="G41" s="51"/>
      <c r="H41" s="51"/>
      <c r="I41" s="51"/>
      <c r="J41" s="51"/>
      <c r="K41" s="51"/>
      <c r="L41" s="51"/>
      <c r="M41" s="51"/>
      <c r="N41" s="51"/>
      <c r="O41" s="51"/>
      <c r="P41" s="51"/>
      <c r="Q41" s="51"/>
      <c r="R41" s="51"/>
      <c r="S41" s="51"/>
      <c r="T41" s="82">
        <f ca="1">COUNTIFS('申請額一覧 '!$E$6:$E$20,C41,'申請額一覧 '!$H$6:$H$20,"&gt;0")</f>
        <v>0</v>
      </c>
      <c r="U41" s="91"/>
      <c r="V41" s="98" t="s">
        <v>35</v>
      </c>
      <c r="W41" s="105"/>
      <c r="X41" s="113">
        <f ca="1">SUMIF('申請額一覧 '!$E$6:$E$20,C41,'申請額一覧 '!$H$6:$H$20)</f>
        <v>0</v>
      </c>
      <c r="Y41" s="120"/>
      <c r="Z41" s="120"/>
      <c r="AA41" s="120"/>
      <c r="AB41" s="126" t="s">
        <v>20</v>
      </c>
      <c r="AC41" s="136"/>
      <c r="AD41" s="82">
        <f ca="1">COUNTIFS('申請額一覧 '!$E$6:$E$20,C41,'申請額一覧 '!$N$6:$N$20,"&gt;0")</f>
        <v>0</v>
      </c>
      <c r="AE41" s="91"/>
      <c r="AF41" s="98" t="s">
        <v>35</v>
      </c>
      <c r="AG41" s="105"/>
      <c r="AH41" s="113">
        <f ca="1">SUMIF('申請額一覧 '!$E$6:$E$20,C41,'申請額一覧 '!$N$6:$N$20)</f>
        <v>0</v>
      </c>
      <c r="AI41" s="120"/>
      <c r="AJ41" s="120"/>
      <c r="AK41" s="120"/>
      <c r="AL41" s="126" t="s">
        <v>20</v>
      </c>
      <c r="AM41" s="136"/>
    </row>
    <row r="42" spans="1:39" ht="12.75" customHeight="1">
      <c r="A42" s="25"/>
      <c r="B42" s="38" t="s">
        <v>221</v>
      </c>
      <c r="C42" s="48" t="s">
        <v>119</v>
      </c>
      <c r="D42" s="51"/>
      <c r="E42" s="51"/>
      <c r="F42" s="51"/>
      <c r="G42" s="51"/>
      <c r="H42" s="51"/>
      <c r="I42" s="51"/>
      <c r="J42" s="51"/>
      <c r="K42" s="51"/>
      <c r="L42" s="51"/>
      <c r="M42" s="51"/>
      <c r="N42" s="51"/>
      <c r="O42" s="51"/>
      <c r="P42" s="51"/>
      <c r="Q42" s="51"/>
      <c r="R42" s="51"/>
      <c r="S42" s="51"/>
      <c r="T42" s="82">
        <f ca="1">COUNTIFS('申請額一覧 '!$E$6:$E$20,C42,'申請額一覧 '!$H$6:$H$20,"&gt;0")</f>
        <v>0</v>
      </c>
      <c r="U42" s="91"/>
      <c r="V42" s="98" t="s">
        <v>35</v>
      </c>
      <c r="W42" s="105"/>
      <c r="X42" s="113">
        <f ca="1">SUMIF('申請額一覧 '!$E$6:$E$20,C42,'申請額一覧 '!$H$6:$H$20)</f>
        <v>0</v>
      </c>
      <c r="Y42" s="120"/>
      <c r="Z42" s="120"/>
      <c r="AA42" s="120"/>
      <c r="AB42" s="126" t="s">
        <v>20</v>
      </c>
      <c r="AC42" s="136"/>
      <c r="AD42" s="82">
        <f ca="1">COUNTIFS('申請額一覧 '!$E$6:$E$20,C42,'申請額一覧 '!$N$6:$N$20,"&gt;0")</f>
        <v>0</v>
      </c>
      <c r="AE42" s="91"/>
      <c r="AF42" s="98" t="s">
        <v>35</v>
      </c>
      <c r="AG42" s="105"/>
      <c r="AH42" s="113">
        <f ca="1">SUMIF('申請額一覧 '!$E$6:$E$20,C42,'申請額一覧 '!$N$6:$N$20)</f>
        <v>0</v>
      </c>
      <c r="AI42" s="120"/>
      <c r="AJ42" s="120"/>
      <c r="AK42" s="120"/>
      <c r="AL42" s="126" t="s">
        <v>20</v>
      </c>
      <c r="AM42" s="136"/>
    </row>
    <row r="43" spans="1:39" ht="12.75" customHeight="1">
      <c r="A43" s="25"/>
      <c r="B43" s="38" t="s">
        <v>151</v>
      </c>
      <c r="C43" s="48" t="s">
        <v>120</v>
      </c>
      <c r="D43" s="51"/>
      <c r="E43" s="51"/>
      <c r="F43" s="51"/>
      <c r="G43" s="51"/>
      <c r="H43" s="51"/>
      <c r="I43" s="51"/>
      <c r="J43" s="51"/>
      <c r="K43" s="51"/>
      <c r="L43" s="51"/>
      <c r="M43" s="51"/>
      <c r="N43" s="51"/>
      <c r="O43" s="51"/>
      <c r="P43" s="51"/>
      <c r="Q43" s="51"/>
      <c r="R43" s="51"/>
      <c r="S43" s="51"/>
      <c r="T43" s="82">
        <f ca="1">COUNTIFS('申請額一覧 '!$E$6:$E$20,C43,'申請額一覧 '!$H$6:$H$20,"&gt;0")</f>
        <v>0</v>
      </c>
      <c r="U43" s="91"/>
      <c r="V43" s="98" t="s">
        <v>35</v>
      </c>
      <c r="W43" s="105"/>
      <c r="X43" s="113">
        <f ca="1">SUMIF('申請額一覧 '!$E$6:$E$20,C43,'申請額一覧 '!$H$6:$H$20)</f>
        <v>0</v>
      </c>
      <c r="Y43" s="120"/>
      <c r="Z43" s="120"/>
      <c r="AA43" s="120"/>
      <c r="AB43" s="126" t="s">
        <v>20</v>
      </c>
      <c r="AC43" s="136"/>
      <c r="AD43" s="82">
        <f ca="1">COUNTIFS('申請額一覧 '!$E$6:$E$20,C43,'申請額一覧 '!$N$6:$N$20,"&gt;0")</f>
        <v>0</v>
      </c>
      <c r="AE43" s="91"/>
      <c r="AF43" s="98" t="s">
        <v>35</v>
      </c>
      <c r="AG43" s="105"/>
      <c r="AH43" s="113">
        <f ca="1">SUMIF('申請額一覧 '!$E$6:$E$20,C43,'申請額一覧 '!$N$6:$N$20)</f>
        <v>0</v>
      </c>
      <c r="AI43" s="120"/>
      <c r="AJ43" s="120"/>
      <c r="AK43" s="120"/>
      <c r="AL43" s="126" t="s">
        <v>20</v>
      </c>
      <c r="AM43" s="136"/>
    </row>
    <row r="44" spans="1:39" ht="12.75" customHeight="1">
      <c r="A44" s="25"/>
      <c r="B44" s="38" t="s">
        <v>92</v>
      </c>
      <c r="C44" s="48" t="s">
        <v>104</v>
      </c>
      <c r="D44" s="51"/>
      <c r="E44" s="51"/>
      <c r="F44" s="51"/>
      <c r="G44" s="51"/>
      <c r="H44" s="51"/>
      <c r="I44" s="51"/>
      <c r="J44" s="51"/>
      <c r="K44" s="51"/>
      <c r="L44" s="51"/>
      <c r="M44" s="51"/>
      <c r="N44" s="51"/>
      <c r="O44" s="51"/>
      <c r="P44" s="51"/>
      <c r="Q44" s="51"/>
      <c r="R44" s="51"/>
      <c r="S44" s="51"/>
      <c r="T44" s="82">
        <f ca="1">COUNTIFS('申請額一覧 '!$E$6:$E$20,C44,'申請額一覧 '!$H$6:$H$20,"&gt;0")</f>
        <v>0</v>
      </c>
      <c r="U44" s="91"/>
      <c r="V44" s="98" t="s">
        <v>35</v>
      </c>
      <c r="W44" s="105"/>
      <c r="X44" s="113">
        <f ca="1">SUMIF('申請額一覧 '!$E$6:$E$20,C44,'申請額一覧 '!$H$6:$H$20)</f>
        <v>0</v>
      </c>
      <c r="Y44" s="120"/>
      <c r="Z44" s="120"/>
      <c r="AA44" s="120"/>
      <c r="AB44" s="126" t="s">
        <v>20</v>
      </c>
      <c r="AC44" s="136"/>
      <c r="AD44" s="82">
        <f ca="1">COUNTIFS('申請額一覧 '!$E$6:$E$20,C44,'申請額一覧 '!$N$6:$N$20,"&gt;0")</f>
        <v>0</v>
      </c>
      <c r="AE44" s="91"/>
      <c r="AF44" s="98" t="s">
        <v>35</v>
      </c>
      <c r="AG44" s="105"/>
      <c r="AH44" s="113">
        <f ca="1">SUMIF('申請額一覧 '!$E$6:$E$20,C44,'申請額一覧 '!$N$6:$N$20)</f>
        <v>0</v>
      </c>
      <c r="AI44" s="120"/>
      <c r="AJ44" s="120"/>
      <c r="AK44" s="120"/>
      <c r="AL44" s="126" t="s">
        <v>20</v>
      </c>
      <c r="AM44" s="136"/>
    </row>
    <row r="45" spans="1:39" ht="12.75" customHeight="1">
      <c r="A45" s="25"/>
      <c r="B45" s="38" t="s">
        <v>214</v>
      </c>
      <c r="C45" s="48" t="s">
        <v>105</v>
      </c>
      <c r="D45" s="51"/>
      <c r="E45" s="51"/>
      <c r="F45" s="51"/>
      <c r="G45" s="51"/>
      <c r="H45" s="51"/>
      <c r="I45" s="51"/>
      <c r="J45" s="51"/>
      <c r="K45" s="51"/>
      <c r="L45" s="51"/>
      <c r="M45" s="51"/>
      <c r="N45" s="51"/>
      <c r="O45" s="51"/>
      <c r="P45" s="51"/>
      <c r="Q45" s="51"/>
      <c r="R45" s="51"/>
      <c r="S45" s="51"/>
      <c r="T45" s="82">
        <f ca="1">COUNTIFS('申請額一覧 '!$E$6:$E$20,C45,'申請額一覧 '!$H$6:$H$20,"&gt;0")</f>
        <v>0</v>
      </c>
      <c r="U45" s="91"/>
      <c r="V45" s="98" t="s">
        <v>35</v>
      </c>
      <c r="W45" s="105"/>
      <c r="X45" s="113">
        <f ca="1">SUMIF('申請額一覧 '!$E$6:$E$20,C45,'申請額一覧 '!$H$6:$H$20)</f>
        <v>0</v>
      </c>
      <c r="Y45" s="120"/>
      <c r="Z45" s="120"/>
      <c r="AA45" s="120"/>
      <c r="AB45" s="126" t="s">
        <v>20</v>
      </c>
      <c r="AC45" s="136"/>
      <c r="AD45" s="82">
        <f ca="1">COUNTIFS('申請額一覧 '!$E$6:$E$20,C45,'申請額一覧 '!$N$6:$N$20,"&gt;0")</f>
        <v>0</v>
      </c>
      <c r="AE45" s="91"/>
      <c r="AF45" s="98" t="s">
        <v>35</v>
      </c>
      <c r="AG45" s="105"/>
      <c r="AH45" s="113">
        <f ca="1">SUMIF('申請額一覧 '!$E$6:$E$20,C45,'申請額一覧 '!$N$6:$N$20)</f>
        <v>0</v>
      </c>
      <c r="AI45" s="120"/>
      <c r="AJ45" s="120"/>
      <c r="AK45" s="120"/>
      <c r="AL45" s="126" t="s">
        <v>20</v>
      </c>
      <c r="AM45" s="136"/>
    </row>
    <row r="46" spans="1:39" ht="12.75" customHeight="1">
      <c r="A46" s="25"/>
      <c r="B46" s="38" t="s">
        <v>219</v>
      </c>
      <c r="C46" s="48" t="s">
        <v>123</v>
      </c>
      <c r="D46" s="51"/>
      <c r="E46" s="51"/>
      <c r="F46" s="51"/>
      <c r="G46" s="51"/>
      <c r="H46" s="51"/>
      <c r="I46" s="51"/>
      <c r="J46" s="51"/>
      <c r="K46" s="51"/>
      <c r="L46" s="51"/>
      <c r="M46" s="51"/>
      <c r="N46" s="51"/>
      <c r="O46" s="51"/>
      <c r="P46" s="51"/>
      <c r="Q46" s="51"/>
      <c r="R46" s="51"/>
      <c r="S46" s="51"/>
      <c r="T46" s="82">
        <f ca="1">COUNTIFS('申請額一覧 '!$E$6:$E$20,C46,'申請額一覧 '!$H$6:$H$20,"&gt;0")</f>
        <v>0</v>
      </c>
      <c r="U46" s="91"/>
      <c r="V46" s="98" t="s">
        <v>35</v>
      </c>
      <c r="W46" s="105"/>
      <c r="X46" s="113">
        <f ca="1">SUMIF('申請額一覧 '!$E$6:$E$20,C46,'申請額一覧 '!$H$6:$H$20)</f>
        <v>0</v>
      </c>
      <c r="Y46" s="120"/>
      <c r="Z46" s="120"/>
      <c r="AA46" s="120"/>
      <c r="AB46" s="126" t="s">
        <v>20</v>
      </c>
      <c r="AC46" s="136"/>
      <c r="AD46" s="82">
        <f ca="1">COUNTIFS('申請額一覧 '!$E$6:$E$20,C46,'申請額一覧 '!$N$6:$N$20,"&gt;0")</f>
        <v>0</v>
      </c>
      <c r="AE46" s="91"/>
      <c r="AF46" s="98" t="s">
        <v>35</v>
      </c>
      <c r="AG46" s="105"/>
      <c r="AH46" s="113">
        <f ca="1">SUMIF('申請額一覧 '!$E$6:$E$20,C46,'申請額一覧 '!$N$6:$N$20)</f>
        <v>0</v>
      </c>
      <c r="AI46" s="120"/>
      <c r="AJ46" s="120"/>
      <c r="AK46" s="120"/>
      <c r="AL46" s="126" t="s">
        <v>20</v>
      </c>
      <c r="AM46" s="136"/>
    </row>
    <row r="47" spans="1:39" ht="12.75" customHeight="1">
      <c r="A47" s="26"/>
      <c r="B47" s="39" t="s">
        <v>222</v>
      </c>
      <c r="C47" s="53" t="s">
        <v>124</v>
      </c>
      <c r="D47" s="55"/>
      <c r="E47" s="55"/>
      <c r="F47" s="55"/>
      <c r="G47" s="55"/>
      <c r="H47" s="55"/>
      <c r="I47" s="55"/>
      <c r="J47" s="55"/>
      <c r="K47" s="55"/>
      <c r="L47" s="55"/>
      <c r="M47" s="55"/>
      <c r="N47" s="55"/>
      <c r="O47" s="55"/>
      <c r="P47" s="55"/>
      <c r="Q47" s="55"/>
      <c r="R47" s="55"/>
      <c r="S47" s="55"/>
      <c r="T47" s="86">
        <f ca="1">COUNTIFS('申請額一覧 '!$E$6:$E$20,C47,'申請額一覧 '!$H$6:$H$20,"&gt;0")</f>
        <v>0</v>
      </c>
      <c r="U47" s="95"/>
      <c r="V47" s="102" t="s">
        <v>35</v>
      </c>
      <c r="W47" s="109"/>
      <c r="X47" s="114">
        <f ca="1">SUMIF('申請額一覧 '!$E$6:$E$20,C47,'申請額一覧 '!$H$6:$H$20)</f>
        <v>0</v>
      </c>
      <c r="Y47" s="121"/>
      <c r="Z47" s="121"/>
      <c r="AA47" s="121"/>
      <c r="AB47" s="128" t="s">
        <v>20</v>
      </c>
      <c r="AC47" s="137"/>
      <c r="AD47" s="86">
        <f ca="1">COUNTIFS('申請額一覧 '!$E$6:$E$20,C47,'申請額一覧 '!$N$6:$N$20,"&gt;0")</f>
        <v>0</v>
      </c>
      <c r="AE47" s="95"/>
      <c r="AF47" s="102" t="s">
        <v>35</v>
      </c>
      <c r="AG47" s="109"/>
      <c r="AH47" s="114">
        <f ca="1">SUMIF('申請額一覧 '!$E$6:$E$20,C47,'申請額一覧 '!$N$6:$N$20)</f>
        <v>0</v>
      </c>
      <c r="AI47" s="121"/>
      <c r="AJ47" s="121"/>
      <c r="AK47" s="121"/>
      <c r="AL47" s="128" t="s">
        <v>20</v>
      </c>
      <c r="AM47" s="137"/>
    </row>
    <row r="48" spans="1:39" ht="12.75" customHeight="1">
      <c r="A48" s="17" t="s">
        <v>133</v>
      </c>
      <c r="B48" s="37" t="s">
        <v>225</v>
      </c>
      <c r="C48" s="29" t="s">
        <v>125</v>
      </c>
      <c r="D48" s="52"/>
      <c r="E48" s="52"/>
      <c r="F48" s="52"/>
      <c r="G48" s="52"/>
      <c r="H48" s="52"/>
      <c r="I48" s="52"/>
      <c r="J48" s="52"/>
      <c r="K48" s="52"/>
      <c r="L48" s="52"/>
      <c r="M48" s="52"/>
      <c r="N48" s="52"/>
      <c r="O48" s="52"/>
      <c r="P48" s="52"/>
      <c r="Q48" s="52"/>
      <c r="R48" s="52"/>
      <c r="S48" s="52"/>
      <c r="T48" s="81">
        <f ca="1">COUNTIFS('申請額一覧 '!$E$6:$E$20,C48,'申請額一覧 '!$H$6:$H$20,"&gt;0")</f>
        <v>0</v>
      </c>
      <c r="U48" s="90"/>
      <c r="V48" s="97" t="s">
        <v>35</v>
      </c>
      <c r="W48" s="104"/>
      <c r="X48" s="111">
        <f ca="1">SUMIF('申請額一覧 '!$E$6:$E$20,C48,'申請額一覧 '!$H$6:$H$20)</f>
        <v>0</v>
      </c>
      <c r="Y48" s="118"/>
      <c r="Z48" s="118"/>
      <c r="AA48" s="118"/>
      <c r="AB48" s="130" t="s">
        <v>20</v>
      </c>
      <c r="AC48" s="135"/>
      <c r="AD48" s="81">
        <f ca="1">COUNTIFS('申請額一覧 '!$E$6:$E$20,C48,'申請額一覧 '!$N$6:$N$20,"&gt;0")</f>
        <v>0</v>
      </c>
      <c r="AE48" s="90"/>
      <c r="AF48" s="97" t="s">
        <v>35</v>
      </c>
      <c r="AG48" s="104"/>
      <c r="AH48" s="111">
        <f ca="1">SUMIF('申請額一覧 '!$E$6:$E$20,C48,'申請額一覧 '!$N$6:$N$20)</f>
        <v>0</v>
      </c>
      <c r="AI48" s="118"/>
      <c r="AJ48" s="118"/>
      <c r="AK48" s="118"/>
      <c r="AL48" s="130" t="s">
        <v>20</v>
      </c>
      <c r="AM48" s="135"/>
    </row>
    <row r="49" spans="1:39" ht="12.75" customHeight="1">
      <c r="A49" s="18"/>
      <c r="B49" s="38" t="s">
        <v>226</v>
      </c>
      <c r="C49" s="48" t="s">
        <v>126</v>
      </c>
      <c r="D49" s="51"/>
      <c r="E49" s="51"/>
      <c r="F49" s="51"/>
      <c r="G49" s="51"/>
      <c r="H49" s="51"/>
      <c r="I49" s="51"/>
      <c r="J49" s="51"/>
      <c r="K49" s="51"/>
      <c r="L49" s="51"/>
      <c r="M49" s="51"/>
      <c r="N49" s="51"/>
      <c r="O49" s="51"/>
      <c r="P49" s="51"/>
      <c r="Q49" s="51"/>
      <c r="R49" s="51"/>
      <c r="S49" s="51"/>
      <c r="T49" s="82">
        <f ca="1">COUNTIFS('申請額一覧 '!$E$6:$E$20,C49,'申請額一覧 '!$H$6:$H$20,"&gt;0")</f>
        <v>0</v>
      </c>
      <c r="U49" s="91"/>
      <c r="V49" s="98" t="s">
        <v>35</v>
      </c>
      <c r="W49" s="105"/>
      <c r="X49" s="113">
        <f ca="1">SUMIF('申請額一覧 '!$E$6:$E$20,C49,'申請額一覧 '!$H$6:$H$20)</f>
        <v>0</v>
      </c>
      <c r="Y49" s="120"/>
      <c r="Z49" s="120"/>
      <c r="AA49" s="120"/>
      <c r="AB49" s="126" t="s">
        <v>20</v>
      </c>
      <c r="AC49" s="136"/>
      <c r="AD49" s="82">
        <f ca="1">COUNTIFS('申請額一覧 '!$E$6:$E$20,C49,'申請額一覧 '!$N$6:$N$20,"&gt;0")</f>
        <v>0</v>
      </c>
      <c r="AE49" s="91"/>
      <c r="AF49" s="98" t="s">
        <v>35</v>
      </c>
      <c r="AG49" s="105"/>
      <c r="AH49" s="113">
        <f ca="1">SUMIF('申請額一覧 '!$E$6:$E$20,C49,'申請額一覧 '!$N$6:$N$20)</f>
        <v>0</v>
      </c>
      <c r="AI49" s="120"/>
      <c r="AJ49" s="120"/>
      <c r="AK49" s="120"/>
      <c r="AL49" s="126" t="s">
        <v>20</v>
      </c>
      <c r="AM49" s="136"/>
    </row>
    <row r="50" spans="1:39" ht="12.75" customHeight="1">
      <c r="A50" s="18"/>
      <c r="B50" s="38" t="s">
        <v>224</v>
      </c>
      <c r="C50" s="48" t="s">
        <v>127</v>
      </c>
      <c r="D50" s="51"/>
      <c r="E50" s="51"/>
      <c r="F50" s="51"/>
      <c r="G50" s="51"/>
      <c r="H50" s="51"/>
      <c r="I50" s="51"/>
      <c r="J50" s="51"/>
      <c r="K50" s="51"/>
      <c r="L50" s="51"/>
      <c r="M50" s="51"/>
      <c r="N50" s="51"/>
      <c r="O50" s="51"/>
      <c r="P50" s="51"/>
      <c r="Q50" s="51"/>
      <c r="R50" s="51"/>
      <c r="S50" s="51"/>
      <c r="T50" s="82">
        <f ca="1">COUNTIFS('申請額一覧 '!$E$6:$E$20,C50,'申請額一覧 '!$H$6:$H$20,"&gt;0")</f>
        <v>0</v>
      </c>
      <c r="U50" s="91"/>
      <c r="V50" s="98" t="s">
        <v>35</v>
      </c>
      <c r="W50" s="105"/>
      <c r="X50" s="113">
        <f ca="1">SUMIF('申請額一覧 '!$E$6:$E$20,C50,'申請額一覧 '!$H$6:$H$20)</f>
        <v>0</v>
      </c>
      <c r="Y50" s="120"/>
      <c r="Z50" s="120"/>
      <c r="AA50" s="120"/>
      <c r="AB50" s="126" t="s">
        <v>20</v>
      </c>
      <c r="AC50" s="136"/>
      <c r="AD50" s="82">
        <f ca="1">COUNTIFS('申請額一覧 '!$E$6:$E$20,C50,'申請額一覧 '!$N$6:$N$20,"&gt;0")</f>
        <v>0</v>
      </c>
      <c r="AE50" s="91"/>
      <c r="AF50" s="98" t="s">
        <v>35</v>
      </c>
      <c r="AG50" s="105"/>
      <c r="AH50" s="113">
        <f ca="1">SUMIF('申請額一覧 '!$E$6:$E$20,C50,'申請額一覧 '!$N$6:$N$20)</f>
        <v>0</v>
      </c>
      <c r="AI50" s="120"/>
      <c r="AJ50" s="120"/>
      <c r="AK50" s="120"/>
      <c r="AL50" s="126" t="s">
        <v>20</v>
      </c>
      <c r="AM50" s="136"/>
    </row>
    <row r="51" spans="1:39" ht="12.75" customHeight="1">
      <c r="A51" s="19"/>
      <c r="B51" s="39" t="s">
        <v>98</v>
      </c>
      <c r="C51" s="49" t="s">
        <v>128</v>
      </c>
      <c r="D51" s="54"/>
      <c r="E51" s="54"/>
      <c r="F51" s="54"/>
      <c r="G51" s="54"/>
      <c r="H51" s="54"/>
      <c r="I51" s="54"/>
      <c r="J51" s="54"/>
      <c r="K51" s="54"/>
      <c r="L51" s="54"/>
      <c r="M51" s="54"/>
      <c r="N51" s="54"/>
      <c r="O51" s="54"/>
      <c r="P51" s="54"/>
      <c r="Q51" s="54"/>
      <c r="R51" s="54"/>
      <c r="S51" s="54"/>
      <c r="T51" s="83">
        <f ca="1">COUNTIFS('申請額一覧 '!$E$6:$E$20,C51,'申請額一覧 '!$H$6:$H$20,"&gt;0")</f>
        <v>0</v>
      </c>
      <c r="U51" s="92"/>
      <c r="V51" s="99" t="s">
        <v>35</v>
      </c>
      <c r="W51" s="106"/>
      <c r="X51" s="116">
        <f ca="1">SUMIF('申請額一覧 '!$E$6:$E$20,C51,'申請額一覧 '!$H$6:$H$20)</f>
        <v>0</v>
      </c>
      <c r="Y51" s="123"/>
      <c r="Z51" s="123"/>
      <c r="AA51" s="123"/>
      <c r="AB51" s="131" t="s">
        <v>20</v>
      </c>
      <c r="AC51" s="140"/>
      <c r="AD51" s="83">
        <f ca="1">COUNTIFS('申請額一覧 '!$E$6:$E$20,C51,'申請額一覧 '!$N$6:$N$20,"&gt;0")</f>
        <v>0</v>
      </c>
      <c r="AE51" s="92"/>
      <c r="AF51" s="99" t="s">
        <v>35</v>
      </c>
      <c r="AG51" s="106"/>
      <c r="AH51" s="116">
        <f ca="1">SUMIF('申請額一覧 '!$E$6:$E$20,C51,'申請額一覧 '!$N$6:$N$20)</f>
        <v>0</v>
      </c>
      <c r="AI51" s="123"/>
      <c r="AJ51" s="123"/>
      <c r="AK51" s="123"/>
      <c r="AL51" s="131" t="s">
        <v>20</v>
      </c>
      <c r="AM51" s="140"/>
    </row>
    <row r="52" spans="1:39" ht="15.75" customHeight="1">
      <c r="A52" s="27" t="s">
        <v>36</v>
      </c>
      <c r="B52" s="41"/>
      <c r="C52" s="41"/>
      <c r="D52" s="41"/>
      <c r="E52" s="41"/>
      <c r="F52" s="41"/>
      <c r="G52" s="41"/>
      <c r="H52" s="41"/>
      <c r="I52" s="41"/>
      <c r="J52" s="41"/>
      <c r="K52" s="41"/>
      <c r="L52" s="41"/>
      <c r="M52" s="41"/>
      <c r="N52" s="41"/>
      <c r="O52" s="41"/>
      <c r="P52" s="41"/>
      <c r="Q52" s="41"/>
      <c r="R52" s="41"/>
      <c r="S52" s="77"/>
      <c r="T52" s="84">
        <f ca="1">SUM(T23:U51)</f>
        <v>1</v>
      </c>
      <c r="U52" s="93"/>
      <c r="V52" s="100" t="s">
        <v>35</v>
      </c>
      <c r="W52" s="107"/>
      <c r="X52" s="115">
        <f ca="1">SUM(X23:AA51)</f>
        <v>1013</v>
      </c>
      <c r="Y52" s="122"/>
      <c r="Z52" s="122"/>
      <c r="AA52" s="122"/>
      <c r="AB52" s="96" t="s">
        <v>20</v>
      </c>
      <c r="AC52" s="138"/>
      <c r="AD52" s="84">
        <f ca="1">SUM(AD23:AE51)</f>
        <v>1</v>
      </c>
      <c r="AE52" s="93"/>
      <c r="AF52" s="100" t="s">
        <v>35</v>
      </c>
      <c r="AG52" s="107"/>
      <c r="AH52" s="115">
        <f ca="1">SUM(AH23:AK51)</f>
        <v>67</v>
      </c>
      <c r="AI52" s="122"/>
      <c r="AJ52" s="122"/>
      <c r="AK52" s="122"/>
      <c r="AL52" s="96" t="s">
        <v>20</v>
      </c>
      <c r="AM52" s="138"/>
    </row>
    <row r="53" spans="1:39" ht="15.75" customHeight="1">
      <c r="A53" s="27" t="s">
        <v>69</v>
      </c>
      <c r="B53" s="41"/>
      <c r="C53" s="41"/>
      <c r="D53" s="41"/>
      <c r="E53" s="41"/>
      <c r="F53" s="41"/>
      <c r="G53" s="41"/>
      <c r="H53" s="41"/>
      <c r="I53" s="41"/>
      <c r="J53" s="41"/>
      <c r="K53" s="41"/>
      <c r="L53" s="41"/>
      <c r="M53" s="41"/>
      <c r="N53" s="41"/>
      <c r="O53" s="41"/>
      <c r="P53" s="41"/>
      <c r="Q53" s="41"/>
      <c r="R53" s="41"/>
      <c r="S53" s="77"/>
      <c r="T53" s="87">
        <f ca="1">X52+AH52</f>
        <v>1080</v>
      </c>
      <c r="U53" s="96"/>
      <c r="V53" s="96"/>
      <c r="W53" s="96"/>
      <c r="X53" s="96"/>
      <c r="Y53" s="96"/>
      <c r="Z53" s="96"/>
      <c r="AA53" s="96"/>
      <c r="AB53" s="96"/>
      <c r="AC53" s="96"/>
      <c r="AD53" s="96"/>
      <c r="AE53" s="96"/>
      <c r="AF53" s="96"/>
      <c r="AG53" s="96"/>
      <c r="AH53" s="96"/>
      <c r="AI53" s="96"/>
      <c r="AJ53" s="96"/>
      <c r="AK53" s="96"/>
      <c r="AL53" s="96" t="s">
        <v>20</v>
      </c>
      <c r="AM53" s="138"/>
    </row>
  </sheetData>
  <mergeCells count="214">
    <mergeCell ref="A4:AM4"/>
    <mergeCell ref="A5:AM5"/>
    <mergeCell ref="AD7:AE7"/>
    <mergeCell ref="AG7:AH7"/>
    <mergeCell ref="AJ7:AK7"/>
    <mergeCell ref="A8:G8"/>
    <mergeCell ref="L12:AM12"/>
    <mergeCell ref="L13:AM13"/>
    <mergeCell ref="Q14:R14"/>
    <mergeCell ref="T14:V14"/>
    <mergeCell ref="L15:AM15"/>
    <mergeCell ref="L16:AM16"/>
    <mergeCell ref="S17:Y17"/>
    <mergeCell ref="AG17:AM17"/>
    <mergeCell ref="S18:Y18"/>
    <mergeCell ref="AG18:AM18"/>
    <mergeCell ref="S19:Y19"/>
    <mergeCell ref="AG19:AM19"/>
    <mergeCell ref="T21:AC21"/>
    <mergeCell ref="AD21:AM21"/>
    <mergeCell ref="T22:W22"/>
    <mergeCell ref="X22:AC22"/>
    <mergeCell ref="AD22:AG22"/>
    <mergeCell ref="AH22:AM22"/>
    <mergeCell ref="T23:U23"/>
    <mergeCell ref="V23:W23"/>
    <mergeCell ref="X23:AA23"/>
    <mergeCell ref="AD23:AE23"/>
    <mergeCell ref="AF23:AG23"/>
    <mergeCell ref="AH23:AK23"/>
    <mergeCell ref="T24:U24"/>
    <mergeCell ref="V24:W24"/>
    <mergeCell ref="X24:AA24"/>
    <mergeCell ref="AD24:AE24"/>
    <mergeCell ref="AF24:AG24"/>
    <mergeCell ref="AH24:AK24"/>
    <mergeCell ref="T25:U25"/>
    <mergeCell ref="V25:W25"/>
    <mergeCell ref="X25:AA25"/>
    <mergeCell ref="AD25:AE25"/>
    <mergeCell ref="AF25:AG25"/>
    <mergeCell ref="AH25:AK25"/>
    <mergeCell ref="T26:U26"/>
    <mergeCell ref="V26:W26"/>
    <mergeCell ref="X26:AA26"/>
    <mergeCell ref="AD26:AE26"/>
    <mergeCell ref="AF26:AG26"/>
    <mergeCell ref="AH26:AK26"/>
    <mergeCell ref="T27:U27"/>
    <mergeCell ref="V27:W27"/>
    <mergeCell ref="X27:AA27"/>
    <mergeCell ref="AD27:AE27"/>
    <mergeCell ref="AF27:AG27"/>
    <mergeCell ref="AH27:AK27"/>
    <mergeCell ref="T28:U28"/>
    <mergeCell ref="V28:W28"/>
    <mergeCell ref="X28:AA28"/>
    <mergeCell ref="AD28:AE28"/>
    <mergeCell ref="AF28:AG28"/>
    <mergeCell ref="AH28:AK28"/>
    <mergeCell ref="T29:U29"/>
    <mergeCell ref="V29:W29"/>
    <mergeCell ref="X29:AA29"/>
    <mergeCell ref="AD29:AE29"/>
    <mergeCell ref="AF29:AG29"/>
    <mergeCell ref="AH29:AK29"/>
    <mergeCell ref="T30:U30"/>
    <mergeCell ref="V30:W30"/>
    <mergeCell ref="X30:AA30"/>
    <mergeCell ref="AD30:AE30"/>
    <mergeCell ref="AF30:AG30"/>
    <mergeCell ref="AH30:AK30"/>
    <mergeCell ref="T31:U31"/>
    <mergeCell ref="V31:W31"/>
    <mergeCell ref="X31:AA31"/>
    <mergeCell ref="AD31:AE31"/>
    <mergeCell ref="AF31:AG31"/>
    <mergeCell ref="AH31:AK31"/>
    <mergeCell ref="T32:U32"/>
    <mergeCell ref="V32:W32"/>
    <mergeCell ref="X32:AA32"/>
    <mergeCell ref="AD32:AE32"/>
    <mergeCell ref="AF32:AG32"/>
    <mergeCell ref="AH32:AK32"/>
    <mergeCell ref="T33:U33"/>
    <mergeCell ref="V33:W33"/>
    <mergeCell ref="X33:AA33"/>
    <mergeCell ref="AD33:AE33"/>
    <mergeCell ref="AF33:AG33"/>
    <mergeCell ref="AH33:AK33"/>
    <mergeCell ref="T34:U34"/>
    <mergeCell ref="V34:W34"/>
    <mergeCell ref="X34:AA34"/>
    <mergeCell ref="AD34:AE34"/>
    <mergeCell ref="AF34:AG34"/>
    <mergeCell ref="AH34:AK34"/>
    <mergeCell ref="T35:U35"/>
    <mergeCell ref="V35:W35"/>
    <mergeCell ref="X35:AA35"/>
    <mergeCell ref="AD35:AE35"/>
    <mergeCell ref="AF35:AG35"/>
    <mergeCell ref="AH35:AK35"/>
    <mergeCell ref="T36:U36"/>
    <mergeCell ref="V36:W36"/>
    <mergeCell ref="X36:AA36"/>
    <mergeCell ref="AD36:AE36"/>
    <mergeCell ref="AF36:AG36"/>
    <mergeCell ref="AH36:AK36"/>
    <mergeCell ref="T37:U37"/>
    <mergeCell ref="V37:W37"/>
    <mergeCell ref="X37:AA37"/>
    <mergeCell ref="AD37:AE37"/>
    <mergeCell ref="AF37:AG37"/>
    <mergeCell ref="AH37:AK37"/>
    <mergeCell ref="T38:U38"/>
    <mergeCell ref="V38:W38"/>
    <mergeCell ref="X38:AA38"/>
    <mergeCell ref="AD38:AE38"/>
    <mergeCell ref="AF38:AG38"/>
    <mergeCell ref="AH38:AK38"/>
    <mergeCell ref="T39:U39"/>
    <mergeCell ref="V39:W39"/>
    <mergeCell ref="X39:AA39"/>
    <mergeCell ref="AD39:AE39"/>
    <mergeCell ref="AF39:AG39"/>
    <mergeCell ref="AH39:AK39"/>
    <mergeCell ref="T40:U40"/>
    <mergeCell ref="V40:W40"/>
    <mergeCell ref="X40:AA40"/>
    <mergeCell ref="AD40:AE40"/>
    <mergeCell ref="AF40:AG40"/>
    <mergeCell ref="AH40:AK40"/>
    <mergeCell ref="T41:U41"/>
    <mergeCell ref="V41:W41"/>
    <mergeCell ref="X41:AA41"/>
    <mergeCell ref="AD41:AE41"/>
    <mergeCell ref="AF41:AG41"/>
    <mergeCell ref="AH41:AK41"/>
    <mergeCell ref="T42:U42"/>
    <mergeCell ref="V42:W42"/>
    <mergeCell ref="X42:AA42"/>
    <mergeCell ref="AD42:AE42"/>
    <mergeCell ref="AF42:AG42"/>
    <mergeCell ref="AH42:AK42"/>
    <mergeCell ref="T43:U43"/>
    <mergeCell ref="V43:W43"/>
    <mergeCell ref="X43:AA43"/>
    <mergeCell ref="AD43:AE43"/>
    <mergeCell ref="AF43:AG43"/>
    <mergeCell ref="AH43:AK43"/>
    <mergeCell ref="T44:U44"/>
    <mergeCell ref="V44:W44"/>
    <mergeCell ref="X44:AA44"/>
    <mergeCell ref="AD44:AE44"/>
    <mergeCell ref="AF44:AG44"/>
    <mergeCell ref="AH44:AK44"/>
    <mergeCell ref="T45:U45"/>
    <mergeCell ref="V45:W45"/>
    <mergeCell ref="X45:AA45"/>
    <mergeCell ref="AD45:AE45"/>
    <mergeCell ref="AF45:AG45"/>
    <mergeCell ref="AH45:AK45"/>
    <mergeCell ref="T46:U46"/>
    <mergeCell ref="V46:W46"/>
    <mergeCell ref="X46:AA46"/>
    <mergeCell ref="AD46:AE46"/>
    <mergeCell ref="AF46:AG46"/>
    <mergeCell ref="AH46:AK46"/>
    <mergeCell ref="T47:U47"/>
    <mergeCell ref="V47:W47"/>
    <mergeCell ref="X47:AA47"/>
    <mergeCell ref="AD47:AE47"/>
    <mergeCell ref="AF47:AG47"/>
    <mergeCell ref="AH47:AK47"/>
    <mergeCell ref="T48:U48"/>
    <mergeCell ref="V48:W48"/>
    <mergeCell ref="X48:AA48"/>
    <mergeCell ref="AD48:AE48"/>
    <mergeCell ref="AF48:AG48"/>
    <mergeCell ref="AH48:AK48"/>
    <mergeCell ref="T49:U49"/>
    <mergeCell ref="V49:W49"/>
    <mergeCell ref="X49:AA49"/>
    <mergeCell ref="AD49:AE49"/>
    <mergeCell ref="AF49:AG49"/>
    <mergeCell ref="AH49:AK49"/>
    <mergeCell ref="T50:U50"/>
    <mergeCell ref="V50:W50"/>
    <mergeCell ref="X50:AA50"/>
    <mergeCell ref="AD50:AE50"/>
    <mergeCell ref="AF50:AG50"/>
    <mergeCell ref="AH50:AK50"/>
    <mergeCell ref="T51:U51"/>
    <mergeCell ref="V51:W51"/>
    <mergeCell ref="X51:AA51"/>
    <mergeCell ref="AD51:AE51"/>
    <mergeCell ref="AF51:AG51"/>
    <mergeCell ref="AH51:AK51"/>
    <mergeCell ref="A52:S52"/>
    <mergeCell ref="T52:U52"/>
    <mergeCell ref="V52:W52"/>
    <mergeCell ref="X52:AA52"/>
    <mergeCell ref="AD52:AE52"/>
    <mergeCell ref="AF52:AG52"/>
    <mergeCell ref="AH52:AK52"/>
    <mergeCell ref="A53:S53"/>
    <mergeCell ref="T53:AK53"/>
    <mergeCell ref="B14:K16"/>
    <mergeCell ref="A21:S22"/>
    <mergeCell ref="A34:A39"/>
    <mergeCell ref="A48:A51"/>
    <mergeCell ref="A12:A19"/>
    <mergeCell ref="A23:A32"/>
    <mergeCell ref="A40:A47"/>
  </mergeCells>
  <phoneticPr fontId="3"/>
  <hyperlinks>
    <hyperlink ref="AG17" r:id="rId1"/>
  </hyperlinks>
  <pageMargins left="0.7" right="0.7" top="0.75" bottom="0.75" header="0.3" footer="0.3"/>
  <pageSetup paperSize="9" scale="90" fitToWidth="1" fitToHeight="1" orientation="portrait" usePrinterDefaults="1"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P39"/>
  <sheetViews>
    <sheetView view="pageBreakPreview" zoomScale="85" zoomScaleNormal="140" zoomScaleSheetLayoutView="85" workbookViewId="0">
      <selection activeCell="AD10" sqref="AD10"/>
    </sheetView>
  </sheetViews>
  <sheetFormatPr defaultColWidth="2.25" defaultRowHeight="13.5"/>
  <cols>
    <col min="1" max="1" width="2.25" style="150"/>
    <col min="2" max="2" width="3.125" style="150" customWidth="1"/>
    <col min="3" max="3" width="12.875" style="150" customWidth="1"/>
    <col min="4" max="4" width="16.875" style="150" customWidth="1"/>
    <col min="5" max="5" width="18.875" style="150" customWidth="1"/>
    <col min="6" max="8" width="11.25" style="150" customWidth="1"/>
    <col min="9" max="11" width="11.25" style="150" hidden="1" customWidth="1"/>
    <col min="12" max="14" width="11.25" style="150" customWidth="1"/>
    <col min="15" max="15" width="12.625" style="150" customWidth="1"/>
    <col min="16" max="16" width="18.75" style="150" customWidth="1"/>
    <col min="17" max="16384" width="2.25" style="150"/>
  </cols>
  <sheetData>
    <row r="1" spans="1:16">
      <c r="A1" s="150" t="s">
        <v>121</v>
      </c>
    </row>
    <row r="3" spans="1:16" ht="18" customHeight="1">
      <c r="B3" s="152"/>
      <c r="P3" s="187" t="s">
        <v>60</v>
      </c>
    </row>
    <row r="4" spans="1:16" ht="32.25" customHeight="1">
      <c r="B4" s="153" t="s">
        <v>50</v>
      </c>
      <c r="C4" s="159" t="s">
        <v>94</v>
      </c>
      <c r="D4" s="165" t="s">
        <v>18</v>
      </c>
      <c r="E4" s="166" t="s">
        <v>2</v>
      </c>
      <c r="F4" s="167" t="s">
        <v>89</v>
      </c>
      <c r="G4" s="167"/>
      <c r="H4" s="171"/>
      <c r="I4" s="176"/>
      <c r="J4" s="177"/>
      <c r="K4" s="178"/>
      <c r="L4" s="167" t="s">
        <v>49</v>
      </c>
      <c r="M4" s="167"/>
      <c r="N4" s="171"/>
      <c r="O4" s="183" t="s">
        <v>24</v>
      </c>
      <c r="P4" s="186" t="s">
        <v>59</v>
      </c>
    </row>
    <row r="5" spans="1:16" ht="27.75" customHeight="1">
      <c r="B5" s="153"/>
      <c r="C5" s="159"/>
      <c r="D5" s="165"/>
      <c r="E5" s="166"/>
      <c r="F5" s="166" t="s">
        <v>63</v>
      </c>
      <c r="G5" s="166" t="s">
        <v>42</v>
      </c>
      <c r="H5" s="172" t="s">
        <v>64</v>
      </c>
      <c r="I5" s="166"/>
      <c r="J5" s="166"/>
      <c r="K5" s="172"/>
      <c r="L5" s="179" t="s">
        <v>67</v>
      </c>
      <c r="M5" s="166" t="s">
        <v>70</v>
      </c>
      <c r="N5" s="183" t="s">
        <v>13</v>
      </c>
      <c r="O5" s="186"/>
      <c r="P5" s="186"/>
    </row>
    <row r="6" spans="1:16" ht="22.5" customHeight="1">
      <c r="B6" s="154">
        <v>1</v>
      </c>
      <c r="C6" s="160" t="str">
        <f t="shared" ref="C6:C20" ca="1" si="0">IFERROR(INDIRECT("個票"&amp;$B6&amp;"！$AG$4"),"")</f>
        <v>0510123456</v>
      </c>
      <c r="D6" s="160" t="str">
        <f t="shared" ref="D6:D20" ca="1" si="1">IFERROR(INDIRECT("個票"&amp;$B6&amp;"！$L$4"),"")</f>
        <v>障害者支援施設○○○</v>
      </c>
      <c r="E6" s="154" t="str">
        <f t="shared" ref="E6:E20" ca="1" si="2">IFERROR(INDIRECT("個票"&amp;$B6&amp;"！$L$5"),"")</f>
        <v>施設入所支援</v>
      </c>
      <c r="F6" s="168">
        <f t="shared" ref="F6:F20" ca="1" si="3">IF(G6&lt;&gt;0,IFERROR(INDIRECT("個票"&amp;$B6&amp;"！$AA$13"),""),0)</f>
        <v>1013</v>
      </c>
      <c r="G6" s="168">
        <f t="shared" ref="G6:G20" ca="1" si="4">IFERROR(INDIRECT("個票"&amp;$B6&amp;"！$AI$13"),"")</f>
        <v>1055</v>
      </c>
      <c r="H6" s="173">
        <f t="shared" ref="H6:H20" ca="1" si="5">MIN(F6:G6)</f>
        <v>1013</v>
      </c>
      <c r="I6" s="168"/>
      <c r="J6" s="168"/>
      <c r="K6" s="173"/>
      <c r="L6" s="180">
        <f ca="1">IF(M6&lt;&gt;0,IFERROR(INDIRECT("個票"&amp;$B6&amp;"！$AA$４７"),""),0)</f>
        <v>0</v>
      </c>
      <c r="M6" s="168">
        <f t="shared" ref="M6:M20" ca="1" si="6">IFERROR(INDIRECT("個票"&amp;$B6&amp;"！$AI$47"),"")</f>
        <v>0</v>
      </c>
      <c r="N6" s="184">
        <f t="shared" ref="N6:N20" ca="1" si="7">MIN(L6:M6)</f>
        <v>0</v>
      </c>
      <c r="O6" s="184">
        <f t="shared" ref="O6:O20" ca="1" si="8">SUM(H6,K6,N6)</f>
        <v>1013</v>
      </c>
      <c r="P6" s="188" t="s">
        <v>247</v>
      </c>
    </row>
    <row r="7" spans="1:16" ht="22.5" customHeight="1">
      <c r="B7" s="154">
        <v>2</v>
      </c>
      <c r="C7" s="160" t="str">
        <f t="shared" ca="1" si="0"/>
        <v>0510654321</v>
      </c>
      <c r="D7" s="160" t="str">
        <f t="shared" ca="1" si="1"/>
        <v>就労継続支援B型事業所△</v>
      </c>
      <c r="E7" s="154" t="str">
        <f t="shared" ca="1" si="2"/>
        <v>就労継続支援Ｂ型</v>
      </c>
      <c r="F7" s="168">
        <f t="shared" ca="1" si="3"/>
        <v>0</v>
      </c>
      <c r="G7" s="168">
        <f t="shared" ca="1" si="4"/>
        <v>0</v>
      </c>
      <c r="H7" s="173">
        <f t="shared" ca="1" si="5"/>
        <v>0</v>
      </c>
      <c r="I7" s="168"/>
      <c r="J7" s="168"/>
      <c r="K7" s="173"/>
      <c r="L7" s="180">
        <f t="shared" ref="L7:L20" ca="1" si="9">IF(M7&lt;&gt;0,IFERROR(INDIRECT("個票"&amp;$B7&amp;"！$AA$47"),""),0)</f>
        <v>147</v>
      </c>
      <c r="M7" s="168">
        <f t="shared" ca="1" si="6"/>
        <v>67</v>
      </c>
      <c r="N7" s="184">
        <f t="shared" ca="1" si="7"/>
        <v>67</v>
      </c>
      <c r="O7" s="184">
        <f t="shared" ca="1" si="8"/>
        <v>67</v>
      </c>
      <c r="P7" s="189"/>
    </row>
    <row r="8" spans="1:16" ht="22.5" customHeight="1">
      <c r="B8" s="154">
        <v>3</v>
      </c>
      <c r="C8" s="160" t="str">
        <f t="shared" ca="1" si="0"/>
        <v/>
      </c>
      <c r="D8" s="160" t="str">
        <f t="shared" ca="1" si="1"/>
        <v/>
      </c>
      <c r="E8" s="154" t="str">
        <f t="shared" ca="1" si="2"/>
        <v/>
      </c>
      <c r="F8" s="168" t="str">
        <f t="shared" ca="1" si="3"/>
        <v/>
      </c>
      <c r="G8" s="168" t="str">
        <f t="shared" ca="1" si="4"/>
        <v/>
      </c>
      <c r="H8" s="173">
        <f t="shared" ca="1" si="5"/>
        <v>0</v>
      </c>
      <c r="I8" s="168"/>
      <c r="J8" s="168"/>
      <c r="K8" s="173"/>
      <c r="L8" s="180" t="str">
        <f t="shared" ca="1" si="9"/>
        <v/>
      </c>
      <c r="M8" s="168" t="str">
        <f t="shared" ca="1" si="6"/>
        <v/>
      </c>
      <c r="N8" s="184">
        <f t="shared" ca="1" si="7"/>
        <v>0</v>
      </c>
      <c r="O8" s="184">
        <f t="shared" ca="1" si="8"/>
        <v>0</v>
      </c>
      <c r="P8" s="189"/>
    </row>
    <row r="9" spans="1:16" ht="22.5" customHeight="1">
      <c r="B9" s="154">
        <v>4</v>
      </c>
      <c r="C9" s="160" t="str">
        <f t="shared" ca="1" si="0"/>
        <v/>
      </c>
      <c r="D9" s="160" t="str">
        <f t="shared" ca="1" si="1"/>
        <v/>
      </c>
      <c r="E9" s="154" t="str">
        <f t="shared" ca="1" si="2"/>
        <v/>
      </c>
      <c r="F9" s="168" t="str">
        <f t="shared" ca="1" si="3"/>
        <v/>
      </c>
      <c r="G9" s="168" t="str">
        <f t="shared" ca="1" si="4"/>
        <v/>
      </c>
      <c r="H9" s="173">
        <f t="shared" ca="1" si="5"/>
        <v>0</v>
      </c>
      <c r="I9" s="168"/>
      <c r="J9" s="168"/>
      <c r="K9" s="173"/>
      <c r="L9" s="180" t="str">
        <f t="shared" ca="1" si="9"/>
        <v/>
      </c>
      <c r="M9" s="168" t="str">
        <f t="shared" ca="1" si="6"/>
        <v/>
      </c>
      <c r="N9" s="184">
        <f t="shared" ca="1" si="7"/>
        <v>0</v>
      </c>
      <c r="O9" s="184">
        <f t="shared" ca="1" si="8"/>
        <v>0</v>
      </c>
      <c r="P9" s="189"/>
    </row>
    <row r="10" spans="1:16" ht="22.5" customHeight="1">
      <c r="B10" s="154">
        <v>5</v>
      </c>
      <c r="C10" s="160" t="str">
        <f t="shared" ca="1" si="0"/>
        <v/>
      </c>
      <c r="D10" s="160" t="str">
        <f t="shared" ca="1" si="1"/>
        <v/>
      </c>
      <c r="E10" s="154" t="str">
        <f t="shared" ca="1" si="2"/>
        <v/>
      </c>
      <c r="F10" s="168" t="str">
        <f t="shared" ca="1" si="3"/>
        <v/>
      </c>
      <c r="G10" s="168" t="str">
        <f t="shared" ca="1" si="4"/>
        <v/>
      </c>
      <c r="H10" s="173">
        <f t="shared" ca="1" si="5"/>
        <v>0</v>
      </c>
      <c r="I10" s="168"/>
      <c r="J10" s="168"/>
      <c r="K10" s="173"/>
      <c r="L10" s="180" t="str">
        <f t="shared" ca="1" si="9"/>
        <v/>
      </c>
      <c r="M10" s="168" t="str">
        <f t="shared" ca="1" si="6"/>
        <v/>
      </c>
      <c r="N10" s="184">
        <f t="shared" ca="1" si="7"/>
        <v>0</v>
      </c>
      <c r="O10" s="184">
        <f t="shared" ca="1" si="8"/>
        <v>0</v>
      </c>
      <c r="P10" s="189"/>
    </row>
    <row r="11" spans="1:16" ht="22.5" customHeight="1">
      <c r="B11" s="154">
        <v>6</v>
      </c>
      <c r="C11" s="160" t="str">
        <f t="shared" ca="1" si="0"/>
        <v/>
      </c>
      <c r="D11" s="160" t="str">
        <f t="shared" ca="1" si="1"/>
        <v/>
      </c>
      <c r="E11" s="154" t="str">
        <f t="shared" ca="1" si="2"/>
        <v/>
      </c>
      <c r="F11" s="168" t="str">
        <f t="shared" ca="1" si="3"/>
        <v/>
      </c>
      <c r="G11" s="168" t="str">
        <f t="shared" ca="1" si="4"/>
        <v/>
      </c>
      <c r="H11" s="173">
        <f t="shared" ca="1" si="5"/>
        <v>0</v>
      </c>
      <c r="I11" s="168"/>
      <c r="J11" s="168"/>
      <c r="K11" s="173"/>
      <c r="L11" s="180" t="str">
        <f t="shared" ca="1" si="9"/>
        <v/>
      </c>
      <c r="M11" s="168" t="str">
        <f t="shared" ca="1" si="6"/>
        <v/>
      </c>
      <c r="N11" s="184">
        <f t="shared" ca="1" si="7"/>
        <v>0</v>
      </c>
      <c r="O11" s="184">
        <f t="shared" ca="1" si="8"/>
        <v>0</v>
      </c>
      <c r="P11" s="189"/>
    </row>
    <row r="12" spans="1:16" ht="22.5" customHeight="1">
      <c r="B12" s="154">
        <v>7</v>
      </c>
      <c r="C12" s="160" t="str">
        <f t="shared" ca="1" si="0"/>
        <v/>
      </c>
      <c r="D12" s="160" t="str">
        <f t="shared" ca="1" si="1"/>
        <v/>
      </c>
      <c r="E12" s="154" t="str">
        <f t="shared" ca="1" si="2"/>
        <v/>
      </c>
      <c r="F12" s="168" t="str">
        <f t="shared" ca="1" si="3"/>
        <v/>
      </c>
      <c r="G12" s="168" t="str">
        <f t="shared" ca="1" si="4"/>
        <v/>
      </c>
      <c r="H12" s="173">
        <f t="shared" ca="1" si="5"/>
        <v>0</v>
      </c>
      <c r="I12" s="168"/>
      <c r="J12" s="168"/>
      <c r="K12" s="173"/>
      <c r="L12" s="180" t="str">
        <f t="shared" ca="1" si="9"/>
        <v/>
      </c>
      <c r="M12" s="168" t="str">
        <f t="shared" ca="1" si="6"/>
        <v/>
      </c>
      <c r="N12" s="184">
        <f t="shared" ca="1" si="7"/>
        <v>0</v>
      </c>
      <c r="O12" s="184">
        <f t="shared" ca="1" si="8"/>
        <v>0</v>
      </c>
      <c r="P12" s="189"/>
    </row>
    <row r="13" spans="1:16" ht="22.5" customHeight="1">
      <c r="B13" s="154">
        <v>8</v>
      </c>
      <c r="C13" s="160" t="str">
        <f t="shared" ca="1" si="0"/>
        <v/>
      </c>
      <c r="D13" s="160" t="str">
        <f t="shared" ca="1" si="1"/>
        <v/>
      </c>
      <c r="E13" s="154" t="str">
        <f t="shared" ca="1" si="2"/>
        <v/>
      </c>
      <c r="F13" s="168" t="str">
        <f t="shared" ca="1" si="3"/>
        <v/>
      </c>
      <c r="G13" s="168" t="str">
        <f t="shared" ca="1" si="4"/>
        <v/>
      </c>
      <c r="H13" s="173">
        <f t="shared" ca="1" si="5"/>
        <v>0</v>
      </c>
      <c r="I13" s="168"/>
      <c r="J13" s="168"/>
      <c r="K13" s="173"/>
      <c r="L13" s="180" t="str">
        <f t="shared" ca="1" si="9"/>
        <v/>
      </c>
      <c r="M13" s="168" t="str">
        <f t="shared" ca="1" si="6"/>
        <v/>
      </c>
      <c r="N13" s="184">
        <f t="shared" ca="1" si="7"/>
        <v>0</v>
      </c>
      <c r="O13" s="184">
        <f t="shared" ca="1" si="8"/>
        <v>0</v>
      </c>
      <c r="P13" s="189"/>
    </row>
    <row r="14" spans="1:16" ht="22.5" customHeight="1">
      <c r="B14" s="154">
        <v>9</v>
      </c>
      <c r="C14" s="160" t="str">
        <f t="shared" ca="1" si="0"/>
        <v/>
      </c>
      <c r="D14" s="160" t="str">
        <f t="shared" ca="1" si="1"/>
        <v/>
      </c>
      <c r="E14" s="154" t="str">
        <f t="shared" ca="1" si="2"/>
        <v/>
      </c>
      <c r="F14" s="168" t="str">
        <f t="shared" ca="1" si="3"/>
        <v/>
      </c>
      <c r="G14" s="168" t="str">
        <f t="shared" ca="1" si="4"/>
        <v/>
      </c>
      <c r="H14" s="173">
        <f t="shared" ca="1" si="5"/>
        <v>0</v>
      </c>
      <c r="I14" s="168"/>
      <c r="J14" s="168"/>
      <c r="K14" s="173"/>
      <c r="L14" s="180" t="str">
        <f t="shared" ca="1" si="9"/>
        <v/>
      </c>
      <c r="M14" s="168" t="str">
        <f t="shared" ca="1" si="6"/>
        <v/>
      </c>
      <c r="N14" s="184">
        <f t="shared" ca="1" si="7"/>
        <v>0</v>
      </c>
      <c r="O14" s="184">
        <f t="shared" ca="1" si="8"/>
        <v>0</v>
      </c>
      <c r="P14" s="189"/>
    </row>
    <row r="15" spans="1:16" ht="22.5" customHeight="1">
      <c r="B15" s="154">
        <v>10</v>
      </c>
      <c r="C15" s="160" t="str">
        <f t="shared" ca="1" si="0"/>
        <v/>
      </c>
      <c r="D15" s="160" t="str">
        <f t="shared" ca="1" si="1"/>
        <v/>
      </c>
      <c r="E15" s="154" t="str">
        <f t="shared" ca="1" si="2"/>
        <v/>
      </c>
      <c r="F15" s="168" t="str">
        <f t="shared" ca="1" si="3"/>
        <v/>
      </c>
      <c r="G15" s="168" t="str">
        <f t="shared" ca="1" si="4"/>
        <v/>
      </c>
      <c r="H15" s="173">
        <f t="shared" ca="1" si="5"/>
        <v>0</v>
      </c>
      <c r="I15" s="168"/>
      <c r="J15" s="168"/>
      <c r="K15" s="173"/>
      <c r="L15" s="180" t="str">
        <f t="shared" ca="1" si="9"/>
        <v/>
      </c>
      <c r="M15" s="168" t="str">
        <f t="shared" ca="1" si="6"/>
        <v/>
      </c>
      <c r="N15" s="184">
        <f t="shared" ca="1" si="7"/>
        <v>0</v>
      </c>
      <c r="O15" s="184">
        <f t="shared" ca="1" si="8"/>
        <v>0</v>
      </c>
      <c r="P15" s="189"/>
    </row>
    <row r="16" spans="1:16" ht="22.5" customHeight="1">
      <c r="B16" s="154">
        <v>11</v>
      </c>
      <c r="C16" s="160" t="str">
        <f t="shared" ca="1" si="0"/>
        <v/>
      </c>
      <c r="D16" s="160" t="str">
        <f t="shared" ca="1" si="1"/>
        <v/>
      </c>
      <c r="E16" s="154" t="str">
        <f t="shared" ca="1" si="2"/>
        <v/>
      </c>
      <c r="F16" s="168" t="str">
        <f t="shared" ca="1" si="3"/>
        <v/>
      </c>
      <c r="G16" s="168" t="str">
        <f t="shared" ca="1" si="4"/>
        <v/>
      </c>
      <c r="H16" s="173">
        <f t="shared" ca="1" si="5"/>
        <v>0</v>
      </c>
      <c r="I16" s="168"/>
      <c r="J16" s="168"/>
      <c r="K16" s="173"/>
      <c r="L16" s="180" t="str">
        <f t="shared" ca="1" si="9"/>
        <v/>
      </c>
      <c r="M16" s="168" t="str">
        <f t="shared" ca="1" si="6"/>
        <v/>
      </c>
      <c r="N16" s="184">
        <f t="shared" ca="1" si="7"/>
        <v>0</v>
      </c>
      <c r="O16" s="184">
        <f t="shared" ca="1" si="8"/>
        <v>0</v>
      </c>
      <c r="P16" s="189"/>
    </row>
    <row r="17" spans="1:16" ht="22.5" customHeight="1">
      <c r="B17" s="154">
        <v>12</v>
      </c>
      <c r="C17" s="160" t="str">
        <f t="shared" ca="1" si="0"/>
        <v/>
      </c>
      <c r="D17" s="160" t="str">
        <f t="shared" ca="1" si="1"/>
        <v/>
      </c>
      <c r="E17" s="154" t="str">
        <f t="shared" ca="1" si="2"/>
        <v/>
      </c>
      <c r="F17" s="168" t="str">
        <f t="shared" ca="1" si="3"/>
        <v/>
      </c>
      <c r="G17" s="168" t="str">
        <f t="shared" ca="1" si="4"/>
        <v/>
      </c>
      <c r="H17" s="173">
        <f t="shared" ca="1" si="5"/>
        <v>0</v>
      </c>
      <c r="I17" s="168"/>
      <c r="J17" s="168"/>
      <c r="K17" s="173"/>
      <c r="L17" s="180" t="str">
        <f t="shared" ca="1" si="9"/>
        <v/>
      </c>
      <c r="M17" s="168" t="str">
        <f t="shared" ca="1" si="6"/>
        <v/>
      </c>
      <c r="N17" s="184">
        <f t="shared" ca="1" si="7"/>
        <v>0</v>
      </c>
      <c r="O17" s="184">
        <f t="shared" ca="1" si="8"/>
        <v>0</v>
      </c>
      <c r="P17" s="189"/>
    </row>
    <row r="18" spans="1:16" ht="22.5" customHeight="1">
      <c r="B18" s="154">
        <v>13</v>
      </c>
      <c r="C18" s="160" t="str">
        <f t="shared" ca="1" si="0"/>
        <v/>
      </c>
      <c r="D18" s="160" t="str">
        <f t="shared" ca="1" si="1"/>
        <v/>
      </c>
      <c r="E18" s="154" t="str">
        <f t="shared" ca="1" si="2"/>
        <v/>
      </c>
      <c r="F18" s="168" t="str">
        <f t="shared" ca="1" si="3"/>
        <v/>
      </c>
      <c r="G18" s="168" t="str">
        <f t="shared" ca="1" si="4"/>
        <v/>
      </c>
      <c r="H18" s="173">
        <f t="shared" ca="1" si="5"/>
        <v>0</v>
      </c>
      <c r="I18" s="168"/>
      <c r="J18" s="168"/>
      <c r="K18" s="173"/>
      <c r="L18" s="180" t="str">
        <f t="shared" ca="1" si="9"/>
        <v/>
      </c>
      <c r="M18" s="168" t="str">
        <f t="shared" ca="1" si="6"/>
        <v/>
      </c>
      <c r="N18" s="184">
        <f t="shared" ca="1" si="7"/>
        <v>0</v>
      </c>
      <c r="O18" s="184">
        <f t="shared" ca="1" si="8"/>
        <v>0</v>
      </c>
      <c r="P18" s="189"/>
    </row>
    <row r="19" spans="1:16" ht="22.5" customHeight="1">
      <c r="B19" s="154">
        <v>14</v>
      </c>
      <c r="C19" s="160" t="str">
        <f t="shared" ca="1" si="0"/>
        <v/>
      </c>
      <c r="D19" s="160" t="str">
        <f t="shared" ca="1" si="1"/>
        <v/>
      </c>
      <c r="E19" s="154" t="str">
        <f t="shared" ca="1" si="2"/>
        <v/>
      </c>
      <c r="F19" s="168" t="str">
        <f t="shared" ca="1" si="3"/>
        <v/>
      </c>
      <c r="G19" s="168" t="str">
        <f t="shared" ca="1" si="4"/>
        <v/>
      </c>
      <c r="H19" s="173">
        <f t="shared" ca="1" si="5"/>
        <v>0</v>
      </c>
      <c r="I19" s="168"/>
      <c r="J19" s="168"/>
      <c r="K19" s="173"/>
      <c r="L19" s="180" t="str">
        <f t="shared" ca="1" si="9"/>
        <v/>
      </c>
      <c r="M19" s="168" t="str">
        <f t="shared" ca="1" si="6"/>
        <v/>
      </c>
      <c r="N19" s="184">
        <f t="shared" ca="1" si="7"/>
        <v>0</v>
      </c>
      <c r="O19" s="184">
        <f t="shared" ca="1" si="8"/>
        <v>0</v>
      </c>
      <c r="P19" s="189"/>
    </row>
    <row r="20" spans="1:16" ht="22.5" customHeight="1">
      <c r="B20" s="155">
        <v>15</v>
      </c>
      <c r="C20" s="161" t="str">
        <f t="shared" ca="1" si="0"/>
        <v/>
      </c>
      <c r="D20" s="161" t="str">
        <f t="shared" ca="1" si="1"/>
        <v/>
      </c>
      <c r="E20" s="155" t="str">
        <f t="shared" ca="1" si="2"/>
        <v/>
      </c>
      <c r="F20" s="169" t="str">
        <f t="shared" ca="1" si="3"/>
        <v/>
      </c>
      <c r="G20" s="169" t="str">
        <f t="shared" ca="1" si="4"/>
        <v/>
      </c>
      <c r="H20" s="174">
        <f t="shared" ca="1" si="5"/>
        <v>0</v>
      </c>
      <c r="I20" s="169"/>
      <c r="J20" s="169"/>
      <c r="K20" s="174"/>
      <c r="L20" s="181" t="str">
        <f t="shared" ca="1" si="9"/>
        <v/>
      </c>
      <c r="M20" s="169" t="str">
        <f t="shared" ca="1" si="6"/>
        <v/>
      </c>
      <c r="N20" s="181">
        <f t="shared" ca="1" si="7"/>
        <v>0</v>
      </c>
      <c r="O20" s="174">
        <f t="shared" ca="1" si="8"/>
        <v>0</v>
      </c>
      <c r="P20" s="190"/>
    </row>
    <row r="21" spans="1:16" ht="22.5" customHeight="1">
      <c r="B21" s="156" t="s">
        <v>48</v>
      </c>
      <c r="C21" s="162"/>
      <c r="D21" s="162"/>
      <c r="E21" s="162"/>
      <c r="F21" s="170"/>
      <c r="G21" s="170"/>
      <c r="H21" s="175">
        <f ca="1">SUM(H6:H20)</f>
        <v>1013</v>
      </c>
      <c r="I21" s="170"/>
      <c r="J21" s="170"/>
      <c r="K21" s="175"/>
      <c r="L21" s="182"/>
      <c r="M21" s="170"/>
      <c r="N21" s="185">
        <f ca="1">SUM(N6:N20)</f>
        <v>67</v>
      </c>
      <c r="O21" s="185">
        <f ca="1">SUM(H21,N21)</f>
        <v>1080</v>
      </c>
      <c r="P21" s="191"/>
    </row>
    <row r="22" spans="1:16" ht="19.5" customHeight="1"/>
    <row r="23" spans="1:16" s="151" customFormat="1" ht="18" customHeight="1">
      <c r="A23" s="150" t="s">
        <v>66</v>
      </c>
      <c r="B23" s="150"/>
      <c r="C23" s="150"/>
      <c r="D23" s="150"/>
    </row>
    <row r="24" spans="1:16" s="151" customFormat="1" ht="16.5" customHeight="1">
      <c r="A24" s="150"/>
      <c r="B24" s="157">
        <v>1</v>
      </c>
      <c r="C24" s="163" t="s">
        <v>41</v>
      </c>
      <c r="D24" s="150"/>
    </row>
    <row r="25" spans="1:16" s="151" customFormat="1" ht="16.5" customHeight="1">
      <c r="A25" s="150"/>
      <c r="B25" s="157">
        <v>2</v>
      </c>
      <c r="C25" s="163" t="s">
        <v>199</v>
      </c>
      <c r="D25" s="150"/>
    </row>
    <row r="26" spans="1:16" s="151" customFormat="1" ht="16.5" customHeight="1">
      <c r="A26" s="150"/>
      <c r="B26" s="157">
        <v>3</v>
      </c>
      <c r="C26" s="163" t="s">
        <v>172</v>
      </c>
      <c r="D26" s="150"/>
    </row>
    <row r="27" spans="1:16" s="151" customFormat="1" ht="16.5" customHeight="1">
      <c r="A27" s="150"/>
      <c r="B27" s="158">
        <v>4</v>
      </c>
      <c r="C27" s="164" t="s">
        <v>173</v>
      </c>
      <c r="D27" s="150"/>
    </row>
    <row r="28" spans="1:16" s="151" customFormat="1" ht="16.5" customHeight="1">
      <c r="A28" s="150"/>
      <c r="B28" s="158">
        <v>5</v>
      </c>
      <c r="C28" s="164" t="s">
        <v>71</v>
      </c>
      <c r="D28" s="150"/>
    </row>
    <row r="29" spans="1:16" s="151" customFormat="1" ht="22.5" customHeight="1"/>
    <row r="30" spans="1:16" s="151" customFormat="1" ht="22.5" customHeight="1"/>
    <row r="31" spans="1:16" s="151" customFormat="1" ht="22.5" customHeight="1"/>
    <row r="32" spans="1:16" s="151" customFormat="1" ht="22.5" customHeight="1"/>
    <row r="33" s="151" customFormat="1" ht="22.5" customHeight="1"/>
    <row r="34" s="151" customFormat="1" ht="22.5" customHeight="1"/>
    <row r="35" s="151" customFormat="1" ht="22.5" customHeight="1"/>
    <row r="36" s="151" customFormat="1" ht="22.5" customHeight="1"/>
    <row r="37" s="151" customFormat="1" ht="22.5" customHeight="1"/>
    <row r="38" s="151" customFormat="1" ht="22.5" customHeight="1"/>
    <row r="39" s="151" customFormat="1" ht="22.5" customHeight="1"/>
  </sheetData>
  <mergeCells count="10">
    <mergeCell ref="F4:H4"/>
    <mergeCell ref="I4:K4"/>
    <mergeCell ref="L4:N4"/>
    <mergeCell ref="B21:E21"/>
    <mergeCell ref="B4:B5"/>
    <mergeCell ref="C4:C5"/>
    <mergeCell ref="D4:D5"/>
    <mergeCell ref="E4:E5"/>
    <mergeCell ref="O4:O5"/>
    <mergeCell ref="P4:P5"/>
  </mergeCells>
  <phoneticPr fontId="3"/>
  <dataValidations count="1">
    <dataValidation type="list" errorStyle="warning" allowBlank="1" showDropDown="1" showInputMessage="1" showErrorMessage="1" sqref="E6:E20">
      <formula1>#REF!</formula1>
    </dataValidation>
  </dataValidations>
  <pageMargins left="0.19685039370078741" right="0.19685039370078741" top="0.39370078740157483" bottom="0.39370078740157483" header="0" footer="0"/>
  <pageSetup paperSize="9" scale="96" fitToWidth="1" fitToHeight="1" orientation="landscape" usePrinterDefaults="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A1:AP120"/>
  <sheetViews>
    <sheetView view="pageBreakPreview" zoomScale="115" zoomScaleNormal="120" zoomScaleSheetLayoutView="115" workbookViewId="0">
      <selection activeCell="AG3" sqref="AG3:AM3"/>
    </sheetView>
  </sheetViews>
  <sheetFormatPr defaultColWidth="2.25" defaultRowHeight="13.5"/>
  <cols>
    <col min="1" max="39" width="2.375" style="192" customWidth="1"/>
    <col min="40" max="41" width="2.25" style="192"/>
    <col min="42" max="42" width="2.25" style="192" hidden="1" customWidth="1"/>
    <col min="43" max="51" width="2.25" style="192"/>
    <col min="52" max="52" width="5" style="192" bestFit="1" customWidth="1"/>
    <col min="53" max="53" width="4.125" style="192" bestFit="1" customWidth="1"/>
    <col min="54" max="16384" width="2.25" style="192"/>
  </cols>
  <sheetData>
    <row r="1" spans="1:42" ht="14.25">
      <c r="A1" s="196" t="s">
        <v>171</v>
      </c>
      <c r="AM1" s="359" t="s">
        <v>62</v>
      </c>
    </row>
    <row r="3" spans="1:42" s="193" customFormat="1" ht="12" customHeight="1">
      <c r="A3" s="197" t="s">
        <v>22</v>
      </c>
      <c r="B3" s="227" t="s">
        <v>1</v>
      </c>
      <c r="C3" s="247"/>
      <c r="D3" s="247"/>
      <c r="E3" s="261"/>
      <c r="F3" s="261"/>
      <c r="G3" s="261"/>
      <c r="H3" s="261"/>
      <c r="I3" s="261"/>
      <c r="J3" s="261"/>
      <c r="K3" s="295"/>
      <c r="L3" s="307" t="s">
        <v>228</v>
      </c>
      <c r="M3" s="314"/>
      <c r="N3" s="314"/>
      <c r="O3" s="314"/>
      <c r="P3" s="314"/>
      <c r="Q3" s="314"/>
      <c r="R3" s="314"/>
      <c r="S3" s="314"/>
      <c r="T3" s="314"/>
      <c r="U3" s="314"/>
      <c r="V3" s="314"/>
      <c r="W3" s="314"/>
      <c r="X3" s="314"/>
      <c r="Y3" s="314"/>
      <c r="Z3" s="314"/>
      <c r="AA3" s="314"/>
      <c r="AB3" s="314"/>
      <c r="AC3" s="314"/>
      <c r="AD3" s="314"/>
      <c r="AE3" s="314"/>
      <c r="AF3" s="344"/>
      <c r="AG3" s="347" t="s">
        <v>134</v>
      </c>
      <c r="AH3" s="350"/>
      <c r="AI3" s="350"/>
      <c r="AJ3" s="350"/>
      <c r="AK3" s="350"/>
      <c r="AL3" s="350"/>
      <c r="AM3" s="360"/>
    </row>
    <row r="4" spans="1:42" s="193" customFormat="1" ht="20.25" customHeight="1">
      <c r="A4" s="198"/>
      <c r="B4" s="228" t="s">
        <v>37</v>
      </c>
      <c r="C4" s="248"/>
      <c r="D4" s="248"/>
      <c r="E4" s="262"/>
      <c r="F4" s="262"/>
      <c r="G4" s="262"/>
      <c r="H4" s="262"/>
      <c r="I4" s="262"/>
      <c r="J4" s="262"/>
      <c r="K4" s="296"/>
      <c r="L4" s="308" t="s">
        <v>54</v>
      </c>
      <c r="M4" s="315"/>
      <c r="N4" s="315"/>
      <c r="O4" s="315"/>
      <c r="P4" s="315"/>
      <c r="Q4" s="315"/>
      <c r="R4" s="315"/>
      <c r="S4" s="315"/>
      <c r="T4" s="315"/>
      <c r="U4" s="315"/>
      <c r="V4" s="315"/>
      <c r="W4" s="315"/>
      <c r="X4" s="315"/>
      <c r="Y4" s="315"/>
      <c r="Z4" s="315"/>
      <c r="AA4" s="315"/>
      <c r="AB4" s="315"/>
      <c r="AC4" s="315"/>
      <c r="AD4" s="315"/>
      <c r="AE4" s="315"/>
      <c r="AF4" s="345"/>
      <c r="AG4" s="348" t="s">
        <v>233</v>
      </c>
      <c r="AH4" s="351"/>
      <c r="AI4" s="351"/>
      <c r="AJ4" s="351"/>
      <c r="AK4" s="351"/>
      <c r="AL4" s="351"/>
      <c r="AM4" s="361"/>
    </row>
    <row r="5" spans="1:42" s="193" customFormat="1" ht="20.25" customHeight="1">
      <c r="A5" s="198"/>
      <c r="B5" s="229" t="s">
        <v>40</v>
      </c>
      <c r="C5" s="249"/>
      <c r="D5" s="249"/>
      <c r="E5" s="263"/>
      <c r="F5" s="263"/>
      <c r="G5" s="263"/>
      <c r="H5" s="263"/>
      <c r="I5" s="263"/>
      <c r="J5" s="263"/>
      <c r="K5" s="297"/>
      <c r="L5" s="309" t="s">
        <v>148</v>
      </c>
      <c r="M5" s="316"/>
      <c r="N5" s="316"/>
      <c r="O5" s="316"/>
      <c r="P5" s="316"/>
      <c r="Q5" s="316"/>
      <c r="R5" s="316"/>
      <c r="S5" s="316"/>
      <c r="T5" s="316"/>
      <c r="U5" s="316"/>
      <c r="V5" s="316"/>
      <c r="W5" s="316"/>
      <c r="X5" s="316"/>
      <c r="Y5" s="316"/>
      <c r="Z5" s="316"/>
      <c r="AA5" s="316"/>
      <c r="AB5" s="316"/>
      <c r="AC5" s="316"/>
      <c r="AD5" s="316"/>
      <c r="AE5" s="316"/>
      <c r="AF5" s="316"/>
      <c r="AG5" s="316"/>
      <c r="AH5" s="316"/>
      <c r="AI5" s="316"/>
      <c r="AJ5" s="316"/>
      <c r="AK5" s="316"/>
      <c r="AL5" s="316"/>
      <c r="AM5" s="362"/>
    </row>
    <row r="6" spans="1:42" s="193" customFormat="1" ht="13.5" customHeight="1">
      <c r="A6" s="198"/>
      <c r="B6" s="230" t="s">
        <v>61</v>
      </c>
      <c r="C6" s="250"/>
      <c r="D6" s="250"/>
      <c r="E6" s="250"/>
      <c r="F6" s="250"/>
      <c r="G6" s="250"/>
      <c r="H6" s="250"/>
      <c r="I6" s="250"/>
      <c r="J6" s="250"/>
      <c r="K6" s="298"/>
      <c r="L6" s="300" t="s">
        <v>7</v>
      </c>
      <c r="M6" s="300"/>
      <c r="N6" s="300"/>
      <c r="O6" s="300"/>
      <c r="P6" s="300"/>
      <c r="Q6" s="333" t="s">
        <v>229</v>
      </c>
      <c r="R6" s="333"/>
      <c r="S6" s="300" t="s">
        <v>6</v>
      </c>
      <c r="T6" s="333" t="s">
        <v>235</v>
      </c>
      <c r="U6" s="333"/>
      <c r="V6" s="333"/>
      <c r="W6" s="300" t="s">
        <v>17</v>
      </c>
      <c r="X6" s="300"/>
      <c r="Y6" s="300"/>
      <c r="Z6" s="300"/>
      <c r="AA6" s="300"/>
      <c r="AB6" s="300"/>
      <c r="AC6" s="343"/>
      <c r="AD6" s="300"/>
      <c r="AE6" s="300"/>
      <c r="AF6" s="300"/>
      <c r="AG6" s="300"/>
      <c r="AH6" s="300"/>
      <c r="AI6" s="300"/>
      <c r="AJ6" s="300"/>
      <c r="AK6" s="300"/>
      <c r="AL6" s="300"/>
      <c r="AM6" s="363"/>
    </row>
    <row r="7" spans="1:42" s="193" customFormat="1" ht="20.25" customHeight="1">
      <c r="A7" s="198"/>
      <c r="B7" s="231"/>
      <c r="C7" s="251"/>
      <c r="D7" s="251"/>
      <c r="E7" s="251"/>
      <c r="F7" s="251"/>
      <c r="G7" s="251"/>
      <c r="H7" s="251"/>
      <c r="I7" s="251"/>
      <c r="J7" s="251"/>
      <c r="K7" s="299"/>
      <c r="L7" s="310" t="s">
        <v>190</v>
      </c>
      <c r="M7" s="317"/>
      <c r="N7" s="317"/>
      <c r="O7" s="317"/>
      <c r="P7" s="317"/>
      <c r="Q7" s="317"/>
      <c r="R7" s="317"/>
      <c r="S7" s="317"/>
      <c r="T7" s="317"/>
      <c r="U7" s="317"/>
      <c r="V7" s="317"/>
      <c r="W7" s="317"/>
      <c r="X7" s="317"/>
      <c r="Y7" s="317"/>
      <c r="Z7" s="317"/>
      <c r="AA7" s="317"/>
      <c r="AB7" s="317"/>
      <c r="AC7" s="317"/>
      <c r="AD7" s="317"/>
      <c r="AE7" s="317"/>
      <c r="AF7" s="317"/>
      <c r="AG7" s="317"/>
      <c r="AH7" s="317"/>
      <c r="AI7" s="317"/>
      <c r="AJ7" s="317"/>
      <c r="AK7" s="317"/>
      <c r="AL7" s="317"/>
      <c r="AM7" s="364"/>
      <c r="AP7" s="193" t="s">
        <v>176</v>
      </c>
    </row>
    <row r="8" spans="1:42" s="193" customFormat="1" ht="20.25" customHeight="1">
      <c r="A8" s="198"/>
      <c r="B8" s="232" t="s">
        <v>23</v>
      </c>
      <c r="C8" s="252"/>
      <c r="D8" s="252"/>
      <c r="E8" s="264"/>
      <c r="F8" s="264"/>
      <c r="G8" s="264"/>
      <c r="H8" s="264"/>
      <c r="I8" s="264"/>
      <c r="J8" s="264"/>
      <c r="K8" s="264"/>
      <c r="L8" s="232" t="s">
        <v>26</v>
      </c>
      <c r="M8" s="264"/>
      <c r="N8" s="264"/>
      <c r="O8" s="264"/>
      <c r="P8" s="264"/>
      <c r="Q8" s="264"/>
      <c r="R8" s="335"/>
      <c r="S8" s="311" t="s">
        <v>231</v>
      </c>
      <c r="T8" s="318"/>
      <c r="U8" s="318"/>
      <c r="V8" s="318"/>
      <c r="W8" s="318"/>
      <c r="X8" s="318"/>
      <c r="Y8" s="339"/>
      <c r="Z8" s="232" t="s">
        <v>57</v>
      </c>
      <c r="AA8" s="264"/>
      <c r="AB8" s="264"/>
      <c r="AC8" s="264"/>
      <c r="AD8" s="264"/>
      <c r="AE8" s="264"/>
      <c r="AF8" s="335"/>
      <c r="AG8" s="142" t="s">
        <v>178</v>
      </c>
      <c r="AH8" s="78"/>
      <c r="AI8" s="78"/>
      <c r="AJ8" s="78"/>
      <c r="AK8" s="78"/>
      <c r="AL8" s="78"/>
      <c r="AM8" s="117"/>
      <c r="AP8" s="193" t="s">
        <v>177</v>
      </c>
    </row>
    <row r="9" spans="1:42" s="193" customFormat="1" ht="20.25" customHeight="1">
      <c r="A9" s="199"/>
      <c r="B9" s="232" t="s">
        <v>38</v>
      </c>
      <c r="C9" s="252"/>
      <c r="D9" s="252"/>
      <c r="E9" s="264"/>
      <c r="F9" s="264"/>
      <c r="G9" s="264"/>
      <c r="H9" s="264"/>
      <c r="I9" s="264"/>
      <c r="J9" s="264"/>
      <c r="K9" s="264"/>
      <c r="L9" s="311" t="s">
        <v>163</v>
      </c>
      <c r="M9" s="318"/>
      <c r="N9" s="318"/>
      <c r="O9" s="318"/>
      <c r="P9" s="318"/>
      <c r="Q9" s="318"/>
      <c r="R9" s="318"/>
      <c r="S9" s="318"/>
      <c r="T9" s="318"/>
      <c r="U9" s="318"/>
      <c r="V9" s="318"/>
      <c r="W9" s="318"/>
      <c r="X9" s="318"/>
      <c r="Y9" s="318"/>
      <c r="Z9" s="318"/>
      <c r="AA9" s="318"/>
      <c r="AB9" s="318"/>
      <c r="AC9" s="318"/>
      <c r="AD9" s="318"/>
      <c r="AE9" s="318"/>
      <c r="AF9" s="318"/>
      <c r="AG9" s="318"/>
      <c r="AH9" s="318"/>
      <c r="AI9" s="318"/>
      <c r="AJ9" s="318"/>
      <c r="AK9" s="318"/>
      <c r="AL9" s="318"/>
      <c r="AM9" s="339"/>
      <c r="AP9" s="193" t="s">
        <v>179</v>
      </c>
    </row>
    <row r="10" spans="1:42" s="193" customFormat="1" ht="18" customHeight="1">
      <c r="A10" s="200" t="s">
        <v>5</v>
      </c>
      <c r="B10" s="202"/>
      <c r="C10" s="202"/>
      <c r="D10" s="202"/>
      <c r="E10" s="202"/>
      <c r="F10" s="202"/>
      <c r="G10" s="202"/>
      <c r="H10" s="273"/>
      <c r="I10" s="276"/>
      <c r="J10" s="278" t="s">
        <v>193</v>
      </c>
      <c r="K10" s="300"/>
      <c r="L10" s="312"/>
      <c r="M10" s="312"/>
      <c r="N10" s="312"/>
      <c r="O10" s="312"/>
      <c r="P10" s="312"/>
      <c r="Q10" s="312"/>
      <c r="R10" s="312"/>
      <c r="S10" s="312"/>
      <c r="T10" s="312"/>
      <c r="U10" s="312"/>
      <c r="V10" s="312"/>
      <c r="W10" s="312"/>
      <c r="X10" s="312"/>
      <c r="Y10" s="312"/>
      <c r="Z10" s="312"/>
      <c r="AA10" s="312"/>
      <c r="AB10" s="312"/>
      <c r="AC10" s="312"/>
      <c r="AD10" s="312"/>
      <c r="AE10" s="312"/>
      <c r="AF10" s="312"/>
      <c r="AG10" s="312"/>
      <c r="AH10" s="312"/>
      <c r="AI10" s="312"/>
      <c r="AJ10" s="312"/>
      <c r="AK10" s="312"/>
      <c r="AL10" s="312"/>
      <c r="AM10" s="365"/>
      <c r="AP10" s="193" t="s">
        <v>180</v>
      </c>
    </row>
    <row r="11" spans="1:42" s="193" customFormat="1" ht="18" customHeight="1">
      <c r="A11" s="201"/>
      <c r="B11" s="233"/>
      <c r="C11" s="233"/>
      <c r="D11" s="233"/>
      <c r="E11" s="233"/>
      <c r="F11" s="233"/>
      <c r="G11" s="233"/>
      <c r="H11" s="274"/>
      <c r="I11" s="277"/>
      <c r="J11" s="286" t="s">
        <v>194</v>
      </c>
      <c r="K11" s="262"/>
      <c r="L11" s="248"/>
      <c r="M11" s="248"/>
      <c r="N11" s="248"/>
      <c r="O11" s="248"/>
      <c r="P11" s="248"/>
      <c r="Q11" s="248"/>
      <c r="R11" s="248"/>
      <c r="S11" s="248"/>
      <c r="T11" s="248"/>
      <c r="U11" s="248"/>
      <c r="V11" s="248"/>
      <c r="W11" s="248"/>
      <c r="X11" s="248"/>
      <c r="Y11" s="248"/>
      <c r="Z11" s="248"/>
      <c r="AA11" s="248"/>
      <c r="AB11" s="248"/>
      <c r="AC11" s="248"/>
      <c r="AD11" s="248"/>
      <c r="AE11" s="248"/>
      <c r="AF11" s="248"/>
      <c r="AG11" s="248"/>
      <c r="AH11" s="248"/>
      <c r="AI11" s="248"/>
      <c r="AJ11" s="248"/>
      <c r="AK11" s="248"/>
      <c r="AL11" s="248"/>
      <c r="AM11" s="366"/>
      <c r="AP11" s="193" t="s">
        <v>181</v>
      </c>
    </row>
    <row r="12" spans="1:42" s="193" customFormat="1" ht="5.25" customHeight="1">
      <c r="A12" s="202"/>
      <c r="B12" s="202"/>
      <c r="C12" s="202"/>
      <c r="D12" s="202"/>
      <c r="E12" s="202"/>
      <c r="F12" s="202"/>
      <c r="G12" s="202"/>
      <c r="H12" s="202"/>
      <c r="I12" s="278"/>
      <c r="J12" s="287"/>
      <c r="K12" s="300"/>
      <c r="L12" s="312"/>
      <c r="M12" s="312"/>
      <c r="N12" s="312"/>
      <c r="O12" s="312"/>
      <c r="P12" s="312"/>
      <c r="Q12" s="312"/>
      <c r="R12" s="312"/>
      <c r="S12" s="312"/>
      <c r="T12" s="312"/>
      <c r="U12" s="312"/>
      <c r="V12" s="312"/>
      <c r="W12" s="312"/>
      <c r="X12" s="312"/>
      <c r="Y12" s="312"/>
      <c r="Z12" s="312"/>
      <c r="AA12" s="312"/>
      <c r="AB12" s="312"/>
      <c r="AC12" s="312"/>
      <c r="AD12" s="312"/>
      <c r="AE12" s="312"/>
      <c r="AF12" s="312"/>
      <c r="AG12" s="312"/>
      <c r="AH12" s="312"/>
      <c r="AI12" s="312"/>
      <c r="AJ12" s="312"/>
      <c r="AK12" s="312"/>
      <c r="AL12" s="312"/>
      <c r="AM12" s="312"/>
      <c r="AP12" s="193" t="s">
        <v>176</v>
      </c>
    </row>
    <row r="13" spans="1:42" s="193" customFormat="1" ht="20.25" customHeight="1">
      <c r="A13" s="203" t="s">
        <v>186</v>
      </c>
      <c r="B13" s="234"/>
      <c r="C13" s="233"/>
      <c r="D13" s="233"/>
      <c r="E13" s="233"/>
      <c r="F13" s="233"/>
      <c r="G13" s="233"/>
      <c r="H13" s="233"/>
      <c r="I13" s="279"/>
      <c r="J13" s="286"/>
      <c r="K13" s="262"/>
      <c r="L13" s="248"/>
      <c r="M13" s="248"/>
      <c r="N13" s="248"/>
      <c r="O13" s="248"/>
      <c r="P13" s="248"/>
      <c r="Q13" s="248"/>
      <c r="R13" s="248"/>
      <c r="S13" s="248"/>
      <c r="T13" s="248"/>
      <c r="U13" s="248"/>
      <c r="V13" s="248"/>
      <c r="W13" s="337" t="s">
        <v>8</v>
      </c>
      <c r="X13" s="338"/>
      <c r="Y13" s="338"/>
      <c r="Z13" s="340"/>
      <c r="AA13" s="341">
        <f>IF($L$5="","",VLOOKUP($L$5,基準単価!$D$7:$F$35,2,0))</f>
        <v>1013</v>
      </c>
      <c r="AB13" s="342"/>
      <c r="AC13" s="342"/>
      <c r="AD13" s="338" t="s">
        <v>0</v>
      </c>
      <c r="AE13" s="340"/>
      <c r="AF13" s="337" t="s">
        <v>46</v>
      </c>
      <c r="AG13" s="338"/>
      <c r="AH13" s="340"/>
      <c r="AI13" s="352">
        <f>ROUNDDOWN($J$45/1000,0)</f>
        <v>1055</v>
      </c>
      <c r="AJ13" s="355"/>
      <c r="AK13" s="355"/>
      <c r="AL13" s="338" t="s">
        <v>0</v>
      </c>
      <c r="AM13" s="340"/>
      <c r="AP13" s="193" t="s">
        <v>177</v>
      </c>
    </row>
    <row r="14" spans="1:42" s="193" customFormat="1" ht="20.25" customHeight="1">
      <c r="A14" s="204" t="s">
        <v>43</v>
      </c>
      <c r="B14" s="235"/>
      <c r="C14" s="253"/>
      <c r="D14" s="253"/>
      <c r="E14" s="253"/>
      <c r="F14" s="253"/>
      <c r="G14" s="253"/>
      <c r="H14" s="275" t="s">
        <v>176</v>
      </c>
      <c r="I14" s="280"/>
      <c r="J14" s="288"/>
      <c r="K14" s="301" t="s">
        <v>65</v>
      </c>
      <c r="L14" s="313"/>
      <c r="M14" s="313"/>
      <c r="N14" s="313"/>
      <c r="O14" s="313"/>
      <c r="P14" s="313"/>
      <c r="Q14" s="313"/>
      <c r="R14" s="313"/>
      <c r="S14" s="313"/>
      <c r="T14" s="313"/>
      <c r="U14" s="313"/>
      <c r="V14" s="313"/>
      <c r="W14" s="313"/>
      <c r="X14" s="313"/>
      <c r="Y14" s="313"/>
      <c r="Z14" s="313"/>
      <c r="AA14" s="313"/>
      <c r="AB14" s="313"/>
      <c r="AC14" s="313"/>
      <c r="AD14" s="313"/>
      <c r="AE14" s="313"/>
      <c r="AF14" s="346" t="s">
        <v>183</v>
      </c>
      <c r="AG14" s="349"/>
      <c r="AH14" s="349"/>
      <c r="AI14" s="353"/>
      <c r="AJ14" s="353"/>
      <c r="AK14" s="252"/>
      <c r="AL14" s="253"/>
      <c r="AM14" s="367"/>
    </row>
    <row r="15" spans="1:42" s="193" customFormat="1" ht="14.25" customHeight="1">
      <c r="A15" s="205"/>
      <c r="C15" s="254" t="s">
        <v>200</v>
      </c>
      <c r="D15" s="254"/>
      <c r="E15" s="254"/>
      <c r="F15" s="254"/>
      <c r="G15" s="254"/>
      <c r="H15" s="254"/>
      <c r="I15" s="254"/>
      <c r="J15" s="254"/>
      <c r="K15" s="254"/>
      <c r="L15" s="254"/>
      <c r="M15" s="254"/>
      <c r="N15" s="254"/>
      <c r="O15" s="254"/>
      <c r="P15" s="254"/>
      <c r="Q15" s="254"/>
      <c r="R15" s="254"/>
      <c r="S15" s="254"/>
      <c r="T15" s="254"/>
      <c r="U15" s="254"/>
      <c r="V15" s="254"/>
      <c r="W15" s="254"/>
      <c r="X15" s="254"/>
      <c r="Y15" s="254"/>
      <c r="Z15" s="254"/>
      <c r="AA15" s="254"/>
      <c r="AB15" s="254"/>
      <c r="AC15" s="254"/>
      <c r="AD15" s="254"/>
      <c r="AE15" s="254"/>
      <c r="AF15" s="254"/>
      <c r="AG15" s="254"/>
      <c r="AH15" s="254"/>
      <c r="AI15" s="254"/>
      <c r="AJ15" s="254"/>
      <c r="AK15" s="254"/>
      <c r="AL15" s="254"/>
      <c r="AM15" s="368"/>
    </row>
    <row r="16" spans="1:42" s="193" customFormat="1" ht="14.25" customHeight="1">
      <c r="A16" s="206"/>
      <c r="B16" s="237"/>
      <c r="C16" s="254"/>
      <c r="D16" s="254"/>
      <c r="E16" s="254"/>
      <c r="F16" s="254"/>
      <c r="G16" s="254"/>
      <c r="H16" s="254"/>
      <c r="I16" s="254"/>
      <c r="J16" s="254"/>
      <c r="K16" s="254"/>
      <c r="L16" s="254"/>
      <c r="M16" s="254"/>
      <c r="N16" s="254"/>
      <c r="O16" s="254"/>
      <c r="P16" s="254"/>
      <c r="Q16" s="254"/>
      <c r="R16" s="254"/>
      <c r="S16" s="254"/>
      <c r="T16" s="254"/>
      <c r="U16" s="254"/>
      <c r="V16" s="254"/>
      <c r="W16" s="254"/>
      <c r="X16" s="254"/>
      <c r="Y16" s="254"/>
      <c r="Z16" s="254"/>
      <c r="AA16" s="254"/>
      <c r="AB16" s="254"/>
      <c r="AC16" s="254"/>
      <c r="AD16" s="254"/>
      <c r="AE16" s="254"/>
      <c r="AF16" s="254"/>
      <c r="AG16" s="254"/>
      <c r="AH16" s="254"/>
      <c r="AI16" s="254"/>
      <c r="AJ16" s="254"/>
      <c r="AK16" s="254"/>
      <c r="AL16" s="254"/>
      <c r="AM16" s="368"/>
    </row>
    <row r="17" spans="1:39" s="193" customFormat="1" ht="14.25" customHeight="1">
      <c r="A17" s="206"/>
      <c r="B17" s="237"/>
      <c r="C17" s="254"/>
      <c r="D17" s="254"/>
      <c r="E17" s="254"/>
      <c r="F17" s="254"/>
      <c r="G17" s="254"/>
      <c r="H17" s="254"/>
      <c r="I17" s="254"/>
      <c r="J17" s="254"/>
      <c r="K17" s="254"/>
      <c r="L17" s="254"/>
      <c r="M17" s="254"/>
      <c r="N17" s="254"/>
      <c r="O17" s="254"/>
      <c r="P17" s="254"/>
      <c r="Q17" s="254"/>
      <c r="R17" s="254"/>
      <c r="S17" s="254"/>
      <c r="T17" s="254"/>
      <c r="U17" s="254"/>
      <c r="V17" s="254"/>
      <c r="W17" s="254"/>
      <c r="X17" s="254"/>
      <c r="Y17" s="254"/>
      <c r="Z17" s="254"/>
      <c r="AA17" s="254"/>
      <c r="AB17" s="254"/>
      <c r="AC17" s="254"/>
      <c r="AD17" s="254"/>
      <c r="AE17" s="254"/>
      <c r="AF17" s="254"/>
      <c r="AG17" s="254"/>
      <c r="AH17" s="254"/>
      <c r="AI17" s="254"/>
      <c r="AJ17" s="254"/>
      <c r="AK17" s="254"/>
      <c r="AL17" s="254"/>
      <c r="AM17" s="368"/>
    </row>
    <row r="18" spans="1:39" s="193" customFormat="1" ht="14.25" customHeight="1">
      <c r="A18" s="206"/>
      <c r="B18" s="237"/>
      <c r="C18" s="254"/>
      <c r="D18" s="254"/>
      <c r="E18" s="254"/>
      <c r="F18" s="254"/>
      <c r="G18" s="254"/>
      <c r="H18" s="254"/>
      <c r="I18" s="254"/>
      <c r="J18" s="254"/>
      <c r="K18" s="254"/>
      <c r="L18" s="254"/>
      <c r="M18" s="254"/>
      <c r="N18" s="254"/>
      <c r="O18" s="254"/>
      <c r="P18" s="254"/>
      <c r="Q18" s="254"/>
      <c r="R18" s="254"/>
      <c r="S18" s="254"/>
      <c r="T18" s="254"/>
      <c r="U18" s="254"/>
      <c r="V18" s="254"/>
      <c r="W18" s="254"/>
      <c r="X18" s="254"/>
      <c r="Y18" s="254"/>
      <c r="Z18" s="254"/>
      <c r="AA18" s="254"/>
      <c r="AB18" s="254"/>
      <c r="AC18" s="254"/>
      <c r="AD18" s="254"/>
      <c r="AE18" s="254"/>
      <c r="AF18" s="254"/>
      <c r="AG18" s="254"/>
      <c r="AH18" s="254"/>
      <c r="AI18" s="254"/>
      <c r="AJ18" s="254"/>
      <c r="AK18" s="254"/>
      <c r="AL18" s="254"/>
      <c r="AM18" s="368"/>
    </row>
    <row r="19" spans="1:39" s="193" customFormat="1" ht="14.25" customHeight="1">
      <c r="A19" s="206"/>
      <c r="B19" s="237"/>
      <c r="C19" s="254"/>
      <c r="D19" s="254"/>
      <c r="E19" s="254"/>
      <c r="F19" s="254"/>
      <c r="G19" s="254"/>
      <c r="H19" s="254"/>
      <c r="I19" s="254"/>
      <c r="J19" s="254"/>
      <c r="K19" s="254"/>
      <c r="L19" s="254"/>
      <c r="M19" s="254"/>
      <c r="N19" s="254"/>
      <c r="O19" s="254"/>
      <c r="P19" s="254"/>
      <c r="Q19" s="254"/>
      <c r="R19" s="254"/>
      <c r="S19" s="254"/>
      <c r="T19" s="254"/>
      <c r="U19" s="254"/>
      <c r="V19" s="254"/>
      <c r="W19" s="254"/>
      <c r="X19" s="254"/>
      <c r="Y19" s="254"/>
      <c r="Z19" s="254"/>
      <c r="AA19" s="254"/>
      <c r="AB19" s="254"/>
      <c r="AC19" s="254"/>
      <c r="AD19" s="254"/>
      <c r="AE19" s="254"/>
      <c r="AF19" s="254"/>
      <c r="AG19" s="254"/>
      <c r="AH19" s="254"/>
      <c r="AI19" s="254"/>
      <c r="AJ19" s="254"/>
      <c r="AK19" s="254"/>
      <c r="AL19" s="254"/>
      <c r="AM19" s="368"/>
    </row>
    <row r="20" spans="1:39" s="193" customFormat="1" ht="14.25" customHeight="1">
      <c r="A20" s="206"/>
      <c r="B20" s="237"/>
      <c r="C20" s="254"/>
      <c r="D20" s="254"/>
      <c r="E20" s="254"/>
      <c r="F20" s="254"/>
      <c r="G20" s="254"/>
      <c r="H20" s="254"/>
      <c r="I20" s="254"/>
      <c r="J20" s="254"/>
      <c r="K20" s="254"/>
      <c r="L20" s="254"/>
      <c r="M20" s="254"/>
      <c r="N20" s="254"/>
      <c r="O20" s="254"/>
      <c r="P20" s="254"/>
      <c r="Q20" s="254"/>
      <c r="R20" s="254"/>
      <c r="S20" s="254"/>
      <c r="T20" s="254"/>
      <c r="U20" s="254"/>
      <c r="V20" s="254"/>
      <c r="W20" s="254"/>
      <c r="X20" s="254"/>
      <c r="Y20" s="254"/>
      <c r="Z20" s="254"/>
      <c r="AA20" s="254"/>
      <c r="AB20" s="254"/>
      <c r="AC20" s="254"/>
      <c r="AD20" s="254"/>
      <c r="AE20" s="254"/>
      <c r="AF20" s="254"/>
      <c r="AG20" s="254"/>
      <c r="AH20" s="254"/>
      <c r="AI20" s="254"/>
      <c r="AJ20" s="254"/>
      <c r="AK20" s="254"/>
      <c r="AL20" s="254"/>
      <c r="AM20" s="368"/>
    </row>
    <row r="21" spans="1:39" s="193" customFormat="1" ht="14.25" customHeight="1">
      <c r="A21" s="206"/>
      <c r="B21" s="237"/>
      <c r="C21" s="254"/>
      <c r="D21" s="254"/>
      <c r="E21" s="254"/>
      <c r="F21" s="254"/>
      <c r="G21" s="254"/>
      <c r="H21" s="254"/>
      <c r="I21" s="254"/>
      <c r="J21" s="254"/>
      <c r="K21" s="254"/>
      <c r="L21" s="254"/>
      <c r="M21" s="254"/>
      <c r="N21" s="254"/>
      <c r="O21" s="254"/>
      <c r="P21" s="254"/>
      <c r="Q21" s="254"/>
      <c r="R21" s="254"/>
      <c r="S21" s="254"/>
      <c r="T21" s="254"/>
      <c r="U21" s="254"/>
      <c r="V21" s="254"/>
      <c r="W21" s="254"/>
      <c r="X21" s="254"/>
      <c r="Y21" s="254"/>
      <c r="Z21" s="254"/>
      <c r="AA21" s="254"/>
      <c r="AB21" s="254"/>
      <c r="AC21" s="254"/>
      <c r="AD21" s="254"/>
      <c r="AE21" s="254"/>
      <c r="AF21" s="254"/>
      <c r="AG21" s="254"/>
      <c r="AH21" s="254"/>
      <c r="AI21" s="254"/>
      <c r="AJ21" s="254"/>
      <c r="AK21" s="254"/>
      <c r="AL21" s="254"/>
      <c r="AM21" s="368"/>
    </row>
    <row r="22" spans="1:39" s="193" customFormat="1" ht="30.75" customHeight="1">
      <c r="A22" s="207"/>
      <c r="B22" s="238"/>
      <c r="C22" s="255"/>
      <c r="D22" s="255"/>
      <c r="E22" s="255"/>
      <c r="F22" s="255"/>
      <c r="G22" s="255"/>
      <c r="H22" s="255"/>
      <c r="I22" s="255"/>
      <c r="J22" s="255"/>
      <c r="K22" s="255"/>
      <c r="L22" s="255"/>
      <c r="M22" s="255"/>
      <c r="N22" s="255"/>
      <c r="O22" s="255"/>
      <c r="P22" s="255"/>
      <c r="Q22" s="255"/>
      <c r="R22" s="255"/>
      <c r="S22" s="255"/>
      <c r="T22" s="255"/>
      <c r="U22" s="255"/>
      <c r="V22" s="255"/>
      <c r="W22" s="255"/>
      <c r="X22" s="255"/>
      <c r="Y22" s="255"/>
      <c r="Z22" s="255"/>
      <c r="AA22" s="255"/>
      <c r="AB22" s="255"/>
      <c r="AC22" s="255"/>
      <c r="AD22" s="255"/>
      <c r="AE22" s="255"/>
      <c r="AF22" s="255"/>
      <c r="AG22" s="255"/>
      <c r="AH22" s="255"/>
      <c r="AI22" s="255"/>
      <c r="AJ22" s="255"/>
      <c r="AK22" s="255"/>
      <c r="AL22" s="255"/>
      <c r="AM22" s="369"/>
    </row>
    <row r="23" spans="1:39" ht="18" customHeight="1">
      <c r="A23" s="208" t="s">
        <v>182</v>
      </c>
      <c r="B23" s="215"/>
      <c r="C23" s="215"/>
      <c r="D23" s="215"/>
      <c r="E23" s="215"/>
      <c r="F23" s="215"/>
      <c r="G23" s="215"/>
      <c r="H23" s="215"/>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215"/>
      <c r="AJ23" s="215"/>
    </row>
    <row r="24" spans="1:39" ht="18" customHeight="1">
      <c r="A24" s="209" t="s">
        <v>44</v>
      </c>
      <c r="B24" s="235"/>
      <c r="C24" s="235"/>
      <c r="D24" s="235"/>
      <c r="E24" s="235"/>
      <c r="F24" s="235"/>
      <c r="G24" s="235"/>
      <c r="H24" s="235"/>
      <c r="I24" s="281"/>
      <c r="J24" s="209" t="s">
        <v>14</v>
      </c>
      <c r="K24" s="235"/>
      <c r="L24" s="235"/>
      <c r="M24" s="235"/>
      <c r="N24" s="235"/>
      <c r="O24" s="321" t="s">
        <v>25</v>
      </c>
      <c r="P24" s="321"/>
      <c r="Q24" s="321"/>
      <c r="R24" s="321"/>
      <c r="S24" s="321"/>
      <c r="T24" s="321"/>
      <c r="U24" s="321"/>
      <c r="V24" s="321"/>
      <c r="W24" s="321"/>
      <c r="X24" s="321"/>
      <c r="Y24" s="321"/>
      <c r="Z24" s="321"/>
      <c r="AA24" s="321"/>
      <c r="AB24" s="321"/>
      <c r="AC24" s="321"/>
      <c r="AD24" s="321"/>
      <c r="AE24" s="321"/>
      <c r="AF24" s="321"/>
      <c r="AG24" s="321"/>
      <c r="AH24" s="321"/>
      <c r="AI24" s="321"/>
      <c r="AJ24" s="321"/>
      <c r="AK24" s="321"/>
      <c r="AL24" s="321"/>
      <c r="AM24" s="321"/>
    </row>
    <row r="25" spans="1:39" ht="15.6" customHeight="1">
      <c r="A25" s="210" t="s">
        <v>210</v>
      </c>
      <c r="B25" s="239"/>
      <c r="C25" s="239"/>
      <c r="D25" s="239"/>
      <c r="E25" s="239"/>
      <c r="F25" s="239"/>
      <c r="G25" s="239"/>
      <c r="H25" s="239"/>
      <c r="I25" s="282"/>
      <c r="J25" s="289">
        <v>50000</v>
      </c>
      <c r="K25" s="302"/>
      <c r="L25" s="302"/>
      <c r="M25" s="302"/>
      <c r="N25" s="302"/>
      <c r="O25" s="322" t="s">
        <v>236</v>
      </c>
      <c r="P25" s="322"/>
      <c r="Q25" s="322"/>
      <c r="R25" s="322"/>
      <c r="S25" s="322"/>
      <c r="T25" s="322"/>
      <c r="U25" s="322"/>
      <c r="V25" s="322"/>
      <c r="W25" s="322"/>
      <c r="X25" s="322"/>
      <c r="Y25" s="322"/>
      <c r="Z25" s="322"/>
      <c r="AA25" s="322"/>
      <c r="AB25" s="322"/>
      <c r="AC25" s="322"/>
      <c r="AD25" s="322"/>
      <c r="AE25" s="322"/>
      <c r="AF25" s="322"/>
      <c r="AG25" s="322"/>
      <c r="AH25" s="322"/>
      <c r="AI25" s="322"/>
      <c r="AJ25" s="322"/>
      <c r="AK25" s="322"/>
      <c r="AL25" s="322"/>
      <c r="AM25" s="322"/>
    </row>
    <row r="26" spans="1:39" ht="15.6" customHeight="1">
      <c r="A26" s="210" t="s">
        <v>210</v>
      </c>
      <c r="B26" s="239"/>
      <c r="C26" s="239"/>
      <c r="D26" s="239"/>
      <c r="E26" s="239"/>
      <c r="F26" s="239"/>
      <c r="G26" s="239"/>
      <c r="H26" s="239"/>
      <c r="I26" s="282"/>
      <c r="J26" s="289">
        <v>15000</v>
      </c>
      <c r="K26" s="302"/>
      <c r="L26" s="302"/>
      <c r="M26" s="302"/>
      <c r="N26" s="302"/>
      <c r="O26" s="322" t="s">
        <v>237</v>
      </c>
      <c r="P26" s="322"/>
      <c r="Q26" s="322"/>
      <c r="R26" s="322"/>
      <c r="S26" s="322"/>
      <c r="T26" s="322"/>
      <c r="U26" s="322"/>
      <c r="V26" s="322"/>
      <c r="W26" s="322"/>
      <c r="X26" s="322"/>
      <c r="Y26" s="322"/>
      <c r="Z26" s="322"/>
      <c r="AA26" s="322"/>
      <c r="AB26" s="322"/>
      <c r="AC26" s="322"/>
      <c r="AD26" s="322"/>
      <c r="AE26" s="322"/>
      <c r="AF26" s="322"/>
      <c r="AG26" s="322"/>
      <c r="AH26" s="322"/>
      <c r="AI26" s="322"/>
      <c r="AJ26" s="322"/>
      <c r="AK26" s="322"/>
      <c r="AL26" s="322"/>
      <c r="AM26" s="322"/>
    </row>
    <row r="27" spans="1:39" ht="15.6" customHeight="1">
      <c r="A27" s="210" t="s">
        <v>210</v>
      </c>
      <c r="B27" s="239"/>
      <c r="C27" s="239"/>
      <c r="D27" s="239"/>
      <c r="E27" s="239"/>
      <c r="F27" s="239"/>
      <c r="G27" s="239"/>
      <c r="H27" s="239"/>
      <c r="I27" s="282"/>
      <c r="J27" s="289">
        <v>45000</v>
      </c>
      <c r="K27" s="302"/>
      <c r="L27" s="302"/>
      <c r="M27" s="302"/>
      <c r="N27" s="319"/>
      <c r="O27" s="322" t="s">
        <v>238</v>
      </c>
      <c r="P27" s="322"/>
      <c r="Q27" s="322"/>
      <c r="R27" s="322"/>
      <c r="S27" s="322"/>
      <c r="T27" s="322"/>
      <c r="U27" s="322"/>
      <c r="V27" s="322"/>
      <c r="W27" s="322"/>
      <c r="X27" s="322"/>
      <c r="Y27" s="322"/>
      <c r="Z27" s="322"/>
      <c r="AA27" s="322"/>
      <c r="AB27" s="322"/>
      <c r="AC27" s="322"/>
      <c r="AD27" s="322"/>
      <c r="AE27" s="322"/>
      <c r="AF27" s="322"/>
      <c r="AG27" s="322"/>
      <c r="AH27" s="322"/>
      <c r="AI27" s="322"/>
      <c r="AJ27" s="322"/>
      <c r="AK27" s="322"/>
      <c r="AL27" s="322"/>
      <c r="AM27" s="322"/>
    </row>
    <row r="28" spans="1:39" ht="15.6" customHeight="1">
      <c r="A28" s="210" t="s">
        <v>210</v>
      </c>
      <c r="B28" s="239"/>
      <c r="C28" s="239"/>
      <c r="D28" s="239"/>
      <c r="E28" s="239"/>
      <c r="F28" s="239"/>
      <c r="G28" s="239"/>
      <c r="H28" s="239"/>
      <c r="I28" s="282"/>
      <c r="J28" s="289">
        <v>45000</v>
      </c>
      <c r="K28" s="302"/>
      <c r="L28" s="302"/>
      <c r="M28" s="302"/>
      <c r="N28" s="319"/>
      <c r="O28" s="322" t="s">
        <v>242</v>
      </c>
      <c r="P28" s="322"/>
      <c r="Q28" s="322"/>
      <c r="R28" s="322"/>
      <c r="S28" s="322"/>
      <c r="T28" s="322"/>
      <c r="U28" s="322"/>
      <c r="V28" s="322"/>
      <c r="W28" s="322"/>
      <c r="X28" s="322"/>
      <c r="Y28" s="322"/>
      <c r="Z28" s="322"/>
      <c r="AA28" s="322"/>
      <c r="AB28" s="322"/>
      <c r="AC28" s="322"/>
      <c r="AD28" s="322"/>
      <c r="AE28" s="322"/>
      <c r="AF28" s="322"/>
      <c r="AG28" s="322"/>
      <c r="AH28" s="322"/>
      <c r="AI28" s="322"/>
      <c r="AJ28" s="322"/>
      <c r="AK28" s="322"/>
      <c r="AL28" s="322"/>
      <c r="AM28" s="322"/>
    </row>
    <row r="29" spans="1:39" ht="15.6" customHeight="1">
      <c r="A29" s="210" t="s">
        <v>240</v>
      </c>
      <c r="B29" s="239"/>
      <c r="C29" s="239"/>
      <c r="D29" s="239"/>
      <c r="E29" s="239"/>
      <c r="F29" s="239"/>
      <c r="G29" s="239"/>
      <c r="H29" s="239"/>
      <c r="I29" s="282"/>
      <c r="J29" s="289">
        <v>300000</v>
      </c>
      <c r="K29" s="302"/>
      <c r="L29" s="302"/>
      <c r="M29" s="302"/>
      <c r="N29" s="319"/>
      <c r="O29" s="323" t="s">
        <v>239</v>
      </c>
      <c r="P29" s="329"/>
      <c r="Q29" s="329"/>
      <c r="R29" s="329"/>
      <c r="S29" s="329"/>
      <c r="T29" s="329"/>
      <c r="U29" s="329"/>
      <c r="V29" s="329"/>
      <c r="W29" s="329"/>
      <c r="X29" s="329"/>
      <c r="Y29" s="329"/>
      <c r="Z29" s="329"/>
      <c r="AA29" s="329"/>
      <c r="AB29" s="329"/>
      <c r="AC29" s="329"/>
      <c r="AD29" s="329"/>
      <c r="AE29" s="329"/>
      <c r="AF29" s="329"/>
      <c r="AG29" s="329"/>
      <c r="AH29" s="329"/>
      <c r="AI29" s="329"/>
      <c r="AJ29" s="329"/>
      <c r="AK29" s="329"/>
      <c r="AL29" s="329"/>
      <c r="AM29" s="370"/>
    </row>
    <row r="30" spans="1:39" ht="15.6" customHeight="1">
      <c r="A30" s="210" t="s">
        <v>240</v>
      </c>
      <c r="B30" s="239"/>
      <c r="C30" s="239"/>
      <c r="D30" s="239"/>
      <c r="E30" s="239"/>
      <c r="F30" s="239"/>
      <c r="G30" s="239"/>
      <c r="H30" s="239"/>
      <c r="I30" s="282"/>
      <c r="J30" s="289">
        <v>100000</v>
      </c>
      <c r="K30" s="302"/>
      <c r="L30" s="302"/>
      <c r="M30" s="302"/>
      <c r="N30" s="319"/>
      <c r="O30" s="323" t="s">
        <v>198</v>
      </c>
      <c r="P30" s="329"/>
      <c r="Q30" s="329"/>
      <c r="R30" s="329"/>
      <c r="S30" s="329"/>
      <c r="T30" s="329"/>
      <c r="U30" s="329"/>
      <c r="V30" s="329"/>
      <c r="W30" s="329"/>
      <c r="X30" s="329"/>
      <c r="Y30" s="329"/>
      <c r="Z30" s="329"/>
      <c r="AA30" s="329"/>
      <c r="AB30" s="329"/>
      <c r="AC30" s="329"/>
      <c r="AD30" s="329"/>
      <c r="AE30" s="329"/>
      <c r="AF30" s="329"/>
      <c r="AG30" s="329"/>
      <c r="AH30" s="329"/>
      <c r="AI30" s="329"/>
      <c r="AJ30" s="329"/>
      <c r="AK30" s="329"/>
      <c r="AL30" s="329"/>
      <c r="AM30" s="370"/>
    </row>
    <row r="31" spans="1:39" ht="15.6" customHeight="1">
      <c r="A31" s="210" t="s">
        <v>241</v>
      </c>
      <c r="B31" s="239"/>
      <c r="C31" s="239"/>
      <c r="D31" s="239"/>
      <c r="E31" s="239"/>
      <c r="F31" s="239"/>
      <c r="G31" s="239"/>
      <c r="H31" s="239"/>
      <c r="I31" s="282"/>
      <c r="J31" s="289">
        <v>500000</v>
      </c>
      <c r="K31" s="302"/>
      <c r="L31" s="302"/>
      <c r="M31" s="302"/>
      <c r="N31" s="319"/>
      <c r="O31" s="323" t="s">
        <v>129</v>
      </c>
      <c r="P31" s="329"/>
      <c r="Q31" s="329"/>
      <c r="R31" s="329"/>
      <c r="S31" s="329"/>
      <c r="T31" s="329"/>
      <c r="U31" s="329"/>
      <c r="V31" s="329"/>
      <c r="W31" s="329"/>
      <c r="X31" s="329"/>
      <c r="Y31" s="329"/>
      <c r="Z31" s="329"/>
      <c r="AA31" s="329"/>
      <c r="AB31" s="329"/>
      <c r="AC31" s="329"/>
      <c r="AD31" s="329"/>
      <c r="AE31" s="329"/>
      <c r="AF31" s="329"/>
      <c r="AG31" s="329"/>
      <c r="AH31" s="329"/>
      <c r="AI31" s="329"/>
      <c r="AJ31" s="329"/>
      <c r="AK31" s="329"/>
      <c r="AL31" s="329"/>
      <c r="AM31" s="370"/>
    </row>
    <row r="32" spans="1:39" ht="15.6" customHeight="1">
      <c r="A32" s="210"/>
      <c r="B32" s="239"/>
      <c r="C32" s="239"/>
      <c r="D32" s="239"/>
      <c r="E32" s="239"/>
      <c r="F32" s="239"/>
      <c r="G32" s="239"/>
      <c r="H32" s="239"/>
      <c r="I32" s="282"/>
      <c r="J32" s="289"/>
      <c r="K32" s="302"/>
      <c r="L32" s="302"/>
      <c r="M32" s="302"/>
      <c r="N32" s="302"/>
      <c r="O32" s="322"/>
      <c r="P32" s="322"/>
      <c r="Q32" s="322"/>
      <c r="R32" s="322"/>
      <c r="S32" s="322"/>
      <c r="T32" s="322"/>
      <c r="U32" s="322"/>
      <c r="V32" s="322"/>
      <c r="W32" s="322"/>
      <c r="X32" s="322"/>
      <c r="Y32" s="322"/>
      <c r="Z32" s="322"/>
      <c r="AA32" s="322"/>
      <c r="AB32" s="322"/>
      <c r="AC32" s="322"/>
      <c r="AD32" s="322"/>
      <c r="AE32" s="322"/>
      <c r="AF32" s="322"/>
      <c r="AG32" s="322"/>
      <c r="AH32" s="322"/>
      <c r="AI32" s="322"/>
      <c r="AJ32" s="322"/>
      <c r="AK32" s="322"/>
      <c r="AL32" s="322"/>
      <c r="AM32" s="322"/>
    </row>
    <row r="33" spans="1:39" ht="15.6" customHeight="1">
      <c r="A33" s="210"/>
      <c r="B33" s="239"/>
      <c r="C33" s="239"/>
      <c r="D33" s="239"/>
      <c r="E33" s="239"/>
      <c r="F33" s="239"/>
      <c r="G33" s="239"/>
      <c r="H33" s="239"/>
      <c r="I33" s="282"/>
      <c r="J33" s="289"/>
      <c r="K33" s="302"/>
      <c r="L33" s="302"/>
      <c r="M33" s="302"/>
      <c r="N33" s="302"/>
      <c r="O33" s="322"/>
      <c r="P33" s="322"/>
      <c r="Q33" s="322"/>
      <c r="R33" s="322"/>
      <c r="S33" s="322"/>
      <c r="T33" s="322"/>
      <c r="U33" s="322"/>
      <c r="V33" s="322"/>
      <c r="W33" s="322"/>
      <c r="X33" s="322"/>
      <c r="Y33" s="322"/>
      <c r="Z33" s="322"/>
      <c r="AA33" s="322"/>
      <c r="AB33" s="322"/>
      <c r="AC33" s="322"/>
      <c r="AD33" s="322"/>
      <c r="AE33" s="322"/>
      <c r="AF33" s="322"/>
      <c r="AG33" s="322"/>
      <c r="AH33" s="322"/>
      <c r="AI33" s="322"/>
      <c r="AJ33" s="322"/>
      <c r="AK33" s="322"/>
      <c r="AL33" s="322"/>
      <c r="AM33" s="322"/>
    </row>
    <row r="34" spans="1:39" ht="15.6" customHeight="1">
      <c r="A34" s="210"/>
      <c r="B34" s="239"/>
      <c r="C34" s="239"/>
      <c r="D34" s="239"/>
      <c r="E34" s="239"/>
      <c r="F34" s="239"/>
      <c r="G34" s="239"/>
      <c r="H34" s="239"/>
      <c r="I34" s="282"/>
      <c r="J34" s="289"/>
      <c r="K34" s="302"/>
      <c r="L34" s="302"/>
      <c r="M34" s="302"/>
      <c r="N34" s="302"/>
      <c r="O34" s="322"/>
      <c r="P34" s="322"/>
      <c r="Q34" s="322"/>
      <c r="R34" s="322"/>
      <c r="S34" s="322"/>
      <c r="T34" s="322"/>
      <c r="U34" s="322"/>
      <c r="V34" s="322"/>
      <c r="W34" s="322"/>
      <c r="X34" s="322"/>
      <c r="Y34" s="322"/>
      <c r="Z34" s="322"/>
      <c r="AA34" s="322"/>
      <c r="AB34" s="322"/>
      <c r="AC34" s="322"/>
      <c r="AD34" s="322"/>
      <c r="AE34" s="322"/>
      <c r="AF34" s="322"/>
      <c r="AG34" s="322"/>
      <c r="AH34" s="322"/>
      <c r="AI34" s="322"/>
      <c r="AJ34" s="322"/>
      <c r="AK34" s="322"/>
      <c r="AL34" s="322"/>
      <c r="AM34" s="322"/>
    </row>
    <row r="35" spans="1:39" ht="15.6" customHeight="1">
      <c r="A35" s="210"/>
      <c r="B35" s="239"/>
      <c r="C35" s="239"/>
      <c r="D35" s="239"/>
      <c r="E35" s="239"/>
      <c r="F35" s="239"/>
      <c r="G35" s="239"/>
      <c r="H35" s="239"/>
      <c r="I35" s="282"/>
      <c r="J35" s="289"/>
      <c r="K35" s="302"/>
      <c r="L35" s="302"/>
      <c r="M35" s="302"/>
      <c r="N35" s="302"/>
      <c r="O35" s="322"/>
      <c r="P35" s="322"/>
      <c r="Q35" s="322"/>
      <c r="R35" s="322"/>
      <c r="S35" s="322"/>
      <c r="T35" s="322"/>
      <c r="U35" s="322"/>
      <c r="V35" s="322"/>
      <c r="W35" s="322"/>
      <c r="X35" s="322"/>
      <c r="Y35" s="322"/>
      <c r="Z35" s="322"/>
      <c r="AA35" s="322"/>
      <c r="AB35" s="322"/>
      <c r="AC35" s="322"/>
      <c r="AD35" s="322"/>
      <c r="AE35" s="322"/>
      <c r="AF35" s="322"/>
      <c r="AG35" s="322"/>
      <c r="AH35" s="322"/>
      <c r="AI35" s="322"/>
      <c r="AJ35" s="322"/>
      <c r="AK35" s="322"/>
      <c r="AL35" s="322"/>
      <c r="AM35" s="322"/>
    </row>
    <row r="36" spans="1:39" ht="15.6" customHeight="1">
      <c r="A36" s="210"/>
      <c r="B36" s="239"/>
      <c r="C36" s="239"/>
      <c r="D36" s="239"/>
      <c r="E36" s="239"/>
      <c r="F36" s="239"/>
      <c r="G36" s="239"/>
      <c r="H36" s="239"/>
      <c r="I36" s="282"/>
      <c r="J36" s="289"/>
      <c r="K36" s="302"/>
      <c r="L36" s="302"/>
      <c r="M36" s="302"/>
      <c r="N36" s="30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322"/>
      <c r="AL36" s="322"/>
      <c r="AM36" s="322"/>
    </row>
    <row r="37" spans="1:39" ht="15.6" customHeight="1">
      <c r="A37" s="210"/>
      <c r="B37" s="239"/>
      <c r="C37" s="239"/>
      <c r="D37" s="239"/>
      <c r="E37" s="239"/>
      <c r="F37" s="239"/>
      <c r="G37" s="239"/>
      <c r="H37" s="239"/>
      <c r="I37" s="282"/>
      <c r="J37" s="289"/>
      <c r="K37" s="302"/>
      <c r="L37" s="302"/>
      <c r="M37" s="302"/>
      <c r="N37" s="302"/>
      <c r="O37" s="322"/>
      <c r="P37" s="322"/>
      <c r="Q37" s="322"/>
      <c r="R37" s="322"/>
      <c r="S37" s="322"/>
      <c r="T37" s="322"/>
      <c r="U37" s="322"/>
      <c r="V37" s="322"/>
      <c r="W37" s="322"/>
      <c r="X37" s="322"/>
      <c r="Y37" s="322"/>
      <c r="Z37" s="322"/>
      <c r="AA37" s="322"/>
      <c r="AB37" s="322"/>
      <c r="AC37" s="322"/>
      <c r="AD37" s="322"/>
      <c r="AE37" s="322"/>
      <c r="AF37" s="322"/>
      <c r="AG37" s="322"/>
      <c r="AH37" s="322"/>
      <c r="AI37" s="322"/>
      <c r="AJ37" s="322"/>
      <c r="AK37" s="322"/>
      <c r="AL37" s="322"/>
      <c r="AM37" s="322"/>
    </row>
    <row r="38" spans="1:39" ht="15.6" customHeight="1">
      <c r="A38" s="210"/>
      <c r="B38" s="239"/>
      <c r="C38" s="239"/>
      <c r="D38" s="239"/>
      <c r="E38" s="239"/>
      <c r="F38" s="239"/>
      <c r="G38" s="239"/>
      <c r="H38" s="239"/>
      <c r="I38" s="282"/>
      <c r="J38" s="289"/>
      <c r="K38" s="302"/>
      <c r="L38" s="302"/>
      <c r="M38" s="302"/>
      <c r="N38" s="302"/>
      <c r="O38" s="322"/>
      <c r="P38" s="322"/>
      <c r="Q38" s="322"/>
      <c r="R38" s="322"/>
      <c r="S38" s="322"/>
      <c r="T38" s="322"/>
      <c r="U38" s="322"/>
      <c r="V38" s="322"/>
      <c r="W38" s="322"/>
      <c r="X38" s="322"/>
      <c r="Y38" s="322"/>
      <c r="Z38" s="322"/>
      <c r="AA38" s="322"/>
      <c r="AB38" s="322"/>
      <c r="AC38" s="322"/>
      <c r="AD38" s="322"/>
      <c r="AE38" s="322"/>
      <c r="AF38" s="322"/>
      <c r="AG38" s="322"/>
      <c r="AH38" s="322"/>
      <c r="AI38" s="322"/>
      <c r="AJ38" s="322"/>
      <c r="AK38" s="322"/>
      <c r="AL38" s="322"/>
      <c r="AM38" s="322"/>
    </row>
    <row r="39" spans="1:39" ht="15.6" customHeight="1">
      <c r="A39" s="210"/>
      <c r="B39" s="239"/>
      <c r="C39" s="239"/>
      <c r="D39" s="239"/>
      <c r="E39" s="239"/>
      <c r="F39" s="239"/>
      <c r="G39" s="239"/>
      <c r="H39" s="239"/>
      <c r="I39" s="282"/>
      <c r="J39" s="289"/>
      <c r="K39" s="302"/>
      <c r="L39" s="302"/>
      <c r="M39" s="302"/>
      <c r="N39" s="302"/>
      <c r="O39" s="322"/>
      <c r="P39" s="322"/>
      <c r="Q39" s="322"/>
      <c r="R39" s="322"/>
      <c r="S39" s="322"/>
      <c r="T39" s="322"/>
      <c r="U39" s="322"/>
      <c r="V39" s="322"/>
      <c r="W39" s="322"/>
      <c r="X39" s="322"/>
      <c r="Y39" s="322"/>
      <c r="Z39" s="322"/>
      <c r="AA39" s="322"/>
      <c r="AB39" s="322"/>
      <c r="AC39" s="322"/>
      <c r="AD39" s="322"/>
      <c r="AE39" s="322"/>
      <c r="AF39" s="322"/>
      <c r="AG39" s="322"/>
      <c r="AH39" s="322"/>
      <c r="AI39" s="322"/>
      <c r="AJ39" s="322"/>
      <c r="AK39" s="322"/>
      <c r="AL39" s="322"/>
      <c r="AM39" s="322"/>
    </row>
    <row r="40" spans="1:39" ht="15.6" customHeight="1">
      <c r="A40" s="210"/>
      <c r="B40" s="239"/>
      <c r="C40" s="239"/>
      <c r="D40" s="239"/>
      <c r="E40" s="239"/>
      <c r="F40" s="239"/>
      <c r="G40" s="239"/>
      <c r="H40" s="239"/>
      <c r="I40" s="282"/>
      <c r="J40" s="289"/>
      <c r="K40" s="302"/>
      <c r="L40" s="302"/>
      <c r="M40" s="302"/>
      <c r="N40" s="302"/>
      <c r="O40" s="322"/>
      <c r="P40" s="322"/>
      <c r="Q40" s="322"/>
      <c r="R40" s="322"/>
      <c r="S40" s="322"/>
      <c r="T40" s="322"/>
      <c r="U40" s="322"/>
      <c r="V40" s="322"/>
      <c r="W40" s="322"/>
      <c r="X40" s="322"/>
      <c r="Y40" s="322"/>
      <c r="Z40" s="322"/>
      <c r="AA40" s="322"/>
      <c r="AB40" s="322"/>
      <c r="AC40" s="322"/>
      <c r="AD40" s="322"/>
      <c r="AE40" s="322"/>
      <c r="AF40" s="322"/>
      <c r="AG40" s="322"/>
      <c r="AH40" s="322"/>
      <c r="AI40" s="322"/>
      <c r="AJ40" s="322"/>
      <c r="AK40" s="322"/>
      <c r="AL40" s="322"/>
      <c r="AM40" s="322"/>
    </row>
    <row r="41" spans="1:39" ht="15.6" customHeight="1">
      <c r="A41" s="210"/>
      <c r="B41" s="239"/>
      <c r="C41" s="239"/>
      <c r="D41" s="239"/>
      <c r="E41" s="239"/>
      <c r="F41" s="239"/>
      <c r="G41" s="239"/>
      <c r="H41" s="239"/>
      <c r="I41" s="282"/>
      <c r="J41" s="289"/>
      <c r="K41" s="302"/>
      <c r="L41" s="302"/>
      <c r="M41" s="302"/>
      <c r="N41" s="302"/>
      <c r="O41" s="322"/>
      <c r="P41" s="322"/>
      <c r="Q41" s="322"/>
      <c r="R41" s="322"/>
      <c r="S41" s="322"/>
      <c r="T41" s="322"/>
      <c r="U41" s="322"/>
      <c r="V41" s="322"/>
      <c r="W41" s="322"/>
      <c r="X41" s="322"/>
      <c r="Y41" s="322"/>
      <c r="Z41" s="322"/>
      <c r="AA41" s="322"/>
      <c r="AB41" s="322"/>
      <c r="AC41" s="322"/>
      <c r="AD41" s="322"/>
      <c r="AE41" s="322"/>
      <c r="AF41" s="322"/>
      <c r="AG41" s="322"/>
      <c r="AH41" s="322"/>
      <c r="AI41" s="322"/>
      <c r="AJ41" s="322"/>
      <c r="AK41" s="322"/>
      <c r="AL41" s="322"/>
      <c r="AM41" s="322"/>
    </row>
    <row r="42" spans="1:39" ht="15.6" customHeight="1">
      <c r="A42" s="210"/>
      <c r="B42" s="239"/>
      <c r="C42" s="239"/>
      <c r="D42" s="239"/>
      <c r="E42" s="239"/>
      <c r="F42" s="239"/>
      <c r="G42" s="239"/>
      <c r="H42" s="239"/>
      <c r="I42" s="282"/>
      <c r="J42" s="289"/>
      <c r="K42" s="302"/>
      <c r="L42" s="302"/>
      <c r="M42" s="302"/>
      <c r="N42" s="302"/>
      <c r="O42" s="322"/>
      <c r="P42" s="322"/>
      <c r="Q42" s="322"/>
      <c r="R42" s="322"/>
      <c r="S42" s="322"/>
      <c r="T42" s="322"/>
      <c r="U42" s="322"/>
      <c r="V42" s="322"/>
      <c r="W42" s="322"/>
      <c r="X42" s="322"/>
      <c r="Y42" s="322"/>
      <c r="Z42" s="322"/>
      <c r="AA42" s="322"/>
      <c r="AB42" s="322"/>
      <c r="AC42" s="322"/>
      <c r="AD42" s="322"/>
      <c r="AE42" s="322"/>
      <c r="AF42" s="322"/>
      <c r="AG42" s="322"/>
      <c r="AH42" s="322"/>
      <c r="AI42" s="322"/>
      <c r="AJ42" s="322"/>
      <c r="AK42" s="322"/>
      <c r="AL42" s="322"/>
      <c r="AM42" s="322"/>
    </row>
    <row r="43" spans="1:39" ht="15.6" customHeight="1">
      <c r="A43" s="210"/>
      <c r="B43" s="239"/>
      <c r="C43" s="239"/>
      <c r="D43" s="239"/>
      <c r="E43" s="239"/>
      <c r="F43" s="239"/>
      <c r="G43" s="239"/>
      <c r="H43" s="239"/>
      <c r="I43" s="282"/>
      <c r="J43" s="289"/>
      <c r="K43" s="302"/>
      <c r="L43" s="302"/>
      <c r="M43" s="302"/>
      <c r="N43" s="302"/>
      <c r="O43" s="322"/>
      <c r="P43" s="322"/>
      <c r="Q43" s="322"/>
      <c r="R43" s="322"/>
      <c r="S43" s="322"/>
      <c r="T43" s="322"/>
      <c r="U43" s="322"/>
      <c r="V43" s="322"/>
      <c r="W43" s="322"/>
      <c r="X43" s="322"/>
      <c r="Y43" s="322"/>
      <c r="Z43" s="322"/>
      <c r="AA43" s="322"/>
      <c r="AB43" s="322"/>
      <c r="AC43" s="322"/>
      <c r="AD43" s="322"/>
      <c r="AE43" s="322"/>
      <c r="AF43" s="322"/>
      <c r="AG43" s="322"/>
      <c r="AH43" s="322"/>
      <c r="AI43" s="322"/>
      <c r="AJ43" s="322"/>
      <c r="AK43" s="322"/>
      <c r="AL43" s="322"/>
      <c r="AM43" s="322"/>
    </row>
    <row r="44" spans="1:39" ht="15.6" customHeight="1">
      <c r="A44" s="211"/>
      <c r="B44" s="240"/>
      <c r="C44" s="240"/>
      <c r="D44" s="240"/>
      <c r="E44" s="240"/>
      <c r="F44" s="240"/>
      <c r="G44" s="240"/>
      <c r="H44" s="240"/>
      <c r="I44" s="283"/>
      <c r="J44" s="290"/>
      <c r="K44" s="303"/>
      <c r="L44" s="303"/>
      <c r="M44" s="303"/>
      <c r="N44" s="303"/>
      <c r="O44" s="324"/>
      <c r="P44" s="324"/>
      <c r="Q44" s="324"/>
      <c r="R44" s="324"/>
      <c r="S44" s="324"/>
      <c r="T44" s="324"/>
      <c r="U44" s="324"/>
      <c r="V44" s="324"/>
      <c r="W44" s="324"/>
      <c r="X44" s="324"/>
      <c r="Y44" s="324"/>
      <c r="Z44" s="324"/>
      <c r="AA44" s="324"/>
      <c r="AB44" s="324"/>
      <c r="AC44" s="324"/>
      <c r="AD44" s="324"/>
      <c r="AE44" s="324"/>
      <c r="AF44" s="324"/>
      <c r="AG44" s="324"/>
      <c r="AH44" s="324"/>
      <c r="AI44" s="324"/>
      <c r="AJ44" s="324"/>
      <c r="AK44" s="324"/>
      <c r="AL44" s="324"/>
      <c r="AM44" s="324"/>
    </row>
    <row r="45" spans="1:39" ht="22.5" customHeight="1">
      <c r="A45" s="212" t="s">
        <v>74</v>
      </c>
      <c r="B45" s="241"/>
      <c r="C45" s="241"/>
      <c r="D45" s="259"/>
      <c r="E45" s="265"/>
      <c r="F45" s="271"/>
      <c r="G45" s="271"/>
      <c r="H45" s="271"/>
      <c r="I45" s="284"/>
      <c r="J45" s="291">
        <f>SUM(J25:N44)</f>
        <v>1055000</v>
      </c>
      <c r="K45" s="304"/>
      <c r="L45" s="304"/>
      <c r="M45" s="304"/>
      <c r="N45" s="304"/>
      <c r="O45" s="325"/>
      <c r="P45" s="325"/>
      <c r="Q45" s="325"/>
      <c r="R45" s="325"/>
      <c r="S45" s="325"/>
      <c r="T45" s="325"/>
      <c r="U45" s="325"/>
      <c r="V45" s="325"/>
      <c r="W45" s="325"/>
      <c r="X45" s="325"/>
      <c r="Y45" s="325"/>
      <c r="Z45" s="325"/>
      <c r="AA45" s="325"/>
      <c r="AB45" s="325"/>
      <c r="AC45" s="325"/>
      <c r="AD45" s="325"/>
      <c r="AE45" s="325"/>
      <c r="AF45" s="325"/>
      <c r="AG45" s="325"/>
      <c r="AH45" s="325"/>
      <c r="AI45" s="325"/>
      <c r="AJ45" s="325"/>
      <c r="AK45" s="325"/>
      <c r="AL45" s="325"/>
      <c r="AM45" s="325"/>
    </row>
    <row r="46" spans="1:39" ht="4.5" customHeight="1">
      <c r="A46" s="213"/>
      <c r="B46" s="202"/>
      <c r="C46" s="256"/>
      <c r="D46" s="202"/>
      <c r="E46" s="266"/>
      <c r="F46" s="202"/>
      <c r="G46" s="202"/>
      <c r="H46" s="202"/>
      <c r="I46" s="202"/>
      <c r="J46" s="292"/>
      <c r="K46" s="292"/>
      <c r="L46" s="292"/>
      <c r="M46" s="292"/>
      <c r="N46" s="292"/>
      <c r="O46" s="326"/>
      <c r="P46" s="330"/>
      <c r="Q46" s="213"/>
      <c r="R46" s="213"/>
      <c r="S46" s="292"/>
      <c r="T46" s="287"/>
      <c r="U46" s="292"/>
      <c r="V46" s="292"/>
      <c r="W46" s="292"/>
      <c r="X46" s="292"/>
      <c r="Y46" s="202"/>
      <c r="Z46" s="202"/>
      <c r="AA46" s="202"/>
      <c r="AB46" s="202"/>
      <c r="AC46" s="256"/>
      <c r="AD46" s="292"/>
      <c r="AE46" s="292"/>
      <c r="AF46" s="292"/>
      <c r="AG46" s="292"/>
      <c r="AH46" s="292"/>
      <c r="AI46" s="354"/>
      <c r="AJ46" s="354"/>
      <c r="AK46" s="354"/>
      <c r="AL46" s="354"/>
      <c r="AM46" s="292"/>
    </row>
    <row r="47" spans="1:39" ht="18.75" customHeight="1">
      <c r="A47" s="214" t="s">
        <v>187</v>
      </c>
      <c r="B47" s="233"/>
      <c r="C47" s="257"/>
      <c r="D47" s="233"/>
      <c r="E47" s="267"/>
      <c r="F47" s="233"/>
      <c r="G47" s="233"/>
      <c r="H47" s="233"/>
      <c r="I47" s="233"/>
      <c r="J47" s="293"/>
      <c r="K47" s="293"/>
      <c r="L47" s="293"/>
      <c r="M47" s="293"/>
      <c r="N47" s="293"/>
      <c r="O47" s="327"/>
      <c r="P47" s="331"/>
      <c r="Q47" s="334"/>
      <c r="R47" s="334"/>
      <c r="S47" s="293"/>
      <c r="T47" s="286"/>
      <c r="U47" s="293"/>
      <c r="V47" s="293"/>
      <c r="W47" s="337" t="s">
        <v>8</v>
      </c>
      <c r="X47" s="338"/>
      <c r="Y47" s="338"/>
      <c r="Z47" s="340"/>
      <c r="AA47" s="341">
        <f>IF($L$5="","",VLOOKUP($L$5,基準単価!$D$7:$H$35,5,0))</f>
        <v>506</v>
      </c>
      <c r="AB47" s="342"/>
      <c r="AC47" s="342"/>
      <c r="AD47" s="338" t="s">
        <v>0</v>
      </c>
      <c r="AE47" s="340"/>
      <c r="AF47" s="337" t="s">
        <v>46</v>
      </c>
      <c r="AG47" s="338"/>
      <c r="AH47" s="340"/>
      <c r="AI47" s="352">
        <f>ROUNDDOWN($J$67/1000,0)</f>
        <v>0</v>
      </c>
      <c r="AJ47" s="355"/>
      <c r="AK47" s="355"/>
      <c r="AL47" s="338" t="s">
        <v>0</v>
      </c>
      <c r="AM47" s="340"/>
    </row>
    <row r="48" spans="1:39" ht="18.75" customHeight="1">
      <c r="A48" s="204" t="s">
        <v>43</v>
      </c>
      <c r="B48" s="235"/>
      <c r="C48" s="253"/>
      <c r="D48" s="253"/>
      <c r="E48" s="253"/>
      <c r="F48" s="253"/>
      <c r="G48" s="253"/>
      <c r="H48" s="275"/>
      <c r="I48" s="280"/>
      <c r="J48" s="288"/>
      <c r="K48" s="301" t="s">
        <v>65</v>
      </c>
      <c r="L48" s="313"/>
      <c r="M48" s="313"/>
      <c r="N48" s="313"/>
      <c r="O48" s="313"/>
      <c r="P48" s="313"/>
      <c r="Q48" s="313"/>
      <c r="R48" s="313"/>
      <c r="S48" s="313"/>
      <c r="T48" s="313"/>
      <c r="U48" s="313"/>
      <c r="V48" s="313"/>
      <c r="W48" s="313"/>
      <c r="X48" s="313"/>
      <c r="Y48" s="313"/>
      <c r="Z48" s="313"/>
      <c r="AA48" s="313"/>
      <c r="AB48" s="313"/>
      <c r="AC48" s="313"/>
      <c r="AD48" s="313"/>
      <c r="AE48" s="313"/>
      <c r="AF48" s="346" t="s">
        <v>184</v>
      </c>
      <c r="AG48" s="349"/>
      <c r="AH48" s="349"/>
      <c r="AI48" s="353"/>
      <c r="AJ48" s="353"/>
      <c r="AK48" s="252"/>
      <c r="AL48" s="253"/>
      <c r="AM48" s="367"/>
    </row>
    <row r="49" spans="1:39" ht="13.5" customHeight="1">
      <c r="A49" s="205"/>
      <c r="B49" s="236"/>
      <c r="C49" s="244" t="s">
        <v>170</v>
      </c>
      <c r="D49" s="244"/>
      <c r="E49" s="244"/>
      <c r="F49" s="244"/>
      <c r="G49" s="244"/>
      <c r="H49" s="244"/>
      <c r="I49" s="244"/>
      <c r="J49" s="244"/>
      <c r="K49" s="244"/>
      <c r="L49" s="244"/>
      <c r="M49" s="244"/>
      <c r="N49" s="244"/>
      <c r="O49" s="244"/>
      <c r="P49" s="244"/>
      <c r="Q49" s="244"/>
      <c r="R49" s="244"/>
      <c r="S49" s="244"/>
      <c r="T49" s="244"/>
      <c r="U49" s="244"/>
      <c r="V49" s="244"/>
      <c r="W49" s="244"/>
      <c r="X49" s="244"/>
      <c r="Y49" s="244"/>
      <c r="Z49" s="244"/>
      <c r="AA49" s="244"/>
      <c r="AB49" s="244"/>
      <c r="AC49" s="244"/>
      <c r="AD49" s="244"/>
      <c r="AE49" s="244"/>
      <c r="AF49" s="244"/>
      <c r="AG49" s="244"/>
      <c r="AH49" s="244"/>
      <c r="AI49" s="244"/>
      <c r="AJ49" s="244"/>
      <c r="AK49" s="244"/>
      <c r="AL49" s="244"/>
      <c r="AM49" s="371"/>
    </row>
    <row r="50" spans="1:39" ht="13.5" customHeight="1">
      <c r="A50" s="205"/>
      <c r="B50" s="236"/>
      <c r="C50" s="254"/>
      <c r="D50" s="254"/>
      <c r="E50" s="254"/>
      <c r="F50" s="254"/>
      <c r="G50" s="254"/>
      <c r="H50" s="254"/>
      <c r="I50" s="254"/>
      <c r="J50" s="254"/>
      <c r="K50" s="254"/>
      <c r="L50" s="254"/>
      <c r="M50" s="254"/>
      <c r="N50" s="254"/>
      <c r="O50" s="254"/>
      <c r="P50" s="254"/>
      <c r="Q50" s="254"/>
      <c r="R50" s="254"/>
      <c r="S50" s="254"/>
      <c r="T50" s="254"/>
      <c r="U50" s="254"/>
      <c r="V50" s="254"/>
      <c r="W50" s="254"/>
      <c r="X50" s="254"/>
      <c r="Y50" s="254"/>
      <c r="Z50" s="254"/>
      <c r="AA50" s="254"/>
      <c r="AB50" s="254"/>
      <c r="AC50" s="254"/>
      <c r="AD50" s="254"/>
      <c r="AE50" s="254"/>
      <c r="AF50" s="254"/>
      <c r="AG50" s="254"/>
      <c r="AH50" s="254"/>
      <c r="AI50" s="254"/>
      <c r="AJ50" s="254"/>
      <c r="AK50" s="254"/>
      <c r="AL50" s="254"/>
      <c r="AM50" s="368"/>
    </row>
    <row r="51" spans="1:39" ht="13.5" customHeight="1">
      <c r="A51" s="207"/>
      <c r="B51" s="238"/>
      <c r="C51" s="255"/>
      <c r="D51" s="255"/>
      <c r="E51" s="255"/>
      <c r="F51" s="255"/>
      <c r="G51" s="255"/>
      <c r="H51" s="255"/>
      <c r="I51" s="255"/>
      <c r="J51" s="255"/>
      <c r="K51" s="255"/>
      <c r="L51" s="255"/>
      <c r="M51" s="255"/>
      <c r="N51" s="255"/>
      <c r="O51" s="255"/>
      <c r="P51" s="255"/>
      <c r="Q51" s="255"/>
      <c r="R51" s="255"/>
      <c r="S51" s="255"/>
      <c r="T51" s="255"/>
      <c r="U51" s="255"/>
      <c r="V51" s="255"/>
      <c r="W51" s="255"/>
      <c r="X51" s="255"/>
      <c r="Y51" s="255"/>
      <c r="Z51" s="255"/>
      <c r="AA51" s="255"/>
      <c r="AB51" s="255"/>
      <c r="AC51" s="255"/>
      <c r="AD51" s="255"/>
      <c r="AE51" s="255"/>
      <c r="AF51" s="255"/>
      <c r="AG51" s="255"/>
      <c r="AH51" s="255"/>
      <c r="AI51" s="255"/>
      <c r="AJ51" s="255"/>
      <c r="AK51" s="255"/>
      <c r="AL51" s="255"/>
      <c r="AM51" s="369"/>
    </row>
    <row r="52" spans="1:39" ht="2.25" customHeight="1">
      <c r="A52" s="215"/>
      <c r="B52" s="215"/>
      <c r="C52" s="215"/>
      <c r="D52" s="215"/>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c r="AD52" s="215"/>
      <c r="AE52" s="215"/>
      <c r="AF52" s="215"/>
      <c r="AG52" s="215"/>
      <c r="AH52" s="215"/>
      <c r="AI52" s="215"/>
      <c r="AJ52" s="215"/>
    </row>
    <row r="53" spans="1:39" ht="18" customHeight="1">
      <c r="A53" s="208" t="s">
        <v>182</v>
      </c>
      <c r="B53" s="215"/>
      <c r="C53" s="215"/>
      <c r="D53" s="215"/>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15"/>
      <c r="AD53" s="215"/>
      <c r="AE53" s="215"/>
      <c r="AF53" s="215"/>
      <c r="AG53" s="215"/>
      <c r="AH53" s="215"/>
      <c r="AI53" s="215"/>
      <c r="AJ53" s="215"/>
    </row>
    <row r="54" spans="1:39" ht="18" customHeight="1">
      <c r="A54" s="209" t="s">
        <v>44</v>
      </c>
      <c r="B54" s="235"/>
      <c r="C54" s="235"/>
      <c r="D54" s="235"/>
      <c r="E54" s="235"/>
      <c r="F54" s="235"/>
      <c r="G54" s="235"/>
      <c r="H54" s="235"/>
      <c r="I54" s="281"/>
      <c r="J54" s="209" t="s">
        <v>14</v>
      </c>
      <c r="K54" s="235"/>
      <c r="L54" s="235"/>
      <c r="M54" s="235"/>
      <c r="N54" s="235"/>
      <c r="O54" s="321" t="s">
        <v>25</v>
      </c>
      <c r="P54" s="321"/>
      <c r="Q54" s="321"/>
      <c r="R54" s="321"/>
      <c r="S54" s="321"/>
      <c r="T54" s="321"/>
      <c r="U54" s="321"/>
      <c r="V54" s="321"/>
      <c r="W54" s="321"/>
      <c r="X54" s="321"/>
      <c r="Y54" s="321"/>
      <c r="Z54" s="321"/>
      <c r="AA54" s="321"/>
      <c r="AB54" s="321"/>
      <c r="AC54" s="321"/>
      <c r="AD54" s="321"/>
      <c r="AE54" s="321"/>
      <c r="AF54" s="321"/>
      <c r="AG54" s="321"/>
      <c r="AH54" s="321"/>
      <c r="AI54" s="321"/>
      <c r="AJ54" s="321"/>
      <c r="AK54" s="321"/>
      <c r="AL54" s="321"/>
      <c r="AM54" s="321"/>
    </row>
    <row r="55" spans="1:39" ht="15.6" customHeight="1">
      <c r="A55" s="210"/>
      <c r="B55" s="239"/>
      <c r="C55" s="239"/>
      <c r="D55" s="239"/>
      <c r="E55" s="239"/>
      <c r="F55" s="239"/>
      <c r="G55" s="239"/>
      <c r="H55" s="239"/>
      <c r="I55" s="282"/>
      <c r="J55" s="289"/>
      <c r="K55" s="302"/>
      <c r="L55" s="302"/>
      <c r="M55" s="302"/>
      <c r="N55" s="302"/>
      <c r="O55" s="322"/>
      <c r="P55" s="322"/>
      <c r="Q55" s="322"/>
      <c r="R55" s="322"/>
      <c r="S55" s="322"/>
      <c r="T55" s="322"/>
      <c r="U55" s="322"/>
      <c r="V55" s="322"/>
      <c r="W55" s="322"/>
      <c r="X55" s="322"/>
      <c r="Y55" s="322"/>
      <c r="Z55" s="322"/>
      <c r="AA55" s="322"/>
      <c r="AB55" s="322"/>
      <c r="AC55" s="322"/>
      <c r="AD55" s="322"/>
      <c r="AE55" s="322"/>
      <c r="AF55" s="322"/>
      <c r="AG55" s="322"/>
      <c r="AH55" s="322"/>
      <c r="AI55" s="322"/>
      <c r="AJ55" s="322"/>
      <c r="AK55" s="322"/>
      <c r="AL55" s="322"/>
      <c r="AM55" s="322"/>
    </row>
    <row r="56" spans="1:39" ht="15.6" customHeight="1">
      <c r="A56" s="210"/>
      <c r="B56" s="239"/>
      <c r="C56" s="239"/>
      <c r="D56" s="239"/>
      <c r="E56" s="239"/>
      <c r="F56" s="239"/>
      <c r="G56" s="239"/>
      <c r="H56" s="239"/>
      <c r="I56" s="282"/>
      <c r="J56" s="289"/>
      <c r="K56" s="302"/>
      <c r="L56" s="302"/>
      <c r="M56" s="302"/>
      <c r="N56" s="302"/>
      <c r="O56" s="322"/>
      <c r="P56" s="322"/>
      <c r="Q56" s="322"/>
      <c r="R56" s="322"/>
      <c r="S56" s="322"/>
      <c r="T56" s="322"/>
      <c r="U56" s="322"/>
      <c r="V56" s="322"/>
      <c r="W56" s="322"/>
      <c r="X56" s="322"/>
      <c r="Y56" s="322"/>
      <c r="Z56" s="322"/>
      <c r="AA56" s="322"/>
      <c r="AB56" s="322"/>
      <c r="AC56" s="322"/>
      <c r="AD56" s="322"/>
      <c r="AE56" s="322"/>
      <c r="AF56" s="322"/>
      <c r="AG56" s="322"/>
      <c r="AH56" s="322"/>
      <c r="AI56" s="322"/>
      <c r="AJ56" s="322"/>
      <c r="AK56" s="322"/>
      <c r="AL56" s="322"/>
      <c r="AM56" s="322"/>
    </row>
    <row r="57" spans="1:39" ht="15.6" customHeight="1">
      <c r="A57" s="210"/>
      <c r="B57" s="239"/>
      <c r="C57" s="239"/>
      <c r="D57" s="239"/>
      <c r="E57" s="239"/>
      <c r="F57" s="239"/>
      <c r="G57" s="239"/>
      <c r="H57" s="239"/>
      <c r="I57" s="282"/>
      <c r="J57" s="289"/>
      <c r="K57" s="302"/>
      <c r="L57" s="302"/>
      <c r="M57" s="302"/>
      <c r="N57" s="302"/>
      <c r="O57" s="322"/>
      <c r="P57" s="322"/>
      <c r="Q57" s="322"/>
      <c r="R57" s="322"/>
      <c r="S57" s="322"/>
      <c r="T57" s="322"/>
      <c r="U57" s="322"/>
      <c r="V57" s="322"/>
      <c r="W57" s="322"/>
      <c r="X57" s="322"/>
      <c r="Y57" s="322"/>
      <c r="Z57" s="322"/>
      <c r="AA57" s="322"/>
      <c r="AB57" s="322"/>
      <c r="AC57" s="322"/>
      <c r="AD57" s="322"/>
      <c r="AE57" s="322"/>
      <c r="AF57" s="322"/>
      <c r="AG57" s="322"/>
      <c r="AH57" s="322"/>
      <c r="AI57" s="322"/>
      <c r="AJ57" s="322"/>
      <c r="AK57" s="322"/>
      <c r="AL57" s="322"/>
      <c r="AM57" s="322"/>
    </row>
    <row r="58" spans="1:39" ht="15.6" customHeight="1">
      <c r="A58" s="210"/>
      <c r="B58" s="239"/>
      <c r="C58" s="239"/>
      <c r="D58" s="239"/>
      <c r="E58" s="239"/>
      <c r="F58" s="239"/>
      <c r="G58" s="239"/>
      <c r="H58" s="239"/>
      <c r="I58" s="282"/>
      <c r="J58" s="289"/>
      <c r="K58" s="302"/>
      <c r="L58" s="302"/>
      <c r="M58" s="302"/>
      <c r="N58" s="302"/>
      <c r="O58" s="322"/>
      <c r="P58" s="322"/>
      <c r="Q58" s="322"/>
      <c r="R58" s="322"/>
      <c r="S58" s="322"/>
      <c r="T58" s="322"/>
      <c r="U58" s="322"/>
      <c r="V58" s="322"/>
      <c r="W58" s="322"/>
      <c r="X58" s="322"/>
      <c r="Y58" s="322"/>
      <c r="Z58" s="322"/>
      <c r="AA58" s="322"/>
      <c r="AB58" s="322"/>
      <c r="AC58" s="322"/>
      <c r="AD58" s="322"/>
      <c r="AE58" s="322"/>
      <c r="AF58" s="322"/>
      <c r="AG58" s="322"/>
      <c r="AH58" s="322"/>
      <c r="AI58" s="322"/>
      <c r="AJ58" s="322"/>
      <c r="AK58" s="322"/>
      <c r="AL58" s="322"/>
      <c r="AM58" s="322"/>
    </row>
    <row r="59" spans="1:39" ht="15.6" customHeight="1">
      <c r="A59" s="210"/>
      <c r="B59" s="239"/>
      <c r="C59" s="239"/>
      <c r="D59" s="239"/>
      <c r="E59" s="239"/>
      <c r="F59" s="239"/>
      <c r="G59" s="239"/>
      <c r="H59" s="239"/>
      <c r="I59" s="282"/>
      <c r="J59" s="289"/>
      <c r="K59" s="302"/>
      <c r="L59" s="302"/>
      <c r="M59" s="302"/>
      <c r="N59" s="302"/>
      <c r="O59" s="322"/>
      <c r="P59" s="322"/>
      <c r="Q59" s="322"/>
      <c r="R59" s="322"/>
      <c r="S59" s="322"/>
      <c r="T59" s="322"/>
      <c r="U59" s="322"/>
      <c r="V59" s="322"/>
      <c r="W59" s="322"/>
      <c r="X59" s="322"/>
      <c r="Y59" s="322"/>
      <c r="Z59" s="322"/>
      <c r="AA59" s="322"/>
      <c r="AB59" s="322"/>
      <c r="AC59" s="322"/>
      <c r="AD59" s="322"/>
      <c r="AE59" s="322"/>
      <c r="AF59" s="322"/>
      <c r="AG59" s="322"/>
      <c r="AH59" s="322"/>
      <c r="AI59" s="322"/>
      <c r="AJ59" s="322"/>
      <c r="AK59" s="322"/>
      <c r="AL59" s="322"/>
      <c r="AM59" s="322"/>
    </row>
    <row r="60" spans="1:39" ht="15.6" customHeight="1">
      <c r="A60" s="210"/>
      <c r="B60" s="239"/>
      <c r="C60" s="239"/>
      <c r="D60" s="239"/>
      <c r="E60" s="239"/>
      <c r="F60" s="239"/>
      <c r="G60" s="239"/>
      <c r="H60" s="239"/>
      <c r="I60" s="282"/>
      <c r="J60" s="289"/>
      <c r="K60" s="302"/>
      <c r="L60" s="302"/>
      <c r="M60" s="302"/>
      <c r="N60" s="302"/>
      <c r="O60" s="322"/>
      <c r="P60" s="322"/>
      <c r="Q60" s="322"/>
      <c r="R60" s="322"/>
      <c r="S60" s="322"/>
      <c r="T60" s="322"/>
      <c r="U60" s="322"/>
      <c r="V60" s="322"/>
      <c r="W60" s="322"/>
      <c r="X60" s="322"/>
      <c r="Y60" s="322"/>
      <c r="Z60" s="322"/>
      <c r="AA60" s="322"/>
      <c r="AB60" s="322"/>
      <c r="AC60" s="322"/>
      <c r="AD60" s="322"/>
      <c r="AE60" s="322"/>
      <c r="AF60" s="322"/>
      <c r="AG60" s="322"/>
      <c r="AH60" s="322"/>
      <c r="AI60" s="322"/>
      <c r="AJ60" s="322"/>
      <c r="AK60" s="322"/>
      <c r="AL60" s="322"/>
      <c r="AM60" s="322"/>
    </row>
    <row r="61" spans="1:39" ht="15.6" customHeight="1">
      <c r="A61" s="210"/>
      <c r="B61" s="239"/>
      <c r="C61" s="239"/>
      <c r="D61" s="239"/>
      <c r="E61" s="239"/>
      <c r="F61" s="239"/>
      <c r="G61" s="239"/>
      <c r="H61" s="239"/>
      <c r="I61" s="282"/>
      <c r="J61" s="289"/>
      <c r="K61" s="302"/>
      <c r="L61" s="302"/>
      <c r="M61" s="302"/>
      <c r="N61" s="302"/>
      <c r="O61" s="322"/>
      <c r="P61" s="322"/>
      <c r="Q61" s="322"/>
      <c r="R61" s="322"/>
      <c r="S61" s="322"/>
      <c r="T61" s="322"/>
      <c r="U61" s="322"/>
      <c r="V61" s="322"/>
      <c r="W61" s="322"/>
      <c r="X61" s="322"/>
      <c r="Y61" s="322"/>
      <c r="Z61" s="322"/>
      <c r="AA61" s="322"/>
      <c r="AB61" s="322"/>
      <c r="AC61" s="322"/>
      <c r="AD61" s="322"/>
      <c r="AE61" s="322"/>
      <c r="AF61" s="322"/>
      <c r="AG61" s="322"/>
      <c r="AH61" s="322"/>
      <c r="AI61" s="322"/>
      <c r="AJ61" s="322"/>
      <c r="AK61" s="322"/>
      <c r="AL61" s="322"/>
      <c r="AM61" s="322"/>
    </row>
    <row r="62" spans="1:39" ht="15.6" customHeight="1">
      <c r="A62" s="210"/>
      <c r="B62" s="239"/>
      <c r="C62" s="239"/>
      <c r="D62" s="239"/>
      <c r="E62" s="239"/>
      <c r="F62" s="239"/>
      <c r="G62" s="239"/>
      <c r="H62" s="239"/>
      <c r="I62" s="282"/>
      <c r="J62" s="289"/>
      <c r="K62" s="302"/>
      <c r="L62" s="302"/>
      <c r="M62" s="302"/>
      <c r="N62" s="302"/>
      <c r="O62" s="322"/>
      <c r="P62" s="322"/>
      <c r="Q62" s="322"/>
      <c r="R62" s="322"/>
      <c r="S62" s="322"/>
      <c r="T62" s="322"/>
      <c r="U62" s="322"/>
      <c r="V62" s="322"/>
      <c r="W62" s="322"/>
      <c r="X62" s="322"/>
      <c r="Y62" s="322"/>
      <c r="Z62" s="322"/>
      <c r="AA62" s="322"/>
      <c r="AB62" s="322"/>
      <c r="AC62" s="322"/>
      <c r="AD62" s="322"/>
      <c r="AE62" s="322"/>
      <c r="AF62" s="322"/>
      <c r="AG62" s="322"/>
      <c r="AH62" s="322"/>
      <c r="AI62" s="322"/>
      <c r="AJ62" s="322"/>
      <c r="AK62" s="322"/>
      <c r="AL62" s="322"/>
      <c r="AM62" s="322"/>
    </row>
    <row r="63" spans="1:39" ht="15.6" customHeight="1">
      <c r="A63" s="210"/>
      <c r="B63" s="239"/>
      <c r="C63" s="239"/>
      <c r="D63" s="239"/>
      <c r="E63" s="239"/>
      <c r="F63" s="239"/>
      <c r="G63" s="239"/>
      <c r="H63" s="239"/>
      <c r="I63" s="282"/>
      <c r="J63" s="289"/>
      <c r="K63" s="302"/>
      <c r="L63" s="302"/>
      <c r="M63" s="302"/>
      <c r="N63" s="302"/>
      <c r="O63" s="322"/>
      <c r="P63" s="322"/>
      <c r="Q63" s="322"/>
      <c r="R63" s="322"/>
      <c r="S63" s="322"/>
      <c r="T63" s="322"/>
      <c r="U63" s="322"/>
      <c r="V63" s="322"/>
      <c r="W63" s="322"/>
      <c r="X63" s="322"/>
      <c r="Y63" s="322"/>
      <c r="Z63" s="322"/>
      <c r="AA63" s="322"/>
      <c r="AB63" s="322"/>
      <c r="AC63" s="322"/>
      <c r="AD63" s="322"/>
      <c r="AE63" s="322"/>
      <c r="AF63" s="322"/>
      <c r="AG63" s="322"/>
      <c r="AH63" s="322"/>
      <c r="AI63" s="322"/>
      <c r="AJ63" s="322"/>
      <c r="AK63" s="322"/>
      <c r="AL63" s="322"/>
      <c r="AM63" s="322"/>
    </row>
    <row r="64" spans="1:39" ht="15.6" customHeight="1">
      <c r="A64" s="210"/>
      <c r="B64" s="239"/>
      <c r="C64" s="239"/>
      <c r="D64" s="239"/>
      <c r="E64" s="239"/>
      <c r="F64" s="239"/>
      <c r="G64" s="239"/>
      <c r="H64" s="239"/>
      <c r="I64" s="282"/>
      <c r="J64" s="289"/>
      <c r="K64" s="302"/>
      <c r="L64" s="302"/>
      <c r="M64" s="302"/>
      <c r="N64" s="302"/>
      <c r="O64" s="322"/>
      <c r="P64" s="322"/>
      <c r="Q64" s="322"/>
      <c r="R64" s="322"/>
      <c r="S64" s="322"/>
      <c r="T64" s="322"/>
      <c r="U64" s="322"/>
      <c r="V64" s="322"/>
      <c r="W64" s="322"/>
      <c r="X64" s="322"/>
      <c r="Y64" s="322"/>
      <c r="Z64" s="322"/>
      <c r="AA64" s="322"/>
      <c r="AB64" s="322"/>
      <c r="AC64" s="322"/>
      <c r="AD64" s="322"/>
      <c r="AE64" s="322"/>
      <c r="AF64" s="322"/>
      <c r="AG64" s="322"/>
      <c r="AH64" s="322"/>
      <c r="AI64" s="322"/>
      <c r="AJ64" s="322"/>
      <c r="AK64" s="322"/>
      <c r="AL64" s="322"/>
      <c r="AM64" s="322"/>
    </row>
    <row r="65" spans="1:39" ht="15.6" customHeight="1">
      <c r="A65" s="210"/>
      <c r="B65" s="239"/>
      <c r="C65" s="239"/>
      <c r="D65" s="239"/>
      <c r="E65" s="239"/>
      <c r="F65" s="239"/>
      <c r="G65" s="239"/>
      <c r="H65" s="239"/>
      <c r="I65" s="282"/>
      <c r="J65" s="289"/>
      <c r="K65" s="302"/>
      <c r="L65" s="302"/>
      <c r="M65" s="302"/>
      <c r="N65" s="302"/>
      <c r="O65" s="322"/>
      <c r="P65" s="322"/>
      <c r="Q65" s="322"/>
      <c r="R65" s="322"/>
      <c r="S65" s="322"/>
      <c r="T65" s="322"/>
      <c r="U65" s="322"/>
      <c r="V65" s="322"/>
      <c r="W65" s="322"/>
      <c r="X65" s="322"/>
      <c r="Y65" s="322"/>
      <c r="Z65" s="322"/>
      <c r="AA65" s="322"/>
      <c r="AB65" s="322"/>
      <c r="AC65" s="322"/>
      <c r="AD65" s="322"/>
      <c r="AE65" s="322"/>
      <c r="AF65" s="322"/>
      <c r="AG65" s="322"/>
      <c r="AH65" s="322"/>
      <c r="AI65" s="322"/>
      <c r="AJ65" s="322"/>
      <c r="AK65" s="322"/>
      <c r="AL65" s="322"/>
      <c r="AM65" s="322"/>
    </row>
    <row r="66" spans="1:39" ht="15.6" customHeight="1">
      <c r="A66" s="210"/>
      <c r="B66" s="239"/>
      <c r="C66" s="239"/>
      <c r="D66" s="239"/>
      <c r="E66" s="239"/>
      <c r="F66" s="239"/>
      <c r="G66" s="239"/>
      <c r="H66" s="239"/>
      <c r="I66" s="282"/>
      <c r="J66" s="289"/>
      <c r="K66" s="302"/>
      <c r="L66" s="302"/>
      <c r="M66" s="302"/>
      <c r="N66" s="302"/>
      <c r="O66" s="322"/>
      <c r="P66" s="322"/>
      <c r="Q66" s="322"/>
      <c r="R66" s="322"/>
      <c r="S66" s="322"/>
      <c r="T66" s="322"/>
      <c r="U66" s="322"/>
      <c r="V66" s="322"/>
      <c r="W66" s="322"/>
      <c r="X66" s="322"/>
      <c r="Y66" s="322"/>
      <c r="Z66" s="322"/>
      <c r="AA66" s="322"/>
      <c r="AB66" s="322"/>
      <c r="AC66" s="322"/>
      <c r="AD66" s="322"/>
      <c r="AE66" s="322"/>
      <c r="AF66" s="322"/>
      <c r="AG66" s="322"/>
      <c r="AH66" s="322"/>
      <c r="AI66" s="322"/>
      <c r="AJ66" s="322"/>
      <c r="AK66" s="322"/>
      <c r="AL66" s="322"/>
      <c r="AM66" s="322"/>
    </row>
    <row r="67" spans="1:39" ht="22.5" customHeight="1">
      <c r="A67" s="216" t="s">
        <v>33</v>
      </c>
      <c r="B67" s="242"/>
      <c r="C67" s="242"/>
      <c r="D67" s="260"/>
      <c r="E67" s="268"/>
      <c r="F67" s="272"/>
      <c r="G67" s="272"/>
      <c r="H67" s="272"/>
      <c r="I67" s="285"/>
      <c r="J67" s="294">
        <f>SUM(J55:N66)</f>
        <v>0</v>
      </c>
      <c r="K67" s="305"/>
      <c r="L67" s="305"/>
      <c r="M67" s="305"/>
      <c r="N67" s="320"/>
      <c r="O67" s="328"/>
      <c r="P67" s="332"/>
      <c r="Q67" s="332"/>
      <c r="R67" s="332"/>
      <c r="S67" s="332"/>
      <c r="T67" s="332"/>
      <c r="U67" s="332"/>
      <c r="V67" s="332"/>
      <c r="W67" s="332"/>
      <c r="X67" s="332"/>
      <c r="Y67" s="332"/>
      <c r="Z67" s="332"/>
      <c r="AA67" s="332"/>
      <c r="AB67" s="332"/>
      <c r="AC67" s="332"/>
      <c r="AD67" s="332"/>
      <c r="AE67" s="332"/>
      <c r="AF67" s="332"/>
      <c r="AG67" s="332"/>
      <c r="AH67" s="332"/>
      <c r="AI67" s="332"/>
      <c r="AJ67" s="332"/>
      <c r="AK67" s="332"/>
      <c r="AL67" s="332"/>
      <c r="AM67" s="372"/>
    </row>
    <row r="68" spans="1:39" ht="10.5" customHeight="1">
      <c r="A68" s="217"/>
      <c r="B68" s="217"/>
      <c r="C68" s="217"/>
      <c r="D68" s="217"/>
      <c r="E68" s="217"/>
      <c r="F68" s="217"/>
      <c r="G68" s="217"/>
      <c r="H68" s="217"/>
      <c r="I68" s="217"/>
      <c r="J68" s="217"/>
      <c r="K68" s="217"/>
      <c r="L68" s="217"/>
      <c r="M68" s="217"/>
      <c r="N68" s="217"/>
      <c r="O68" s="217"/>
      <c r="P68" s="217"/>
      <c r="Q68" s="217"/>
      <c r="R68" s="217"/>
      <c r="S68" s="217"/>
      <c r="T68" s="217"/>
      <c r="U68" s="217"/>
      <c r="V68" s="217"/>
      <c r="W68" s="217"/>
      <c r="X68" s="217"/>
      <c r="Y68" s="217"/>
      <c r="Z68" s="217"/>
      <c r="AA68" s="217"/>
      <c r="AB68" s="217"/>
      <c r="AC68" s="217"/>
      <c r="AD68" s="217"/>
      <c r="AE68" s="217"/>
      <c r="AF68" s="217"/>
      <c r="AG68" s="217"/>
      <c r="AH68" s="217"/>
      <c r="AI68" s="217"/>
      <c r="AJ68" s="217"/>
      <c r="AK68" s="356"/>
      <c r="AL68" s="356"/>
      <c r="AM68" s="356"/>
    </row>
    <row r="69" spans="1:39" ht="11.45" customHeight="1">
      <c r="A69" s="215"/>
      <c r="B69" s="215"/>
      <c r="C69" s="215"/>
      <c r="D69" s="215"/>
      <c r="E69" s="215"/>
      <c r="F69" s="215"/>
      <c r="G69" s="215"/>
      <c r="H69" s="215"/>
      <c r="I69" s="215"/>
      <c r="J69" s="215"/>
      <c r="K69" s="215"/>
      <c r="L69" s="215"/>
      <c r="M69" s="215"/>
      <c r="N69" s="215"/>
      <c r="O69" s="215"/>
      <c r="P69" s="215"/>
      <c r="Q69" s="215"/>
      <c r="R69" s="215"/>
      <c r="S69" s="215"/>
      <c r="T69" s="215"/>
      <c r="U69" s="215"/>
      <c r="V69" s="215"/>
      <c r="W69" s="215"/>
      <c r="X69" s="215"/>
      <c r="Y69" s="215"/>
      <c r="Z69" s="215"/>
      <c r="AA69" s="215"/>
      <c r="AB69" s="215"/>
      <c r="AC69" s="215"/>
      <c r="AD69" s="215"/>
      <c r="AE69" s="215"/>
      <c r="AF69" s="215"/>
      <c r="AG69" s="215"/>
      <c r="AH69" s="215"/>
      <c r="AI69" s="215"/>
      <c r="AJ69" s="215"/>
    </row>
    <row r="70" spans="1:39" s="194" customFormat="1" ht="11.45" customHeight="1">
      <c r="A70" s="218" t="s">
        <v>185</v>
      </c>
      <c r="B70" s="243"/>
      <c r="C70" s="243"/>
      <c r="D70" s="243"/>
      <c r="E70" s="269"/>
      <c r="F70" s="269"/>
      <c r="G70" s="269"/>
      <c r="H70" s="269"/>
      <c r="I70" s="269"/>
      <c r="J70" s="269"/>
      <c r="K70" s="269"/>
      <c r="L70" s="269"/>
      <c r="M70" s="269"/>
      <c r="N70" s="269"/>
      <c r="O70" s="269"/>
      <c r="P70" s="269"/>
      <c r="Q70" s="269"/>
      <c r="R70" s="269"/>
      <c r="S70" s="269"/>
      <c r="T70" s="269"/>
      <c r="U70" s="269"/>
      <c r="V70" s="269"/>
      <c r="W70" s="269"/>
      <c r="X70" s="269"/>
      <c r="Y70" s="269"/>
      <c r="Z70" s="269"/>
      <c r="AA70" s="269"/>
      <c r="AB70" s="269"/>
      <c r="AC70" s="269"/>
      <c r="AD70" s="269"/>
      <c r="AE70" s="269"/>
      <c r="AF70" s="269"/>
      <c r="AG70" s="269"/>
      <c r="AH70" s="269"/>
      <c r="AI70" s="269"/>
      <c r="AJ70" s="269"/>
      <c r="AK70" s="269"/>
      <c r="AL70" s="269"/>
      <c r="AM70" s="269"/>
    </row>
    <row r="71" spans="1:39" s="194" customFormat="1" ht="11.45" customHeight="1">
      <c r="A71" s="219" t="s">
        <v>188</v>
      </c>
      <c r="B71" s="219"/>
      <c r="C71" s="219"/>
      <c r="D71" s="219"/>
      <c r="E71" s="219"/>
      <c r="F71" s="219"/>
      <c r="G71" s="219"/>
      <c r="H71" s="219"/>
      <c r="I71" s="219"/>
      <c r="J71" s="219"/>
      <c r="K71" s="219"/>
      <c r="L71" s="219"/>
      <c r="M71" s="219"/>
      <c r="N71" s="219"/>
      <c r="O71" s="219"/>
      <c r="P71" s="219"/>
      <c r="Q71" s="219"/>
      <c r="R71" s="219"/>
      <c r="S71" s="219"/>
      <c r="T71" s="219"/>
      <c r="U71" s="219"/>
      <c r="V71" s="219"/>
      <c r="W71" s="219"/>
      <c r="X71" s="219"/>
      <c r="Y71" s="219"/>
      <c r="Z71" s="219"/>
      <c r="AA71" s="219"/>
      <c r="AB71" s="219"/>
      <c r="AC71" s="219"/>
      <c r="AD71" s="219"/>
      <c r="AE71" s="219"/>
      <c r="AF71" s="219"/>
      <c r="AG71" s="219"/>
      <c r="AH71" s="219"/>
      <c r="AI71" s="219"/>
      <c r="AJ71" s="219"/>
      <c r="AK71" s="219"/>
      <c r="AL71" s="219"/>
      <c r="AM71" s="269"/>
    </row>
    <row r="72" spans="1:39" s="194" customFormat="1" ht="11.45" customHeight="1">
      <c r="A72" s="220" t="s">
        <v>189</v>
      </c>
      <c r="B72" s="244"/>
      <c r="C72" s="244"/>
      <c r="D72" s="244"/>
      <c r="E72" s="244"/>
      <c r="F72" s="244"/>
      <c r="G72" s="244"/>
      <c r="H72" s="244"/>
      <c r="I72" s="244"/>
      <c r="J72" s="244"/>
      <c r="K72" s="306"/>
      <c r="L72" s="306"/>
      <c r="M72" s="306"/>
      <c r="N72" s="306"/>
      <c r="O72" s="306"/>
      <c r="P72" s="306"/>
      <c r="Q72" s="306"/>
      <c r="R72" s="306"/>
      <c r="S72" s="306"/>
      <c r="T72" s="306"/>
      <c r="U72" s="306"/>
      <c r="V72" s="306"/>
      <c r="W72" s="306"/>
      <c r="X72" s="306"/>
      <c r="Y72" s="306"/>
      <c r="Z72" s="306"/>
      <c r="AA72" s="306"/>
      <c r="AB72" s="306"/>
      <c r="AC72" s="306"/>
      <c r="AD72" s="306"/>
      <c r="AE72" s="306"/>
      <c r="AF72" s="306"/>
      <c r="AG72" s="306"/>
      <c r="AH72" s="306"/>
      <c r="AI72" s="306"/>
      <c r="AJ72" s="306"/>
      <c r="AK72" s="306"/>
      <c r="AL72" s="357"/>
      <c r="AM72" s="269"/>
    </row>
    <row r="73" spans="1:39" ht="11.45" customHeight="1">
      <c r="A73" s="221" t="s">
        <v>196</v>
      </c>
      <c r="B73" s="221"/>
      <c r="C73" s="221"/>
      <c r="D73" s="221"/>
      <c r="E73" s="221"/>
      <c r="F73" s="221"/>
      <c r="G73" s="221"/>
      <c r="H73" s="221"/>
      <c r="I73" s="221"/>
      <c r="J73" s="221"/>
      <c r="K73" s="221"/>
      <c r="L73" s="221"/>
      <c r="M73" s="221"/>
      <c r="N73" s="221"/>
      <c r="O73" s="221"/>
      <c r="P73" s="221"/>
      <c r="Q73" s="221"/>
      <c r="R73" s="221"/>
      <c r="S73" s="221"/>
      <c r="T73" s="221"/>
      <c r="U73" s="221"/>
      <c r="V73" s="221"/>
      <c r="W73" s="221"/>
      <c r="X73" s="221"/>
      <c r="Y73" s="221"/>
      <c r="Z73" s="221"/>
      <c r="AA73" s="221"/>
      <c r="AB73" s="221"/>
      <c r="AC73" s="221"/>
      <c r="AD73" s="221"/>
      <c r="AE73" s="221"/>
      <c r="AF73" s="221"/>
      <c r="AG73" s="221"/>
      <c r="AH73" s="221"/>
      <c r="AI73" s="221"/>
      <c r="AJ73" s="221"/>
      <c r="AK73" s="221"/>
      <c r="AL73" s="221"/>
      <c r="AM73" s="336"/>
    </row>
    <row r="74" spans="1:39" ht="11.45" customHeight="1">
      <c r="A74" s="221"/>
      <c r="B74" s="221"/>
      <c r="C74" s="221"/>
      <c r="D74" s="221"/>
      <c r="E74" s="221"/>
      <c r="F74" s="221"/>
      <c r="G74" s="221"/>
      <c r="H74" s="221"/>
      <c r="I74" s="221"/>
      <c r="J74" s="221"/>
      <c r="K74" s="221"/>
      <c r="L74" s="221"/>
      <c r="M74" s="221"/>
      <c r="N74" s="221"/>
      <c r="O74" s="221"/>
      <c r="P74" s="221"/>
      <c r="Q74" s="221"/>
      <c r="R74" s="221"/>
      <c r="S74" s="221"/>
      <c r="T74" s="221"/>
      <c r="U74" s="221"/>
      <c r="V74" s="221"/>
      <c r="W74" s="221"/>
      <c r="X74" s="221"/>
      <c r="Y74" s="221"/>
      <c r="Z74" s="221"/>
      <c r="AA74" s="221"/>
      <c r="AB74" s="221"/>
      <c r="AC74" s="221"/>
      <c r="AD74" s="221"/>
      <c r="AE74" s="221"/>
      <c r="AF74" s="221"/>
      <c r="AG74" s="221"/>
      <c r="AH74" s="221"/>
      <c r="AI74" s="221"/>
      <c r="AJ74" s="221"/>
      <c r="AK74" s="221"/>
      <c r="AL74" s="221"/>
      <c r="AM74" s="336"/>
    </row>
    <row r="75" spans="1:39" ht="11.45" customHeight="1">
      <c r="A75" s="221"/>
      <c r="B75" s="221"/>
      <c r="C75" s="221"/>
      <c r="D75" s="221"/>
      <c r="E75" s="221"/>
      <c r="F75" s="221"/>
      <c r="G75" s="221"/>
      <c r="H75" s="221"/>
      <c r="I75" s="221"/>
      <c r="J75" s="221"/>
      <c r="K75" s="221"/>
      <c r="L75" s="221"/>
      <c r="M75" s="221"/>
      <c r="N75" s="221"/>
      <c r="O75" s="221"/>
      <c r="P75" s="221"/>
      <c r="Q75" s="221"/>
      <c r="R75" s="221"/>
      <c r="S75" s="221"/>
      <c r="T75" s="221"/>
      <c r="U75" s="221"/>
      <c r="V75" s="221"/>
      <c r="W75" s="221"/>
      <c r="X75" s="221"/>
      <c r="Y75" s="221"/>
      <c r="Z75" s="221"/>
      <c r="AA75" s="221"/>
      <c r="AB75" s="221"/>
      <c r="AC75" s="221"/>
      <c r="AD75" s="221"/>
      <c r="AE75" s="221"/>
      <c r="AF75" s="221"/>
      <c r="AG75" s="221"/>
      <c r="AH75" s="221"/>
      <c r="AI75" s="221"/>
      <c r="AJ75" s="221"/>
      <c r="AK75" s="221"/>
      <c r="AL75" s="221"/>
      <c r="AM75" s="336"/>
    </row>
    <row r="76" spans="1:39" ht="11.45" customHeight="1">
      <c r="A76" s="221"/>
      <c r="B76" s="221"/>
      <c r="C76" s="221"/>
      <c r="D76" s="221"/>
      <c r="E76" s="221"/>
      <c r="F76" s="221"/>
      <c r="G76" s="221"/>
      <c r="H76" s="221"/>
      <c r="I76" s="221"/>
      <c r="J76" s="221"/>
      <c r="K76" s="221"/>
      <c r="L76" s="221"/>
      <c r="M76" s="221"/>
      <c r="N76" s="221"/>
      <c r="O76" s="221"/>
      <c r="P76" s="221"/>
      <c r="Q76" s="221"/>
      <c r="R76" s="221"/>
      <c r="S76" s="221"/>
      <c r="T76" s="221"/>
      <c r="U76" s="221"/>
      <c r="V76" s="221"/>
      <c r="W76" s="221"/>
      <c r="X76" s="221"/>
      <c r="Y76" s="221"/>
      <c r="Z76" s="221"/>
      <c r="AA76" s="221"/>
      <c r="AB76" s="221"/>
      <c r="AC76" s="221"/>
      <c r="AD76" s="221"/>
      <c r="AE76" s="221"/>
      <c r="AF76" s="221"/>
      <c r="AG76" s="221"/>
      <c r="AH76" s="221"/>
      <c r="AI76" s="221"/>
      <c r="AJ76" s="221"/>
      <c r="AK76" s="221"/>
      <c r="AL76" s="221"/>
      <c r="AM76" s="336"/>
    </row>
    <row r="77" spans="1:39" ht="11.45" customHeight="1">
      <c r="A77" s="221"/>
      <c r="B77" s="221"/>
      <c r="C77" s="221"/>
      <c r="D77" s="221"/>
      <c r="E77" s="221"/>
      <c r="F77" s="221"/>
      <c r="G77" s="221"/>
      <c r="H77" s="221"/>
      <c r="I77" s="221"/>
      <c r="J77" s="221"/>
      <c r="K77" s="221"/>
      <c r="L77" s="221"/>
      <c r="M77" s="221"/>
      <c r="N77" s="221"/>
      <c r="O77" s="221"/>
      <c r="P77" s="221"/>
      <c r="Q77" s="221"/>
      <c r="R77" s="221"/>
      <c r="S77" s="221"/>
      <c r="T77" s="221"/>
      <c r="U77" s="221"/>
      <c r="V77" s="221"/>
      <c r="W77" s="221"/>
      <c r="X77" s="221"/>
      <c r="Y77" s="221"/>
      <c r="Z77" s="221"/>
      <c r="AA77" s="221"/>
      <c r="AB77" s="221"/>
      <c r="AC77" s="221"/>
      <c r="AD77" s="221"/>
      <c r="AE77" s="221"/>
      <c r="AF77" s="221"/>
      <c r="AG77" s="221"/>
      <c r="AH77" s="221"/>
      <c r="AI77" s="221"/>
      <c r="AJ77" s="221"/>
      <c r="AK77" s="221"/>
      <c r="AL77" s="221"/>
      <c r="AM77" s="336"/>
    </row>
    <row r="78" spans="1:39" ht="11.45" customHeight="1">
      <c r="A78" s="221"/>
      <c r="B78" s="221"/>
      <c r="C78" s="221"/>
      <c r="D78" s="221"/>
      <c r="E78" s="221"/>
      <c r="F78" s="221"/>
      <c r="G78" s="221"/>
      <c r="H78" s="221"/>
      <c r="I78" s="221"/>
      <c r="J78" s="221"/>
      <c r="K78" s="221"/>
      <c r="L78" s="221"/>
      <c r="M78" s="221"/>
      <c r="N78" s="221"/>
      <c r="O78" s="221"/>
      <c r="P78" s="221"/>
      <c r="Q78" s="221"/>
      <c r="R78" s="221"/>
      <c r="S78" s="221"/>
      <c r="T78" s="221"/>
      <c r="U78" s="221"/>
      <c r="V78" s="221"/>
      <c r="W78" s="221"/>
      <c r="X78" s="221"/>
      <c r="Y78" s="221"/>
      <c r="Z78" s="221"/>
      <c r="AA78" s="221"/>
      <c r="AB78" s="221"/>
      <c r="AC78" s="221"/>
      <c r="AD78" s="221"/>
      <c r="AE78" s="221"/>
      <c r="AF78" s="221"/>
      <c r="AG78" s="221"/>
      <c r="AH78" s="221"/>
      <c r="AI78" s="221"/>
      <c r="AJ78" s="221"/>
      <c r="AK78" s="221"/>
      <c r="AL78" s="221"/>
      <c r="AM78" s="336"/>
    </row>
    <row r="79" spans="1:39" ht="11.45" customHeight="1">
      <c r="A79" s="221"/>
      <c r="B79" s="221"/>
      <c r="C79" s="221"/>
      <c r="D79" s="221"/>
      <c r="E79" s="221"/>
      <c r="F79" s="221"/>
      <c r="G79" s="221"/>
      <c r="H79" s="221"/>
      <c r="I79" s="221"/>
      <c r="J79" s="221"/>
      <c r="K79" s="221"/>
      <c r="L79" s="221"/>
      <c r="M79" s="221"/>
      <c r="N79" s="221"/>
      <c r="O79" s="221"/>
      <c r="P79" s="221"/>
      <c r="Q79" s="221"/>
      <c r="R79" s="221"/>
      <c r="S79" s="221"/>
      <c r="T79" s="221"/>
      <c r="U79" s="221"/>
      <c r="V79" s="221"/>
      <c r="W79" s="221"/>
      <c r="X79" s="221"/>
      <c r="Y79" s="221"/>
      <c r="Z79" s="221"/>
      <c r="AA79" s="221"/>
      <c r="AB79" s="221"/>
      <c r="AC79" s="221"/>
      <c r="AD79" s="221"/>
      <c r="AE79" s="221"/>
      <c r="AF79" s="221"/>
      <c r="AG79" s="221"/>
      <c r="AH79" s="221"/>
      <c r="AI79" s="221"/>
      <c r="AJ79" s="221"/>
      <c r="AK79" s="221"/>
      <c r="AL79" s="221"/>
      <c r="AM79" s="336"/>
    </row>
    <row r="80" spans="1:39" ht="11.45" customHeight="1">
      <c r="A80" s="221"/>
      <c r="B80" s="221"/>
      <c r="C80" s="221"/>
      <c r="D80" s="221"/>
      <c r="E80" s="221"/>
      <c r="F80" s="221"/>
      <c r="G80" s="221"/>
      <c r="H80" s="221"/>
      <c r="I80" s="221"/>
      <c r="J80" s="221"/>
      <c r="K80" s="221"/>
      <c r="L80" s="221"/>
      <c r="M80" s="221"/>
      <c r="N80" s="221"/>
      <c r="O80" s="221"/>
      <c r="P80" s="221"/>
      <c r="Q80" s="221"/>
      <c r="R80" s="221"/>
      <c r="S80" s="221"/>
      <c r="T80" s="221"/>
      <c r="U80" s="221"/>
      <c r="V80" s="221"/>
      <c r="W80" s="221"/>
      <c r="X80" s="221"/>
      <c r="Y80" s="221"/>
      <c r="Z80" s="221"/>
      <c r="AA80" s="221"/>
      <c r="AB80" s="221"/>
      <c r="AC80" s="221"/>
      <c r="AD80" s="221"/>
      <c r="AE80" s="221"/>
      <c r="AF80" s="221"/>
      <c r="AG80" s="221"/>
      <c r="AH80" s="221"/>
      <c r="AI80" s="221"/>
      <c r="AJ80" s="221"/>
      <c r="AK80" s="221"/>
      <c r="AL80" s="221"/>
      <c r="AM80" s="336"/>
    </row>
    <row r="81" spans="1:39" ht="11.45" customHeight="1">
      <c r="A81" s="221"/>
      <c r="B81" s="221"/>
      <c r="C81" s="221"/>
      <c r="D81" s="221"/>
      <c r="E81" s="221"/>
      <c r="F81" s="221"/>
      <c r="G81" s="221"/>
      <c r="H81" s="221"/>
      <c r="I81" s="221"/>
      <c r="J81" s="221"/>
      <c r="K81" s="221"/>
      <c r="L81" s="221"/>
      <c r="M81" s="221"/>
      <c r="N81" s="221"/>
      <c r="O81" s="221"/>
      <c r="P81" s="221"/>
      <c r="Q81" s="221"/>
      <c r="R81" s="221"/>
      <c r="S81" s="221"/>
      <c r="T81" s="221"/>
      <c r="U81" s="221"/>
      <c r="V81" s="221"/>
      <c r="W81" s="221"/>
      <c r="X81" s="221"/>
      <c r="Y81" s="221"/>
      <c r="Z81" s="221"/>
      <c r="AA81" s="221"/>
      <c r="AB81" s="221"/>
      <c r="AC81" s="221"/>
      <c r="AD81" s="221"/>
      <c r="AE81" s="221"/>
      <c r="AF81" s="221"/>
      <c r="AG81" s="221"/>
      <c r="AH81" s="221"/>
      <c r="AI81" s="221"/>
      <c r="AJ81" s="221"/>
      <c r="AK81" s="221"/>
      <c r="AL81" s="221"/>
      <c r="AM81" s="336"/>
    </row>
    <row r="82" spans="1:39" ht="11.45" customHeight="1">
      <c r="A82" s="221"/>
      <c r="B82" s="221"/>
      <c r="C82" s="221"/>
      <c r="D82" s="221"/>
      <c r="E82" s="221"/>
      <c r="F82" s="221"/>
      <c r="G82" s="221"/>
      <c r="H82" s="221"/>
      <c r="I82" s="221"/>
      <c r="J82" s="221"/>
      <c r="K82" s="221"/>
      <c r="L82" s="221"/>
      <c r="M82" s="221"/>
      <c r="N82" s="221"/>
      <c r="O82" s="221"/>
      <c r="P82" s="221"/>
      <c r="Q82" s="221"/>
      <c r="R82" s="221"/>
      <c r="S82" s="221"/>
      <c r="T82" s="221"/>
      <c r="U82" s="221"/>
      <c r="V82" s="221"/>
      <c r="W82" s="221"/>
      <c r="X82" s="221"/>
      <c r="Y82" s="221"/>
      <c r="Z82" s="221"/>
      <c r="AA82" s="221"/>
      <c r="AB82" s="221"/>
      <c r="AC82" s="221"/>
      <c r="AD82" s="221"/>
      <c r="AE82" s="221"/>
      <c r="AF82" s="221"/>
      <c r="AG82" s="221"/>
      <c r="AH82" s="221"/>
      <c r="AI82" s="221"/>
      <c r="AJ82" s="221"/>
      <c r="AK82" s="221"/>
      <c r="AL82" s="221"/>
      <c r="AM82" s="336"/>
    </row>
    <row r="83" spans="1:39" ht="11.45" customHeight="1">
      <c r="A83" s="221"/>
      <c r="B83" s="221"/>
      <c r="C83" s="221"/>
      <c r="D83" s="221"/>
      <c r="E83" s="221"/>
      <c r="F83" s="221"/>
      <c r="G83" s="221"/>
      <c r="H83" s="221"/>
      <c r="I83" s="221"/>
      <c r="J83" s="221"/>
      <c r="K83" s="221"/>
      <c r="L83" s="221"/>
      <c r="M83" s="221"/>
      <c r="N83" s="221"/>
      <c r="O83" s="221"/>
      <c r="P83" s="221"/>
      <c r="Q83" s="221"/>
      <c r="R83" s="221"/>
      <c r="S83" s="221"/>
      <c r="T83" s="221"/>
      <c r="U83" s="221"/>
      <c r="V83" s="221"/>
      <c r="W83" s="221"/>
      <c r="X83" s="221"/>
      <c r="Y83" s="221"/>
      <c r="Z83" s="221"/>
      <c r="AA83" s="221"/>
      <c r="AB83" s="221"/>
      <c r="AC83" s="221"/>
      <c r="AD83" s="221"/>
      <c r="AE83" s="221"/>
      <c r="AF83" s="221"/>
      <c r="AG83" s="221"/>
      <c r="AH83" s="221"/>
      <c r="AI83" s="221"/>
      <c r="AJ83" s="221"/>
      <c r="AK83" s="221"/>
      <c r="AL83" s="221"/>
      <c r="AM83" s="336"/>
    </row>
    <row r="84" spans="1:39" ht="11.45" customHeight="1">
      <c r="A84" s="221"/>
      <c r="B84" s="221"/>
      <c r="C84" s="221"/>
      <c r="D84" s="221"/>
      <c r="E84" s="221"/>
      <c r="F84" s="221"/>
      <c r="G84" s="221"/>
      <c r="H84" s="221"/>
      <c r="I84" s="221"/>
      <c r="J84" s="221"/>
      <c r="K84" s="221"/>
      <c r="L84" s="221"/>
      <c r="M84" s="221"/>
      <c r="N84" s="221"/>
      <c r="O84" s="221"/>
      <c r="P84" s="221"/>
      <c r="Q84" s="221"/>
      <c r="R84" s="221"/>
      <c r="S84" s="221"/>
      <c r="T84" s="221"/>
      <c r="U84" s="221"/>
      <c r="V84" s="221"/>
      <c r="W84" s="221"/>
      <c r="X84" s="221"/>
      <c r="Y84" s="221"/>
      <c r="Z84" s="221"/>
      <c r="AA84" s="221"/>
      <c r="AB84" s="221"/>
      <c r="AC84" s="221"/>
      <c r="AD84" s="221"/>
      <c r="AE84" s="221"/>
      <c r="AF84" s="221"/>
      <c r="AG84" s="221"/>
      <c r="AH84" s="221"/>
      <c r="AI84" s="221"/>
      <c r="AJ84" s="221"/>
      <c r="AK84" s="221"/>
      <c r="AL84" s="221"/>
      <c r="AM84" s="336"/>
    </row>
    <row r="85" spans="1:39" ht="11.45" customHeight="1">
      <c r="A85" s="221"/>
      <c r="B85" s="221"/>
      <c r="C85" s="221"/>
      <c r="D85" s="221"/>
      <c r="E85" s="221"/>
      <c r="F85" s="221"/>
      <c r="G85" s="221"/>
      <c r="H85" s="221"/>
      <c r="I85" s="221"/>
      <c r="J85" s="221"/>
      <c r="K85" s="221"/>
      <c r="L85" s="221"/>
      <c r="M85" s="221"/>
      <c r="N85" s="221"/>
      <c r="O85" s="221"/>
      <c r="P85" s="221"/>
      <c r="Q85" s="221"/>
      <c r="R85" s="221"/>
      <c r="S85" s="221"/>
      <c r="T85" s="221"/>
      <c r="U85" s="221"/>
      <c r="V85" s="221"/>
      <c r="W85" s="221"/>
      <c r="X85" s="221"/>
      <c r="Y85" s="221"/>
      <c r="Z85" s="221"/>
      <c r="AA85" s="221"/>
      <c r="AB85" s="221"/>
      <c r="AC85" s="221"/>
      <c r="AD85" s="221"/>
      <c r="AE85" s="221"/>
      <c r="AF85" s="221"/>
      <c r="AG85" s="221"/>
      <c r="AH85" s="221"/>
      <c r="AI85" s="221"/>
      <c r="AJ85" s="221"/>
      <c r="AK85" s="221"/>
      <c r="AL85" s="221"/>
      <c r="AM85" s="336"/>
    </row>
    <row r="86" spans="1:39" ht="35.25" customHeight="1">
      <c r="A86" s="221"/>
      <c r="B86" s="221"/>
      <c r="C86" s="221"/>
      <c r="D86" s="221"/>
      <c r="E86" s="221"/>
      <c r="F86" s="221"/>
      <c r="G86" s="221"/>
      <c r="H86" s="221"/>
      <c r="I86" s="221"/>
      <c r="J86" s="221"/>
      <c r="K86" s="221"/>
      <c r="L86" s="221"/>
      <c r="M86" s="221"/>
      <c r="N86" s="221"/>
      <c r="O86" s="221"/>
      <c r="P86" s="221"/>
      <c r="Q86" s="221"/>
      <c r="R86" s="221"/>
      <c r="S86" s="221"/>
      <c r="T86" s="221"/>
      <c r="U86" s="221"/>
      <c r="V86" s="221"/>
      <c r="W86" s="221"/>
      <c r="X86" s="221"/>
      <c r="Y86" s="221"/>
      <c r="Z86" s="221"/>
      <c r="AA86" s="221"/>
      <c r="AB86" s="221"/>
      <c r="AC86" s="221"/>
      <c r="AD86" s="221"/>
      <c r="AE86" s="221"/>
      <c r="AF86" s="221"/>
      <c r="AG86" s="221"/>
      <c r="AH86" s="221"/>
      <c r="AI86" s="221"/>
      <c r="AJ86" s="221"/>
      <c r="AK86" s="221"/>
      <c r="AL86" s="221"/>
      <c r="AM86" s="336"/>
    </row>
    <row r="87" spans="1:39" ht="11.45" customHeight="1">
      <c r="A87" s="222" t="s">
        <v>191</v>
      </c>
      <c r="B87" s="245"/>
      <c r="C87" s="245"/>
      <c r="D87" s="245"/>
      <c r="E87" s="270"/>
      <c r="F87" s="270"/>
      <c r="G87" s="270"/>
      <c r="H87" s="270"/>
      <c r="I87" s="270"/>
      <c r="J87" s="270"/>
      <c r="K87" s="270"/>
      <c r="L87" s="270"/>
      <c r="M87" s="270"/>
      <c r="N87" s="270"/>
      <c r="O87" s="270"/>
      <c r="P87" s="270"/>
      <c r="Q87" s="270"/>
      <c r="R87" s="270"/>
      <c r="S87" s="270"/>
      <c r="T87" s="270"/>
      <c r="U87" s="270"/>
      <c r="V87" s="270"/>
      <c r="W87" s="270"/>
      <c r="X87" s="270"/>
      <c r="Y87" s="270"/>
      <c r="Z87" s="270"/>
      <c r="AA87" s="270"/>
      <c r="AB87" s="270"/>
      <c r="AC87" s="270"/>
      <c r="AD87" s="270"/>
      <c r="AE87" s="270"/>
      <c r="AF87" s="270"/>
      <c r="AG87" s="270"/>
      <c r="AH87" s="270"/>
      <c r="AI87" s="270"/>
      <c r="AJ87" s="270"/>
      <c r="AK87" s="270"/>
      <c r="AL87" s="358"/>
      <c r="AM87" s="336"/>
    </row>
    <row r="88" spans="1:39" ht="11.45" customHeight="1">
      <c r="A88" s="221" t="s">
        <v>15</v>
      </c>
      <c r="B88" s="221"/>
      <c r="C88" s="221"/>
      <c r="D88" s="221"/>
      <c r="E88" s="221"/>
      <c r="F88" s="221"/>
      <c r="G88" s="221"/>
      <c r="H88" s="221"/>
      <c r="I88" s="221"/>
      <c r="J88" s="221"/>
      <c r="K88" s="221"/>
      <c r="L88" s="221"/>
      <c r="M88" s="221"/>
      <c r="N88" s="221"/>
      <c r="O88" s="221"/>
      <c r="P88" s="221"/>
      <c r="Q88" s="221"/>
      <c r="R88" s="221"/>
      <c r="S88" s="221"/>
      <c r="T88" s="221"/>
      <c r="U88" s="221"/>
      <c r="V88" s="221"/>
      <c r="W88" s="221"/>
      <c r="X88" s="221"/>
      <c r="Y88" s="221"/>
      <c r="Z88" s="221"/>
      <c r="AA88" s="221"/>
      <c r="AB88" s="221"/>
      <c r="AC88" s="221"/>
      <c r="AD88" s="221"/>
      <c r="AE88" s="221"/>
      <c r="AF88" s="221"/>
      <c r="AG88" s="221"/>
      <c r="AH88" s="221"/>
      <c r="AI88" s="221"/>
      <c r="AJ88" s="221"/>
      <c r="AK88" s="221"/>
      <c r="AL88" s="221"/>
      <c r="AM88" s="336"/>
    </row>
    <row r="89" spans="1:39" ht="11.45" customHeight="1">
      <c r="A89" s="221"/>
      <c r="B89" s="221"/>
      <c r="C89" s="221"/>
      <c r="D89" s="221"/>
      <c r="E89" s="221"/>
      <c r="F89" s="221"/>
      <c r="G89" s="221"/>
      <c r="H89" s="221"/>
      <c r="I89" s="221"/>
      <c r="J89" s="221"/>
      <c r="K89" s="221"/>
      <c r="L89" s="221"/>
      <c r="M89" s="221"/>
      <c r="N89" s="221"/>
      <c r="O89" s="221"/>
      <c r="P89" s="221"/>
      <c r="Q89" s="221"/>
      <c r="R89" s="221"/>
      <c r="S89" s="221"/>
      <c r="T89" s="221"/>
      <c r="U89" s="221"/>
      <c r="V89" s="221"/>
      <c r="W89" s="221"/>
      <c r="X89" s="221"/>
      <c r="Y89" s="221"/>
      <c r="Z89" s="221"/>
      <c r="AA89" s="221"/>
      <c r="AB89" s="221"/>
      <c r="AC89" s="221"/>
      <c r="AD89" s="221"/>
      <c r="AE89" s="221"/>
      <c r="AF89" s="221"/>
      <c r="AG89" s="221"/>
      <c r="AH89" s="221"/>
      <c r="AI89" s="221"/>
      <c r="AJ89" s="221"/>
      <c r="AK89" s="221"/>
      <c r="AL89" s="221"/>
      <c r="AM89" s="336"/>
    </row>
    <row r="90" spans="1:39" ht="11.45" customHeight="1">
      <c r="A90" s="221"/>
      <c r="B90" s="221"/>
      <c r="C90" s="221"/>
      <c r="D90" s="221"/>
      <c r="E90" s="221"/>
      <c r="F90" s="221"/>
      <c r="G90" s="221"/>
      <c r="H90" s="221"/>
      <c r="I90" s="221"/>
      <c r="J90" s="221"/>
      <c r="K90" s="221"/>
      <c r="L90" s="221"/>
      <c r="M90" s="221"/>
      <c r="N90" s="221"/>
      <c r="O90" s="221"/>
      <c r="P90" s="221"/>
      <c r="Q90" s="221"/>
      <c r="R90" s="221"/>
      <c r="S90" s="221"/>
      <c r="T90" s="221"/>
      <c r="U90" s="221"/>
      <c r="V90" s="221"/>
      <c r="W90" s="221"/>
      <c r="X90" s="221"/>
      <c r="Y90" s="221"/>
      <c r="Z90" s="221"/>
      <c r="AA90" s="221"/>
      <c r="AB90" s="221"/>
      <c r="AC90" s="221"/>
      <c r="AD90" s="221"/>
      <c r="AE90" s="221"/>
      <c r="AF90" s="221"/>
      <c r="AG90" s="221"/>
      <c r="AH90" s="221"/>
      <c r="AI90" s="221"/>
      <c r="AJ90" s="221"/>
      <c r="AK90" s="221"/>
      <c r="AL90" s="221"/>
      <c r="AM90" s="336"/>
    </row>
    <row r="91" spans="1:39" ht="11.45" customHeight="1">
      <c r="A91" s="221"/>
      <c r="B91" s="221"/>
      <c r="C91" s="221"/>
      <c r="D91" s="221"/>
      <c r="E91" s="221"/>
      <c r="F91" s="221"/>
      <c r="G91" s="221"/>
      <c r="H91" s="221"/>
      <c r="I91" s="221"/>
      <c r="J91" s="221"/>
      <c r="K91" s="221"/>
      <c r="L91" s="221"/>
      <c r="M91" s="221"/>
      <c r="N91" s="221"/>
      <c r="O91" s="221"/>
      <c r="P91" s="221"/>
      <c r="Q91" s="221"/>
      <c r="R91" s="221"/>
      <c r="S91" s="221"/>
      <c r="T91" s="221"/>
      <c r="U91" s="221"/>
      <c r="V91" s="221"/>
      <c r="W91" s="221"/>
      <c r="X91" s="221"/>
      <c r="Y91" s="221"/>
      <c r="Z91" s="221"/>
      <c r="AA91" s="221"/>
      <c r="AB91" s="221"/>
      <c r="AC91" s="221"/>
      <c r="AD91" s="221"/>
      <c r="AE91" s="221"/>
      <c r="AF91" s="221"/>
      <c r="AG91" s="221"/>
      <c r="AH91" s="221"/>
      <c r="AI91" s="221"/>
      <c r="AJ91" s="221"/>
      <c r="AK91" s="221"/>
      <c r="AL91" s="221"/>
      <c r="AM91" s="336"/>
    </row>
    <row r="92" spans="1:39" ht="11.45" customHeight="1">
      <c r="A92" s="221"/>
      <c r="B92" s="221"/>
      <c r="C92" s="221"/>
      <c r="D92" s="221"/>
      <c r="E92" s="221"/>
      <c r="F92" s="221"/>
      <c r="G92" s="221"/>
      <c r="H92" s="221"/>
      <c r="I92" s="221"/>
      <c r="J92" s="221"/>
      <c r="K92" s="221"/>
      <c r="L92" s="221"/>
      <c r="M92" s="221"/>
      <c r="N92" s="221"/>
      <c r="O92" s="221"/>
      <c r="P92" s="221"/>
      <c r="Q92" s="221"/>
      <c r="R92" s="221"/>
      <c r="S92" s="221"/>
      <c r="T92" s="221"/>
      <c r="U92" s="221"/>
      <c r="V92" s="221"/>
      <c r="W92" s="221"/>
      <c r="X92" s="221"/>
      <c r="Y92" s="221"/>
      <c r="Z92" s="221"/>
      <c r="AA92" s="221"/>
      <c r="AB92" s="221"/>
      <c r="AC92" s="221"/>
      <c r="AD92" s="221"/>
      <c r="AE92" s="221"/>
      <c r="AF92" s="221"/>
      <c r="AG92" s="221"/>
      <c r="AH92" s="221"/>
      <c r="AI92" s="221"/>
      <c r="AJ92" s="221"/>
      <c r="AK92" s="221"/>
      <c r="AL92" s="221"/>
      <c r="AM92" s="336"/>
    </row>
    <row r="93" spans="1:39" ht="11.45" customHeight="1">
      <c r="A93" s="221"/>
      <c r="B93" s="221"/>
      <c r="C93" s="221"/>
      <c r="D93" s="221"/>
      <c r="E93" s="221"/>
      <c r="F93" s="221"/>
      <c r="G93" s="221"/>
      <c r="H93" s="221"/>
      <c r="I93" s="221"/>
      <c r="J93" s="221"/>
      <c r="K93" s="221"/>
      <c r="L93" s="221"/>
      <c r="M93" s="221"/>
      <c r="N93" s="221"/>
      <c r="O93" s="221"/>
      <c r="P93" s="221"/>
      <c r="Q93" s="221"/>
      <c r="R93" s="221"/>
      <c r="S93" s="221"/>
      <c r="T93" s="221"/>
      <c r="U93" s="221"/>
      <c r="V93" s="221"/>
      <c r="W93" s="221"/>
      <c r="X93" s="221"/>
      <c r="Y93" s="221"/>
      <c r="Z93" s="221"/>
      <c r="AA93" s="221"/>
      <c r="AB93" s="221"/>
      <c r="AC93" s="221"/>
      <c r="AD93" s="221"/>
      <c r="AE93" s="221"/>
      <c r="AF93" s="221"/>
      <c r="AG93" s="221"/>
      <c r="AH93" s="221"/>
      <c r="AI93" s="221"/>
      <c r="AJ93" s="221"/>
      <c r="AK93" s="221"/>
      <c r="AL93" s="221"/>
      <c r="AM93" s="336"/>
    </row>
    <row r="94" spans="1:39" ht="33" customHeight="1">
      <c r="A94" s="221"/>
      <c r="B94" s="221"/>
      <c r="C94" s="221"/>
      <c r="D94" s="221"/>
      <c r="E94" s="221"/>
      <c r="F94" s="221"/>
      <c r="G94" s="221"/>
      <c r="H94" s="221"/>
      <c r="I94" s="221"/>
      <c r="J94" s="221"/>
      <c r="K94" s="221"/>
      <c r="L94" s="221"/>
      <c r="M94" s="221"/>
      <c r="N94" s="221"/>
      <c r="O94" s="221"/>
      <c r="P94" s="221"/>
      <c r="Q94" s="221"/>
      <c r="R94" s="221"/>
      <c r="S94" s="221"/>
      <c r="T94" s="221"/>
      <c r="U94" s="221"/>
      <c r="V94" s="221"/>
      <c r="W94" s="221"/>
      <c r="X94" s="221"/>
      <c r="Y94" s="221"/>
      <c r="Z94" s="221"/>
      <c r="AA94" s="221"/>
      <c r="AB94" s="221"/>
      <c r="AC94" s="221"/>
      <c r="AD94" s="221"/>
      <c r="AE94" s="221"/>
      <c r="AF94" s="221"/>
      <c r="AG94" s="221"/>
      <c r="AH94" s="221"/>
      <c r="AI94" s="221"/>
      <c r="AJ94" s="221"/>
      <c r="AK94" s="221"/>
      <c r="AL94" s="221"/>
      <c r="AM94" s="336"/>
    </row>
    <row r="95" spans="1:39" ht="11.45" customHeight="1">
      <c r="A95" s="223"/>
      <c r="B95" s="246"/>
      <c r="C95" s="258"/>
      <c r="D95" s="258"/>
      <c r="E95" s="258"/>
      <c r="F95" s="258"/>
      <c r="G95" s="258"/>
      <c r="H95" s="258"/>
      <c r="I95" s="258"/>
      <c r="J95" s="258"/>
      <c r="K95" s="258"/>
      <c r="L95" s="258"/>
      <c r="M95" s="258"/>
      <c r="N95" s="258"/>
      <c r="O95" s="258"/>
      <c r="P95" s="258"/>
      <c r="Q95" s="258"/>
      <c r="R95" s="258"/>
      <c r="S95" s="258"/>
      <c r="T95" s="336"/>
      <c r="U95" s="336"/>
      <c r="V95" s="336"/>
      <c r="W95" s="336"/>
      <c r="X95" s="336"/>
      <c r="Y95" s="336"/>
      <c r="Z95" s="336"/>
      <c r="AA95" s="336"/>
      <c r="AB95" s="336"/>
      <c r="AC95" s="336"/>
      <c r="AD95" s="336"/>
      <c r="AE95" s="336"/>
      <c r="AF95" s="336"/>
      <c r="AG95" s="336"/>
      <c r="AH95" s="336"/>
      <c r="AI95" s="336"/>
      <c r="AJ95" s="336"/>
      <c r="AK95" s="336"/>
      <c r="AL95" s="336"/>
      <c r="AM95" s="336"/>
    </row>
    <row r="96" spans="1:39" ht="11.45" customHeight="1">
      <c r="A96" s="219" t="s">
        <v>187</v>
      </c>
      <c r="B96" s="219"/>
      <c r="C96" s="219"/>
      <c r="D96" s="219"/>
      <c r="E96" s="219"/>
      <c r="F96" s="219"/>
      <c r="G96" s="219"/>
      <c r="H96" s="219"/>
      <c r="I96" s="219"/>
      <c r="J96" s="219"/>
      <c r="K96" s="219"/>
      <c r="L96" s="219"/>
      <c r="M96" s="219"/>
      <c r="N96" s="219"/>
      <c r="O96" s="219"/>
      <c r="P96" s="219"/>
      <c r="Q96" s="219"/>
      <c r="R96" s="219"/>
      <c r="S96" s="219"/>
      <c r="T96" s="219"/>
      <c r="U96" s="219"/>
      <c r="V96" s="219"/>
      <c r="W96" s="219"/>
      <c r="X96" s="219"/>
      <c r="Y96" s="219"/>
      <c r="Z96" s="219"/>
      <c r="AA96" s="219"/>
      <c r="AB96" s="219"/>
      <c r="AC96" s="219"/>
      <c r="AD96" s="219"/>
      <c r="AE96" s="219"/>
      <c r="AF96" s="219"/>
      <c r="AG96" s="219"/>
      <c r="AH96" s="219"/>
      <c r="AI96" s="219"/>
      <c r="AJ96" s="219"/>
      <c r="AK96" s="219"/>
      <c r="AL96" s="219"/>
      <c r="AM96" s="336"/>
    </row>
    <row r="97" spans="1:39" ht="11.45" customHeight="1">
      <c r="A97" s="221" t="s">
        <v>197</v>
      </c>
      <c r="B97" s="221"/>
      <c r="C97" s="221"/>
      <c r="D97" s="221"/>
      <c r="E97" s="221"/>
      <c r="F97" s="221"/>
      <c r="G97" s="221"/>
      <c r="H97" s="221"/>
      <c r="I97" s="221"/>
      <c r="J97" s="221"/>
      <c r="K97" s="221"/>
      <c r="L97" s="221"/>
      <c r="M97" s="221"/>
      <c r="N97" s="221"/>
      <c r="O97" s="221"/>
      <c r="P97" s="221"/>
      <c r="Q97" s="221"/>
      <c r="R97" s="221"/>
      <c r="S97" s="221"/>
      <c r="T97" s="221"/>
      <c r="U97" s="221"/>
      <c r="V97" s="221"/>
      <c r="W97" s="221"/>
      <c r="X97" s="221"/>
      <c r="Y97" s="221"/>
      <c r="Z97" s="221"/>
      <c r="AA97" s="221"/>
      <c r="AB97" s="221"/>
      <c r="AC97" s="221"/>
      <c r="AD97" s="221"/>
      <c r="AE97" s="221"/>
      <c r="AF97" s="221"/>
      <c r="AG97" s="221"/>
      <c r="AH97" s="221"/>
      <c r="AI97" s="221"/>
      <c r="AJ97" s="221"/>
      <c r="AK97" s="221"/>
      <c r="AL97" s="221"/>
      <c r="AM97" s="336"/>
    </row>
    <row r="98" spans="1:39" s="195" customFormat="1" ht="11.45" customHeight="1">
      <c r="A98" s="221"/>
      <c r="B98" s="221"/>
      <c r="C98" s="221"/>
      <c r="D98" s="221"/>
      <c r="E98" s="221"/>
      <c r="F98" s="221"/>
      <c r="G98" s="221"/>
      <c r="H98" s="221"/>
      <c r="I98" s="221"/>
      <c r="J98" s="221"/>
      <c r="K98" s="221"/>
      <c r="L98" s="221"/>
      <c r="M98" s="221"/>
      <c r="N98" s="221"/>
      <c r="O98" s="221"/>
      <c r="P98" s="221"/>
      <c r="Q98" s="221"/>
      <c r="R98" s="221"/>
      <c r="S98" s="221"/>
      <c r="T98" s="221"/>
      <c r="U98" s="221"/>
      <c r="V98" s="221"/>
      <c r="W98" s="221"/>
      <c r="X98" s="221"/>
      <c r="Y98" s="221"/>
      <c r="Z98" s="221"/>
      <c r="AA98" s="221"/>
      <c r="AB98" s="221"/>
      <c r="AC98" s="221"/>
      <c r="AD98" s="221"/>
      <c r="AE98" s="221"/>
      <c r="AF98" s="221"/>
      <c r="AG98" s="221"/>
      <c r="AH98" s="221"/>
      <c r="AI98" s="221"/>
      <c r="AJ98" s="221"/>
      <c r="AK98" s="221"/>
      <c r="AL98" s="221"/>
    </row>
    <row r="99" spans="1:39" s="195" customFormat="1" ht="11.45" customHeight="1">
      <c r="A99" s="224"/>
      <c r="B99" s="224"/>
      <c r="C99" s="224"/>
      <c r="D99" s="224"/>
      <c r="E99" s="224"/>
      <c r="F99" s="224"/>
      <c r="G99" s="224"/>
      <c r="H99" s="224"/>
      <c r="I99" s="224"/>
      <c r="J99" s="224"/>
      <c r="K99" s="224"/>
      <c r="L99" s="224"/>
      <c r="M99" s="224"/>
      <c r="N99" s="224"/>
      <c r="O99" s="224"/>
      <c r="P99" s="224"/>
      <c r="Q99" s="224"/>
      <c r="R99" s="224"/>
      <c r="S99" s="224"/>
      <c r="T99" s="224"/>
      <c r="U99" s="224"/>
      <c r="V99" s="224"/>
      <c r="W99" s="224"/>
      <c r="X99" s="224"/>
      <c r="Y99" s="224"/>
      <c r="Z99" s="224"/>
      <c r="AA99" s="224"/>
      <c r="AB99" s="224"/>
      <c r="AC99" s="224"/>
      <c r="AD99" s="224"/>
      <c r="AE99" s="224"/>
      <c r="AF99" s="224"/>
      <c r="AG99" s="224"/>
      <c r="AH99" s="224"/>
      <c r="AI99" s="224"/>
      <c r="AJ99" s="224"/>
    </row>
    <row r="100" spans="1:39" s="195" customFormat="1" ht="11.45" customHeight="1">
      <c r="A100" s="224"/>
      <c r="B100" s="224"/>
      <c r="C100" s="224"/>
      <c r="D100" s="224"/>
      <c r="E100" s="224"/>
      <c r="F100" s="224"/>
      <c r="G100" s="224"/>
      <c r="H100" s="224"/>
      <c r="I100" s="224"/>
      <c r="J100" s="224"/>
      <c r="K100" s="224"/>
      <c r="L100" s="224"/>
      <c r="M100" s="224"/>
      <c r="N100" s="224"/>
      <c r="O100" s="224"/>
      <c r="P100" s="224"/>
      <c r="Q100" s="224"/>
      <c r="R100" s="224"/>
      <c r="S100" s="224"/>
      <c r="T100" s="224"/>
      <c r="U100" s="224"/>
      <c r="V100" s="224"/>
      <c r="W100" s="224"/>
      <c r="X100" s="224"/>
      <c r="Y100" s="224"/>
      <c r="Z100" s="224"/>
      <c r="AA100" s="224"/>
      <c r="AB100" s="224"/>
      <c r="AC100" s="224"/>
      <c r="AD100" s="224"/>
      <c r="AE100" s="224"/>
      <c r="AF100" s="224"/>
      <c r="AG100" s="224"/>
      <c r="AH100" s="224"/>
      <c r="AI100" s="224"/>
      <c r="AJ100" s="224"/>
    </row>
    <row r="101" spans="1:39" s="195" customFormat="1" ht="11.45" customHeight="1">
      <c r="A101" s="224"/>
      <c r="B101" s="224"/>
      <c r="C101" s="224"/>
      <c r="D101" s="224"/>
      <c r="E101" s="224"/>
      <c r="F101" s="224"/>
      <c r="G101" s="224"/>
      <c r="H101" s="224"/>
      <c r="I101" s="224"/>
      <c r="J101" s="224"/>
      <c r="K101" s="224"/>
      <c r="L101" s="224"/>
      <c r="M101" s="224"/>
      <c r="N101" s="224"/>
      <c r="O101" s="224"/>
      <c r="P101" s="224"/>
      <c r="Q101" s="224"/>
      <c r="R101" s="224"/>
      <c r="S101" s="224"/>
      <c r="T101" s="224"/>
      <c r="U101" s="224"/>
      <c r="V101" s="224"/>
      <c r="W101" s="224"/>
      <c r="X101" s="224"/>
      <c r="Y101" s="224"/>
      <c r="Z101" s="224"/>
      <c r="AA101" s="224"/>
      <c r="AB101" s="224"/>
      <c r="AC101" s="224"/>
      <c r="AD101" s="224"/>
      <c r="AE101" s="224"/>
      <c r="AF101" s="224"/>
      <c r="AG101" s="224"/>
      <c r="AH101" s="224"/>
      <c r="AI101" s="224"/>
      <c r="AJ101" s="224"/>
    </row>
    <row r="102" spans="1:39" s="195" customFormat="1" ht="11.45" customHeight="1">
      <c r="A102" s="224"/>
      <c r="B102" s="224"/>
      <c r="C102" s="224"/>
      <c r="D102" s="224"/>
      <c r="E102" s="224"/>
      <c r="F102" s="224"/>
      <c r="G102" s="224"/>
      <c r="H102" s="224"/>
      <c r="I102" s="224"/>
      <c r="J102" s="224"/>
      <c r="K102" s="224"/>
      <c r="L102" s="224"/>
      <c r="M102" s="224"/>
      <c r="N102" s="224"/>
      <c r="O102" s="224"/>
      <c r="P102" s="224"/>
      <c r="Q102" s="224"/>
      <c r="R102" s="224"/>
      <c r="S102" s="224"/>
      <c r="T102" s="224"/>
      <c r="U102" s="224"/>
      <c r="V102" s="224"/>
      <c r="W102" s="224"/>
      <c r="X102" s="224"/>
      <c r="Y102" s="224"/>
      <c r="Z102" s="224"/>
      <c r="AA102" s="224"/>
      <c r="AB102" s="224"/>
      <c r="AC102" s="224"/>
      <c r="AD102" s="224"/>
      <c r="AE102" s="224"/>
      <c r="AF102" s="224"/>
      <c r="AG102" s="224"/>
      <c r="AH102" s="224"/>
      <c r="AI102" s="224"/>
      <c r="AJ102" s="224"/>
    </row>
    <row r="103" spans="1:39" s="195" customFormat="1" ht="11.45" customHeight="1">
      <c r="A103" s="224"/>
      <c r="B103" s="224"/>
      <c r="C103" s="224"/>
      <c r="D103" s="224"/>
      <c r="E103" s="224"/>
      <c r="F103" s="224"/>
      <c r="G103" s="224"/>
      <c r="H103" s="224"/>
      <c r="I103" s="224"/>
      <c r="J103" s="224"/>
      <c r="K103" s="224"/>
      <c r="L103" s="224"/>
      <c r="M103" s="224"/>
      <c r="N103" s="224"/>
      <c r="O103" s="224"/>
      <c r="P103" s="224"/>
      <c r="Q103" s="224"/>
      <c r="R103" s="224"/>
      <c r="S103" s="224"/>
      <c r="T103" s="224"/>
      <c r="U103" s="224"/>
      <c r="V103" s="224"/>
      <c r="W103" s="224"/>
      <c r="X103" s="224"/>
      <c r="Y103" s="224"/>
      <c r="Z103" s="224"/>
      <c r="AA103" s="224"/>
      <c r="AB103" s="224"/>
      <c r="AC103" s="224"/>
      <c r="AD103" s="224"/>
      <c r="AE103" s="224"/>
      <c r="AF103" s="224"/>
      <c r="AG103" s="224"/>
      <c r="AH103" s="224"/>
      <c r="AI103" s="224"/>
      <c r="AJ103" s="224"/>
    </row>
    <row r="104" spans="1:39" s="195" customFormat="1" ht="11.45" customHeight="1">
      <c r="A104" s="224"/>
      <c r="B104" s="224"/>
      <c r="C104" s="224"/>
      <c r="D104" s="224"/>
      <c r="E104" s="224"/>
      <c r="F104" s="224"/>
      <c r="G104" s="224"/>
      <c r="H104" s="224"/>
      <c r="I104" s="224"/>
      <c r="J104" s="224"/>
      <c r="K104" s="224"/>
      <c r="L104" s="224"/>
      <c r="M104" s="224"/>
      <c r="N104" s="224"/>
      <c r="O104" s="224"/>
      <c r="P104" s="224"/>
      <c r="Q104" s="224"/>
      <c r="R104" s="224"/>
      <c r="S104" s="224"/>
      <c r="T104" s="224"/>
      <c r="U104" s="224"/>
      <c r="V104" s="224"/>
      <c r="W104" s="224"/>
      <c r="X104" s="224"/>
      <c r="Y104" s="224"/>
      <c r="Z104" s="224"/>
      <c r="AA104" s="224"/>
      <c r="AB104" s="224"/>
      <c r="AC104" s="224"/>
      <c r="AD104" s="224"/>
      <c r="AE104" s="224"/>
      <c r="AF104" s="224"/>
      <c r="AG104" s="224"/>
      <c r="AH104" s="224"/>
      <c r="AI104" s="224"/>
      <c r="AJ104" s="224"/>
    </row>
    <row r="105" spans="1:39" s="195" customFormat="1" ht="11.45" customHeight="1">
      <c r="A105" s="224"/>
      <c r="B105" s="224"/>
      <c r="C105" s="224"/>
      <c r="D105" s="224"/>
      <c r="E105" s="224"/>
      <c r="F105" s="224"/>
      <c r="G105" s="224"/>
      <c r="H105" s="224"/>
      <c r="I105" s="224"/>
      <c r="J105" s="224"/>
      <c r="K105" s="224"/>
      <c r="L105" s="224"/>
      <c r="M105" s="224"/>
      <c r="N105" s="224"/>
      <c r="O105" s="224"/>
      <c r="P105" s="224"/>
      <c r="Q105" s="224"/>
      <c r="R105" s="224"/>
      <c r="S105" s="224"/>
      <c r="T105" s="224"/>
      <c r="U105" s="224"/>
      <c r="V105" s="224"/>
      <c r="W105" s="224"/>
      <c r="X105" s="224"/>
      <c r="Y105" s="224"/>
      <c r="Z105" s="224"/>
      <c r="AA105" s="224"/>
      <c r="AB105" s="224"/>
      <c r="AC105" s="224"/>
      <c r="AD105" s="224"/>
      <c r="AE105" s="224"/>
      <c r="AF105" s="224"/>
      <c r="AG105" s="224"/>
      <c r="AH105" s="224"/>
      <c r="AI105" s="224"/>
      <c r="AJ105" s="224"/>
    </row>
    <row r="106" spans="1:39" ht="11.4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row>
    <row r="107" spans="1:39" ht="11.45" customHeight="1">
      <c r="A107" s="225"/>
      <c r="B107" s="225"/>
      <c r="C107" s="225"/>
      <c r="D107" s="225"/>
      <c r="E107" s="225"/>
      <c r="F107" s="225"/>
      <c r="G107" s="225"/>
      <c r="H107" s="225"/>
      <c r="I107" s="225"/>
      <c r="J107" s="225"/>
      <c r="K107" s="225"/>
      <c r="L107" s="225"/>
      <c r="M107" s="225"/>
      <c r="N107" s="225"/>
      <c r="O107" s="225"/>
      <c r="P107" s="225"/>
      <c r="Q107" s="225"/>
      <c r="R107" s="225"/>
      <c r="S107" s="225"/>
      <c r="T107" s="225"/>
      <c r="U107" s="225"/>
      <c r="V107" s="225"/>
      <c r="W107" s="225"/>
      <c r="X107" s="225"/>
      <c r="Y107" s="225"/>
      <c r="Z107" s="225"/>
      <c r="AA107" s="225"/>
      <c r="AB107" s="225"/>
      <c r="AC107" s="225"/>
      <c r="AD107" s="225"/>
      <c r="AE107" s="225"/>
      <c r="AF107" s="225"/>
      <c r="AG107" s="225"/>
      <c r="AH107" s="225"/>
      <c r="AI107" s="225"/>
      <c r="AJ107" s="225"/>
    </row>
    <row r="108" spans="1:39" ht="11.45" customHeight="1">
      <c r="A108" s="225"/>
      <c r="B108" s="225"/>
      <c r="C108" s="225"/>
      <c r="D108" s="225"/>
      <c r="E108" s="225"/>
      <c r="F108" s="225"/>
      <c r="G108" s="225"/>
      <c r="H108" s="225"/>
      <c r="I108" s="225"/>
      <c r="J108" s="225"/>
      <c r="K108" s="225"/>
      <c r="L108" s="225"/>
      <c r="M108" s="225"/>
      <c r="N108" s="225"/>
      <c r="O108" s="225"/>
      <c r="P108" s="225"/>
      <c r="Q108" s="225"/>
      <c r="R108" s="225"/>
      <c r="S108" s="225"/>
      <c r="T108" s="225"/>
      <c r="U108" s="225"/>
      <c r="V108" s="225"/>
      <c r="W108" s="225"/>
      <c r="X108" s="225"/>
      <c r="Y108" s="225"/>
      <c r="Z108" s="225"/>
      <c r="AA108" s="225"/>
      <c r="AB108" s="225"/>
      <c r="AC108" s="225"/>
      <c r="AD108" s="225"/>
      <c r="AE108" s="225"/>
      <c r="AF108" s="225"/>
      <c r="AG108" s="225"/>
      <c r="AH108" s="225"/>
      <c r="AI108" s="225"/>
      <c r="AJ108" s="225"/>
    </row>
    <row r="109" spans="1:39" ht="11.45" customHeight="1">
      <c r="A109" s="225"/>
      <c r="B109" s="225"/>
      <c r="C109" s="225"/>
      <c r="D109" s="225"/>
      <c r="E109" s="225"/>
      <c r="F109" s="225"/>
      <c r="G109" s="225"/>
      <c r="H109" s="225"/>
      <c r="I109" s="225"/>
      <c r="J109" s="225"/>
      <c r="K109" s="225"/>
      <c r="L109" s="225"/>
      <c r="M109" s="225"/>
      <c r="N109" s="225"/>
      <c r="O109" s="225"/>
      <c r="P109" s="225"/>
      <c r="Q109" s="225"/>
      <c r="R109" s="225"/>
      <c r="S109" s="225"/>
      <c r="T109" s="225"/>
      <c r="U109" s="225"/>
      <c r="V109" s="225"/>
      <c r="W109" s="225"/>
      <c r="X109" s="225"/>
      <c r="Y109" s="225"/>
      <c r="Z109" s="225"/>
      <c r="AA109" s="225"/>
      <c r="AB109" s="225"/>
      <c r="AC109" s="225"/>
      <c r="AD109" s="225"/>
      <c r="AE109" s="225"/>
      <c r="AF109" s="225"/>
      <c r="AG109" s="225"/>
      <c r="AH109" s="225"/>
      <c r="AI109" s="225"/>
      <c r="AJ109" s="225"/>
    </row>
    <row r="110" spans="1:39" ht="11.45" customHeight="1">
      <c r="A110" s="225"/>
      <c r="B110" s="225"/>
      <c r="C110" s="225"/>
      <c r="D110" s="225"/>
      <c r="E110" s="225"/>
      <c r="F110" s="225"/>
      <c r="G110" s="225"/>
      <c r="H110" s="225"/>
      <c r="I110" s="225"/>
      <c r="J110" s="225"/>
      <c r="K110" s="225"/>
      <c r="L110" s="225"/>
      <c r="M110" s="225"/>
      <c r="N110" s="225"/>
      <c r="O110" s="225"/>
      <c r="P110" s="225"/>
      <c r="Q110" s="225"/>
      <c r="R110" s="225"/>
      <c r="S110" s="225"/>
      <c r="T110" s="225"/>
      <c r="U110" s="225"/>
      <c r="V110" s="225"/>
      <c r="W110" s="225"/>
      <c r="X110" s="225"/>
      <c r="Y110" s="225"/>
      <c r="Z110" s="225"/>
      <c r="AA110" s="225"/>
      <c r="AB110" s="225"/>
      <c r="AC110" s="225"/>
      <c r="AD110" s="225"/>
      <c r="AE110" s="225"/>
      <c r="AF110" s="225"/>
      <c r="AG110" s="225"/>
      <c r="AH110" s="225"/>
      <c r="AI110" s="225"/>
      <c r="AJ110" s="225"/>
    </row>
    <row r="111" spans="1:39" ht="11.45" customHeight="1">
      <c r="A111" s="225"/>
      <c r="B111" s="225"/>
      <c r="C111" s="225"/>
      <c r="D111" s="225"/>
      <c r="E111" s="225"/>
      <c r="F111" s="225"/>
      <c r="G111" s="225"/>
      <c r="H111" s="225"/>
      <c r="I111" s="225"/>
      <c r="J111" s="225"/>
      <c r="K111" s="225"/>
      <c r="L111" s="225"/>
      <c r="M111" s="225"/>
      <c r="N111" s="225"/>
      <c r="O111" s="225"/>
      <c r="P111" s="225"/>
      <c r="Q111" s="225"/>
      <c r="R111" s="225"/>
      <c r="S111" s="225"/>
      <c r="T111" s="225"/>
      <c r="U111" s="225"/>
      <c r="V111" s="225"/>
      <c r="W111" s="225"/>
      <c r="X111" s="225"/>
      <c r="Y111" s="225"/>
      <c r="Z111" s="225"/>
      <c r="AA111" s="225"/>
      <c r="AB111" s="225"/>
      <c r="AC111" s="225"/>
      <c r="AD111" s="225"/>
      <c r="AE111" s="225"/>
      <c r="AF111" s="225"/>
      <c r="AG111" s="225"/>
      <c r="AH111" s="225"/>
      <c r="AI111" s="225"/>
      <c r="AJ111" s="225"/>
    </row>
    <row r="112" spans="1:39" ht="11.45" customHeight="1">
      <c r="A112" s="225"/>
      <c r="B112" s="225"/>
      <c r="C112" s="225"/>
      <c r="D112" s="225"/>
      <c r="E112" s="225"/>
      <c r="F112" s="225"/>
      <c r="G112" s="225"/>
      <c r="H112" s="225"/>
      <c r="I112" s="225"/>
      <c r="J112" s="225"/>
      <c r="K112" s="225"/>
      <c r="L112" s="225"/>
      <c r="M112" s="225"/>
      <c r="N112" s="225"/>
      <c r="O112" s="225"/>
      <c r="P112" s="225"/>
      <c r="Q112" s="225"/>
      <c r="R112" s="225"/>
      <c r="S112" s="225"/>
      <c r="T112" s="225"/>
      <c r="U112" s="225"/>
      <c r="V112" s="225"/>
      <c r="W112" s="225"/>
      <c r="X112" s="225"/>
      <c r="Y112" s="225"/>
      <c r="Z112" s="225"/>
      <c r="AA112" s="225"/>
      <c r="AB112" s="225"/>
      <c r="AC112" s="225"/>
      <c r="AD112" s="225"/>
      <c r="AE112" s="225"/>
      <c r="AF112" s="225"/>
      <c r="AG112" s="225"/>
      <c r="AH112" s="225"/>
      <c r="AI112" s="225"/>
      <c r="AJ112" s="225"/>
    </row>
    <row r="113" spans="1:36" ht="11.45" customHeight="1">
      <c r="A113" s="225"/>
      <c r="B113" s="225"/>
      <c r="C113" s="225"/>
      <c r="D113" s="225"/>
      <c r="E113" s="225"/>
      <c r="F113" s="225"/>
      <c r="G113" s="225"/>
      <c r="H113" s="225"/>
      <c r="I113" s="225"/>
      <c r="J113" s="225"/>
      <c r="K113" s="225"/>
      <c r="L113" s="225"/>
      <c r="M113" s="225"/>
      <c r="N113" s="225"/>
      <c r="O113" s="225"/>
      <c r="P113" s="225"/>
      <c r="Q113" s="225"/>
      <c r="R113" s="225"/>
      <c r="S113" s="225"/>
      <c r="T113" s="225"/>
      <c r="U113" s="225"/>
      <c r="V113" s="225"/>
      <c r="W113" s="225"/>
      <c r="X113" s="225"/>
      <c r="Y113" s="225"/>
      <c r="Z113" s="225"/>
      <c r="AA113" s="225"/>
      <c r="AB113" s="225"/>
      <c r="AC113" s="225"/>
      <c r="AD113" s="225"/>
      <c r="AE113" s="225"/>
      <c r="AF113" s="225"/>
      <c r="AG113" s="225"/>
      <c r="AH113" s="225"/>
      <c r="AI113" s="225"/>
      <c r="AJ113" s="225"/>
    </row>
    <row r="114" spans="1:36" ht="11.45" customHeight="1">
      <c r="A114" s="225"/>
      <c r="B114" s="225"/>
      <c r="C114" s="225"/>
      <c r="D114" s="225"/>
      <c r="E114" s="225"/>
      <c r="F114" s="225"/>
      <c r="G114" s="225"/>
      <c r="H114" s="225"/>
      <c r="I114" s="225"/>
      <c r="J114" s="225"/>
      <c r="K114" s="225"/>
      <c r="L114" s="225"/>
      <c r="M114" s="225"/>
      <c r="N114" s="225"/>
      <c r="O114" s="225"/>
      <c r="P114" s="225"/>
      <c r="Q114" s="225"/>
      <c r="R114" s="225"/>
      <c r="S114" s="225"/>
      <c r="T114" s="225"/>
      <c r="U114" s="225"/>
      <c r="V114" s="225"/>
      <c r="W114" s="225"/>
      <c r="X114" s="225"/>
      <c r="Y114" s="225"/>
      <c r="Z114" s="225"/>
      <c r="AA114" s="225"/>
      <c r="AB114" s="225"/>
      <c r="AC114" s="225"/>
      <c r="AD114" s="225"/>
      <c r="AE114" s="225"/>
      <c r="AF114" s="225"/>
      <c r="AG114" s="225"/>
      <c r="AH114" s="225"/>
      <c r="AI114" s="225"/>
      <c r="AJ114" s="225"/>
    </row>
    <row r="115" spans="1:36" ht="11.45" customHeight="1">
      <c r="A115" s="225"/>
      <c r="B115" s="225"/>
      <c r="C115" s="225"/>
      <c r="D115" s="225"/>
      <c r="E115" s="225"/>
      <c r="F115" s="225"/>
      <c r="G115" s="225"/>
      <c r="H115" s="225"/>
      <c r="I115" s="225"/>
      <c r="J115" s="225"/>
      <c r="K115" s="225"/>
      <c r="L115" s="225"/>
      <c r="M115" s="225"/>
      <c r="N115" s="225"/>
      <c r="O115" s="225"/>
      <c r="P115" s="225"/>
      <c r="Q115" s="225"/>
      <c r="R115" s="225"/>
      <c r="S115" s="225"/>
      <c r="T115" s="225"/>
      <c r="U115" s="225"/>
      <c r="V115" s="225"/>
      <c r="W115" s="225"/>
      <c r="X115" s="225"/>
      <c r="Y115" s="225"/>
      <c r="Z115" s="225"/>
      <c r="AA115" s="225"/>
      <c r="AB115" s="225"/>
      <c r="AC115" s="225"/>
      <c r="AD115" s="225"/>
      <c r="AE115" s="225"/>
      <c r="AF115" s="225"/>
      <c r="AG115" s="225"/>
      <c r="AH115" s="225"/>
      <c r="AI115" s="225"/>
      <c r="AJ115" s="225"/>
    </row>
    <row r="116" spans="1:36" ht="11.45" customHeight="1">
      <c r="A116" s="225"/>
      <c r="B116" s="225"/>
      <c r="C116" s="225"/>
      <c r="D116" s="225"/>
      <c r="E116" s="225"/>
      <c r="F116" s="225"/>
      <c r="G116" s="225"/>
      <c r="H116" s="225"/>
      <c r="I116" s="225"/>
      <c r="J116" s="225"/>
      <c r="K116" s="225"/>
      <c r="L116" s="225"/>
      <c r="M116" s="225"/>
      <c r="N116" s="225"/>
      <c r="O116" s="225"/>
      <c r="P116" s="225"/>
      <c r="Q116" s="225"/>
      <c r="R116" s="225"/>
      <c r="S116" s="225"/>
      <c r="T116" s="225"/>
      <c r="U116" s="225"/>
      <c r="V116" s="225"/>
      <c r="W116" s="225"/>
      <c r="X116" s="225"/>
      <c r="Y116" s="225"/>
      <c r="Z116" s="225"/>
      <c r="AA116" s="225"/>
      <c r="AB116" s="225"/>
      <c r="AC116" s="225"/>
      <c r="AD116" s="225"/>
      <c r="AE116" s="225"/>
      <c r="AF116" s="225"/>
      <c r="AG116" s="225"/>
      <c r="AH116" s="225"/>
      <c r="AI116" s="225"/>
      <c r="AJ116" s="225"/>
    </row>
    <row r="117" spans="1:36" ht="11.45" customHeight="1">
      <c r="A117" s="225"/>
      <c r="B117" s="225"/>
      <c r="C117" s="225"/>
      <c r="D117" s="225"/>
      <c r="E117" s="225"/>
      <c r="F117" s="225"/>
      <c r="G117" s="225"/>
      <c r="H117" s="225"/>
      <c r="I117" s="225"/>
      <c r="J117" s="225"/>
      <c r="K117" s="225"/>
      <c r="L117" s="225"/>
      <c r="M117" s="225"/>
      <c r="N117" s="225"/>
      <c r="O117" s="225"/>
      <c r="P117" s="225"/>
      <c r="Q117" s="225"/>
      <c r="R117" s="225"/>
      <c r="S117" s="225"/>
      <c r="T117" s="225"/>
      <c r="U117" s="225"/>
      <c r="V117" s="225"/>
      <c r="W117" s="225"/>
      <c r="X117" s="225"/>
      <c r="Y117" s="225"/>
      <c r="Z117" s="225"/>
      <c r="AA117" s="225"/>
      <c r="AB117" s="225"/>
      <c r="AC117" s="225"/>
      <c r="AD117" s="225"/>
      <c r="AE117" s="225"/>
      <c r="AF117" s="225"/>
      <c r="AG117" s="225"/>
      <c r="AH117" s="225"/>
      <c r="AI117" s="225"/>
      <c r="AJ117" s="225"/>
    </row>
    <row r="118" spans="1:36" ht="11.45" customHeight="1">
      <c r="A118" s="226"/>
      <c r="B118" s="225"/>
      <c r="C118" s="226"/>
      <c r="D118" s="226"/>
      <c r="E118" s="226"/>
      <c r="F118" s="226"/>
      <c r="G118" s="226"/>
      <c r="H118" s="226"/>
      <c r="I118" s="226"/>
      <c r="J118" s="226"/>
      <c r="K118" s="226"/>
      <c r="L118" s="226"/>
      <c r="M118" s="226"/>
      <c r="N118" s="226"/>
      <c r="O118" s="226"/>
      <c r="P118" s="226"/>
      <c r="Q118" s="226"/>
      <c r="R118" s="226"/>
      <c r="S118" s="226"/>
      <c r="T118" s="226"/>
      <c r="U118" s="226"/>
      <c r="V118" s="226"/>
      <c r="W118" s="226"/>
      <c r="X118" s="226"/>
      <c r="Y118" s="226"/>
      <c r="Z118" s="226"/>
      <c r="AA118" s="226"/>
      <c r="AB118" s="226"/>
      <c r="AC118" s="226"/>
      <c r="AD118" s="226"/>
      <c r="AE118" s="226"/>
      <c r="AF118" s="226"/>
      <c r="AG118" s="226"/>
      <c r="AH118" s="226"/>
      <c r="AI118" s="226"/>
      <c r="AJ118" s="226"/>
    </row>
    <row r="119" spans="1:36" ht="11.45" customHeight="1">
      <c r="A119" s="226"/>
      <c r="B119" s="226"/>
      <c r="C119" s="226"/>
      <c r="D119" s="226"/>
      <c r="E119" s="226"/>
      <c r="F119" s="226"/>
      <c r="G119" s="226"/>
      <c r="H119" s="226"/>
      <c r="I119" s="226"/>
      <c r="J119" s="226"/>
      <c r="K119" s="226"/>
      <c r="L119" s="226"/>
      <c r="M119" s="226"/>
      <c r="N119" s="226"/>
      <c r="O119" s="226"/>
      <c r="P119" s="226"/>
      <c r="Q119" s="226"/>
      <c r="R119" s="226"/>
      <c r="S119" s="226"/>
      <c r="T119" s="226"/>
      <c r="U119" s="226"/>
      <c r="V119" s="226"/>
      <c r="W119" s="226"/>
      <c r="X119" s="226"/>
      <c r="Y119" s="226"/>
      <c r="Z119" s="226"/>
      <c r="AA119" s="226"/>
      <c r="AB119" s="226"/>
      <c r="AC119" s="226"/>
      <c r="AD119" s="226"/>
      <c r="AE119" s="226"/>
      <c r="AF119" s="226"/>
      <c r="AG119" s="226"/>
      <c r="AH119" s="226"/>
      <c r="AI119" s="226"/>
      <c r="AJ119" s="226"/>
    </row>
    <row r="120" spans="1:36" ht="11.45" customHeight="1">
      <c r="B120" s="226"/>
    </row>
    <row r="121" spans="1:36" ht="11.45" customHeight="1"/>
    <row r="122" spans="1:36" ht="11.45" customHeight="1"/>
    <row r="123" spans="1:36" ht="11.45" customHeight="1"/>
    <row r="124" spans="1:36" ht="11.45" customHeight="1"/>
    <row r="125" spans="1:36" ht="11.45" customHeight="1"/>
    <row r="126" spans="1:36" ht="11.45" customHeight="1"/>
    <row r="127" spans="1:36" ht="11.45" customHeight="1"/>
    <row r="128" spans="1:36" ht="11.45" customHeight="1"/>
    <row r="129" ht="11.45" customHeight="1"/>
    <row r="130" ht="11.45" customHeight="1"/>
    <row r="131" ht="11.45" customHeight="1"/>
    <row r="132" ht="11.45" customHeight="1"/>
    <row r="133" ht="11.45" customHeight="1"/>
    <row r="134" ht="11.45" customHeight="1"/>
    <row r="135" ht="11.45" customHeight="1"/>
    <row r="136" ht="11.45" customHeight="1"/>
  </sheetData>
  <mergeCells count="149">
    <mergeCell ref="L3:AF3"/>
    <mergeCell ref="AG3:AM3"/>
    <mergeCell ref="L4:AF4"/>
    <mergeCell ref="AG4:AM4"/>
    <mergeCell ref="L5:AM5"/>
    <mergeCell ref="Q6:R6"/>
    <mergeCell ref="T6:V6"/>
    <mergeCell ref="L7:AM7"/>
    <mergeCell ref="S8:Y8"/>
    <mergeCell ref="AG8:AM8"/>
    <mergeCell ref="L9:AM9"/>
    <mergeCell ref="W13:Z13"/>
    <mergeCell ref="AA13:AC13"/>
    <mergeCell ref="AD13:AE13"/>
    <mergeCell ref="AF13:AH13"/>
    <mergeCell ref="AI13:AK13"/>
    <mergeCell ref="AL13:AM13"/>
    <mergeCell ref="H14:J14"/>
    <mergeCell ref="K14:AE14"/>
    <mergeCell ref="A24:I24"/>
    <mergeCell ref="J24:N24"/>
    <mergeCell ref="O24:AM24"/>
    <mergeCell ref="A25:I25"/>
    <mergeCell ref="J25:N25"/>
    <mergeCell ref="O25:AM25"/>
    <mergeCell ref="A26:I26"/>
    <mergeCell ref="J26:N26"/>
    <mergeCell ref="O26:AM26"/>
    <mergeCell ref="A27:I27"/>
    <mergeCell ref="J27:N27"/>
    <mergeCell ref="O27:AM27"/>
    <mergeCell ref="A28:I28"/>
    <mergeCell ref="J28:N28"/>
    <mergeCell ref="O28:AM28"/>
    <mergeCell ref="A29:I29"/>
    <mergeCell ref="J29:N29"/>
    <mergeCell ref="O29:AM29"/>
    <mergeCell ref="A30:I30"/>
    <mergeCell ref="J30:N30"/>
    <mergeCell ref="O30:AM30"/>
    <mergeCell ref="A31:I31"/>
    <mergeCell ref="J31:N31"/>
    <mergeCell ref="O31:AM31"/>
    <mergeCell ref="A32:I32"/>
    <mergeCell ref="J32:N32"/>
    <mergeCell ref="O32:AM32"/>
    <mergeCell ref="A33:I33"/>
    <mergeCell ref="J33:N33"/>
    <mergeCell ref="O33:AM33"/>
    <mergeCell ref="A34:I34"/>
    <mergeCell ref="J34:N34"/>
    <mergeCell ref="O34:AM34"/>
    <mergeCell ref="A35:I35"/>
    <mergeCell ref="J35:N35"/>
    <mergeCell ref="O35:AM35"/>
    <mergeCell ref="A36:I36"/>
    <mergeCell ref="J36:N36"/>
    <mergeCell ref="O36:AM36"/>
    <mergeCell ref="A37:I37"/>
    <mergeCell ref="J37:N37"/>
    <mergeCell ref="O37:AM37"/>
    <mergeCell ref="A38:I38"/>
    <mergeCell ref="J38:N38"/>
    <mergeCell ref="O38:AM38"/>
    <mergeCell ref="A39:I39"/>
    <mergeCell ref="J39:N39"/>
    <mergeCell ref="O39:AM39"/>
    <mergeCell ref="A40:I40"/>
    <mergeCell ref="J40:N40"/>
    <mergeCell ref="O40:AM40"/>
    <mergeCell ref="A41:I41"/>
    <mergeCell ref="J41:N41"/>
    <mergeCell ref="O41:AM41"/>
    <mergeCell ref="A42:I42"/>
    <mergeCell ref="J42:N42"/>
    <mergeCell ref="O42:AM42"/>
    <mergeCell ref="A43:I43"/>
    <mergeCell ref="J43:N43"/>
    <mergeCell ref="O43:AM43"/>
    <mergeCell ref="A44:I44"/>
    <mergeCell ref="J44:N44"/>
    <mergeCell ref="O44:AM44"/>
    <mergeCell ref="A45:D45"/>
    <mergeCell ref="E45:I45"/>
    <mergeCell ref="J45:N45"/>
    <mergeCell ref="O45:AM45"/>
    <mergeCell ref="W47:Z47"/>
    <mergeCell ref="AA47:AC47"/>
    <mergeCell ref="AD47:AE47"/>
    <mergeCell ref="AF47:AH47"/>
    <mergeCell ref="AI47:AK47"/>
    <mergeCell ref="AL47:AM47"/>
    <mergeCell ref="H48:J48"/>
    <mergeCell ref="K48:AE48"/>
    <mergeCell ref="A54:I54"/>
    <mergeCell ref="J54:N54"/>
    <mergeCell ref="O54:AM54"/>
    <mergeCell ref="A55:I55"/>
    <mergeCell ref="J55:N55"/>
    <mergeCell ref="O55:AM55"/>
    <mergeCell ref="A56:I56"/>
    <mergeCell ref="J56:N56"/>
    <mergeCell ref="O56:AM56"/>
    <mergeCell ref="A57:I57"/>
    <mergeCell ref="J57:N57"/>
    <mergeCell ref="O57:AM57"/>
    <mergeCell ref="A58:I58"/>
    <mergeCell ref="J58:N58"/>
    <mergeCell ref="O58:AM58"/>
    <mergeCell ref="A59:I59"/>
    <mergeCell ref="J59:N59"/>
    <mergeCell ref="O59:AM59"/>
    <mergeCell ref="A60:I60"/>
    <mergeCell ref="J60:N60"/>
    <mergeCell ref="O60:AM60"/>
    <mergeCell ref="A61:I61"/>
    <mergeCell ref="J61:N61"/>
    <mergeCell ref="O61:AM61"/>
    <mergeCell ref="A62:I62"/>
    <mergeCell ref="J62:N62"/>
    <mergeCell ref="O62:AM62"/>
    <mergeCell ref="A63:I63"/>
    <mergeCell ref="J63:N63"/>
    <mergeCell ref="O63:AM63"/>
    <mergeCell ref="A64:I64"/>
    <mergeCell ref="J64:N64"/>
    <mergeCell ref="O64:AM64"/>
    <mergeCell ref="A65:I65"/>
    <mergeCell ref="J65:N65"/>
    <mergeCell ref="O65:AM65"/>
    <mergeCell ref="A66:I66"/>
    <mergeCell ref="J66:N66"/>
    <mergeCell ref="O66:AM66"/>
    <mergeCell ref="A67:D67"/>
    <mergeCell ref="E67:I67"/>
    <mergeCell ref="J67:N67"/>
    <mergeCell ref="O67:AM67"/>
    <mergeCell ref="A71:AL71"/>
    <mergeCell ref="A72:J72"/>
    <mergeCell ref="A87:D87"/>
    <mergeCell ref="A96:AL96"/>
    <mergeCell ref="B6:K7"/>
    <mergeCell ref="A10:H11"/>
    <mergeCell ref="C49:AM51"/>
    <mergeCell ref="A97:AL98"/>
    <mergeCell ref="A3:A9"/>
    <mergeCell ref="C15:AM22"/>
    <mergeCell ref="A73:AL86"/>
    <mergeCell ref="A88:AL94"/>
  </mergeCells>
  <phoneticPr fontId="3"/>
  <dataValidations count="3">
    <dataValidation imeMode="halfAlpha" allowBlank="1" showDropDown="0" showInputMessage="1" showErrorMessage="1" sqref="S46:V47 W46:X46 AD46:AH46 J46:N47 AM46"/>
    <dataValidation type="list" allowBlank="1" showDropDown="0" showInputMessage="1" showErrorMessage="1" sqref="H14:J14">
      <formula1>$AP$7:$AP$11</formula1>
    </dataValidation>
    <dataValidation type="list" allowBlank="1" showDropDown="0" showInputMessage="1" showErrorMessage="1" sqref="H48:J48">
      <formula1>$AP$12:$AP$13</formula1>
    </dataValidation>
  </dataValidations>
  <hyperlinks>
    <hyperlink ref="AG8" r:id="rId1"/>
  </hyperlinks>
  <printOptions horizontalCentered="1"/>
  <pageMargins left="0.55118110236220474" right="0.55118110236220474" top="0.82677165354330717" bottom="0.23622047244094491" header="0.51181102362204722" footer="0.35433070866141736"/>
  <pageSetup paperSize="9" scale="99" fitToWidth="1" fitToHeight="1" orientation="portrait" usePrinterDefaults="1" r:id="rId2"/>
  <headerFooter alignWithMargins="0"/>
  <rowBreaks count="1" manualBreakCount="1">
    <brk id="46" max="38" man="1"/>
  </rowBreaks>
  <drawing r:id="rId3"/>
  <legacyDrawing r:id="rId4"/>
  <mc:AlternateContent>
    <mc:Choice xmlns:x14="http://schemas.microsoft.com/office/spreadsheetml/2009/9/main" Requires="x14">
      <controls>
        <mc:AlternateContent>
          <mc:Choice Requires="x14">
            <control shapeId="24634" r:id="rId5" name="チェック 58">
              <controlPr defaultSize="0" autoFill="0" autoLine="0" autoPict="0">
                <anchor moveWithCells="1">
                  <from xmlns:xdr="http://schemas.openxmlformats.org/drawingml/2006/spreadsheetDrawing">
                    <xdr:col>7</xdr:col>
                    <xdr:colOff>152400</xdr:colOff>
                    <xdr:row>8</xdr:row>
                    <xdr:rowOff>257175</xdr:rowOff>
                  </from>
                  <to xmlns:xdr="http://schemas.openxmlformats.org/drawingml/2006/spreadsheetDrawing">
                    <xdr:col>9</xdr:col>
                    <xdr:colOff>28575</xdr:colOff>
                    <xdr:row>10</xdr:row>
                    <xdr:rowOff>28575</xdr:rowOff>
                  </to>
                </anchor>
              </controlPr>
            </control>
          </mc:Choice>
        </mc:AlternateContent>
        <mc:AlternateContent>
          <mc:Choice Requires="x14">
            <control shapeId="24635" r:id="rId6" name="チェック 59">
              <controlPr defaultSize="0" autoFill="0" autoLine="0" autoPict="0">
                <anchor moveWithCells="1">
                  <from xmlns:xdr="http://schemas.openxmlformats.org/drawingml/2006/spreadsheetDrawing">
                    <xdr:col>7</xdr:col>
                    <xdr:colOff>152400</xdr:colOff>
                    <xdr:row>9</xdr:row>
                    <xdr:rowOff>218440</xdr:rowOff>
                  </from>
                  <to xmlns:xdr="http://schemas.openxmlformats.org/drawingml/2006/spreadsheetDrawing">
                    <xdr:col>9</xdr:col>
                    <xdr:colOff>28575</xdr:colOff>
                    <xdr:row>11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基準単価!$D$7:$D$35</xm:f>
          </x14:formula1>
          <xm:sqref>L5:AM5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dimension ref="A1:AP120"/>
  <sheetViews>
    <sheetView tabSelected="1" view="pageBreakPreview" zoomScale="115" zoomScaleNormal="120" zoomScaleSheetLayoutView="115" workbookViewId="0">
      <selection activeCell="AG3" sqref="AG3:AM3"/>
    </sheetView>
  </sheetViews>
  <sheetFormatPr defaultColWidth="2.25" defaultRowHeight="13.5"/>
  <cols>
    <col min="1" max="39" width="2.375" style="192" customWidth="1"/>
    <col min="40" max="41" width="2.25" style="192"/>
    <col min="42" max="42" width="2.25" style="192" hidden="1" customWidth="1"/>
    <col min="43" max="51" width="2.25" style="192"/>
    <col min="52" max="52" width="5" style="192" bestFit="1" customWidth="1"/>
    <col min="53" max="53" width="4.125" style="192" bestFit="1" customWidth="1"/>
    <col min="54" max="16384" width="2.25" style="192"/>
  </cols>
  <sheetData>
    <row r="1" spans="1:42" ht="14.25">
      <c r="A1" s="196" t="s">
        <v>171</v>
      </c>
      <c r="AM1" s="359" t="s">
        <v>62</v>
      </c>
    </row>
    <row r="3" spans="1:42" s="193" customFormat="1" ht="12" customHeight="1">
      <c r="A3" s="197" t="s">
        <v>22</v>
      </c>
      <c r="B3" s="227" t="s">
        <v>1</v>
      </c>
      <c r="C3" s="247"/>
      <c r="D3" s="247"/>
      <c r="E3" s="261"/>
      <c r="F3" s="261"/>
      <c r="G3" s="261"/>
      <c r="H3" s="261"/>
      <c r="I3" s="261"/>
      <c r="J3" s="261"/>
      <c r="K3" s="295"/>
      <c r="L3" s="307" t="s">
        <v>243</v>
      </c>
      <c r="M3" s="314"/>
      <c r="N3" s="314"/>
      <c r="O3" s="314"/>
      <c r="P3" s="314"/>
      <c r="Q3" s="314"/>
      <c r="R3" s="314"/>
      <c r="S3" s="314"/>
      <c r="T3" s="314"/>
      <c r="U3" s="314"/>
      <c r="V3" s="314"/>
      <c r="W3" s="314"/>
      <c r="X3" s="314"/>
      <c r="Y3" s="314"/>
      <c r="Z3" s="314"/>
      <c r="AA3" s="314"/>
      <c r="AB3" s="314"/>
      <c r="AC3" s="314"/>
      <c r="AD3" s="314"/>
      <c r="AE3" s="314"/>
      <c r="AF3" s="344"/>
      <c r="AG3" s="347" t="s">
        <v>134</v>
      </c>
      <c r="AH3" s="350"/>
      <c r="AI3" s="350"/>
      <c r="AJ3" s="350"/>
      <c r="AK3" s="350"/>
      <c r="AL3" s="350"/>
      <c r="AM3" s="360"/>
    </row>
    <row r="4" spans="1:42" s="193" customFormat="1" ht="20.25" customHeight="1">
      <c r="A4" s="198"/>
      <c r="B4" s="228" t="s">
        <v>37</v>
      </c>
      <c r="C4" s="248"/>
      <c r="D4" s="248"/>
      <c r="E4" s="262"/>
      <c r="F4" s="262"/>
      <c r="G4" s="262"/>
      <c r="H4" s="262"/>
      <c r="I4" s="262"/>
      <c r="J4" s="262"/>
      <c r="K4" s="296"/>
      <c r="L4" s="308" t="s">
        <v>68</v>
      </c>
      <c r="M4" s="315"/>
      <c r="N4" s="315"/>
      <c r="O4" s="315"/>
      <c r="P4" s="315"/>
      <c r="Q4" s="315"/>
      <c r="R4" s="315"/>
      <c r="S4" s="315"/>
      <c r="T4" s="315"/>
      <c r="U4" s="315"/>
      <c r="V4" s="315"/>
      <c r="W4" s="315"/>
      <c r="X4" s="315"/>
      <c r="Y4" s="315"/>
      <c r="Z4" s="315"/>
      <c r="AA4" s="315"/>
      <c r="AB4" s="315"/>
      <c r="AC4" s="315"/>
      <c r="AD4" s="315"/>
      <c r="AE4" s="315"/>
      <c r="AF4" s="345"/>
      <c r="AG4" s="348" t="s">
        <v>244</v>
      </c>
      <c r="AH4" s="351"/>
      <c r="AI4" s="351"/>
      <c r="AJ4" s="351"/>
      <c r="AK4" s="351"/>
      <c r="AL4" s="351"/>
      <c r="AM4" s="361"/>
    </row>
    <row r="5" spans="1:42" s="193" customFormat="1" ht="20.25" customHeight="1">
      <c r="A5" s="198"/>
      <c r="B5" s="229" t="s">
        <v>40</v>
      </c>
      <c r="C5" s="249"/>
      <c r="D5" s="249"/>
      <c r="E5" s="263"/>
      <c r="F5" s="263"/>
      <c r="G5" s="263"/>
      <c r="H5" s="263"/>
      <c r="I5" s="263"/>
      <c r="J5" s="263"/>
      <c r="K5" s="297"/>
      <c r="L5" s="309" t="s">
        <v>142</v>
      </c>
      <c r="M5" s="316"/>
      <c r="N5" s="316"/>
      <c r="O5" s="316"/>
      <c r="P5" s="316"/>
      <c r="Q5" s="316"/>
      <c r="R5" s="316"/>
      <c r="S5" s="316"/>
      <c r="T5" s="316"/>
      <c r="U5" s="316"/>
      <c r="V5" s="316"/>
      <c r="W5" s="316"/>
      <c r="X5" s="316"/>
      <c r="Y5" s="316"/>
      <c r="Z5" s="316"/>
      <c r="AA5" s="316"/>
      <c r="AB5" s="316"/>
      <c r="AC5" s="316"/>
      <c r="AD5" s="316"/>
      <c r="AE5" s="316"/>
      <c r="AF5" s="316"/>
      <c r="AG5" s="316"/>
      <c r="AH5" s="316"/>
      <c r="AI5" s="316"/>
      <c r="AJ5" s="316"/>
      <c r="AK5" s="316"/>
      <c r="AL5" s="316"/>
      <c r="AM5" s="362"/>
    </row>
    <row r="6" spans="1:42" s="193" customFormat="1" ht="13.5" customHeight="1">
      <c r="A6" s="198"/>
      <c r="B6" s="230" t="s">
        <v>61</v>
      </c>
      <c r="C6" s="250"/>
      <c r="D6" s="250"/>
      <c r="E6" s="250"/>
      <c r="F6" s="250"/>
      <c r="G6" s="250"/>
      <c r="H6" s="250"/>
      <c r="I6" s="250"/>
      <c r="J6" s="250"/>
      <c r="K6" s="298"/>
      <c r="L6" s="300" t="s">
        <v>7</v>
      </c>
      <c r="M6" s="300"/>
      <c r="N6" s="300"/>
      <c r="O6" s="300"/>
      <c r="P6" s="300"/>
      <c r="Q6" s="333" t="s">
        <v>229</v>
      </c>
      <c r="R6" s="333"/>
      <c r="S6" s="300" t="s">
        <v>6</v>
      </c>
      <c r="T6" s="333" t="s">
        <v>235</v>
      </c>
      <c r="U6" s="333"/>
      <c r="V6" s="333"/>
      <c r="W6" s="300" t="s">
        <v>17</v>
      </c>
      <c r="X6" s="300"/>
      <c r="Y6" s="300"/>
      <c r="Z6" s="300"/>
      <c r="AA6" s="300"/>
      <c r="AB6" s="300"/>
      <c r="AC6" s="343"/>
      <c r="AD6" s="300"/>
      <c r="AE6" s="300"/>
      <c r="AF6" s="300"/>
      <c r="AG6" s="300"/>
      <c r="AH6" s="300"/>
      <c r="AI6" s="300"/>
      <c r="AJ6" s="300"/>
      <c r="AK6" s="300"/>
      <c r="AL6" s="300"/>
      <c r="AM6" s="363"/>
    </row>
    <row r="7" spans="1:42" s="193" customFormat="1" ht="20.25" customHeight="1">
      <c r="A7" s="198"/>
      <c r="B7" s="231"/>
      <c r="C7" s="251"/>
      <c r="D7" s="251"/>
      <c r="E7" s="251"/>
      <c r="F7" s="251"/>
      <c r="G7" s="251"/>
      <c r="H7" s="251"/>
      <c r="I7" s="251"/>
      <c r="J7" s="251"/>
      <c r="K7" s="299"/>
      <c r="L7" s="310" t="s">
        <v>19</v>
      </c>
      <c r="M7" s="317"/>
      <c r="N7" s="317"/>
      <c r="O7" s="317"/>
      <c r="P7" s="317"/>
      <c r="Q7" s="317"/>
      <c r="R7" s="317"/>
      <c r="S7" s="317"/>
      <c r="T7" s="317"/>
      <c r="U7" s="317"/>
      <c r="V7" s="317"/>
      <c r="W7" s="317"/>
      <c r="X7" s="317"/>
      <c r="Y7" s="317"/>
      <c r="Z7" s="317"/>
      <c r="AA7" s="317"/>
      <c r="AB7" s="317"/>
      <c r="AC7" s="317"/>
      <c r="AD7" s="317"/>
      <c r="AE7" s="317"/>
      <c r="AF7" s="317"/>
      <c r="AG7" s="317"/>
      <c r="AH7" s="317"/>
      <c r="AI7" s="317"/>
      <c r="AJ7" s="317"/>
      <c r="AK7" s="317"/>
      <c r="AL7" s="317"/>
      <c r="AM7" s="364"/>
      <c r="AP7" s="193" t="s">
        <v>176</v>
      </c>
    </row>
    <row r="8" spans="1:42" s="193" customFormat="1" ht="20.25" customHeight="1">
      <c r="A8" s="198"/>
      <c r="B8" s="232" t="s">
        <v>23</v>
      </c>
      <c r="C8" s="252"/>
      <c r="D8" s="252"/>
      <c r="E8" s="264"/>
      <c r="F8" s="264"/>
      <c r="G8" s="264"/>
      <c r="H8" s="264"/>
      <c r="I8" s="264"/>
      <c r="J8" s="264"/>
      <c r="K8" s="264"/>
      <c r="L8" s="232" t="s">
        <v>26</v>
      </c>
      <c r="M8" s="264"/>
      <c r="N8" s="264"/>
      <c r="O8" s="264"/>
      <c r="P8" s="264"/>
      <c r="Q8" s="264"/>
      <c r="R8" s="335"/>
      <c r="S8" s="311" t="s">
        <v>231</v>
      </c>
      <c r="T8" s="318"/>
      <c r="U8" s="318"/>
      <c r="V8" s="318"/>
      <c r="W8" s="318"/>
      <c r="X8" s="318"/>
      <c r="Y8" s="339"/>
      <c r="Z8" s="232" t="s">
        <v>57</v>
      </c>
      <c r="AA8" s="264"/>
      <c r="AB8" s="264"/>
      <c r="AC8" s="264"/>
      <c r="AD8" s="264"/>
      <c r="AE8" s="264"/>
      <c r="AF8" s="335"/>
      <c r="AG8" s="142" t="s">
        <v>178</v>
      </c>
      <c r="AH8" s="78"/>
      <c r="AI8" s="78"/>
      <c r="AJ8" s="78"/>
      <c r="AK8" s="78"/>
      <c r="AL8" s="78"/>
      <c r="AM8" s="117"/>
      <c r="AP8" s="193" t="s">
        <v>177</v>
      </c>
    </row>
    <row r="9" spans="1:42" s="193" customFormat="1" ht="20.25" customHeight="1">
      <c r="A9" s="199"/>
      <c r="B9" s="232" t="s">
        <v>38</v>
      </c>
      <c r="C9" s="252"/>
      <c r="D9" s="252"/>
      <c r="E9" s="264"/>
      <c r="F9" s="264"/>
      <c r="G9" s="264"/>
      <c r="H9" s="264"/>
      <c r="I9" s="264"/>
      <c r="J9" s="264"/>
      <c r="K9" s="264"/>
      <c r="L9" s="311" t="s">
        <v>245</v>
      </c>
      <c r="M9" s="318"/>
      <c r="N9" s="318"/>
      <c r="O9" s="318"/>
      <c r="P9" s="318"/>
      <c r="Q9" s="318"/>
      <c r="R9" s="318"/>
      <c r="S9" s="318"/>
      <c r="T9" s="318"/>
      <c r="U9" s="318"/>
      <c r="V9" s="318"/>
      <c r="W9" s="318"/>
      <c r="X9" s="318"/>
      <c r="Y9" s="318"/>
      <c r="Z9" s="318"/>
      <c r="AA9" s="318"/>
      <c r="AB9" s="318"/>
      <c r="AC9" s="318"/>
      <c r="AD9" s="318"/>
      <c r="AE9" s="318"/>
      <c r="AF9" s="318"/>
      <c r="AG9" s="318"/>
      <c r="AH9" s="318"/>
      <c r="AI9" s="318"/>
      <c r="AJ9" s="318"/>
      <c r="AK9" s="318"/>
      <c r="AL9" s="318"/>
      <c r="AM9" s="339"/>
      <c r="AP9" s="193" t="s">
        <v>179</v>
      </c>
    </row>
    <row r="10" spans="1:42" s="193" customFormat="1" ht="18" customHeight="1">
      <c r="A10" s="200" t="s">
        <v>5</v>
      </c>
      <c r="B10" s="202"/>
      <c r="C10" s="202"/>
      <c r="D10" s="202"/>
      <c r="E10" s="202"/>
      <c r="F10" s="202"/>
      <c r="G10" s="202"/>
      <c r="H10" s="273"/>
      <c r="I10" s="276"/>
      <c r="J10" s="278" t="s">
        <v>193</v>
      </c>
      <c r="K10" s="300"/>
      <c r="L10" s="312"/>
      <c r="M10" s="312"/>
      <c r="N10" s="312"/>
      <c r="O10" s="312"/>
      <c r="P10" s="312"/>
      <c r="Q10" s="312"/>
      <c r="R10" s="312"/>
      <c r="S10" s="312"/>
      <c r="T10" s="312"/>
      <c r="U10" s="312"/>
      <c r="V10" s="312"/>
      <c r="W10" s="312"/>
      <c r="X10" s="312"/>
      <c r="Y10" s="312"/>
      <c r="Z10" s="312"/>
      <c r="AA10" s="312"/>
      <c r="AB10" s="312"/>
      <c r="AC10" s="312"/>
      <c r="AD10" s="312"/>
      <c r="AE10" s="312"/>
      <c r="AF10" s="312"/>
      <c r="AG10" s="312"/>
      <c r="AH10" s="312"/>
      <c r="AI10" s="312"/>
      <c r="AJ10" s="312"/>
      <c r="AK10" s="312"/>
      <c r="AL10" s="312"/>
      <c r="AM10" s="365"/>
      <c r="AP10" s="193" t="s">
        <v>180</v>
      </c>
    </row>
    <row r="11" spans="1:42" s="193" customFormat="1" ht="18" customHeight="1">
      <c r="A11" s="201"/>
      <c r="B11" s="233"/>
      <c r="C11" s="233"/>
      <c r="D11" s="233"/>
      <c r="E11" s="233"/>
      <c r="F11" s="233"/>
      <c r="G11" s="233"/>
      <c r="H11" s="274"/>
      <c r="I11" s="277"/>
      <c r="J11" s="286" t="s">
        <v>194</v>
      </c>
      <c r="K11" s="262"/>
      <c r="L11" s="248"/>
      <c r="M11" s="248"/>
      <c r="N11" s="248"/>
      <c r="O11" s="248"/>
      <c r="P11" s="248"/>
      <c r="Q11" s="248"/>
      <c r="R11" s="248"/>
      <c r="S11" s="248"/>
      <c r="T11" s="248"/>
      <c r="U11" s="248"/>
      <c r="V11" s="248"/>
      <c r="W11" s="248"/>
      <c r="X11" s="248"/>
      <c r="Y11" s="248"/>
      <c r="Z11" s="248"/>
      <c r="AA11" s="248"/>
      <c r="AB11" s="248"/>
      <c r="AC11" s="248"/>
      <c r="AD11" s="248"/>
      <c r="AE11" s="248"/>
      <c r="AF11" s="248"/>
      <c r="AG11" s="248"/>
      <c r="AH11" s="248"/>
      <c r="AI11" s="248"/>
      <c r="AJ11" s="248"/>
      <c r="AK11" s="248"/>
      <c r="AL11" s="248"/>
      <c r="AM11" s="366"/>
      <c r="AP11" s="193" t="s">
        <v>181</v>
      </c>
    </row>
    <row r="12" spans="1:42" s="193" customFormat="1" ht="5.25" customHeight="1">
      <c r="A12" s="202"/>
      <c r="B12" s="202"/>
      <c r="C12" s="202"/>
      <c r="D12" s="202"/>
      <c r="E12" s="202"/>
      <c r="F12" s="202"/>
      <c r="G12" s="202"/>
      <c r="H12" s="202"/>
      <c r="I12" s="278"/>
      <c r="J12" s="287"/>
      <c r="K12" s="300"/>
      <c r="L12" s="312"/>
      <c r="M12" s="312"/>
      <c r="N12" s="312"/>
      <c r="O12" s="312"/>
      <c r="P12" s="312"/>
      <c r="Q12" s="312"/>
      <c r="R12" s="312"/>
      <c r="S12" s="312"/>
      <c r="T12" s="312"/>
      <c r="U12" s="312"/>
      <c r="V12" s="312"/>
      <c r="W12" s="312"/>
      <c r="X12" s="312"/>
      <c r="Y12" s="312"/>
      <c r="Z12" s="312"/>
      <c r="AA12" s="312"/>
      <c r="AB12" s="312"/>
      <c r="AC12" s="312"/>
      <c r="AD12" s="312"/>
      <c r="AE12" s="312"/>
      <c r="AF12" s="312"/>
      <c r="AG12" s="312"/>
      <c r="AH12" s="312"/>
      <c r="AI12" s="312"/>
      <c r="AJ12" s="312"/>
      <c r="AK12" s="312"/>
      <c r="AL12" s="312"/>
      <c r="AM12" s="312"/>
      <c r="AP12" s="193" t="s">
        <v>176</v>
      </c>
    </row>
    <row r="13" spans="1:42" s="193" customFormat="1" ht="20.25" customHeight="1">
      <c r="A13" s="203" t="s">
        <v>186</v>
      </c>
      <c r="B13" s="234"/>
      <c r="C13" s="233"/>
      <c r="D13" s="233"/>
      <c r="E13" s="233"/>
      <c r="F13" s="233"/>
      <c r="G13" s="233"/>
      <c r="H13" s="233"/>
      <c r="I13" s="279"/>
      <c r="J13" s="286"/>
      <c r="K13" s="262"/>
      <c r="L13" s="248"/>
      <c r="M13" s="248"/>
      <c r="N13" s="248"/>
      <c r="O13" s="248"/>
      <c r="P13" s="248"/>
      <c r="Q13" s="248"/>
      <c r="R13" s="248"/>
      <c r="S13" s="248"/>
      <c r="T13" s="248"/>
      <c r="U13" s="248"/>
      <c r="V13" s="248"/>
      <c r="W13" s="337" t="s">
        <v>8</v>
      </c>
      <c r="X13" s="338"/>
      <c r="Y13" s="338"/>
      <c r="Z13" s="340"/>
      <c r="AA13" s="341">
        <f>IF($L$5="","",VLOOKUP($L$5,基準単価!$D$7:$F$35,2,0))</f>
        <v>294</v>
      </c>
      <c r="AB13" s="342"/>
      <c r="AC13" s="342"/>
      <c r="AD13" s="338" t="s">
        <v>0</v>
      </c>
      <c r="AE13" s="340"/>
      <c r="AF13" s="337" t="s">
        <v>46</v>
      </c>
      <c r="AG13" s="338"/>
      <c r="AH13" s="340"/>
      <c r="AI13" s="352">
        <f>ROUNDDOWN($J$45/1000,0)</f>
        <v>0</v>
      </c>
      <c r="AJ13" s="355"/>
      <c r="AK13" s="355"/>
      <c r="AL13" s="338" t="s">
        <v>0</v>
      </c>
      <c r="AM13" s="340"/>
      <c r="AP13" s="193" t="s">
        <v>177</v>
      </c>
    </row>
    <row r="14" spans="1:42" s="193" customFormat="1" ht="20.25" customHeight="1">
      <c r="A14" s="204" t="s">
        <v>43</v>
      </c>
      <c r="B14" s="235"/>
      <c r="C14" s="253"/>
      <c r="D14" s="253"/>
      <c r="E14" s="253"/>
      <c r="F14" s="253"/>
      <c r="G14" s="253"/>
      <c r="H14" s="275"/>
      <c r="I14" s="280"/>
      <c r="J14" s="288"/>
      <c r="K14" s="301" t="s">
        <v>65</v>
      </c>
      <c r="L14" s="313"/>
      <c r="M14" s="313"/>
      <c r="N14" s="313"/>
      <c r="O14" s="313"/>
      <c r="P14" s="313"/>
      <c r="Q14" s="313"/>
      <c r="R14" s="313"/>
      <c r="S14" s="313"/>
      <c r="T14" s="313"/>
      <c r="U14" s="313"/>
      <c r="V14" s="313"/>
      <c r="W14" s="313"/>
      <c r="X14" s="313"/>
      <c r="Y14" s="313"/>
      <c r="Z14" s="313"/>
      <c r="AA14" s="313"/>
      <c r="AB14" s="313"/>
      <c r="AC14" s="313"/>
      <c r="AD14" s="313"/>
      <c r="AE14" s="313"/>
      <c r="AF14" s="346" t="s">
        <v>183</v>
      </c>
      <c r="AG14" s="349"/>
      <c r="AH14" s="349"/>
      <c r="AI14" s="353"/>
      <c r="AJ14" s="353"/>
      <c r="AK14" s="252"/>
      <c r="AL14" s="253"/>
      <c r="AM14" s="367"/>
    </row>
    <row r="15" spans="1:42" s="193" customFormat="1" ht="14.25" customHeight="1">
      <c r="A15" s="205"/>
      <c r="C15" s="254" t="s">
        <v>200</v>
      </c>
      <c r="D15" s="254"/>
      <c r="E15" s="254"/>
      <c r="F15" s="254"/>
      <c r="G15" s="254"/>
      <c r="H15" s="254"/>
      <c r="I15" s="254"/>
      <c r="J15" s="254"/>
      <c r="K15" s="254"/>
      <c r="L15" s="254"/>
      <c r="M15" s="254"/>
      <c r="N15" s="254"/>
      <c r="O15" s="254"/>
      <c r="P15" s="254"/>
      <c r="Q15" s="254"/>
      <c r="R15" s="254"/>
      <c r="S15" s="254"/>
      <c r="T15" s="254"/>
      <c r="U15" s="254"/>
      <c r="V15" s="254"/>
      <c r="W15" s="254"/>
      <c r="X15" s="254"/>
      <c r="Y15" s="254"/>
      <c r="Z15" s="254"/>
      <c r="AA15" s="254"/>
      <c r="AB15" s="254"/>
      <c r="AC15" s="254"/>
      <c r="AD15" s="254"/>
      <c r="AE15" s="254"/>
      <c r="AF15" s="254"/>
      <c r="AG15" s="254"/>
      <c r="AH15" s="254"/>
      <c r="AI15" s="254"/>
      <c r="AJ15" s="254"/>
      <c r="AK15" s="254"/>
      <c r="AL15" s="254"/>
      <c r="AM15" s="368"/>
    </row>
    <row r="16" spans="1:42" s="193" customFormat="1" ht="14.25" customHeight="1">
      <c r="A16" s="206"/>
      <c r="B16" s="237"/>
      <c r="C16" s="254"/>
      <c r="D16" s="254"/>
      <c r="E16" s="254"/>
      <c r="F16" s="254"/>
      <c r="G16" s="254"/>
      <c r="H16" s="254"/>
      <c r="I16" s="254"/>
      <c r="J16" s="254"/>
      <c r="K16" s="254"/>
      <c r="L16" s="254"/>
      <c r="M16" s="254"/>
      <c r="N16" s="254"/>
      <c r="O16" s="254"/>
      <c r="P16" s="254"/>
      <c r="Q16" s="254"/>
      <c r="R16" s="254"/>
      <c r="S16" s="254"/>
      <c r="T16" s="254"/>
      <c r="U16" s="254"/>
      <c r="V16" s="254"/>
      <c r="W16" s="254"/>
      <c r="X16" s="254"/>
      <c r="Y16" s="254"/>
      <c r="Z16" s="254"/>
      <c r="AA16" s="254"/>
      <c r="AB16" s="254"/>
      <c r="AC16" s="254"/>
      <c r="AD16" s="254"/>
      <c r="AE16" s="254"/>
      <c r="AF16" s="254"/>
      <c r="AG16" s="254"/>
      <c r="AH16" s="254"/>
      <c r="AI16" s="254"/>
      <c r="AJ16" s="254"/>
      <c r="AK16" s="254"/>
      <c r="AL16" s="254"/>
      <c r="AM16" s="368"/>
    </row>
    <row r="17" spans="1:39" s="193" customFormat="1" ht="14.25" customHeight="1">
      <c r="A17" s="206"/>
      <c r="B17" s="237"/>
      <c r="C17" s="254"/>
      <c r="D17" s="254"/>
      <c r="E17" s="254"/>
      <c r="F17" s="254"/>
      <c r="G17" s="254"/>
      <c r="H17" s="254"/>
      <c r="I17" s="254"/>
      <c r="J17" s="254"/>
      <c r="K17" s="254"/>
      <c r="L17" s="254"/>
      <c r="M17" s="254"/>
      <c r="N17" s="254"/>
      <c r="O17" s="254"/>
      <c r="P17" s="254"/>
      <c r="Q17" s="254"/>
      <c r="R17" s="254"/>
      <c r="S17" s="254"/>
      <c r="T17" s="254"/>
      <c r="U17" s="254"/>
      <c r="V17" s="254"/>
      <c r="W17" s="254"/>
      <c r="X17" s="254"/>
      <c r="Y17" s="254"/>
      <c r="Z17" s="254"/>
      <c r="AA17" s="254"/>
      <c r="AB17" s="254"/>
      <c r="AC17" s="254"/>
      <c r="AD17" s="254"/>
      <c r="AE17" s="254"/>
      <c r="AF17" s="254"/>
      <c r="AG17" s="254"/>
      <c r="AH17" s="254"/>
      <c r="AI17" s="254"/>
      <c r="AJ17" s="254"/>
      <c r="AK17" s="254"/>
      <c r="AL17" s="254"/>
      <c r="AM17" s="368"/>
    </row>
    <row r="18" spans="1:39" s="193" customFormat="1" ht="14.25" customHeight="1">
      <c r="A18" s="206"/>
      <c r="B18" s="237"/>
      <c r="C18" s="254"/>
      <c r="D18" s="254"/>
      <c r="E18" s="254"/>
      <c r="F18" s="254"/>
      <c r="G18" s="254"/>
      <c r="H18" s="254"/>
      <c r="I18" s="254"/>
      <c r="J18" s="254"/>
      <c r="K18" s="254"/>
      <c r="L18" s="254"/>
      <c r="M18" s="254"/>
      <c r="N18" s="254"/>
      <c r="O18" s="254"/>
      <c r="P18" s="254"/>
      <c r="Q18" s="254"/>
      <c r="R18" s="254"/>
      <c r="S18" s="254"/>
      <c r="T18" s="254"/>
      <c r="U18" s="254"/>
      <c r="V18" s="254"/>
      <c r="W18" s="254"/>
      <c r="X18" s="254"/>
      <c r="Y18" s="254"/>
      <c r="Z18" s="254"/>
      <c r="AA18" s="254"/>
      <c r="AB18" s="254"/>
      <c r="AC18" s="254"/>
      <c r="AD18" s="254"/>
      <c r="AE18" s="254"/>
      <c r="AF18" s="254"/>
      <c r="AG18" s="254"/>
      <c r="AH18" s="254"/>
      <c r="AI18" s="254"/>
      <c r="AJ18" s="254"/>
      <c r="AK18" s="254"/>
      <c r="AL18" s="254"/>
      <c r="AM18" s="368"/>
    </row>
    <row r="19" spans="1:39" s="193" customFormat="1" ht="14.25" customHeight="1">
      <c r="A19" s="206"/>
      <c r="B19" s="237"/>
      <c r="C19" s="254"/>
      <c r="D19" s="254"/>
      <c r="E19" s="254"/>
      <c r="F19" s="254"/>
      <c r="G19" s="254"/>
      <c r="H19" s="254"/>
      <c r="I19" s="254"/>
      <c r="J19" s="254"/>
      <c r="K19" s="254"/>
      <c r="L19" s="254"/>
      <c r="M19" s="254"/>
      <c r="N19" s="254"/>
      <c r="O19" s="254"/>
      <c r="P19" s="254"/>
      <c r="Q19" s="254"/>
      <c r="R19" s="254"/>
      <c r="S19" s="254"/>
      <c r="T19" s="254"/>
      <c r="U19" s="254"/>
      <c r="V19" s="254"/>
      <c r="W19" s="254"/>
      <c r="X19" s="254"/>
      <c r="Y19" s="254"/>
      <c r="Z19" s="254"/>
      <c r="AA19" s="254"/>
      <c r="AB19" s="254"/>
      <c r="AC19" s="254"/>
      <c r="AD19" s="254"/>
      <c r="AE19" s="254"/>
      <c r="AF19" s="254"/>
      <c r="AG19" s="254"/>
      <c r="AH19" s="254"/>
      <c r="AI19" s="254"/>
      <c r="AJ19" s="254"/>
      <c r="AK19" s="254"/>
      <c r="AL19" s="254"/>
      <c r="AM19" s="368"/>
    </row>
    <row r="20" spans="1:39" s="193" customFormat="1" ht="14.25" customHeight="1">
      <c r="A20" s="206"/>
      <c r="B20" s="237"/>
      <c r="C20" s="254"/>
      <c r="D20" s="254"/>
      <c r="E20" s="254"/>
      <c r="F20" s="254"/>
      <c r="G20" s="254"/>
      <c r="H20" s="254"/>
      <c r="I20" s="254"/>
      <c r="J20" s="254"/>
      <c r="K20" s="254"/>
      <c r="L20" s="254"/>
      <c r="M20" s="254"/>
      <c r="N20" s="254"/>
      <c r="O20" s="254"/>
      <c r="P20" s="254"/>
      <c r="Q20" s="254"/>
      <c r="R20" s="254"/>
      <c r="S20" s="254"/>
      <c r="T20" s="254"/>
      <c r="U20" s="254"/>
      <c r="V20" s="254"/>
      <c r="W20" s="254"/>
      <c r="X20" s="254"/>
      <c r="Y20" s="254"/>
      <c r="Z20" s="254"/>
      <c r="AA20" s="254"/>
      <c r="AB20" s="254"/>
      <c r="AC20" s="254"/>
      <c r="AD20" s="254"/>
      <c r="AE20" s="254"/>
      <c r="AF20" s="254"/>
      <c r="AG20" s="254"/>
      <c r="AH20" s="254"/>
      <c r="AI20" s="254"/>
      <c r="AJ20" s="254"/>
      <c r="AK20" s="254"/>
      <c r="AL20" s="254"/>
      <c r="AM20" s="368"/>
    </row>
    <row r="21" spans="1:39" s="193" customFormat="1" ht="14.25" customHeight="1">
      <c r="A21" s="206"/>
      <c r="B21" s="237"/>
      <c r="C21" s="254"/>
      <c r="D21" s="254"/>
      <c r="E21" s="254"/>
      <c r="F21" s="254"/>
      <c r="G21" s="254"/>
      <c r="H21" s="254"/>
      <c r="I21" s="254"/>
      <c r="J21" s="254"/>
      <c r="K21" s="254"/>
      <c r="L21" s="254"/>
      <c r="M21" s="254"/>
      <c r="N21" s="254"/>
      <c r="O21" s="254"/>
      <c r="P21" s="254"/>
      <c r="Q21" s="254"/>
      <c r="R21" s="254"/>
      <c r="S21" s="254"/>
      <c r="T21" s="254"/>
      <c r="U21" s="254"/>
      <c r="V21" s="254"/>
      <c r="W21" s="254"/>
      <c r="X21" s="254"/>
      <c r="Y21" s="254"/>
      <c r="Z21" s="254"/>
      <c r="AA21" s="254"/>
      <c r="AB21" s="254"/>
      <c r="AC21" s="254"/>
      <c r="AD21" s="254"/>
      <c r="AE21" s="254"/>
      <c r="AF21" s="254"/>
      <c r="AG21" s="254"/>
      <c r="AH21" s="254"/>
      <c r="AI21" s="254"/>
      <c r="AJ21" s="254"/>
      <c r="AK21" s="254"/>
      <c r="AL21" s="254"/>
      <c r="AM21" s="368"/>
    </row>
    <row r="22" spans="1:39" s="193" customFormat="1" ht="30.75" customHeight="1">
      <c r="A22" s="207"/>
      <c r="B22" s="238"/>
      <c r="C22" s="255"/>
      <c r="D22" s="255"/>
      <c r="E22" s="255"/>
      <c r="F22" s="255"/>
      <c r="G22" s="255"/>
      <c r="H22" s="255"/>
      <c r="I22" s="255"/>
      <c r="J22" s="255"/>
      <c r="K22" s="255"/>
      <c r="L22" s="255"/>
      <c r="M22" s="255"/>
      <c r="N22" s="255"/>
      <c r="O22" s="255"/>
      <c r="P22" s="255"/>
      <c r="Q22" s="255"/>
      <c r="R22" s="255"/>
      <c r="S22" s="255"/>
      <c r="T22" s="255"/>
      <c r="U22" s="255"/>
      <c r="V22" s="255"/>
      <c r="W22" s="255"/>
      <c r="X22" s="255"/>
      <c r="Y22" s="255"/>
      <c r="Z22" s="255"/>
      <c r="AA22" s="255"/>
      <c r="AB22" s="255"/>
      <c r="AC22" s="255"/>
      <c r="AD22" s="255"/>
      <c r="AE22" s="255"/>
      <c r="AF22" s="255"/>
      <c r="AG22" s="255"/>
      <c r="AH22" s="255"/>
      <c r="AI22" s="255"/>
      <c r="AJ22" s="255"/>
      <c r="AK22" s="255"/>
      <c r="AL22" s="255"/>
      <c r="AM22" s="369"/>
    </row>
    <row r="23" spans="1:39" ht="18" customHeight="1">
      <c r="A23" s="208" t="s">
        <v>182</v>
      </c>
      <c r="B23" s="215"/>
      <c r="C23" s="215"/>
      <c r="D23" s="215"/>
      <c r="E23" s="215"/>
      <c r="F23" s="215"/>
      <c r="G23" s="215"/>
      <c r="H23" s="215"/>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215"/>
      <c r="AJ23" s="215"/>
    </row>
    <row r="24" spans="1:39" ht="18" customHeight="1">
      <c r="A24" s="209" t="s">
        <v>44</v>
      </c>
      <c r="B24" s="235"/>
      <c r="C24" s="235"/>
      <c r="D24" s="235"/>
      <c r="E24" s="235"/>
      <c r="F24" s="235"/>
      <c r="G24" s="235"/>
      <c r="H24" s="235"/>
      <c r="I24" s="281"/>
      <c r="J24" s="209" t="s">
        <v>14</v>
      </c>
      <c r="K24" s="235"/>
      <c r="L24" s="235"/>
      <c r="M24" s="235"/>
      <c r="N24" s="235"/>
      <c r="O24" s="321" t="s">
        <v>25</v>
      </c>
      <c r="P24" s="321"/>
      <c r="Q24" s="321"/>
      <c r="R24" s="321"/>
      <c r="S24" s="321"/>
      <c r="T24" s="321"/>
      <c r="U24" s="321"/>
      <c r="V24" s="321"/>
      <c r="W24" s="321"/>
      <c r="X24" s="321"/>
      <c r="Y24" s="321"/>
      <c r="Z24" s="321"/>
      <c r="AA24" s="321"/>
      <c r="AB24" s="321"/>
      <c r="AC24" s="321"/>
      <c r="AD24" s="321"/>
      <c r="AE24" s="321"/>
      <c r="AF24" s="321"/>
      <c r="AG24" s="321"/>
      <c r="AH24" s="321"/>
      <c r="AI24" s="321"/>
      <c r="AJ24" s="321"/>
      <c r="AK24" s="321"/>
      <c r="AL24" s="321"/>
      <c r="AM24" s="321"/>
    </row>
    <row r="25" spans="1:39" ht="15.6" customHeight="1">
      <c r="A25" s="210"/>
      <c r="B25" s="239"/>
      <c r="C25" s="239"/>
      <c r="D25" s="239"/>
      <c r="E25" s="239"/>
      <c r="F25" s="239"/>
      <c r="G25" s="239"/>
      <c r="H25" s="239"/>
      <c r="I25" s="282"/>
      <c r="J25" s="289"/>
      <c r="K25" s="302"/>
      <c r="L25" s="302"/>
      <c r="M25" s="302"/>
      <c r="N25" s="302"/>
      <c r="O25" s="322"/>
      <c r="P25" s="322"/>
      <c r="Q25" s="322"/>
      <c r="R25" s="322"/>
      <c r="S25" s="322"/>
      <c r="T25" s="322"/>
      <c r="U25" s="322"/>
      <c r="V25" s="322"/>
      <c r="W25" s="322"/>
      <c r="X25" s="322"/>
      <c r="Y25" s="322"/>
      <c r="Z25" s="322"/>
      <c r="AA25" s="322"/>
      <c r="AB25" s="322"/>
      <c r="AC25" s="322"/>
      <c r="AD25" s="322"/>
      <c r="AE25" s="322"/>
      <c r="AF25" s="322"/>
      <c r="AG25" s="322"/>
      <c r="AH25" s="322"/>
      <c r="AI25" s="322"/>
      <c r="AJ25" s="322"/>
      <c r="AK25" s="322"/>
      <c r="AL25" s="322"/>
      <c r="AM25" s="322"/>
    </row>
    <row r="26" spans="1:39" ht="15.6" customHeight="1">
      <c r="A26" s="210"/>
      <c r="B26" s="239"/>
      <c r="C26" s="239"/>
      <c r="D26" s="239"/>
      <c r="E26" s="239"/>
      <c r="F26" s="239"/>
      <c r="G26" s="239"/>
      <c r="H26" s="239"/>
      <c r="I26" s="282"/>
      <c r="J26" s="289"/>
      <c r="K26" s="302"/>
      <c r="L26" s="302"/>
      <c r="M26" s="302"/>
      <c r="N26" s="302"/>
      <c r="O26" s="322"/>
      <c r="P26" s="322"/>
      <c r="Q26" s="322"/>
      <c r="R26" s="322"/>
      <c r="S26" s="322"/>
      <c r="T26" s="322"/>
      <c r="U26" s="322"/>
      <c r="V26" s="322"/>
      <c r="W26" s="322"/>
      <c r="X26" s="322"/>
      <c r="Y26" s="322"/>
      <c r="Z26" s="322"/>
      <c r="AA26" s="322"/>
      <c r="AB26" s="322"/>
      <c r="AC26" s="322"/>
      <c r="AD26" s="322"/>
      <c r="AE26" s="322"/>
      <c r="AF26" s="322"/>
      <c r="AG26" s="322"/>
      <c r="AH26" s="322"/>
      <c r="AI26" s="322"/>
      <c r="AJ26" s="322"/>
      <c r="AK26" s="322"/>
      <c r="AL26" s="322"/>
      <c r="AM26" s="322"/>
    </row>
    <row r="27" spans="1:39" ht="15.6" customHeight="1">
      <c r="A27" s="210"/>
      <c r="B27" s="239"/>
      <c r="C27" s="239"/>
      <c r="D27" s="239"/>
      <c r="E27" s="239"/>
      <c r="F27" s="239"/>
      <c r="G27" s="239"/>
      <c r="H27" s="239"/>
      <c r="I27" s="282"/>
      <c r="J27" s="289"/>
      <c r="K27" s="302"/>
      <c r="L27" s="302"/>
      <c r="M27" s="302"/>
      <c r="N27" s="319"/>
      <c r="O27" s="322"/>
      <c r="P27" s="322"/>
      <c r="Q27" s="322"/>
      <c r="R27" s="322"/>
      <c r="S27" s="322"/>
      <c r="T27" s="322"/>
      <c r="U27" s="322"/>
      <c r="V27" s="322"/>
      <c r="W27" s="322"/>
      <c r="X27" s="322"/>
      <c r="Y27" s="322"/>
      <c r="Z27" s="322"/>
      <c r="AA27" s="322"/>
      <c r="AB27" s="322"/>
      <c r="AC27" s="322"/>
      <c r="AD27" s="322"/>
      <c r="AE27" s="322"/>
      <c r="AF27" s="322"/>
      <c r="AG27" s="322"/>
      <c r="AH27" s="322"/>
      <c r="AI27" s="322"/>
      <c r="AJ27" s="322"/>
      <c r="AK27" s="322"/>
      <c r="AL27" s="322"/>
      <c r="AM27" s="322"/>
    </row>
    <row r="28" spans="1:39" ht="15.6" customHeight="1">
      <c r="A28" s="210"/>
      <c r="B28" s="239"/>
      <c r="C28" s="239"/>
      <c r="D28" s="239"/>
      <c r="E28" s="239"/>
      <c r="F28" s="239"/>
      <c r="G28" s="239"/>
      <c r="H28" s="239"/>
      <c r="I28" s="282"/>
      <c r="J28" s="289"/>
      <c r="K28" s="302"/>
      <c r="L28" s="302"/>
      <c r="M28" s="302"/>
      <c r="N28" s="319"/>
      <c r="O28" s="322"/>
      <c r="P28" s="322"/>
      <c r="Q28" s="322"/>
      <c r="R28" s="322"/>
      <c r="S28" s="322"/>
      <c r="T28" s="322"/>
      <c r="U28" s="322"/>
      <c r="V28" s="322"/>
      <c r="W28" s="322"/>
      <c r="X28" s="322"/>
      <c r="Y28" s="322"/>
      <c r="Z28" s="322"/>
      <c r="AA28" s="322"/>
      <c r="AB28" s="322"/>
      <c r="AC28" s="322"/>
      <c r="AD28" s="322"/>
      <c r="AE28" s="322"/>
      <c r="AF28" s="322"/>
      <c r="AG28" s="322"/>
      <c r="AH28" s="322"/>
      <c r="AI28" s="322"/>
      <c r="AJ28" s="322"/>
      <c r="AK28" s="322"/>
      <c r="AL28" s="322"/>
      <c r="AM28" s="322"/>
    </row>
    <row r="29" spans="1:39" ht="15.6" customHeight="1">
      <c r="A29" s="210"/>
      <c r="B29" s="239"/>
      <c r="C29" s="239"/>
      <c r="D29" s="239"/>
      <c r="E29" s="239"/>
      <c r="F29" s="239"/>
      <c r="G29" s="239"/>
      <c r="H29" s="239"/>
      <c r="I29" s="282"/>
      <c r="J29" s="289"/>
      <c r="K29" s="302"/>
      <c r="L29" s="302"/>
      <c r="M29" s="302"/>
      <c r="N29" s="319"/>
      <c r="O29" s="323"/>
      <c r="P29" s="329"/>
      <c r="Q29" s="329"/>
      <c r="R29" s="329"/>
      <c r="S29" s="329"/>
      <c r="T29" s="329"/>
      <c r="U29" s="329"/>
      <c r="V29" s="329"/>
      <c r="W29" s="329"/>
      <c r="X29" s="329"/>
      <c r="Y29" s="329"/>
      <c r="Z29" s="329"/>
      <c r="AA29" s="329"/>
      <c r="AB29" s="329"/>
      <c r="AC29" s="329"/>
      <c r="AD29" s="329"/>
      <c r="AE29" s="329"/>
      <c r="AF29" s="329"/>
      <c r="AG29" s="329"/>
      <c r="AH29" s="329"/>
      <c r="AI29" s="329"/>
      <c r="AJ29" s="329"/>
      <c r="AK29" s="329"/>
      <c r="AL29" s="329"/>
      <c r="AM29" s="370"/>
    </row>
    <row r="30" spans="1:39" ht="15.6" customHeight="1">
      <c r="A30" s="210"/>
      <c r="B30" s="239"/>
      <c r="C30" s="239"/>
      <c r="D30" s="239"/>
      <c r="E30" s="239"/>
      <c r="F30" s="239"/>
      <c r="G30" s="239"/>
      <c r="H30" s="239"/>
      <c r="I30" s="282"/>
      <c r="J30" s="289"/>
      <c r="K30" s="302"/>
      <c r="L30" s="302"/>
      <c r="M30" s="302"/>
      <c r="N30" s="319"/>
      <c r="O30" s="323"/>
      <c r="P30" s="329"/>
      <c r="Q30" s="329"/>
      <c r="R30" s="329"/>
      <c r="S30" s="329"/>
      <c r="T30" s="329"/>
      <c r="U30" s="329"/>
      <c r="V30" s="329"/>
      <c r="W30" s="329"/>
      <c r="X30" s="329"/>
      <c r="Y30" s="329"/>
      <c r="Z30" s="329"/>
      <c r="AA30" s="329"/>
      <c r="AB30" s="329"/>
      <c r="AC30" s="329"/>
      <c r="AD30" s="329"/>
      <c r="AE30" s="329"/>
      <c r="AF30" s="329"/>
      <c r="AG30" s="329"/>
      <c r="AH30" s="329"/>
      <c r="AI30" s="329"/>
      <c r="AJ30" s="329"/>
      <c r="AK30" s="329"/>
      <c r="AL30" s="329"/>
      <c r="AM30" s="370"/>
    </row>
    <row r="31" spans="1:39" ht="15.6" customHeight="1">
      <c r="A31" s="210"/>
      <c r="B31" s="239"/>
      <c r="C31" s="239"/>
      <c r="D31" s="239"/>
      <c r="E31" s="239"/>
      <c r="F31" s="239"/>
      <c r="G31" s="239"/>
      <c r="H31" s="239"/>
      <c r="I31" s="282"/>
      <c r="J31" s="289"/>
      <c r="K31" s="302"/>
      <c r="L31" s="302"/>
      <c r="M31" s="302"/>
      <c r="N31" s="319"/>
      <c r="O31" s="323"/>
      <c r="P31" s="329"/>
      <c r="Q31" s="329"/>
      <c r="R31" s="329"/>
      <c r="S31" s="329"/>
      <c r="T31" s="329"/>
      <c r="U31" s="329"/>
      <c r="V31" s="329"/>
      <c r="W31" s="329"/>
      <c r="X31" s="329"/>
      <c r="Y31" s="329"/>
      <c r="Z31" s="329"/>
      <c r="AA31" s="329"/>
      <c r="AB31" s="329"/>
      <c r="AC31" s="329"/>
      <c r="AD31" s="329"/>
      <c r="AE31" s="329"/>
      <c r="AF31" s="329"/>
      <c r="AG31" s="329"/>
      <c r="AH31" s="329"/>
      <c r="AI31" s="329"/>
      <c r="AJ31" s="329"/>
      <c r="AK31" s="329"/>
      <c r="AL31" s="329"/>
      <c r="AM31" s="370"/>
    </row>
    <row r="32" spans="1:39" ht="15.6" customHeight="1">
      <c r="A32" s="210"/>
      <c r="B32" s="239"/>
      <c r="C32" s="239"/>
      <c r="D32" s="239"/>
      <c r="E32" s="239"/>
      <c r="F32" s="239"/>
      <c r="G32" s="239"/>
      <c r="H32" s="239"/>
      <c r="I32" s="282"/>
      <c r="J32" s="289"/>
      <c r="K32" s="302"/>
      <c r="L32" s="302"/>
      <c r="M32" s="302"/>
      <c r="N32" s="302"/>
      <c r="O32" s="322"/>
      <c r="P32" s="322"/>
      <c r="Q32" s="322"/>
      <c r="R32" s="322"/>
      <c r="S32" s="322"/>
      <c r="T32" s="322"/>
      <c r="U32" s="322"/>
      <c r="V32" s="322"/>
      <c r="W32" s="322"/>
      <c r="X32" s="322"/>
      <c r="Y32" s="322"/>
      <c r="Z32" s="322"/>
      <c r="AA32" s="322"/>
      <c r="AB32" s="322"/>
      <c r="AC32" s="322"/>
      <c r="AD32" s="322"/>
      <c r="AE32" s="322"/>
      <c r="AF32" s="322"/>
      <c r="AG32" s="322"/>
      <c r="AH32" s="322"/>
      <c r="AI32" s="322"/>
      <c r="AJ32" s="322"/>
      <c r="AK32" s="322"/>
      <c r="AL32" s="322"/>
      <c r="AM32" s="322"/>
    </row>
    <row r="33" spans="1:39" ht="15.6" customHeight="1">
      <c r="A33" s="210"/>
      <c r="B33" s="239"/>
      <c r="C33" s="239"/>
      <c r="D33" s="239"/>
      <c r="E33" s="239"/>
      <c r="F33" s="239"/>
      <c r="G33" s="239"/>
      <c r="H33" s="239"/>
      <c r="I33" s="282"/>
      <c r="J33" s="289"/>
      <c r="K33" s="302"/>
      <c r="L33" s="302"/>
      <c r="M33" s="302"/>
      <c r="N33" s="302"/>
      <c r="O33" s="322"/>
      <c r="P33" s="322"/>
      <c r="Q33" s="322"/>
      <c r="R33" s="322"/>
      <c r="S33" s="322"/>
      <c r="T33" s="322"/>
      <c r="U33" s="322"/>
      <c r="V33" s="322"/>
      <c r="W33" s="322"/>
      <c r="X33" s="322"/>
      <c r="Y33" s="322"/>
      <c r="Z33" s="322"/>
      <c r="AA33" s="322"/>
      <c r="AB33" s="322"/>
      <c r="AC33" s="322"/>
      <c r="AD33" s="322"/>
      <c r="AE33" s="322"/>
      <c r="AF33" s="322"/>
      <c r="AG33" s="322"/>
      <c r="AH33" s="322"/>
      <c r="AI33" s="322"/>
      <c r="AJ33" s="322"/>
      <c r="AK33" s="322"/>
      <c r="AL33" s="322"/>
      <c r="AM33" s="322"/>
    </row>
    <row r="34" spans="1:39" ht="15.6" customHeight="1">
      <c r="A34" s="210"/>
      <c r="B34" s="239"/>
      <c r="C34" s="239"/>
      <c r="D34" s="239"/>
      <c r="E34" s="239"/>
      <c r="F34" s="239"/>
      <c r="G34" s="239"/>
      <c r="H34" s="239"/>
      <c r="I34" s="282"/>
      <c r="J34" s="289"/>
      <c r="K34" s="302"/>
      <c r="L34" s="302"/>
      <c r="M34" s="302"/>
      <c r="N34" s="302"/>
      <c r="O34" s="322"/>
      <c r="P34" s="322"/>
      <c r="Q34" s="322"/>
      <c r="R34" s="322"/>
      <c r="S34" s="322"/>
      <c r="T34" s="322"/>
      <c r="U34" s="322"/>
      <c r="V34" s="322"/>
      <c r="W34" s="322"/>
      <c r="X34" s="322"/>
      <c r="Y34" s="322"/>
      <c r="Z34" s="322"/>
      <c r="AA34" s="322"/>
      <c r="AB34" s="322"/>
      <c r="AC34" s="322"/>
      <c r="AD34" s="322"/>
      <c r="AE34" s="322"/>
      <c r="AF34" s="322"/>
      <c r="AG34" s="322"/>
      <c r="AH34" s="322"/>
      <c r="AI34" s="322"/>
      <c r="AJ34" s="322"/>
      <c r="AK34" s="322"/>
      <c r="AL34" s="322"/>
      <c r="AM34" s="322"/>
    </row>
    <row r="35" spans="1:39" ht="15.6" customHeight="1">
      <c r="A35" s="210"/>
      <c r="B35" s="239"/>
      <c r="C35" s="239"/>
      <c r="D35" s="239"/>
      <c r="E35" s="239"/>
      <c r="F35" s="239"/>
      <c r="G35" s="239"/>
      <c r="H35" s="239"/>
      <c r="I35" s="282"/>
      <c r="J35" s="289"/>
      <c r="K35" s="302"/>
      <c r="L35" s="302"/>
      <c r="M35" s="302"/>
      <c r="N35" s="302"/>
      <c r="O35" s="322"/>
      <c r="P35" s="322"/>
      <c r="Q35" s="322"/>
      <c r="R35" s="322"/>
      <c r="S35" s="322"/>
      <c r="T35" s="322"/>
      <c r="U35" s="322"/>
      <c r="V35" s="322"/>
      <c r="W35" s="322"/>
      <c r="X35" s="322"/>
      <c r="Y35" s="322"/>
      <c r="Z35" s="322"/>
      <c r="AA35" s="322"/>
      <c r="AB35" s="322"/>
      <c r="AC35" s="322"/>
      <c r="AD35" s="322"/>
      <c r="AE35" s="322"/>
      <c r="AF35" s="322"/>
      <c r="AG35" s="322"/>
      <c r="AH35" s="322"/>
      <c r="AI35" s="322"/>
      <c r="AJ35" s="322"/>
      <c r="AK35" s="322"/>
      <c r="AL35" s="322"/>
      <c r="AM35" s="322"/>
    </row>
    <row r="36" spans="1:39" ht="15.6" customHeight="1">
      <c r="A36" s="210"/>
      <c r="B36" s="239"/>
      <c r="C36" s="239"/>
      <c r="D36" s="239"/>
      <c r="E36" s="239"/>
      <c r="F36" s="239"/>
      <c r="G36" s="239"/>
      <c r="H36" s="239"/>
      <c r="I36" s="282"/>
      <c r="J36" s="289"/>
      <c r="K36" s="302"/>
      <c r="L36" s="302"/>
      <c r="M36" s="302"/>
      <c r="N36" s="30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322"/>
      <c r="AL36" s="322"/>
      <c r="AM36" s="322"/>
    </row>
    <row r="37" spans="1:39" ht="15.6" customHeight="1">
      <c r="A37" s="210"/>
      <c r="B37" s="239"/>
      <c r="C37" s="239"/>
      <c r="D37" s="239"/>
      <c r="E37" s="239"/>
      <c r="F37" s="239"/>
      <c r="G37" s="239"/>
      <c r="H37" s="239"/>
      <c r="I37" s="282"/>
      <c r="J37" s="289"/>
      <c r="K37" s="302"/>
      <c r="L37" s="302"/>
      <c r="M37" s="302"/>
      <c r="N37" s="302"/>
      <c r="O37" s="322"/>
      <c r="P37" s="322"/>
      <c r="Q37" s="322"/>
      <c r="R37" s="322"/>
      <c r="S37" s="322"/>
      <c r="T37" s="322"/>
      <c r="U37" s="322"/>
      <c r="V37" s="322"/>
      <c r="W37" s="322"/>
      <c r="X37" s="322"/>
      <c r="Y37" s="322"/>
      <c r="Z37" s="322"/>
      <c r="AA37" s="322"/>
      <c r="AB37" s="322"/>
      <c r="AC37" s="322"/>
      <c r="AD37" s="322"/>
      <c r="AE37" s="322"/>
      <c r="AF37" s="322"/>
      <c r="AG37" s="322"/>
      <c r="AH37" s="322"/>
      <c r="AI37" s="322"/>
      <c r="AJ37" s="322"/>
      <c r="AK37" s="322"/>
      <c r="AL37" s="322"/>
      <c r="AM37" s="322"/>
    </row>
    <row r="38" spans="1:39" ht="15.6" customHeight="1">
      <c r="A38" s="210"/>
      <c r="B38" s="239"/>
      <c r="C38" s="239"/>
      <c r="D38" s="239"/>
      <c r="E38" s="239"/>
      <c r="F38" s="239"/>
      <c r="G38" s="239"/>
      <c r="H38" s="239"/>
      <c r="I38" s="282"/>
      <c r="J38" s="289"/>
      <c r="K38" s="302"/>
      <c r="L38" s="302"/>
      <c r="M38" s="302"/>
      <c r="N38" s="302"/>
      <c r="O38" s="322"/>
      <c r="P38" s="322"/>
      <c r="Q38" s="322"/>
      <c r="R38" s="322"/>
      <c r="S38" s="322"/>
      <c r="T38" s="322"/>
      <c r="U38" s="322"/>
      <c r="V38" s="322"/>
      <c r="W38" s="322"/>
      <c r="X38" s="322"/>
      <c r="Y38" s="322"/>
      <c r="Z38" s="322"/>
      <c r="AA38" s="322"/>
      <c r="AB38" s="322"/>
      <c r="AC38" s="322"/>
      <c r="AD38" s="322"/>
      <c r="AE38" s="322"/>
      <c r="AF38" s="322"/>
      <c r="AG38" s="322"/>
      <c r="AH38" s="322"/>
      <c r="AI38" s="322"/>
      <c r="AJ38" s="322"/>
      <c r="AK38" s="322"/>
      <c r="AL38" s="322"/>
      <c r="AM38" s="322"/>
    </row>
    <row r="39" spans="1:39" ht="15.6" customHeight="1">
      <c r="A39" s="210"/>
      <c r="B39" s="239"/>
      <c r="C39" s="239"/>
      <c r="D39" s="239"/>
      <c r="E39" s="239"/>
      <c r="F39" s="239"/>
      <c r="G39" s="239"/>
      <c r="H39" s="239"/>
      <c r="I39" s="282"/>
      <c r="J39" s="289"/>
      <c r="K39" s="302"/>
      <c r="L39" s="302"/>
      <c r="M39" s="302"/>
      <c r="N39" s="302"/>
      <c r="O39" s="322"/>
      <c r="P39" s="322"/>
      <c r="Q39" s="322"/>
      <c r="R39" s="322"/>
      <c r="S39" s="322"/>
      <c r="T39" s="322"/>
      <c r="U39" s="322"/>
      <c r="V39" s="322"/>
      <c r="W39" s="322"/>
      <c r="X39" s="322"/>
      <c r="Y39" s="322"/>
      <c r="Z39" s="322"/>
      <c r="AA39" s="322"/>
      <c r="AB39" s="322"/>
      <c r="AC39" s="322"/>
      <c r="AD39" s="322"/>
      <c r="AE39" s="322"/>
      <c r="AF39" s="322"/>
      <c r="AG39" s="322"/>
      <c r="AH39" s="322"/>
      <c r="AI39" s="322"/>
      <c r="AJ39" s="322"/>
      <c r="AK39" s="322"/>
      <c r="AL39" s="322"/>
      <c r="AM39" s="322"/>
    </row>
    <row r="40" spans="1:39" ht="15.6" customHeight="1">
      <c r="A40" s="210"/>
      <c r="B40" s="239"/>
      <c r="C40" s="239"/>
      <c r="D40" s="239"/>
      <c r="E40" s="239"/>
      <c r="F40" s="239"/>
      <c r="G40" s="239"/>
      <c r="H40" s="239"/>
      <c r="I40" s="282"/>
      <c r="J40" s="289"/>
      <c r="K40" s="302"/>
      <c r="L40" s="302"/>
      <c r="M40" s="302"/>
      <c r="N40" s="302"/>
      <c r="O40" s="322"/>
      <c r="P40" s="322"/>
      <c r="Q40" s="322"/>
      <c r="R40" s="322"/>
      <c r="S40" s="322"/>
      <c r="T40" s="322"/>
      <c r="U40" s="322"/>
      <c r="V40" s="322"/>
      <c r="W40" s="322"/>
      <c r="X40" s="322"/>
      <c r="Y40" s="322"/>
      <c r="Z40" s="322"/>
      <c r="AA40" s="322"/>
      <c r="AB40" s="322"/>
      <c r="AC40" s="322"/>
      <c r="AD40" s="322"/>
      <c r="AE40" s="322"/>
      <c r="AF40" s="322"/>
      <c r="AG40" s="322"/>
      <c r="AH40" s="322"/>
      <c r="AI40" s="322"/>
      <c r="AJ40" s="322"/>
      <c r="AK40" s="322"/>
      <c r="AL40" s="322"/>
      <c r="AM40" s="322"/>
    </row>
    <row r="41" spans="1:39" ht="15.6" customHeight="1">
      <c r="A41" s="210"/>
      <c r="B41" s="239"/>
      <c r="C41" s="239"/>
      <c r="D41" s="239"/>
      <c r="E41" s="239"/>
      <c r="F41" s="239"/>
      <c r="G41" s="239"/>
      <c r="H41" s="239"/>
      <c r="I41" s="282"/>
      <c r="J41" s="289"/>
      <c r="K41" s="302"/>
      <c r="L41" s="302"/>
      <c r="M41" s="302"/>
      <c r="N41" s="302"/>
      <c r="O41" s="322"/>
      <c r="P41" s="322"/>
      <c r="Q41" s="322"/>
      <c r="R41" s="322"/>
      <c r="S41" s="322"/>
      <c r="T41" s="322"/>
      <c r="U41" s="322"/>
      <c r="V41" s="322"/>
      <c r="W41" s="322"/>
      <c r="X41" s="322"/>
      <c r="Y41" s="322"/>
      <c r="Z41" s="322"/>
      <c r="AA41" s="322"/>
      <c r="AB41" s="322"/>
      <c r="AC41" s="322"/>
      <c r="AD41" s="322"/>
      <c r="AE41" s="322"/>
      <c r="AF41" s="322"/>
      <c r="AG41" s="322"/>
      <c r="AH41" s="322"/>
      <c r="AI41" s="322"/>
      <c r="AJ41" s="322"/>
      <c r="AK41" s="322"/>
      <c r="AL41" s="322"/>
      <c r="AM41" s="322"/>
    </row>
    <row r="42" spans="1:39" ht="15.6" customHeight="1">
      <c r="A42" s="210"/>
      <c r="B42" s="239"/>
      <c r="C42" s="239"/>
      <c r="D42" s="239"/>
      <c r="E42" s="239"/>
      <c r="F42" s="239"/>
      <c r="G42" s="239"/>
      <c r="H42" s="239"/>
      <c r="I42" s="282"/>
      <c r="J42" s="289"/>
      <c r="K42" s="302"/>
      <c r="L42" s="302"/>
      <c r="M42" s="302"/>
      <c r="N42" s="302"/>
      <c r="O42" s="322"/>
      <c r="P42" s="322"/>
      <c r="Q42" s="322"/>
      <c r="R42" s="322"/>
      <c r="S42" s="322"/>
      <c r="T42" s="322"/>
      <c r="U42" s="322"/>
      <c r="V42" s="322"/>
      <c r="W42" s="322"/>
      <c r="X42" s="322"/>
      <c r="Y42" s="322"/>
      <c r="Z42" s="322"/>
      <c r="AA42" s="322"/>
      <c r="AB42" s="322"/>
      <c r="AC42" s="322"/>
      <c r="AD42" s="322"/>
      <c r="AE42" s="322"/>
      <c r="AF42" s="322"/>
      <c r="AG42" s="322"/>
      <c r="AH42" s="322"/>
      <c r="AI42" s="322"/>
      <c r="AJ42" s="322"/>
      <c r="AK42" s="322"/>
      <c r="AL42" s="322"/>
      <c r="AM42" s="322"/>
    </row>
    <row r="43" spans="1:39" ht="15.6" customHeight="1">
      <c r="A43" s="210"/>
      <c r="B43" s="239"/>
      <c r="C43" s="239"/>
      <c r="D43" s="239"/>
      <c r="E43" s="239"/>
      <c r="F43" s="239"/>
      <c r="G43" s="239"/>
      <c r="H43" s="239"/>
      <c r="I43" s="282"/>
      <c r="J43" s="289"/>
      <c r="K43" s="302"/>
      <c r="L43" s="302"/>
      <c r="M43" s="302"/>
      <c r="N43" s="302"/>
      <c r="O43" s="322"/>
      <c r="P43" s="322"/>
      <c r="Q43" s="322"/>
      <c r="R43" s="322"/>
      <c r="S43" s="322"/>
      <c r="T43" s="322"/>
      <c r="U43" s="322"/>
      <c r="V43" s="322"/>
      <c r="W43" s="322"/>
      <c r="X43" s="322"/>
      <c r="Y43" s="322"/>
      <c r="Z43" s="322"/>
      <c r="AA43" s="322"/>
      <c r="AB43" s="322"/>
      <c r="AC43" s="322"/>
      <c r="AD43" s="322"/>
      <c r="AE43" s="322"/>
      <c r="AF43" s="322"/>
      <c r="AG43" s="322"/>
      <c r="AH43" s="322"/>
      <c r="AI43" s="322"/>
      <c r="AJ43" s="322"/>
      <c r="AK43" s="322"/>
      <c r="AL43" s="322"/>
      <c r="AM43" s="322"/>
    </row>
    <row r="44" spans="1:39" ht="15.6" customHeight="1">
      <c r="A44" s="211"/>
      <c r="B44" s="240"/>
      <c r="C44" s="240"/>
      <c r="D44" s="240"/>
      <c r="E44" s="240"/>
      <c r="F44" s="240"/>
      <c r="G44" s="240"/>
      <c r="H44" s="240"/>
      <c r="I44" s="283"/>
      <c r="J44" s="290"/>
      <c r="K44" s="303"/>
      <c r="L44" s="303"/>
      <c r="M44" s="303"/>
      <c r="N44" s="303"/>
      <c r="O44" s="324"/>
      <c r="P44" s="324"/>
      <c r="Q44" s="324"/>
      <c r="R44" s="324"/>
      <c r="S44" s="324"/>
      <c r="T44" s="324"/>
      <c r="U44" s="324"/>
      <c r="V44" s="324"/>
      <c r="W44" s="324"/>
      <c r="X44" s="324"/>
      <c r="Y44" s="324"/>
      <c r="Z44" s="324"/>
      <c r="AA44" s="324"/>
      <c r="AB44" s="324"/>
      <c r="AC44" s="324"/>
      <c r="AD44" s="324"/>
      <c r="AE44" s="324"/>
      <c r="AF44" s="324"/>
      <c r="AG44" s="324"/>
      <c r="AH44" s="324"/>
      <c r="AI44" s="324"/>
      <c r="AJ44" s="324"/>
      <c r="AK44" s="324"/>
      <c r="AL44" s="324"/>
      <c r="AM44" s="324"/>
    </row>
    <row r="45" spans="1:39" ht="22.5" customHeight="1">
      <c r="A45" s="212" t="s">
        <v>74</v>
      </c>
      <c r="B45" s="241"/>
      <c r="C45" s="241"/>
      <c r="D45" s="259"/>
      <c r="E45" s="265"/>
      <c r="F45" s="271"/>
      <c r="G45" s="271"/>
      <c r="H45" s="271"/>
      <c r="I45" s="284"/>
      <c r="J45" s="291">
        <f>SUM(J25:N44)</f>
        <v>0</v>
      </c>
      <c r="K45" s="304"/>
      <c r="L45" s="304"/>
      <c r="M45" s="304"/>
      <c r="N45" s="304"/>
      <c r="O45" s="325"/>
      <c r="P45" s="325"/>
      <c r="Q45" s="325"/>
      <c r="R45" s="325"/>
      <c r="S45" s="325"/>
      <c r="T45" s="325"/>
      <c r="U45" s="325"/>
      <c r="V45" s="325"/>
      <c r="W45" s="325"/>
      <c r="X45" s="325"/>
      <c r="Y45" s="325"/>
      <c r="Z45" s="325"/>
      <c r="AA45" s="325"/>
      <c r="AB45" s="325"/>
      <c r="AC45" s="325"/>
      <c r="AD45" s="325"/>
      <c r="AE45" s="325"/>
      <c r="AF45" s="325"/>
      <c r="AG45" s="325"/>
      <c r="AH45" s="325"/>
      <c r="AI45" s="325"/>
      <c r="AJ45" s="325"/>
      <c r="AK45" s="325"/>
      <c r="AL45" s="325"/>
      <c r="AM45" s="325"/>
    </row>
    <row r="46" spans="1:39" ht="4.5" customHeight="1">
      <c r="A46" s="213"/>
      <c r="B46" s="202"/>
      <c r="C46" s="256"/>
      <c r="D46" s="202"/>
      <c r="E46" s="266"/>
      <c r="F46" s="202"/>
      <c r="G46" s="202"/>
      <c r="H46" s="202"/>
      <c r="I46" s="202"/>
      <c r="J46" s="292"/>
      <c r="K46" s="292"/>
      <c r="L46" s="292"/>
      <c r="M46" s="292"/>
      <c r="N46" s="292"/>
      <c r="O46" s="326"/>
      <c r="P46" s="330"/>
      <c r="Q46" s="213"/>
      <c r="R46" s="213"/>
      <c r="S46" s="292"/>
      <c r="T46" s="287"/>
      <c r="U46" s="292"/>
      <c r="V46" s="292"/>
      <c r="W46" s="292"/>
      <c r="X46" s="292"/>
      <c r="Y46" s="202"/>
      <c r="Z46" s="202"/>
      <c r="AA46" s="202"/>
      <c r="AB46" s="202"/>
      <c r="AC46" s="256"/>
      <c r="AD46" s="292"/>
      <c r="AE46" s="292"/>
      <c r="AF46" s="292"/>
      <c r="AG46" s="292"/>
      <c r="AH46" s="292"/>
      <c r="AI46" s="354"/>
      <c r="AJ46" s="354"/>
      <c r="AK46" s="354"/>
      <c r="AL46" s="354"/>
      <c r="AM46" s="292"/>
    </row>
    <row r="47" spans="1:39" ht="18.75" customHeight="1">
      <c r="A47" s="214" t="s">
        <v>187</v>
      </c>
      <c r="B47" s="233"/>
      <c r="C47" s="257"/>
      <c r="D47" s="233"/>
      <c r="E47" s="267"/>
      <c r="F47" s="233"/>
      <c r="G47" s="233"/>
      <c r="H47" s="233"/>
      <c r="I47" s="233"/>
      <c r="J47" s="293"/>
      <c r="K47" s="293"/>
      <c r="L47" s="293"/>
      <c r="M47" s="293"/>
      <c r="N47" s="293"/>
      <c r="O47" s="327"/>
      <c r="P47" s="331"/>
      <c r="Q47" s="334"/>
      <c r="R47" s="334"/>
      <c r="S47" s="293"/>
      <c r="T47" s="286"/>
      <c r="U47" s="293"/>
      <c r="V47" s="293"/>
      <c r="W47" s="337" t="s">
        <v>8</v>
      </c>
      <c r="X47" s="338"/>
      <c r="Y47" s="338"/>
      <c r="Z47" s="340"/>
      <c r="AA47" s="341">
        <f>IF($L$5="","",VLOOKUP($L$5,基準単価!$D$7:$H$35,5,0))</f>
        <v>147</v>
      </c>
      <c r="AB47" s="342"/>
      <c r="AC47" s="342"/>
      <c r="AD47" s="338" t="s">
        <v>0</v>
      </c>
      <c r="AE47" s="340"/>
      <c r="AF47" s="337" t="s">
        <v>46</v>
      </c>
      <c r="AG47" s="338"/>
      <c r="AH47" s="340"/>
      <c r="AI47" s="352">
        <f>ROUNDDOWN($J$67/1000,0)</f>
        <v>67</v>
      </c>
      <c r="AJ47" s="355"/>
      <c r="AK47" s="355"/>
      <c r="AL47" s="338" t="s">
        <v>0</v>
      </c>
      <c r="AM47" s="340"/>
    </row>
    <row r="48" spans="1:39" ht="18.75" customHeight="1">
      <c r="A48" s="204" t="s">
        <v>43</v>
      </c>
      <c r="B48" s="235"/>
      <c r="C48" s="253"/>
      <c r="D48" s="253"/>
      <c r="E48" s="253"/>
      <c r="F48" s="253"/>
      <c r="G48" s="253"/>
      <c r="H48" s="275" t="s">
        <v>176</v>
      </c>
      <c r="I48" s="280"/>
      <c r="J48" s="288"/>
      <c r="K48" s="301" t="s">
        <v>65</v>
      </c>
      <c r="L48" s="313"/>
      <c r="M48" s="313"/>
      <c r="N48" s="313"/>
      <c r="O48" s="313"/>
      <c r="P48" s="313"/>
      <c r="Q48" s="313"/>
      <c r="R48" s="313"/>
      <c r="S48" s="313"/>
      <c r="T48" s="313"/>
      <c r="U48" s="313"/>
      <c r="V48" s="313"/>
      <c r="W48" s="313"/>
      <c r="X48" s="313"/>
      <c r="Y48" s="313"/>
      <c r="Z48" s="313"/>
      <c r="AA48" s="313"/>
      <c r="AB48" s="313"/>
      <c r="AC48" s="313"/>
      <c r="AD48" s="313"/>
      <c r="AE48" s="313"/>
      <c r="AF48" s="346" t="s">
        <v>184</v>
      </c>
      <c r="AG48" s="349"/>
      <c r="AH48" s="349"/>
      <c r="AI48" s="353"/>
      <c r="AJ48" s="353"/>
      <c r="AK48" s="252"/>
      <c r="AL48" s="253"/>
      <c r="AM48" s="367"/>
    </row>
    <row r="49" spans="1:39" ht="13.5" customHeight="1">
      <c r="A49" s="205"/>
      <c r="B49" s="236"/>
      <c r="C49" s="244" t="s">
        <v>170</v>
      </c>
      <c r="D49" s="244"/>
      <c r="E49" s="244"/>
      <c r="F49" s="244"/>
      <c r="G49" s="244"/>
      <c r="H49" s="244"/>
      <c r="I49" s="244"/>
      <c r="J49" s="244"/>
      <c r="K49" s="244"/>
      <c r="L49" s="244"/>
      <c r="M49" s="244"/>
      <c r="N49" s="244"/>
      <c r="O49" s="244"/>
      <c r="P49" s="244"/>
      <c r="Q49" s="244"/>
      <c r="R49" s="244"/>
      <c r="S49" s="244"/>
      <c r="T49" s="244"/>
      <c r="U49" s="244"/>
      <c r="V49" s="244"/>
      <c r="W49" s="244"/>
      <c r="X49" s="244"/>
      <c r="Y49" s="244"/>
      <c r="Z49" s="244"/>
      <c r="AA49" s="244"/>
      <c r="AB49" s="244"/>
      <c r="AC49" s="244"/>
      <c r="AD49" s="244"/>
      <c r="AE49" s="244"/>
      <c r="AF49" s="244"/>
      <c r="AG49" s="244"/>
      <c r="AH49" s="244"/>
      <c r="AI49" s="244"/>
      <c r="AJ49" s="244"/>
      <c r="AK49" s="244"/>
      <c r="AL49" s="244"/>
      <c r="AM49" s="371"/>
    </row>
    <row r="50" spans="1:39" ht="13.5" customHeight="1">
      <c r="A50" s="205"/>
      <c r="B50" s="236"/>
      <c r="C50" s="254"/>
      <c r="D50" s="254"/>
      <c r="E50" s="254"/>
      <c r="F50" s="254"/>
      <c r="G50" s="254"/>
      <c r="H50" s="254"/>
      <c r="I50" s="254"/>
      <c r="J50" s="254"/>
      <c r="K50" s="254"/>
      <c r="L50" s="254"/>
      <c r="M50" s="254"/>
      <c r="N50" s="254"/>
      <c r="O50" s="254"/>
      <c r="P50" s="254"/>
      <c r="Q50" s="254"/>
      <c r="R50" s="254"/>
      <c r="S50" s="254"/>
      <c r="T50" s="254"/>
      <c r="U50" s="254"/>
      <c r="V50" s="254"/>
      <c r="W50" s="254"/>
      <c r="X50" s="254"/>
      <c r="Y50" s="254"/>
      <c r="Z50" s="254"/>
      <c r="AA50" s="254"/>
      <c r="AB50" s="254"/>
      <c r="AC50" s="254"/>
      <c r="AD50" s="254"/>
      <c r="AE50" s="254"/>
      <c r="AF50" s="254"/>
      <c r="AG50" s="254"/>
      <c r="AH50" s="254"/>
      <c r="AI50" s="254"/>
      <c r="AJ50" s="254"/>
      <c r="AK50" s="254"/>
      <c r="AL50" s="254"/>
      <c r="AM50" s="368"/>
    </row>
    <row r="51" spans="1:39" ht="13.5" customHeight="1">
      <c r="A51" s="207"/>
      <c r="B51" s="238"/>
      <c r="C51" s="255"/>
      <c r="D51" s="255"/>
      <c r="E51" s="255"/>
      <c r="F51" s="255"/>
      <c r="G51" s="255"/>
      <c r="H51" s="255"/>
      <c r="I51" s="255"/>
      <c r="J51" s="255"/>
      <c r="K51" s="255"/>
      <c r="L51" s="255"/>
      <c r="M51" s="255"/>
      <c r="N51" s="255"/>
      <c r="O51" s="255"/>
      <c r="P51" s="255"/>
      <c r="Q51" s="255"/>
      <c r="R51" s="255"/>
      <c r="S51" s="255"/>
      <c r="T51" s="255"/>
      <c r="U51" s="255"/>
      <c r="V51" s="255"/>
      <c r="W51" s="255"/>
      <c r="X51" s="255"/>
      <c r="Y51" s="255"/>
      <c r="Z51" s="255"/>
      <c r="AA51" s="255"/>
      <c r="AB51" s="255"/>
      <c r="AC51" s="255"/>
      <c r="AD51" s="255"/>
      <c r="AE51" s="255"/>
      <c r="AF51" s="255"/>
      <c r="AG51" s="255"/>
      <c r="AH51" s="255"/>
      <c r="AI51" s="255"/>
      <c r="AJ51" s="255"/>
      <c r="AK51" s="255"/>
      <c r="AL51" s="255"/>
      <c r="AM51" s="369"/>
    </row>
    <row r="52" spans="1:39" ht="2.25" customHeight="1">
      <c r="A52" s="215"/>
      <c r="B52" s="215"/>
      <c r="C52" s="215"/>
      <c r="D52" s="215"/>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c r="AD52" s="215"/>
      <c r="AE52" s="215"/>
      <c r="AF52" s="215"/>
      <c r="AG52" s="215"/>
      <c r="AH52" s="215"/>
      <c r="AI52" s="215"/>
      <c r="AJ52" s="215"/>
    </row>
    <row r="53" spans="1:39" ht="18" customHeight="1">
      <c r="A53" s="208" t="s">
        <v>182</v>
      </c>
      <c r="B53" s="215"/>
      <c r="C53" s="215"/>
      <c r="D53" s="215"/>
      <c r="E53" s="215"/>
      <c r="F53" s="215"/>
      <c r="G53" s="215"/>
      <c r="H53" s="215"/>
      <c r="I53" s="215"/>
      <c r="J53" s="215"/>
      <c r="K53" s="215"/>
      <c r="L53" s="215"/>
      <c r="M53" s="215"/>
      <c r="N53" s="215"/>
      <c r="O53" s="215"/>
      <c r="P53" s="215"/>
      <c r="Q53" s="215"/>
      <c r="R53" s="215"/>
      <c r="S53" s="215"/>
      <c r="T53" s="215"/>
      <c r="U53" s="215"/>
      <c r="V53" s="215"/>
      <c r="W53" s="215"/>
      <c r="X53" s="215"/>
      <c r="Y53" s="215"/>
      <c r="Z53" s="215"/>
      <c r="AA53" s="215"/>
      <c r="AB53" s="215"/>
      <c r="AC53" s="215"/>
      <c r="AD53" s="215"/>
      <c r="AE53" s="215"/>
      <c r="AF53" s="215"/>
      <c r="AG53" s="215"/>
      <c r="AH53" s="215"/>
      <c r="AI53" s="215"/>
      <c r="AJ53" s="215"/>
    </row>
    <row r="54" spans="1:39" ht="18" customHeight="1">
      <c r="A54" s="209" t="s">
        <v>44</v>
      </c>
      <c r="B54" s="235"/>
      <c r="C54" s="235"/>
      <c r="D54" s="235"/>
      <c r="E54" s="235"/>
      <c r="F54" s="235"/>
      <c r="G54" s="235"/>
      <c r="H54" s="235"/>
      <c r="I54" s="281"/>
      <c r="J54" s="209" t="s">
        <v>14</v>
      </c>
      <c r="K54" s="235"/>
      <c r="L54" s="235"/>
      <c r="M54" s="235"/>
      <c r="N54" s="235"/>
      <c r="O54" s="321" t="s">
        <v>25</v>
      </c>
      <c r="P54" s="321"/>
      <c r="Q54" s="321"/>
      <c r="R54" s="321"/>
      <c r="S54" s="321"/>
      <c r="T54" s="321"/>
      <c r="U54" s="321"/>
      <c r="V54" s="321"/>
      <c r="W54" s="321"/>
      <c r="X54" s="321"/>
      <c r="Y54" s="321"/>
      <c r="Z54" s="321"/>
      <c r="AA54" s="321"/>
      <c r="AB54" s="321"/>
      <c r="AC54" s="321"/>
      <c r="AD54" s="321"/>
      <c r="AE54" s="321"/>
      <c r="AF54" s="321"/>
      <c r="AG54" s="321"/>
      <c r="AH54" s="321"/>
      <c r="AI54" s="321"/>
      <c r="AJ54" s="321"/>
      <c r="AK54" s="321"/>
      <c r="AL54" s="321"/>
      <c r="AM54" s="321"/>
    </row>
    <row r="55" spans="1:39" ht="15.6" customHeight="1">
      <c r="A55" s="210" t="s">
        <v>51</v>
      </c>
      <c r="B55" s="239"/>
      <c r="C55" s="239"/>
      <c r="D55" s="239"/>
      <c r="E55" s="239"/>
      <c r="F55" s="239"/>
      <c r="G55" s="239"/>
      <c r="H55" s="239"/>
      <c r="I55" s="282"/>
      <c r="J55" s="289">
        <v>7000</v>
      </c>
      <c r="K55" s="302"/>
      <c r="L55" s="302"/>
      <c r="M55" s="302"/>
      <c r="N55" s="302"/>
      <c r="O55" s="322" t="s">
        <v>192</v>
      </c>
      <c r="P55" s="322"/>
      <c r="Q55" s="322"/>
      <c r="R55" s="322"/>
      <c r="S55" s="322"/>
      <c r="T55" s="322"/>
      <c r="U55" s="322"/>
      <c r="V55" s="322"/>
      <c r="W55" s="322"/>
      <c r="X55" s="322"/>
      <c r="Y55" s="322"/>
      <c r="Z55" s="322"/>
      <c r="AA55" s="322"/>
      <c r="AB55" s="322"/>
      <c r="AC55" s="322"/>
      <c r="AD55" s="322"/>
      <c r="AE55" s="322"/>
      <c r="AF55" s="322"/>
      <c r="AG55" s="322"/>
      <c r="AH55" s="322"/>
      <c r="AI55" s="322"/>
      <c r="AJ55" s="322"/>
      <c r="AK55" s="322"/>
      <c r="AL55" s="322"/>
      <c r="AM55" s="322"/>
    </row>
    <row r="56" spans="1:39" ht="15.6" customHeight="1">
      <c r="A56" s="210" t="s">
        <v>246</v>
      </c>
      <c r="B56" s="239"/>
      <c r="C56" s="239"/>
      <c r="D56" s="239"/>
      <c r="E56" s="239"/>
      <c r="F56" s="239"/>
      <c r="G56" s="239"/>
      <c r="H56" s="239"/>
      <c r="I56" s="282"/>
      <c r="J56" s="289">
        <v>60000</v>
      </c>
      <c r="K56" s="302"/>
      <c r="L56" s="302"/>
      <c r="M56" s="302"/>
      <c r="N56" s="302"/>
      <c r="O56" s="322" t="s">
        <v>131</v>
      </c>
      <c r="P56" s="322"/>
      <c r="Q56" s="322"/>
      <c r="R56" s="322"/>
      <c r="S56" s="322"/>
      <c r="T56" s="322"/>
      <c r="U56" s="322"/>
      <c r="V56" s="322"/>
      <c r="W56" s="322"/>
      <c r="X56" s="322"/>
      <c r="Y56" s="322"/>
      <c r="Z56" s="322"/>
      <c r="AA56" s="322"/>
      <c r="AB56" s="322"/>
      <c r="AC56" s="322"/>
      <c r="AD56" s="322"/>
      <c r="AE56" s="322"/>
      <c r="AF56" s="322"/>
      <c r="AG56" s="322"/>
      <c r="AH56" s="322"/>
      <c r="AI56" s="322"/>
      <c r="AJ56" s="322"/>
      <c r="AK56" s="322"/>
      <c r="AL56" s="322"/>
      <c r="AM56" s="322"/>
    </row>
    <row r="57" spans="1:39" ht="15.6" customHeight="1">
      <c r="A57" s="210"/>
      <c r="B57" s="239"/>
      <c r="C57" s="239"/>
      <c r="D57" s="239"/>
      <c r="E57" s="239"/>
      <c r="F57" s="239"/>
      <c r="G57" s="239"/>
      <c r="H57" s="239"/>
      <c r="I57" s="282"/>
      <c r="J57" s="289"/>
      <c r="K57" s="302"/>
      <c r="L57" s="302"/>
      <c r="M57" s="302"/>
      <c r="N57" s="302"/>
      <c r="O57" s="322"/>
      <c r="P57" s="322"/>
      <c r="Q57" s="322"/>
      <c r="R57" s="322"/>
      <c r="S57" s="322"/>
      <c r="T57" s="322"/>
      <c r="U57" s="322"/>
      <c r="V57" s="322"/>
      <c r="W57" s="322"/>
      <c r="X57" s="322"/>
      <c r="Y57" s="322"/>
      <c r="Z57" s="322"/>
      <c r="AA57" s="322"/>
      <c r="AB57" s="322"/>
      <c r="AC57" s="322"/>
      <c r="AD57" s="322"/>
      <c r="AE57" s="322"/>
      <c r="AF57" s="322"/>
      <c r="AG57" s="322"/>
      <c r="AH57" s="322"/>
      <c r="AI57" s="322"/>
      <c r="AJ57" s="322"/>
      <c r="AK57" s="322"/>
      <c r="AL57" s="322"/>
      <c r="AM57" s="322"/>
    </row>
    <row r="58" spans="1:39" ht="15.6" customHeight="1">
      <c r="A58" s="210"/>
      <c r="B58" s="239"/>
      <c r="C58" s="239"/>
      <c r="D58" s="239"/>
      <c r="E58" s="239"/>
      <c r="F58" s="239"/>
      <c r="G58" s="239"/>
      <c r="H58" s="239"/>
      <c r="I58" s="282"/>
      <c r="J58" s="289"/>
      <c r="K58" s="302"/>
      <c r="L58" s="302"/>
      <c r="M58" s="302"/>
      <c r="N58" s="302"/>
      <c r="O58" s="322"/>
      <c r="P58" s="322"/>
      <c r="Q58" s="322"/>
      <c r="R58" s="322"/>
      <c r="S58" s="322"/>
      <c r="T58" s="322"/>
      <c r="U58" s="322"/>
      <c r="V58" s="322"/>
      <c r="W58" s="322"/>
      <c r="X58" s="322"/>
      <c r="Y58" s="322"/>
      <c r="Z58" s="322"/>
      <c r="AA58" s="322"/>
      <c r="AB58" s="322"/>
      <c r="AC58" s="322"/>
      <c r="AD58" s="322"/>
      <c r="AE58" s="322"/>
      <c r="AF58" s="322"/>
      <c r="AG58" s="322"/>
      <c r="AH58" s="322"/>
      <c r="AI58" s="322"/>
      <c r="AJ58" s="322"/>
      <c r="AK58" s="322"/>
      <c r="AL58" s="322"/>
      <c r="AM58" s="322"/>
    </row>
    <row r="59" spans="1:39" ht="15.6" customHeight="1">
      <c r="A59" s="210"/>
      <c r="B59" s="239"/>
      <c r="C59" s="239"/>
      <c r="D59" s="239"/>
      <c r="E59" s="239"/>
      <c r="F59" s="239"/>
      <c r="G59" s="239"/>
      <c r="H59" s="239"/>
      <c r="I59" s="282"/>
      <c r="J59" s="289"/>
      <c r="K59" s="302"/>
      <c r="L59" s="302"/>
      <c r="M59" s="302"/>
      <c r="N59" s="302"/>
      <c r="O59" s="322"/>
      <c r="P59" s="322"/>
      <c r="Q59" s="322"/>
      <c r="R59" s="322"/>
      <c r="S59" s="322"/>
      <c r="T59" s="322"/>
      <c r="U59" s="322"/>
      <c r="V59" s="322"/>
      <c r="W59" s="322"/>
      <c r="X59" s="322"/>
      <c r="Y59" s="322"/>
      <c r="Z59" s="322"/>
      <c r="AA59" s="322"/>
      <c r="AB59" s="322"/>
      <c r="AC59" s="322"/>
      <c r="AD59" s="322"/>
      <c r="AE59" s="322"/>
      <c r="AF59" s="322"/>
      <c r="AG59" s="322"/>
      <c r="AH59" s="322"/>
      <c r="AI59" s="322"/>
      <c r="AJ59" s="322"/>
      <c r="AK59" s="322"/>
      <c r="AL59" s="322"/>
      <c r="AM59" s="322"/>
    </row>
    <row r="60" spans="1:39" ht="15.6" customHeight="1">
      <c r="A60" s="210"/>
      <c r="B60" s="239"/>
      <c r="C60" s="239"/>
      <c r="D60" s="239"/>
      <c r="E60" s="239"/>
      <c r="F60" s="239"/>
      <c r="G60" s="239"/>
      <c r="H60" s="239"/>
      <c r="I60" s="282"/>
      <c r="J60" s="289"/>
      <c r="K60" s="302"/>
      <c r="L60" s="302"/>
      <c r="M60" s="302"/>
      <c r="N60" s="302"/>
      <c r="O60" s="322"/>
      <c r="P60" s="322"/>
      <c r="Q60" s="322"/>
      <c r="R60" s="322"/>
      <c r="S60" s="322"/>
      <c r="T60" s="322"/>
      <c r="U60" s="322"/>
      <c r="V60" s="322"/>
      <c r="W60" s="322"/>
      <c r="X60" s="322"/>
      <c r="Y60" s="322"/>
      <c r="Z60" s="322"/>
      <c r="AA60" s="322"/>
      <c r="AB60" s="322"/>
      <c r="AC60" s="322"/>
      <c r="AD60" s="322"/>
      <c r="AE60" s="322"/>
      <c r="AF60" s="322"/>
      <c r="AG60" s="322"/>
      <c r="AH60" s="322"/>
      <c r="AI60" s="322"/>
      <c r="AJ60" s="322"/>
      <c r="AK60" s="322"/>
      <c r="AL60" s="322"/>
      <c r="AM60" s="322"/>
    </row>
    <row r="61" spans="1:39" ht="15.6" customHeight="1">
      <c r="A61" s="210"/>
      <c r="B61" s="239"/>
      <c r="C61" s="239"/>
      <c r="D61" s="239"/>
      <c r="E61" s="239"/>
      <c r="F61" s="239"/>
      <c r="G61" s="239"/>
      <c r="H61" s="239"/>
      <c r="I61" s="282"/>
      <c r="J61" s="289"/>
      <c r="K61" s="302"/>
      <c r="L61" s="302"/>
      <c r="M61" s="302"/>
      <c r="N61" s="302"/>
      <c r="O61" s="322"/>
      <c r="P61" s="322"/>
      <c r="Q61" s="322"/>
      <c r="R61" s="322"/>
      <c r="S61" s="322"/>
      <c r="T61" s="322"/>
      <c r="U61" s="322"/>
      <c r="V61" s="322"/>
      <c r="W61" s="322"/>
      <c r="X61" s="322"/>
      <c r="Y61" s="322"/>
      <c r="Z61" s="322"/>
      <c r="AA61" s="322"/>
      <c r="AB61" s="322"/>
      <c r="AC61" s="322"/>
      <c r="AD61" s="322"/>
      <c r="AE61" s="322"/>
      <c r="AF61" s="322"/>
      <c r="AG61" s="322"/>
      <c r="AH61" s="322"/>
      <c r="AI61" s="322"/>
      <c r="AJ61" s="322"/>
      <c r="AK61" s="322"/>
      <c r="AL61" s="322"/>
      <c r="AM61" s="322"/>
    </row>
    <row r="62" spans="1:39" ht="15.6" customHeight="1">
      <c r="A62" s="210"/>
      <c r="B62" s="239"/>
      <c r="C62" s="239"/>
      <c r="D62" s="239"/>
      <c r="E62" s="239"/>
      <c r="F62" s="239"/>
      <c r="G62" s="239"/>
      <c r="H62" s="239"/>
      <c r="I62" s="282"/>
      <c r="J62" s="289"/>
      <c r="K62" s="302"/>
      <c r="L62" s="302"/>
      <c r="M62" s="302"/>
      <c r="N62" s="302"/>
      <c r="O62" s="322"/>
      <c r="P62" s="322"/>
      <c r="Q62" s="322"/>
      <c r="R62" s="322"/>
      <c r="S62" s="322"/>
      <c r="T62" s="322"/>
      <c r="U62" s="322"/>
      <c r="V62" s="322"/>
      <c r="W62" s="322"/>
      <c r="X62" s="322"/>
      <c r="Y62" s="322"/>
      <c r="Z62" s="322"/>
      <c r="AA62" s="322"/>
      <c r="AB62" s="322"/>
      <c r="AC62" s="322"/>
      <c r="AD62" s="322"/>
      <c r="AE62" s="322"/>
      <c r="AF62" s="322"/>
      <c r="AG62" s="322"/>
      <c r="AH62" s="322"/>
      <c r="AI62" s="322"/>
      <c r="AJ62" s="322"/>
      <c r="AK62" s="322"/>
      <c r="AL62" s="322"/>
      <c r="AM62" s="322"/>
    </row>
    <row r="63" spans="1:39" ht="15.6" customHeight="1">
      <c r="A63" s="210"/>
      <c r="B63" s="239"/>
      <c r="C63" s="239"/>
      <c r="D63" s="239"/>
      <c r="E63" s="239"/>
      <c r="F63" s="239"/>
      <c r="G63" s="239"/>
      <c r="H63" s="239"/>
      <c r="I63" s="282"/>
      <c r="J63" s="289"/>
      <c r="K63" s="302"/>
      <c r="L63" s="302"/>
      <c r="M63" s="302"/>
      <c r="N63" s="302"/>
      <c r="O63" s="322"/>
      <c r="P63" s="322"/>
      <c r="Q63" s="322"/>
      <c r="R63" s="322"/>
      <c r="S63" s="322"/>
      <c r="T63" s="322"/>
      <c r="U63" s="322"/>
      <c r="V63" s="322"/>
      <c r="W63" s="322"/>
      <c r="X63" s="322"/>
      <c r="Y63" s="322"/>
      <c r="Z63" s="322"/>
      <c r="AA63" s="322"/>
      <c r="AB63" s="322"/>
      <c r="AC63" s="322"/>
      <c r="AD63" s="322"/>
      <c r="AE63" s="322"/>
      <c r="AF63" s="322"/>
      <c r="AG63" s="322"/>
      <c r="AH63" s="322"/>
      <c r="AI63" s="322"/>
      <c r="AJ63" s="322"/>
      <c r="AK63" s="322"/>
      <c r="AL63" s="322"/>
      <c r="AM63" s="322"/>
    </row>
    <row r="64" spans="1:39" ht="15.6" customHeight="1">
      <c r="A64" s="210"/>
      <c r="B64" s="239"/>
      <c r="C64" s="239"/>
      <c r="D64" s="239"/>
      <c r="E64" s="239"/>
      <c r="F64" s="239"/>
      <c r="G64" s="239"/>
      <c r="H64" s="239"/>
      <c r="I64" s="282"/>
      <c r="J64" s="289"/>
      <c r="K64" s="302"/>
      <c r="L64" s="302"/>
      <c r="M64" s="302"/>
      <c r="N64" s="302"/>
      <c r="O64" s="322"/>
      <c r="P64" s="322"/>
      <c r="Q64" s="322"/>
      <c r="R64" s="322"/>
      <c r="S64" s="322"/>
      <c r="T64" s="322"/>
      <c r="U64" s="322"/>
      <c r="V64" s="322"/>
      <c r="W64" s="322"/>
      <c r="X64" s="322"/>
      <c r="Y64" s="322"/>
      <c r="Z64" s="322"/>
      <c r="AA64" s="322"/>
      <c r="AB64" s="322"/>
      <c r="AC64" s="322"/>
      <c r="AD64" s="322"/>
      <c r="AE64" s="322"/>
      <c r="AF64" s="322"/>
      <c r="AG64" s="322"/>
      <c r="AH64" s="322"/>
      <c r="AI64" s="322"/>
      <c r="AJ64" s="322"/>
      <c r="AK64" s="322"/>
      <c r="AL64" s="322"/>
      <c r="AM64" s="322"/>
    </row>
    <row r="65" spans="1:39" ht="15.6" customHeight="1">
      <c r="A65" s="210"/>
      <c r="B65" s="239"/>
      <c r="C65" s="239"/>
      <c r="D65" s="239"/>
      <c r="E65" s="239"/>
      <c r="F65" s="239"/>
      <c r="G65" s="239"/>
      <c r="H65" s="239"/>
      <c r="I65" s="282"/>
      <c r="J65" s="289"/>
      <c r="K65" s="302"/>
      <c r="L65" s="302"/>
      <c r="M65" s="302"/>
      <c r="N65" s="302"/>
      <c r="O65" s="322"/>
      <c r="P65" s="322"/>
      <c r="Q65" s="322"/>
      <c r="R65" s="322"/>
      <c r="S65" s="322"/>
      <c r="T65" s="322"/>
      <c r="U65" s="322"/>
      <c r="V65" s="322"/>
      <c r="W65" s="322"/>
      <c r="X65" s="322"/>
      <c r="Y65" s="322"/>
      <c r="Z65" s="322"/>
      <c r="AA65" s="322"/>
      <c r="AB65" s="322"/>
      <c r="AC65" s="322"/>
      <c r="AD65" s="322"/>
      <c r="AE65" s="322"/>
      <c r="AF65" s="322"/>
      <c r="AG65" s="322"/>
      <c r="AH65" s="322"/>
      <c r="AI65" s="322"/>
      <c r="AJ65" s="322"/>
      <c r="AK65" s="322"/>
      <c r="AL65" s="322"/>
      <c r="AM65" s="322"/>
    </row>
    <row r="66" spans="1:39" ht="15.6" customHeight="1">
      <c r="A66" s="210"/>
      <c r="B66" s="239"/>
      <c r="C66" s="239"/>
      <c r="D66" s="239"/>
      <c r="E66" s="239"/>
      <c r="F66" s="239"/>
      <c r="G66" s="239"/>
      <c r="H66" s="239"/>
      <c r="I66" s="282"/>
      <c r="J66" s="289"/>
      <c r="K66" s="302"/>
      <c r="L66" s="302"/>
      <c r="M66" s="302"/>
      <c r="N66" s="302"/>
      <c r="O66" s="322"/>
      <c r="P66" s="322"/>
      <c r="Q66" s="322"/>
      <c r="R66" s="322"/>
      <c r="S66" s="322"/>
      <c r="T66" s="322"/>
      <c r="U66" s="322"/>
      <c r="V66" s="322"/>
      <c r="W66" s="322"/>
      <c r="X66" s="322"/>
      <c r="Y66" s="322"/>
      <c r="Z66" s="322"/>
      <c r="AA66" s="322"/>
      <c r="AB66" s="322"/>
      <c r="AC66" s="322"/>
      <c r="AD66" s="322"/>
      <c r="AE66" s="322"/>
      <c r="AF66" s="322"/>
      <c r="AG66" s="322"/>
      <c r="AH66" s="322"/>
      <c r="AI66" s="322"/>
      <c r="AJ66" s="322"/>
      <c r="AK66" s="322"/>
      <c r="AL66" s="322"/>
      <c r="AM66" s="322"/>
    </row>
    <row r="67" spans="1:39" ht="22.5" customHeight="1">
      <c r="A67" s="216" t="s">
        <v>33</v>
      </c>
      <c r="B67" s="242"/>
      <c r="C67" s="242"/>
      <c r="D67" s="260"/>
      <c r="E67" s="268"/>
      <c r="F67" s="272"/>
      <c r="G67" s="272"/>
      <c r="H67" s="272"/>
      <c r="I67" s="285"/>
      <c r="J67" s="294">
        <f>SUM(J55:N66)</f>
        <v>67000</v>
      </c>
      <c r="K67" s="305"/>
      <c r="L67" s="305"/>
      <c r="M67" s="305"/>
      <c r="N67" s="320"/>
      <c r="O67" s="328"/>
      <c r="P67" s="332"/>
      <c r="Q67" s="332"/>
      <c r="R67" s="332"/>
      <c r="S67" s="332"/>
      <c r="T67" s="332"/>
      <c r="U67" s="332"/>
      <c r="V67" s="332"/>
      <c r="W67" s="332"/>
      <c r="X67" s="332"/>
      <c r="Y67" s="332"/>
      <c r="Z67" s="332"/>
      <c r="AA67" s="332"/>
      <c r="AB67" s="332"/>
      <c r="AC67" s="332"/>
      <c r="AD67" s="332"/>
      <c r="AE67" s="332"/>
      <c r="AF67" s="332"/>
      <c r="AG67" s="332"/>
      <c r="AH67" s="332"/>
      <c r="AI67" s="332"/>
      <c r="AJ67" s="332"/>
      <c r="AK67" s="332"/>
      <c r="AL67" s="332"/>
      <c r="AM67" s="372"/>
    </row>
    <row r="68" spans="1:39" ht="10.5" customHeight="1">
      <c r="A68" s="217"/>
      <c r="B68" s="217"/>
      <c r="C68" s="217"/>
      <c r="D68" s="217"/>
      <c r="E68" s="217"/>
      <c r="F68" s="217"/>
      <c r="G68" s="217"/>
      <c r="H68" s="217"/>
      <c r="I68" s="217"/>
      <c r="J68" s="217"/>
      <c r="K68" s="217"/>
      <c r="L68" s="217"/>
      <c r="M68" s="217"/>
      <c r="N68" s="217"/>
      <c r="O68" s="217"/>
      <c r="P68" s="217"/>
      <c r="Q68" s="217"/>
      <c r="R68" s="217"/>
      <c r="S68" s="217"/>
      <c r="T68" s="217"/>
      <c r="U68" s="217"/>
      <c r="V68" s="217"/>
      <c r="W68" s="217"/>
      <c r="X68" s="217"/>
      <c r="Y68" s="217"/>
      <c r="Z68" s="217"/>
      <c r="AA68" s="217"/>
      <c r="AB68" s="217"/>
      <c r="AC68" s="217"/>
      <c r="AD68" s="217"/>
      <c r="AE68" s="217"/>
      <c r="AF68" s="217"/>
      <c r="AG68" s="217"/>
      <c r="AH68" s="217"/>
      <c r="AI68" s="217"/>
      <c r="AJ68" s="217"/>
      <c r="AK68" s="356"/>
      <c r="AL68" s="356"/>
      <c r="AM68" s="356"/>
    </row>
    <row r="69" spans="1:39" ht="11.45" customHeight="1">
      <c r="A69" s="215"/>
      <c r="B69" s="215"/>
      <c r="C69" s="215"/>
      <c r="D69" s="215"/>
      <c r="E69" s="215"/>
      <c r="F69" s="215"/>
      <c r="G69" s="215"/>
      <c r="H69" s="215"/>
      <c r="I69" s="215"/>
      <c r="J69" s="215"/>
      <c r="K69" s="215"/>
      <c r="L69" s="215"/>
      <c r="M69" s="215"/>
      <c r="N69" s="215"/>
      <c r="O69" s="215"/>
      <c r="P69" s="215"/>
      <c r="Q69" s="215"/>
      <c r="R69" s="215"/>
      <c r="S69" s="215"/>
      <c r="T69" s="215"/>
      <c r="U69" s="215"/>
      <c r="V69" s="215"/>
      <c r="W69" s="215"/>
      <c r="X69" s="215"/>
      <c r="Y69" s="215"/>
      <c r="Z69" s="215"/>
      <c r="AA69" s="215"/>
      <c r="AB69" s="215"/>
      <c r="AC69" s="215"/>
      <c r="AD69" s="215"/>
      <c r="AE69" s="215"/>
      <c r="AF69" s="215"/>
      <c r="AG69" s="215"/>
      <c r="AH69" s="215"/>
      <c r="AI69" s="215"/>
      <c r="AJ69" s="215"/>
    </row>
    <row r="70" spans="1:39" s="194" customFormat="1" ht="11.45" customHeight="1">
      <c r="A70" s="218" t="s">
        <v>185</v>
      </c>
      <c r="B70" s="243"/>
      <c r="C70" s="243"/>
      <c r="D70" s="243"/>
      <c r="E70" s="269"/>
      <c r="F70" s="269"/>
      <c r="G70" s="269"/>
      <c r="H70" s="269"/>
      <c r="I70" s="269"/>
      <c r="J70" s="269"/>
      <c r="K70" s="269"/>
      <c r="L70" s="269"/>
      <c r="M70" s="269"/>
      <c r="N70" s="269"/>
      <c r="O70" s="269"/>
      <c r="P70" s="269"/>
      <c r="Q70" s="269"/>
      <c r="R70" s="269"/>
      <c r="S70" s="269"/>
      <c r="T70" s="269"/>
      <c r="U70" s="269"/>
      <c r="V70" s="269"/>
      <c r="W70" s="269"/>
      <c r="X70" s="269"/>
      <c r="Y70" s="269"/>
      <c r="Z70" s="269"/>
      <c r="AA70" s="269"/>
      <c r="AB70" s="269"/>
      <c r="AC70" s="269"/>
      <c r="AD70" s="269"/>
      <c r="AE70" s="269"/>
      <c r="AF70" s="269"/>
      <c r="AG70" s="269"/>
      <c r="AH70" s="269"/>
      <c r="AI70" s="269"/>
      <c r="AJ70" s="269"/>
      <c r="AK70" s="269"/>
      <c r="AL70" s="269"/>
      <c r="AM70" s="269"/>
    </row>
    <row r="71" spans="1:39" s="194" customFormat="1" ht="11.45" customHeight="1">
      <c r="A71" s="219" t="s">
        <v>188</v>
      </c>
      <c r="B71" s="219"/>
      <c r="C71" s="219"/>
      <c r="D71" s="219"/>
      <c r="E71" s="219"/>
      <c r="F71" s="219"/>
      <c r="G71" s="219"/>
      <c r="H71" s="219"/>
      <c r="I71" s="219"/>
      <c r="J71" s="219"/>
      <c r="K71" s="219"/>
      <c r="L71" s="219"/>
      <c r="M71" s="219"/>
      <c r="N71" s="219"/>
      <c r="O71" s="219"/>
      <c r="P71" s="219"/>
      <c r="Q71" s="219"/>
      <c r="R71" s="219"/>
      <c r="S71" s="219"/>
      <c r="T71" s="219"/>
      <c r="U71" s="219"/>
      <c r="V71" s="219"/>
      <c r="W71" s="219"/>
      <c r="X71" s="219"/>
      <c r="Y71" s="219"/>
      <c r="Z71" s="219"/>
      <c r="AA71" s="219"/>
      <c r="AB71" s="219"/>
      <c r="AC71" s="219"/>
      <c r="AD71" s="219"/>
      <c r="AE71" s="219"/>
      <c r="AF71" s="219"/>
      <c r="AG71" s="219"/>
      <c r="AH71" s="219"/>
      <c r="AI71" s="219"/>
      <c r="AJ71" s="219"/>
      <c r="AK71" s="219"/>
      <c r="AL71" s="219"/>
      <c r="AM71" s="269"/>
    </row>
    <row r="72" spans="1:39" s="194" customFormat="1" ht="11.45" customHeight="1">
      <c r="A72" s="220" t="s">
        <v>189</v>
      </c>
      <c r="B72" s="244"/>
      <c r="C72" s="244"/>
      <c r="D72" s="244"/>
      <c r="E72" s="244"/>
      <c r="F72" s="244"/>
      <c r="G72" s="244"/>
      <c r="H72" s="244"/>
      <c r="I72" s="244"/>
      <c r="J72" s="244"/>
      <c r="K72" s="306"/>
      <c r="L72" s="306"/>
      <c r="M72" s="306"/>
      <c r="N72" s="306"/>
      <c r="O72" s="306"/>
      <c r="P72" s="306"/>
      <c r="Q72" s="306"/>
      <c r="R72" s="306"/>
      <c r="S72" s="306"/>
      <c r="T72" s="306"/>
      <c r="U72" s="306"/>
      <c r="V72" s="306"/>
      <c r="W72" s="306"/>
      <c r="X72" s="306"/>
      <c r="Y72" s="306"/>
      <c r="Z72" s="306"/>
      <c r="AA72" s="306"/>
      <c r="AB72" s="306"/>
      <c r="AC72" s="306"/>
      <c r="AD72" s="306"/>
      <c r="AE72" s="306"/>
      <c r="AF72" s="306"/>
      <c r="AG72" s="306"/>
      <c r="AH72" s="306"/>
      <c r="AI72" s="306"/>
      <c r="AJ72" s="306"/>
      <c r="AK72" s="306"/>
      <c r="AL72" s="357"/>
      <c r="AM72" s="269"/>
    </row>
    <row r="73" spans="1:39" ht="11.45" customHeight="1">
      <c r="A73" s="221" t="s">
        <v>196</v>
      </c>
      <c r="B73" s="221"/>
      <c r="C73" s="221"/>
      <c r="D73" s="221"/>
      <c r="E73" s="221"/>
      <c r="F73" s="221"/>
      <c r="G73" s="221"/>
      <c r="H73" s="221"/>
      <c r="I73" s="221"/>
      <c r="J73" s="221"/>
      <c r="K73" s="221"/>
      <c r="L73" s="221"/>
      <c r="M73" s="221"/>
      <c r="N73" s="221"/>
      <c r="O73" s="221"/>
      <c r="P73" s="221"/>
      <c r="Q73" s="221"/>
      <c r="R73" s="221"/>
      <c r="S73" s="221"/>
      <c r="T73" s="221"/>
      <c r="U73" s="221"/>
      <c r="V73" s="221"/>
      <c r="W73" s="221"/>
      <c r="X73" s="221"/>
      <c r="Y73" s="221"/>
      <c r="Z73" s="221"/>
      <c r="AA73" s="221"/>
      <c r="AB73" s="221"/>
      <c r="AC73" s="221"/>
      <c r="AD73" s="221"/>
      <c r="AE73" s="221"/>
      <c r="AF73" s="221"/>
      <c r="AG73" s="221"/>
      <c r="AH73" s="221"/>
      <c r="AI73" s="221"/>
      <c r="AJ73" s="221"/>
      <c r="AK73" s="221"/>
      <c r="AL73" s="221"/>
      <c r="AM73" s="336"/>
    </row>
    <row r="74" spans="1:39" ht="11.45" customHeight="1">
      <c r="A74" s="221"/>
      <c r="B74" s="221"/>
      <c r="C74" s="221"/>
      <c r="D74" s="221"/>
      <c r="E74" s="221"/>
      <c r="F74" s="221"/>
      <c r="G74" s="221"/>
      <c r="H74" s="221"/>
      <c r="I74" s="221"/>
      <c r="J74" s="221"/>
      <c r="K74" s="221"/>
      <c r="L74" s="221"/>
      <c r="M74" s="221"/>
      <c r="N74" s="221"/>
      <c r="O74" s="221"/>
      <c r="P74" s="221"/>
      <c r="Q74" s="221"/>
      <c r="R74" s="221"/>
      <c r="S74" s="221"/>
      <c r="T74" s="221"/>
      <c r="U74" s="221"/>
      <c r="V74" s="221"/>
      <c r="W74" s="221"/>
      <c r="X74" s="221"/>
      <c r="Y74" s="221"/>
      <c r="Z74" s="221"/>
      <c r="AA74" s="221"/>
      <c r="AB74" s="221"/>
      <c r="AC74" s="221"/>
      <c r="AD74" s="221"/>
      <c r="AE74" s="221"/>
      <c r="AF74" s="221"/>
      <c r="AG74" s="221"/>
      <c r="AH74" s="221"/>
      <c r="AI74" s="221"/>
      <c r="AJ74" s="221"/>
      <c r="AK74" s="221"/>
      <c r="AL74" s="221"/>
      <c r="AM74" s="336"/>
    </row>
    <row r="75" spans="1:39" ht="11.45" customHeight="1">
      <c r="A75" s="221"/>
      <c r="B75" s="221"/>
      <c r="C75" s="221"/>
      <c r="D75" s="221"/>
      <c r="E75" s="221"/>
      <c r="F75" s="221"/>
      <c r="G75" s="221"/>
      <c r="H75" s="221"/>
      <c r="I75" s="221"/>
      <c r="J75" s="221"/>
      <c r="K75" s="221"/>
      <c r="L75" s="221"/>
      <c r="M75" s="221"/>
      <c r="N75" s="221"/>
      <c r="O75" s="221"/>
      <c r="P75" s="221"/>
      <c r="Q75" s="221"/>
      <c r="R75" s="221"/>
      <c r="S75" s="221"/>
      <c r="T75" s="221"/>
      <c r="U75" s="221"/>
      <c r="V75" s="221"/>
      <c r="W75" s="221"/>
      <c r="X75" s="221"/>
      <c r="Y75" s="221"/>
      <c r="Z75" s="221"/>
      <c r="AA75" s="221"/>
      <c r="AB75" s="221"/>
      <c r="AC75" s="221"/>
      <c r="AD75" s="221"/>
      <c r="AE75" s="221"/>
      <c r="AF75" s="221"/>
      <c r="AG75" s="221"/>
      <c r="AH75" s="221"/>
      <c r="AI75" s="221"/>
      <c r="AJ75" s="221"/>
      <c r="AK75" s="221"/>
      <c r="AL75" s="221"/>
      <c r="AM75" s="336"/>
    </row>
    <row r="76" spans="1:39" ht="11.45" customHeight="1">
      <c r="A76" s="221"/>
      <c r="B76" s="221"/>
      <c r="C76" s="221"/>
      <c r="D76" s="221"/>
      <c r="E76" s="221"/>
      <c r="F76" s="221"/>
      <c r="G76" s="221"/>
      <c r="H76" s="221"/>
      <c r="I76" s="221"/>
      <c r="J76" s="221"/>
      <c r="K76" s="221"/>
      <c r="L76" s="221"/>
      <c r="M76" s="221"/>
      <c r="N76" s="221"/>
      <c r="O76" s="221"/>
      <c r="P76" s="221"/>
      <c r="Q76" s="221"/>
      <c r="R76" s="221"/>
      <c r="S76" s="221"/>
      <c r="T76" s="221"/>
      <c r="U76" s="221"/>
      <c r="V76" s="221"/>
      <c r="W76" s="221"/>
      <c r="X76" s="221"/>
      <c r="Y76" s="221"/>
      <c r="Z76" s="221"/>
      <c r="AA76" s="221"/>
      <c r="AB76" s="221"/>
      <c r="AC76" s="221"/>
      <c r="AD76" s="221"/>
      <c r="AE76" s="221"/>
      <c r="AF76" s="221"/>
      <c r="AG76" s="221"/>
      <c r="AH76" s="221"/>
      <c r="AI76" s="221"/>
      <c r="AJ76" s="221"/>
      <c r="AK76" s="221"/>
      <c r="AL76" s="221"/>
      <c r="AM76" s="336"/>
    </row>
    <row r="77" spans="1:39" ht="11.45" customHeight="1">
      <c r="A77" s="221"/>
      <c r="B77" s="221"/>
      <c r="C77" s="221"/>
      <c r="D77" s="221"/>
      <c r="E77" s="221"/>
      <c r="F77" s="221"/>
      <c r="G77" s="221"/>
      <c r="H77" s="221"/>
      <c r="I77" s="221"/>
      <c r="J77" s="221"/>
      <c r="K77" s="221"/>
      <c r="L77" s="221"/>
      <c r="M77" s="221"/>
      <c r="N77" s="221"/>
      <c r="O77" s="221"/>
      <c r="P77" s="221"/>
      <c r="Q77" s="221"/>
      <c r="R77" s="221"/>
      <c r="S77" s="221"/>
      <c r="T77" s="221"/>
      <c r="U77" s="221"/>
      <c r="V77" s="221"/>
      <c r="W77" s="221"/>
      <c r="X77" s="221"/>
      <c r="Y77" s="221"/>
      <c r="Z77" s="221"/>
      <c r="AA77" s="221"/>
      <c r="AB77" s="221"/>
      <c r="AC77" s="221"/>
      <c r="AD77" s="221"/>
      <c r="AE77" s="221"/>
      <c r="AF77" s="221"/>
      <c r="AG77" s="221"/>
      <c r="AH77" s="221"/>
      <c r="AI77" s="221"/>
      <c r="AJ77" s="221"/>
      <c r="AK77" s="221"/>
      <c r="AL77" s="221"/>
      <c r="AM77" s="336"/>
    </row>
    <row r="78" spans="1:39" ht="11.45" customHeight="1">
      <c r="A78" s="221"/>
      <c r="B78" s="221"/>
      <c r="C78" s="221"/>
      <c r="D78" s="221"/>
      <c r="E78" s="221"/>
      <c r="F78" s="221"/>
      <c r="G78" s="221"/>
      <c r="H78" s="221"/>
      <c r="I78" s="221"/>
      <c r="J78" s="221"/>
      <c r="K78" s="221"/>
      <c r="L78" s="221"/>
      <c r="M78" s="221"/>
      <c r="N78" s="221"/>
      <c r="O78" s="221"/>
      <c r="P78" s="221"/>
      <c r="Q78" s="221"/>
      <c r="R78" s="221"/>
      <c r="S78" s="221"/>
      <c r="T78" s="221"/>
      <c r="U78" s="221"/>
      <c r="V78" s="221"/>
      <c r="W78" s="221"/>
      <c r="X78" s="221"/>
      <c r="Y78" s="221"/>
      <c r="Z78" s="221"/>
      <c r="AA78" s="221"/>
      <c r="AB78" s="221"/>
      <c r="AC78" s="221"/>
      <c r="AD78" s="221"/>
      <c r="AE78" s="221"/>
      <c r="AF78" s="221"/>
      <c r="AG78" s="221"/>
      <c r="AH78" s="221"/>
      <c r="AI78" s="221"/>
      <c r="AJ78" s="221"/>
      <c r="AK78" s="221"/>
      <c r="AL78" s="221"/>
      <c r="AM78" s="336"/>
    </row>
    <row r="79" spans="1:39" ht="11.45" customHeight="1">
      <c r="A79" s="221"/>
      <c r="B79" s="221"/>
      <c r="C79" s="221"/>
      <c r="D79" s="221"/>
      <c r="E79" s="221"/>
      <c r="F79" s="221"/>
      <c r="G79" s="221"/>
      <c r="H79" s="221"/>
      <c r="I79" s="221"/>
      <c r="J79" s="221"/>
      <c r="K79" s="221"/>
      <c r="L79" s="221"/>
      <c r="M79" s="221"/>
      <c r="N79" s="221"/>
      <c r="O79" s="221"/>
      <c r="P79" s="221"/>
      <c r="Q79" s="221"/>
      <c r="R79" s="221"/>
      <c r="S79" s="221"/>
      <c r="T79" s="221"/>
      <c r="U79" s="221"/>
      <c r="V79" s="221"/>
      <c r="W79" s="221"/>
      <c r="X79" s="221"/>
      <c r="Y79" s="221"/>
      <c r="Z79" s="221"/>
      <c r="AA79" s="221"/>
      <c r="AB79" s="221"/>
      <c r="AC79" s="221"/>
      <c r="AD79" s="221"/>
      <c r="AE79" s="221"/>
      <c r="AF79" s="221"/>
      <c r="AG79" s="221"/>
      <c r="AH79" s="221"/>
      <c r="AI79" s="221"/>
      <c r="AJ79" s="221"/>
      <c r="AK79" s="221"/>
      <c r="AL79" s="221"/>
      <c r="AM79" s="336"/>
    </row>
    <row r="80" spans="1:39" ht="11.45" customHeight="1">
      <c r="A80" s="221"/>
      <c r="B80" s="221"/>
      <c r="C80" s="221"/>
      <c r="D80" s="221"/>
      <c r="E80" s="221"/>
      <c r="F80" s="221"/>
      <c r="G80" s="221"/>
      <c r="H80" s="221"/>
      <c r="I80" s="221"/>
      <c r="J80" s="221"/>
      <c r="K80" s="221"/>
      <c r="L80" s="221"/>
      <c r="M80" s="221"/>
      <c r="N80" s="221"/>
      <c r="O80" s="221"/>
      <c r="P80" s="221"/>
      <c r="Q80" s="221"/>
      <c r="R80" s="221"/>
      <c r="S80" s="221"/>
      <c r="T80" s="221"/>
      <c r="U80" s="221"/>
      <c r="V80" s="221"/>
      <c r="W80" s="221"/>
      <c r="X80" s="221"/>
      <c r="Y80" s="221"/>
      <c r="Z80" s="221"/>
      <c r="AA80" s="221"/>
      <c r="AB80" s="221"/>
      <c r="AC80" s="221"/>
      <c r="AD80" s="221"/>
      <c r="AE80" s="221"/>
      <c r="AF80" s="221"/>
      <c r="AG80" s="221"/>
      <c r="AH80" s="221"/>
      <c r="AI80" s="221"/>
      <c r="AJ80" s="221"/>
      <c r="AK80" s="221"/>
      <c r="AL80" s="221"/>
      <c r="AM80" s="336"/>
    </row>
    <row r="81" spans="1:39" ht="11.45" customHeight="1">
      <c r="A81" s="221"/>
      <c r="B81" s="221"/>
      <c r="C81" s="221"/>
      <c r="D81" s="221"/>
      <c r="E81" s="221"/>
      <c r="F81" s="221"/>
      <c r="G81" s="221"/>
      <c r="H81" s="221"/>
      <c r="I81" s="221"/>
      <c r="J81" s="221"/>
      <c r="K81" s="221"/>
      <c r="L81" s="221"/>
      <c r="M81" s="221"/>
      <c r="N81" s="221"/>
      <c r="O81" s="221"/>
      <c r="P81" s="221"/>
      <c r="Q81" s="221"/>
      <c r="R81" s="221"/>
      <c r="S81" s="221"/>
      <c r="T81" s="221"/>
      <c r="U81" s="221"/>
      <c r="V81" s="221"/>
      <c r="W81" s="221"/>
      <c r="X81" s="221"/>
      <c r="Y81" s="221"/>
      <c r="Z81" s="221"/>
      <c r="AA81" s="221"/>
      <c r="AB81" s="221"/>
      <c r="AC81" s="221"/>
      <c r="AD81" s="221"/>
      <c r="AE81" s="221"/>
      <c r="AF81" s="221"/>
      <c r="AG81" s="221"/>
      <c r="AH81" s="221"/>
      <c r="AI81" s="221"/>
      <c r="AJ81" s="221"/>
      <c r="AK81" s="221"/>
      <c r="AL81" s="221"/>
      <c r="AM81" s="336"/>
    </row>
    <row r="82" spans="1:39" ht="11.45" customHeight="1">
      <c r="A82" s="221"/>
      <c r="B82" s="221"/>
      <c r="C82" s="221"/>
      <c r="D82" s="221"/>
      <c r="E82" s="221"/>
      <c r="F82" s="221"/>
      <c r="G82" s="221"/>
      <c r="H82" s="221"/>
      <c r="I82" s="221"/>
      <c r="J82" s="221"/>
      <c r="K82" s="221"/>
      <c r="L82" s="221"/>
      <c r="M82" s="221"/>
      <c r="N82" s="221"/>
      <c r="O82" s="221"/>
      <c r="P82" s="221"/>
      <c r="Q82" s="221"/>
      <c r="R82" s="221"/>
      <c r="S82" s="221"/>
      <c r="T82" s="221"/>
      <c r="U82" s="221"/>
      <c r="V82" s="221"/>
      <c r="W82" s="221"/>
      <c r="X82" s="221"/>
      <c r="Y82" s="221"/>
      <c r="Z82" s="221"/>
      <c r="AA82" s="221"/>
      <c r="AB82" s="221"/>
      <c r="AC82" s="221"/>
      <c r="AD82" s="221"/>
      <c r="AE82" s="221"/>
      <c r="AF82" s="221"/>
      <c r="AG82" s="221"/>
      <c r="AH82" s="221"/>
      <c r="AI82" s="221"/>
      <c r="AJ82" s="221"/>
      <c r="AK82" s="221"/>
      <c r="AL82" s="221"/>
      <c r="AM82" s="336"/>
    </row>
    <row r="83" spans="1:39" ht="11.45" customHeight="1">
      <c r="A83" s="221"/>
      <c r="B83" s="221"/>
      <c r="C83" s="221"/>
      <c r="D83" s="221"/>
      <c r="E83" s="221"/>
      <c r="F83" s="221"/>
      <c r="G83" s="221"/>
      <c r="H83" s="221"/>
      <c r="I83" s="221"/>
      <c r="J83" s="221"/>
      <c r="K83" s="221"/>
      <c r="L83" s="221"/>
      <c r="M83" s="221"/>
      <c r="N83" s="221"/>
      <c r="O83" s="221"/>
      <c r="P83" s="221"/>
      <c r="Q83" s="221"/>
      <c r="R83" s="221"/>
      <c r="S83" s="221"/>
      <c r="T83" s="221"/>
      <c r="U83" s="221"/>
      <c r="V83" s="221"/>
      <c r="W83" s="221"/>
      <c r="X83" s="221"/>
      <c r="Y83" s="221"/>
      <c r="Z83" s="221"/>
      <c r="AA83" s="221"/>
      <c r="AB83" s="221"/>
      <c r="AC83" s="221"/>
      <c r="AD83" s="221"/>
      <c r="AE83" s="221"/>
      <c r="AF83" s="221"/>
      <c r="AG83" s="221"/>
      <c r="AH83" s="221"/>
      <c r="AI83" s="221"/>
      <c r="AJ83" s="221"/>
      <c r="AK83" s="221"/>
      <c r="AL83" s="221"/>
      <c r="AM83" s="336"/>
    </row>
    <row r="84" spans="1:39" ht="11.45" customHeight="1">
      <c r="A84" s="221"/>
      <c r="B84" s="221"/>
      <c r="C84" s="221"/>
      <c r="D84" s="221"/>
      <c r="E84" s="221"/>
      <c r="F84" s="221"/>
      <c r="G84" s="221"/>
      <c r="H84" s="221"/>
      <c r="I84" s="221"/>
      <c r="J84" s="221"/>
      <c r="K84" s="221"/>
      <c r="L84" s="221"/>
      <c r="M84" s="221"/>
      <c r="N84" s="221"/>
      <c r="O84" s="221"/>
      <c r="P84" s="221"/>
      <c r="Q84" s="221"/>
      <c r="R84" s="221"/>
      <c r="S84" s="221"/>
      <c r="T84" s="221"/>
      <c r="U84" s="221"/>
      <c r="V84" s="221"/>
      <c r="W84" s="221"/>
      <c r="X84" s="221"/>
      <c r="Y84" s="221"/>
      <c r="Z84" s="221"/>
      <c r="AA84" s="221"/>
      <c r="AB84" s="221"/>
      <c r="AC84" s="221"/>
      <c r="AD84" s="221"/>
      <c r="AE84" s="221"/>
      <c r="AF84" s="221"/>
      <c r="AG84" s="221"/>
      <c r="AH84" s="221"/>
      <c r="AI84" s="221"/>
      <c r="AJ84" s="221"/>
      <c r="AK84" s="221"/>
      <c r="AL84" s="221"/>
      <c r="AM84" s="336"/>
    </row>
    <row r="85" spans="1:39" ht="11.45" customHeight="1">
      <c r="A85" s="221"/>
      <c r="B85" s="221"/>
      <c r="C85" s="221"/>
      <c r="D85" s="221"/>
      <c r="E85" s="221"/>
      <c r="F85" s="221"/>
      <c r="G85" s="221"/>
      <c r="H85" s="221"/>
      <c r="I85" s="221"/>
      <c r="J85" s="221"/>
      <c r="K85" s="221"/>
      <c r="L85" s="221"/>
      <c r="M85" s="221"/>
      <c r="N85" s="221"/>
      <c r="O85" s="221"/>
      <c r="P85" s="221"/>
      <c r="Q85" s="221"/>
      <c r="R85" s="221"/>
      <c r="S85" s="221"/>
      <c r="T85" s="221"/>
      <c r="U85" s="221"/>
      <c r="V85" s="221"/>
      <c r="W85" s="221"/>
      <c r="X85" s="221"/>
      <c r="Y85" s="221"/>
      <c r="Z85" s="221"/>
      <c r="AA85" s="221"/>
      <c r="AB85" s="221"/>
      <c r="AC85" s="221"/>
      <c r="AD85" s="221"/>
      <c r="AE85" s="221"/>
      <c r="AF85" s="221"/>
      <c r="AG85" s="221"/>
      <c r="AH85" s="221"/>
      <c r="AI85" s="221"/>
      <c r="AJ85" s="221"/>
      <c r="AK85" s="221"/>
      <c r="AL85" s="221"/>
      <c r="AM85" s="336"/>
    </row>
    <row r="86" spans="1:39" ht="35.25" customHeight="1">
      <c r="A86" s="221"/>
      <c r="B86" s="221"/>
      <c r="C86" s="221"/>
      <c r="D86" s="221"/>
      <c r="E86" s="221"/>
      <c r="F86" s="221"/>
      <c r="G86" s="221"/>
      <c r="H86" s="221"/>
      <c r="I86" s="221"/>
      <c r="J86" s="221"/>
      <c r="K86" s="221"/>
      <c r="L86" s="221"/>
      <c r="M86" s="221"/>
      <c r="N86" s="221"/>
      <c r="O86" s="221"/>
      <c r="P86" s="221"/>
      <c r="Q86" s="221"/>
      <c r="R86" s="221"/>
      <c r="S86" s="221"/>
      <c r="T86" s="221"/>
      <c r="U86" s="221"/>
      <c r="V86" s="221"/>
      <c r="W86" s="221"/>
      <c r="X86" s="221"/>
      <c r="Y86" s="221"/>
      <c r="Z86" s="221"/>
      <c r="AA86" s="221"/>
      <c r="AB86" s="221"/>
      <c r="AC86" s="221"/>
      <c r="AD86" s="221"/>
      <c r="AE86" s="221"/>
      <c r="AF86" s="221"/>
      <c r="AG86" s="221"/>
      <c r="AH86" s="221"/>
      <c r="AI86" s="221"/>
      <c r="AJ86" s="221"/>
      <c r="AK86" s="221"/>
      <c r="AL86" s="221"/>
      <c r="AM86" s="336"/>
    </row>
    <row r="87" spans="1:39" ht="11.45" customHeight="1">
      <c r="A87" s="222" t="s">
        <v>191</v>
      </c>
      <c r="B87" s="245"/>
      <c r="C87" s="245"/>
      <c r="D87" s="245"/>
      <c r="E87" s="270"/>
      <c r="F87" s="270"/>
      <c r="G87" s="270"/>
      <c r="H87" s="270"/>
      <c r="I87" s="270"/>
      <c r="J87" s="270"/>
      <c r="K87" s="270"/>
      <c r="L87" s="270"/>
      <c r="M87" s="270"/>
      <c r="N87" s="270"/>
      <c r="O87" s="270"/>
      <c r="P87" s="270"/>
      <c r="Q87" s="270"/>
      <c r="R87" s="270"/>
      <c r="S87" s="270"/>
      <c r="T87" s="270"/>
      <c r="U87" s="270"/>
      <c r="V87" s="270"/>
      <c r="W87" s="270"/>
      <c r="X87" s="270"/>
      <c r="Y87" s="270"/>
      <c r="Z87" s="270"/>
      <c r="AA87" s="270"/>
      <c r="AB87" s="270"/>
      <c r="AC87" s="270"/>
      <c r="AD87" s="270"/>
      <c r="AE87" s="270"/>
      <c r="AF87" s="270"/>
      <c r="AG87" s="270"/>
      <c r="AH87" s="270"/>
      <c r="AI87" s="270"/>
      <c r="AJ87" s="270"/>
      <c r="AK87" s="270"/>
      <c r="AL87" s="358"/>
      <c r="AM87" s="336"/>
    </row>
    <row r="88" spans="1:39" ht="11.45" customHeight="1">
      <c r="A88" s="221" t="s">
        <v>15</v>
      </c>
      <c r="B88" s="221"/>
      <c r="C88" s="221"/>
      <c r="D88" s="221"/>
      <c r="E88" s="221"/>
      <c r="F88" s="221"/>
      <c r="G88" s="221"/>
      <c r="H88" s="221"/>
      <c r="I88" s="221"/>
      <c r="J88" s="221"/>
      <c r="K88" s="221"/>
      <c r="L88" s="221"/>
      <c r="M88" s="221"/>
      <c r="N88" s="221"/>
      <c r="O88" s="221"/>
      <c r="P88" s="221"/>
      <c r="Q88" s="221"/>
      <c r="R88" s="221"/>
      <c r="S88" s="221"/>
      <c r="T88" s="221"/>
      <c r="U88" s="221"/>
      <c r="V88" s="221"/>
      <c r="W88" s="221"/>
      <c r="X88" s="221"/>
      <c r="Y88" s="221"/>
      <c r="Z88" s="221"/>
      <c r="AA88" s="221"/>
      <c r="AB88" s="221"/>
      <c r="AC88" s="221"/>
      <c r="AD88" s="221"/>
      <c r="AE88" s="221"/>
      <c r="AF88" s="221"/>
      <c r="AG88" s="221"/>
      <c r="AH88" s="221"/>
      <c r="AI88" s="221"/>
      <c r="AJ88" s="221"/>
      <c r="AK88" s="221"/>
      <c r="AL88" s="221"/>
      <c r="AM88" s="336"/>
    </row>
    <row r="89" spans="1:39" ht="11.45" customHeight="1">
      <c r="A89" s="221"/>
      <c r="B89" s="221"/>
      <c r="C89" s="221"/>
      <c r="D89" s="221"/>
      <c r="E89" s="221"/>
      <c r="F89" s="221"/>
      <c r="G89" s="221"/>
      <c r="H89" s="221"/>
      <c r="I89" s="221"/>
      <c r="J89" s="221"/>
      <c r="K89" s="221"/>
      <c r="L89" s="221"/>
      <c r="M89" s="221"/>
      <c r="N89" s="221"/>
      <c r="O89" s="221"/>
      <c r="P89" s="221"/>
      <c r="Q89" s="221"/>
      <c r="R89" s="221"/>
      <c r="S89" s="221"/>
      <c r="T89" s="221"/>
      <c r="U89" s="221"/>
      <c r="V89" s="221"/>
      <c r="W89" s="221"/>
      <c r="X89" s="221"/>
      <c r="Y89" s="221"/>
      <c r="Z89" s="221"/>
      <c r="AA89" s="221"/>
      <c r="AB89" s="221"/>
      <c r="AC89" s="221"/>
      <c r="AD89" s="221"/>
      <c r="AE89" s="221"/>
      <c r="AF89" s="221"/>
      <c r="AG89" s="221"/>
      <c r="AH89" s="221"/>
      <c r="AI89" s="221"/>
      <c r="AJ89" s="221"/>
      <c r="AK89" s="221"/>
      <c r="AL89" s="221"/>
      <c r="AM89" s="336"/>
    </row>
    <row r="90" spans="1:39" ht="11.45" customHeight="1">
      <c r="A90" s="221"/>
      <c r="B90" s="221"/>
      <c r="C90" s="221"/>
      <c r="D90" s="221"/>
      <c r="E90" s="221"/>
      <c r="F90" s="221"/>
      <c r="G90" s="221"/>
      <c r="H90" s="221"/>
      <c r="I90" s="221"/>
      <c r="J90" s="221"/>
      <c r="K90" s="221"/>
      <c r="L90" s="221"/>
      <c r="M90" s="221"/>
      <c r="N90" s="221"/>
      <c r="O90" s="221"/>
      <c r="P90" s="221"/>
      <c r="Q90" s="221"/>
      <c r="R90" s="221"/>
      <c r="S90" s="221"/>
      <c r="T90" s="221"/>
      <c r="U90" s="221"/>
      <c r="V90" s="221"/>
      <c r="W90" s="221"/>
      <c r="X90" s="221"/>
      <c r="Y90" s="221"/>
      <c r="Z90" s="221"/>
      <c r="AA90" s="221"/>
      <c r="AB90" s="221"/>
      <c r="AC90" s="221"/>
      <c r="AD90" s="221"/>
      <c r="AE90" s="221"/>
      <c r="AF90" s="221"/>
      <c r="AG90" s="221"/>
      <c r="AH90" s="221"/>
      <c r="AI90" s="221"/>
      <c r="AJ90" s="221"/>
      <c r="AK90" s="221"/>
      <c r="AL90" s="221"/>
      <c r="AM90" s="336"/>
    </row>
    <row r="91" spans="1:39" ht="11.45" customHeight="1">
      <c r="A91" s="221"/>
      <c r="B91" s="221"/>
      <c r="C91" s="221"/>
      <c r="D91" s="221"/>
      <c r="E91" s="221"/>
      <c r="F91" s="221"/>
      <c r="G91" s="221"/>
      <c r="H91" s="221"/>
      <c r="I91" s="221"/>
      <c r="J91" s="221"/>
      <c r="K91" s="221"/>
      <c r="L91" s="221"/>
      <c r="M91" s="221"/>
      <c r="N91" s="221"/>
      <c r="O91" s="221"/>
      <c r="P91" s="221"/>
      <c r="Q91" s="221"/>
      <c r="R91" s="221"/>
      <c r="S91" s="221"/>
      <c r="T91" s="221"/>
      <c r="U91" s="221"/>
      <c r="V91" s="221"/>
      <c r="W91" s="221"/>
      <c r="X91" s="221"/>
      <c r="Y91" s="221"/>
      <c r="Z91" s="221"/>
      <c r="AA91" s="221"/>
      <c r="AB91" s="221"/>
      <c r="AC91" s="221"/>
      <c r="AD91" s="221"/>
      <c r="AE91" s="221"/>
      <c r="AF91" s="221"/>
      <c r="AG91" s="221"/>
      <c r="AH91" s="221"/>
      <c r="AI91" s="221"/>
      <c r="AJ91" s="221"/>
      <c r="AK91" s="221"/>
      <c r="AL91" s="221"/>
      <c r="AM91" s="336"/>
    </row>
    <row r="92" spans="1:39" ht="11.45" customHeight="1">
      <c r="A92" s="221"/>
      <c r="B92" s="221"/>
      <c r="C92" s="221"/>
      <c r="D92" s="221"/>
      <c r="E92" s="221"/>
      <c r="F92" s="221"/>
      <c r="G92" s="221"/>
      <c r="H92" s="221"/>
      <c r="I92" s="221"/>
      <c r="J92" s="221"/>
      <c r="K92" s="221"/>
      <c r="L92" s="221"/>
      <c r="M92" s="221"/>
      <c r="N92" s="221"/>
      <c r="O92" s="221"/>
      <c r="P92" s="221"/>
      <c r="Q92" s="221"/>
      <c r="R92" s="221"/>
      <c r="S92" s="221"/>
      <c r="T92" s="221"/>
      <c r="U92" s="221"/>
      <c r="V92" s="221"/>
      <c r="W92" s="221"/>
      <c r="X92" s="221"/>
      <c r="Y92" s="221"/>
      <c r="Z92" s="221"/>
      <c r="AA92" s="221"/>
      <c r="AB92" s="221"/>
      <c r="AC92" s="221"/>
      <c r="AD92" s="221"/>
      <c r="AE92" s="221"/>
      <c r="AF92" s="221"/>
      <c r="AG92" s="221"/>
      <c r="AH92" s="221"/>
      <c r="AI92" s="221"/>
      <c r="AJ92" s="221"/>
      <c r="AK92" s="221"/>
      <c r="AL92" s="221"/>
      <c r="AM92" s="336"/>
    </row>
    <row r="93" spans="1:39" ht="11.45" customHeight="1">
      <c r="A93" s="221"/>
      <c r="B93" s="221"/>
      <c r="C93" s="221"/>
      <c r="D93" s="221"/>
      <c r="E93" s="221"/>
      <c r="F93" s="221"/>
      <c r="G93" s="221"/>
      <c r="H93" s="221"/>
      <c r="I93" s="221"/>
      <c r="J93" s="221"/>
      <c r="K93" s="221"/>
      <c r="L93" s="221"/>
      <c r="M93" s="221"/>
      <c r="N93" s="221"/>
      <c r="O93" s="221"/>
      <c r="P93" s="221"/>
      <c r="Q93" s="221"/>
      <c r="R93" s="221"/>
      <c r="S93" s="221"/>
      <c r="T93" s="221"/>
      <c r="U93" s="221"/>
      <c r="V93" s="221"/>
      <c r="W93" s="221"/>
      <c r="X93" s="221"/>
      <c r="Y93" s="221"/>
      <c r="Z93" s="221"/>
      <c r="AA93" s="221"/>
      <c r="AB93" s="221"/>
      <c r="AC93" s="221"/>
      <c r="AD93" s="221"/>
      <c r="AE93" s="221"/>
      <c r="AF93" s="221"/>
      <c r="AG93" s="221"/>
      <c r="AH93" s="221"/>
      <c r="AI93" s="221"/>
      <c r="AJ93" s="221"/>
      <c r="AK93" s="221"/>
      <c r="AL93" s="221"/>
      <c r="AM93" s="336"/>
    </row>
    <row r="94" spans="1:39" ht="33" customHeight="1">
      <c r="A94" s="221"/>
      <c r="B94" s="221"/>
      <c r="C94" s="221"/>
      <c r="D94" s="221"/>
      <c r="E94" s="221"/>
      <c r="F94" s="221"/>
      <c r="G94" s="221"/>
      <c r="H94" s="221"/>
      <c r="I94" s="221"/>
      <c r="J94" s="221"/>
      <c r="K94" s="221"/>
      <c r="L94" s="221"/>
      <c r="M94" s="221"/>
      <c r="N94" s="221"/>
      <c r="O94" s="221"/>
      <c r="P94" s="221"/>
      <c r="Q94" s="221"/>
      <c r="R94" s="221"/>
      <c r="S94" s="221"/>
      <c r="T94" s="221"/>
      <c r="U94" s="221"/>
      <c r="V94" s="221"/>
      <c r="W94" s="221"/>
      <c r="X94" s="221"/>
      <c r="Y94" s="221"/>
      <c r="Z94" s="221"/>
      <c r="AA94" s="221"/>
      <c r="AB94" s="221"/>
      <c r="AC94" s="221"/>
      <c r="AD94" s="221"/>
      <c r="AE94" s="221"/>
      <c r="AF94" s="221"/>
      <c r="AG94" s="221"/>
      <c r="AH94" s="221"/>
      <c r="AI94" s="221"/>
      <c r="AJ94" s="221"/>
      <c r="AK94" s="221"/>
      <c r="AL94" s="221"/>
      <c r="AM94" s="336"/>
    </row>
    <row r="95" spans="1:39" ht="11.45" customHeight="1">
      <c r="A95" s="223"/>
      <c r="B95" s="246"/>
      <c r="C95" s="258"/>
      <c r="D95" s="258"/>
      <c r="E95" s="258"/>
      <c r="F95" s="258"/>
      <c r="G95" s="258"/>
      <c r="H95" s="258"/>
      <c r="I95" s="258"/>
      <c r="J95" s="258"/>
      <c r="K95" s="258"/>
      <c r="L95" s="258"/>
      <c r="M95" s="258"/>
      <c r="N95" s="258"/>
      <c r="O95" s="258"/>
      <c r="P95" s="258"/>
      <c r="Q95" s="258"/>
      <c r="R95" s="258"/>
      <c r="S95" s="258"/>
      <c r="T95" s="336"/>
      <c r="U95" s="336"/>
      <c r="V95" s="336"/>
      <c r="W95" s="336"/>
      <c r="X95" s="336"/>
      <c r="Y95" s="336"/>
      <c r="Z95" s="336"/>
      <c r="AA95" s="336"/>
      <c r="AB95" s="336"/>
      <c r="AC95" s="336"/>
      <c r="AD95" s="336"/>
      <c r="AE95" s="336"/>
      <c r="AF95" s="336"/>
      <c r="AG95" s="336"/>
      <c r="AH95" s="336"/>
      <c r="AI95" s="336"/>
      <c r="AJ95" s="336"/>
      <c r="AK95" s="336"/>
      <c r="AL95" s="336"/>
      <c r="AM95" s="336"/>
    </row>
    <row r="96" spans="1:39" ht="11.45" customHeight="1">
      <c r="A96" s="219" t="s">
        <v>187</v>
      </c>
      <c r="B96" s="219"/>
      <c r="C96" s="219"/>
      <c r="D96" s="219"/>
      <c r="E96" s="219"/>
      <c r="F96" s="219"/>
      <c r="G96" s="219"/>
      <c r="H96" s="219"/>
      <c r="I96" s="219"/>
      <c r="J96" s="219"/>
      <c r="K96" s="219"/>
      <c r="L96" s="219"/>
      <c r="M96" s="219"/>
      <c r="N96" s="219"/>
      <c r="O96" s="219"/>
      <c r="P96" s="219"/>
      <c r="Q96" s="219"/>
      <c r="R96" s="219"/>
      <c r="S96" s="219"/>
      <c r="T96" s="219"/>
      <c r="U96" s="219"/>
      <c r="V96" s="219"/>
      <c r="W96" s="219"/>
      <c r="X96" s="219"/>
      <c r="Y96" s="219"/>
      <c r="Z96" s="219"/>
      <c r="AA96" s="219"/>
      <c r="AB96" s="219"/>
      <c r="AC96" s="219"/>
      <c r="AD96" s="219"/>
      <c r="AE96" s="219"/>
      <c r="AF96" s="219"/>
      <c r="AG96" s="219"/>
      <c r="AH96" s="219"/>
      <c r="AI96" s="219"/>
      <c r="AJ96" s="219"/>
      <c r="AK96" s="219"/>
      <c r="AL96" s="219"/>
      <c r="AM96" s="336"/>
    </row>
    <row r="97" spans="1:39" ht="11.45" customHeight="1">
      <c r="A97" s="221" t="s">
        <v>197</v>
      </c>
      <c r="B97" s="221"/>
      <c r="C97" s="221"/>
      <c r="D97" s="221"/>
      <c r="E97" s="221"/>
      <c r="F97" s="221"/>
      <c r="G97" s="221"/>
      <c r="H97" s="221"/>
      <c r="I97" s="221"/>
      <c r="J97" s="221"/>
      <c r="K97" s="221"/>
      <c r="L97" s="221"/>
      <c r="M97" s="221"/>
      <c r="N97" s="221"/>
      <c r="O97" s="221"/>
      <c r="P97" s="221"/>
      <c r="Q97" s="221"/>
      <c r="R97" s="221"/>
      <c r="S97" s="221"/>
      <c r="T97" s="221"/>
      <c r="U97" s="221"/>
      <c r="V97" s="221"/>
      <c r="W97" s="221"/>
      <c r="X97" s="221"/>
      <c r="Y97" s="221"/>
      <c r="Z97" s="221"/>
      <c r="AA97" s="221"/>
      <c r="AB97" s="221"/>
      <c r="AC97" s="221"/>
      <c r="AD97" s="221"/>
      <c r="AE97" s="221"/>
      <c r="AF97" s="221"/>
      <c r="AG97" s="221"/>
      <c r="AH97" s="221"/>
      <c r="AI97" s="221"/>
      <c r="AJ97" s="221"/>
      <c r="AK97" s="221"/>
      <c r="AL97" s="221"/>
      <c r="AM97" s="336"/>
    </row>
    <row r="98" spans="1:39" s="195" customFormat="1" ht="11.45" customHeight="1">
      <c r="A98" s="221"/>
      <c r="B98" s="221"/>
      <c r="C98" s="221"/>
      <c r="D98" s="221"/>
      <c r="E98" s="221"/>
      <c r="F98" s="221"/>
      <c r="G98" s="221"/>
      <c r="H98" s="221"/>
      <c r="I98" s="221"/>
      <c r="J98" s="221"/>
      <c r="K98" s="221"/>
      <c r="L98" s="221"/>
      <c r="M98" s="221"/>
      <c r="N98" s="221"/>
      <c r="O98" s="221"/>
      <c r="P98" s="221"/>
      <c r="Q98" s="221"/>
      <c r="R98" s="221"/>
      <c r="S98" s="221"/>
      <c r="T98" s="221"/>
      <c r="U98" s="221"/>
      <c r="V98" s="221"/>
      <c r="W98" s="221"/>
      <c r="X98" s="221"/>
      <c r="Y98" s="221"/>
      <c r="Z98" s="221"/>
      <c r="AA98" s="221"/>
      <c r="AB98" s="221"/>
      <c r="AC98" s="221"/>
      <c r="AD98" s="221"/>
      <c r="AE98" s="221"/>
      <c r="AF98" s="221"/>
      <c r="AG98" s="221"/>
      <c r="AH98" s="221"/>
      <c r="AI98" s="221"/>
      <c r="AJ98" s="221"/>
      <c r="AK98" s="221"/>
      <c r="AL98" s="221"/>
    </row>
    <row r="99" spans="1:39" s="195" customFormat="1" ht="11.45" customHeight="1">
      <c r="A99" s="224"/>
      <c r="B99" s="224"/>
      <c r="C99" s="224"/>
      <c r="D99" s="224"/>
      <c r="E99" s="224"/>
      <c r="F99" s="224"/>
      <c r="G99" s="224"/>
      <c r="H99" s="224"/>
      <c r="I99" s="224"/>
      <c r="J99" s="224"/>
      <c r="K99" s="224"/>
      <c r="L99" s="224"/>
      <c r="M99" s="224"/>
      <c r="N99" s="224"/>
      <c r="O99" s="224"/>
      <c r="P99" s="224"/>
      <c r="Q99" s="224"/>
      <c r="R99" s="224"/>
      <c r="S99" s="224"/>
      <c r="T99" s="224"/>
      <c r="U99" s="224"/>
      <c r="V99" s="224"/>
      <c r="W99" s="224"/>
      <c r="X99" s="224"/>
      <c r="Y99" s="224"/>
      <c r="Z99" s="224"/>
      <c r="AA99" s="224"/>
      <c r="AB99" s="224"/>
      <c r="AC99" s="224"/>
      <c r="AD99" s="224"/>
      <c r="AE99" s="224"/>
      <c r="AF99" s="224"/>
      <c r="AG99" s="224"/>
      <c r="AH99" s="224"/>
      <c r="AI99" s="224"/>
      <c r="AJ99" s="224"/>
    </row>
    <row r="100" spans="1:39" s="195" customFormat="1" ht="11.45" customHeight="1">
      <c r="A100" s="224"/>
      <c r="B100" s="224"/>
      <c r="C100" s="224"/>
      <c r="D100" s="224"/>
      <c r="E100" s="224"/>
      <c r="F100" s="224"/>
      <c r="G100" s="224"/>
      <c r="H100" s="224"/>
      <c r="I100" s="224"/>
      <c r="J100" s="224"/>
      <c r="K100" s="224"/>
      <c r="L100" s="224"/>
      <c r="M100" s="224"/>
      <c r="N100" s="224"/>
      <c r="O100" s="224"/>
      <c r="P100" s="224"/>
      <c r="Q100" s="224"/>
      <c r="R100" s="224"/>
      <c r="S100" s="224"/>
      <c r="T100" s="224"/>
      <c r="U100" s="224"/>
      <c r="V100" s="224"/>
      <c r="W100" s="224"/>
      <c r="X100" s="224"/>
      <c r="Y100" s="224"/>
      <c r="Z100" s="224"/>
      <c r="AA100" s="224"/>
      <c r="AB100" s="224"/>
      <c r="AC100" s="224"/>
      <c r="AD100" s="224"/>
      <c r="AE100" s="224"/>
      <c r="AF100" s="224"/>
      <c r="AG100" s="224"/>
      <c r="AH100" s="224"/>
      <c r="AI100" s="224"/>
      <c r="AJ100" s="224"/>
    </row>
    <row r="101" spans="1:39" s="195" customFormat="1" ht="11.45" customHeight="1">
      <c r="A101" s="224"/>
      <c r="B101" s="224"/>
      <c r="C101" s="224"/>
      <c r="D101" s="224"/>
      <c r="E101" s="224"/>
      <c r="F101" s="224"/>
      <c r="G101" s="224"/>
      <c r="H101" s="224"/>
      <c r="I101" s="224"/>
      <c r="J101" s="224"/>
      <c r="K101" s="224"/>
      <c r="L101" s="224"/>
      <c r="M101" s="224"/>
      <c r="N101" s="224"/>
      <c r="O101" s="224"/>
      <c r="P101" s="224"/>
      <c r="Q101" s="224"/>
      <c r="R101" s="224"/>
      <c r="S101" s="224"/>
      <c r="T101" s="224"/>
      <c r="U101" s="224"/>
      <c r="V101" s="224"/>
      <c r="W101" s="224"/>
      <c r="X101" s="224"/>
      <c r="Y101" s="224"/>
      <c r="Z101" s="224"/>
      <c r="AA101" s="224"/>
      <c r="AB101" s="224"/>
      <c r="AC101" s="224"/>
      <c r="AD101" s="224"/>
      <c r="AE101" s="224"/>
      <c r="AF101" s="224"/>
      <c r="AG101" s="224"/>
      <c r="AH101" s="224"/>
      <c r="AI101" s="224"/>
      <c r="AJ101" s="224"/>
    </row>
    <row r="102" spans="1:39" s="195" customFormat="1" ht="11.45" customHeight="1">
      <c r="A102" s="224"/>
      <c r="B102" s="224"/>
      <c r="C102" s="224"/>
      <c r="D102" s="224"/>
      <c r="E102" s="224"/>
      <c r="F102" s="224"/>
      <c r="G102" s="224"/>
      <c r="H102" s="224"/>
      <c r="I102" s="224"/>
      <c r="J102" s="224"/>
      <c r="K102" s="224"/>
      <c r="L102" s="224"/>
      <c r="M102" s="224"/>
      <c r="N102" s="224"/>
      <c r="O102" s="224"/>
      <c r="P102" s="224"/>
      <c r="Q102" s="224"/>
      <c r="R102" s="224"/>
      <c r="S102" s="224"/>
      <c r="T102" s="224"/>
      <c r="U102" s="224"/>
      <c r="V102" s="224"/>
      <c r="W102" s="224"/>
      <c r="X102" s="224"/>
      <c r="Y102" s="224"/>
      <c r="Z102" s="224"/>
      <c r="AA102" s="224"/>
      <c r="AB102" s="224"/>
      <c r="AC102" s="224"/>
      <c r="AD102" s="224"/>
      <c r="AE102" s="224"/>
      <c r="AF102" s="224"/>
      <c r="AG102" s="224"/>
      <c r="AH102" s="224"/>
      <c r="AI102" s="224"/>
      <c r="AJ102" s="224"/>
    </row>
    <row r="103" spans="1:39" s="195" customFormat="1" ht="11.45" customHeight="1">
      <c r="A103" s="224"/>
      <c r="B103" s="224"/>
      <c r="C103" s="224"/>
      <c r="D103" s="224"/>
      <c r="E103" s="224"/>
      <c r="F103" s="224"/>
      <c r="G103" s="224"/>
      <c r="H103" s="224"/>
      <c r="I103" s="224"/>
      <c r="J103" s="224"/>
      <c r="K103" s="224"/>
      <c r="L103" s="224"/>
      <c r="M103" s="224"/>
      <c r="N103" s="224"/>
      <c r="O103" s="224"/>
      <c r="P103" s="224"/>
      <c r="Q103" s="224"/>
      <c r="R103" s="224"/>
      <c r="S103" s="224"/>
      <c r="T103" s="224"/>
      <c r="U103" s="224"/>
      <c r="V103" s="224"/>
      <c r="W103" s="224"/>
      <c r="X103" s="224"/>
      <c r="Y103" s="224"/>
      <c r="Z103" s="224"/>
      <c r="AA103" s="224"/>
      <c r="AB103" s="224"/>
      <c r="AC103" s="224"/>
      <c r="AD103" s="224"/>
      <c r="AE103" s="224"/>
      <c r="AF103" s="224"/>
      <c r="AG103" s="224"/>
      <c r="AH103" s="224"/>
      <c r="AI103" s="224"/>
      <c r="AJ103" s="224"/>
    </row>
    <row r="104" spans="1:39" s="195" customFormat="1" ht="11.45" customHeight="1">
      <c r="A104" s="224"/>
      <c r="B104" s="224"/>
      <c r="C104" s="224"/>
      <c r="D104" s="224"/>
      <c r="E104" s="224"/>
      <c r="F104" s="224"/>
      <c r="G104" s="224"/>
      <c r="H104" s="224"/>
      <c r="I104" s="224"/>
      <c r="J104" s="224"/>
      <c r="K104" s="224"/>
      <c r="L104" s="224"/>
      <c r="M104" s="224"/>
      <c r="N104" s="224"/>
      <c r="O104" s="224"/>
      <c r="P104" s="224"/>
      <c r="Q104" s="224"/>
      <c r="R104" s="224"/>
      <c r="S104" s="224"/>
      <c r="T104" s="224"/>
      <c r="U104" s="224"/>
      <c r="V104" s="224"/>
      <c r="W104" s="224"/>
      <c r="X104" s="224"/>
      <c r="Y104" s="224"/>
      <c r="Z104" s="224"/>
      <c r="AA104" s="224"/>
      <c r="AB104" s="224"/>
      <c r="AC104" s="224"/>
      <c r="AD104" s="224"/>
      <c r="AE104" s="224"/>
      <c r="AF104" s="224"/>
      <c r="AG104" s="224"/>
      <c r="AH104" s="224"/>
      <c r="AI104" s="224"/>
      <c r="AJ104" s="224"/>
    </row>
    <row r="105" spans="1:39" s="195" customFormat="1" ht="11.45" customHeight="1">
      <c r="A105" s="224"/>
      <c r="B105" s="224"/>
      <c r="C105" s="224"/>
      <c r="D105" s="224"/>
      <c r="E105" s="224"/>
      <c r="F105" s="224"/>
      <c r="G105" s="224"/>
      <c r="H105" s="224"/>
      <c r="I105" s="224"/>
      <c r="J105" s="224"/>
      <c r="K105" s="224"/>
      <c r="L105" s="224"/>
      <c r="M105" s="224"/>
      <c r="N105" s="224"/>
      <c r="O105" s="224"/>
      <c r="P105" s="224"/>
      <c r="Q105" s="224"/>
      <c r="R105" s="224"/>
      <c r="S105" s="224"/>
      <c r="T105" s="224"/>
      <c r="U105" s="224"/>
      <c r="V105" s="224"/>
      <c r="W105" s="224"/>
      <c r="X105" s="224"/>
      <c r="Y105" s="224"/>
      <c r="Z105" s="224"/>
      <c r="AA105" s="224"/>
      <c r="AB105" s="224"/>
      <c r="AC105" s="224"/>
      <c r="AD105" s="224"/>
      <c r="AE105" s="224"/>
      <c r="AF105" s="224"/>
      <c r="AG105" s="224"/>
      <c r="AH105" s="224"/>
      <c r="AI105" s="224"/>
      <c r="AJ105" s="224"/>
    </row>
    <row r="106" spans="1:39" ht="11.4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row>
    <row r="107" spans="1:39" ht="11.45" customHeight="1">
      <c r="A107" s="225"/>
      <c r="B107" s="225"/>
      <c r="C107" s="225"/>
      <c r="D107" s="225"/>
      <c r="E107" s="225"/>
      <c r="F107" s="225"/>
      <c r="G107" s="225"/>
      <c r="H107" s="225"/>
      <c r="I107" s="225"/>
      <c r="J107" s="225"/>
      <c r="K107" s="225"/>
      <c r="L107" s="225"/>
      <c r="M107" s="225"/>
      <c r="N107" s="225"/>
      <c r="O107" s="225"/>
      <c r="P107" s="225"/>
      <c r="Q107" s="225"/>
      <c r="R107" s="225"/>
      <c r="S107" s="225"/>
      <c r="T107" s="225"/>
      <c r="U107" s="225"/>
      <c r="V107" s="225"/>
      <c r="W107" s="225"/>
      <c r="X107" s="225"/>
      <c r="Y107" s="225"/>
      <c r="Z107" s="225"/>
      <c r="AA107" s="225"/>
      <c r="AB107" s="225"/>
      <c r="AC107" s="225"/>
      <c r="AD107" s="225"/>
      <c r="AE107" s="225"/>
      <c r="AF107" s="225"/>
      <c r="AG107" s="225"/>
      <c r="AH107" s="225"/>
      <c r="AI107" s="225"/>
      <c r="AJ107" s="225"/>
    </row>
    <row r="108" spans="1:39" ht="11.45" customHeight="1">
      <c r="A108" s="225"/>
      <c r="B108" s="225"/>
      <c r="C108" s="225"/>
      <c r="D108" s="225"/>
      <c r="E108" s="225"/>
      <c r="F108" s="225"/>
      <c r="G108" s="225"/>
      <c r="H108" s="225"/>
      <c r="I108" s="225"/>
      <c r="J108" s="225"/>
      <c r="K108" s="225"/>
      <c r="L108" s="225"/>
      <c r="M108" s="225"/>
      <c r="N108" s="225"/>
      <c r="O108" s="225"/>
      <c r="P108" s="225"/>
      <c r="Q108" s="225"/>
      <c r="R108" s="225"/>
      <c r="S108" s="225"/>
      <c r="T108" s="225"/>
      <c r="U108" s="225"/>
      <c r="V108" s="225"/>
      <c r="W108" s="225"/>
      <c r="X108" s="225"/>
      <c r="Y108" s="225"/>
      <c r="Z108" s="225"/>
      <c r="AA108" s="225"/>
      <c r="AB108" s="225"/>
      <c r="AC108" s="225"/>
      <c r="AD108" s="225"/>
      <c r="AE108" s="225"/>
      <c r="AF108" s="225"/>
      <c r="AG108" s="225"/>
      <c r="AH108" s="225"/>
      <c r="AI108" s="225"/>
      <c r="AJ108" s="225"/>
    </row>
    <row r="109" spans="1:39" ht="11.45" customHeight="1">
      <c r="A109" s="225"/>
      <c r="B109" s="225"/>
      <c r="C109" s="225"/>
      <c r="D109" s="225"/>
      <c r="E109" s="225"/>
      <c r="F109" s="225"/>
      <c r="G109" s="225"/>
      <c r="H109" s="225"/>
      <c r="I109" s="225"/>
      <c r="J109" s="225"/>
      <c r="K109" s="225"/>
      <c r="L109" s="225"/>
      <c r="M109" s="225"/>
      <c r="N109" s="225"/>
      <c r="O109" s="225"/>
      <c r="P109" s="225"/>
      <c r="Q109" s="225"/>
      <c r="R109" s="225"/>
      <c r="S109" s="225"/>
      <c r="T109" s="225"/>
      <c r="U109" s="225"/>
      <c r="V109" s="225"/>
      <c r="W109" s="225"/>
      <c r="X109" s="225"/>
      <c r="Y109" s="225"/>
      <c r="Z109" s="225"/>
      <c r="AA109" s="225"/>
      <c r="AB109" s="225"/>
      <c r="AC109" s="225"/>
      <c r="AD109" s="225"/>
      <c r="AE109" s="225"/>
      <c r="AF109" s="225"/>
      <c r="AG109" s="225"/>
      <c r="AH109" s="225"/>
      <c r="AI109" s="225"/>
      <c r="AJ109" s="225"/>
    </row>
    <row r="110" spans="1:39" ht="11.45" customHeight="1">
      <c r="A110" s="225"/>
      <c r="B110" s="225"/>
      <c r="C110" s="225"/>
      <c r="D110" s="225"/>
      <c r="E110" s="225"/>
      <c r="F110" s="225"/>
      <c r="G110" s="225"/>
      <c r="H110" s="225"/>
      <c r="I110" s="225"/>
      <c r="J110" s="225"/>
      <c r="K110" s="225"/>
      <c r="L110" s="225"/>
      <c r="M110" s="225"/>
      <c r="N110" s="225"/>
      <c r="O110" s="225"/>
      <c r="P110" s="225"/>
      <c r="Q110" s="225"/>
      <c r="R110" s="225"/>
      <c r="S110" s="225"/>
      <c r="T110" s="225"/>
      <c r="U110" s="225"/>
      <c r="V110" s="225"/>
      <c r="W110" s="225"/>
      <c r="X110" s="225"/>
      <c r="Y110" s="225"/>
      <c r="Z110" s="225"/>
      <c r="AA110" s="225"/>
      <c r="AB110" s="225"/>
      <c r="AC110" s="225"/>
      <c r="AD110" s="225"/>
      <c r="AE110" s="225"/>
      <c r="AF110" s="225"/>
      <c r="AG110" s="225"/>
      <c r="AH110" s="225"/>
      <c r="AI110" s="225"/>
      <c r="AJ110" s="225"/>
    </row>
    <row r="111" spans="1:39" ht="11.45" customHeight="1">
      <c r="A111" s="225"/>
      <c r="B111" s="225"/>
      <c r="C111" s="225"/>
      <c r="D111" s="225"/>
      <c r="E111" s="225"/>
      <c r="F111" s="225"/>
      <c r="G111" s="225"/>
      <c r="H111" s="225"/>
      <c r="I111" s="225"/>
      <c r="J111" s="225"/>
      <c r="K111" s="225"/>
      <c r="L111" s="225"/>
      <c r="M111" s="225"/>
      <c r="N111" s="225"/>
      <c r="O111" s="225"/>
      <c r="P111" s="225"/>
      <c r="Q111" s="225"/>
      <c r="R111" s="225"/>
      <c r="S111" s="225"/>
      <c r="T111" s="225"/>
      <c r="U111" s="225"/>
      <c r="V111" s="225"/>
      <c r="W111" s="225"/>
      <c r="X111" s="225"/>
      <c r="Y111" s="225"/>
      <c r="Z111" s="225"/>
      <c r="AA111" s="225"/>
      <c r="AB111" s="225"/>
      <c r="AC111" s="225"/>
      <c r="AD111" s="225"/>
      <c r="AE111" s="225"/>
      <c r="AF111" s="225"/>
      <c r="AG111" s="225"/>
      <c r="AH111" s="225"/>
      <c r="AI111" s="225"/>
      <c r="AJ111" s="225"/>
    </row>
    <row r="112" spans="1:39" ht="11.45" customHeight="1">
      <c r="A112" s="225"/>
      <c r="B112" s="225"/>
      <c r="C112" s="225"/>
      <c r="D112" s="225"/>
      <c r="E112" s="225"/>
      <c r="F112" s="225"/>
      <c r="G112" s="225"/>
      <c r="H112" s="225"/>
      <c r="I112" s="225"/>
      <c r="J112" s="225"/>
      <c r="K112" s="225"/>
      <c r="L112" s="225"/>
      <c r="M112" s="225"/>
      <c r="N112" s="225"/>
      <c r="O112" s="225"/>
      <c r="P112" s="225"/>
      <c r="Q112" s="225"/>
      <c r="R112" s="225"/>
      <c r="S112" s="225"/>
      <c r="T112" s="225"/>
      <c r="U112" s="225"/>
      <c r="V112" s="225"/>
      <c r="W112" s="225"/>
      <c r="X112" s="225"/>
      <c r="Y112" s="225"/>
      <c r="Z112" s="225"/>
      <c r="AA112" s="225"/>
      <c r="AB112" s="225"/>
      <c r="AC112" s="225"/>
      <c r="AD112" s="225"/>
      <c r="AE112" s="225"/>
      <c r="AF112" s="225"/>
      <c r="AG112" s="225"/>
      <c r="AH112" s="225"/>
      <c r="AI112" s="225"/>
      <c r="AJ112" s="225"/>
    </row>
    <row r="113" spans="1:36" ht="11.45" customHeight="1">
      <c r="A113" s="225"/>
      <c r="B113" s="225"/>
      <c r="C113" s="225"/>
      <c r="D113" s="225"/>
      <c r="E113" s="225"/>
      <c r="F113" s="225"/>
      <c r="G113" s="225"/>
      <c r="H113" s="225"/>
      <c r="I113" s="225"/>
      <c r="J113" s="225"/>
      <c r="K113" s="225"/>
      <c r="L113" s="225"/>
      <c r="M113" s="225"/>
      <c r="N113" s="225"/>
      <c r="O113" s="225"/>
      <c r="P113" s="225"/>
      <c r="Q113" s="225"/>
      <c r="R113" s="225"/>
      <c r="S113" s="225"/>
      <c r="T113" s="225"/>
      <c r="U113" s="225"/>
      <c r="V113" s="225"/>
      <c r="W113" s="225"/>
      <c r="X113" s="225"/>
      <c r="Y113" s="225"/>
      <c r="Z113" s="225"/>
      <c r="AA113" s="225"/>
      <c r="AB113" s="225"/>
      <c r="AC113" s="225"/>
      <c r="AD113" s="225"/>
      <c r="AE113" s="225"/>
      <c r="AF113" s="225"/>
      <c r="AG113" s="225"/>
      <c r="AH113" s="225"/>
      <c r="AI113" s="225"/>
      <c r="AJ113" s="225"/>
    </row>
    <row r="114" spans="1:36" ht="11.45" customHeight="1">
      <c r="A114" s="225"/>
      <c r="B114" s="225"/>
      <c r="C114" s="225"/>
      <c r="D114" s="225"/>
      <c r="E114" s="225"/>
      <c r="F114" s="225"/>
      <c r="G114" s="225"/>
      <c r="H114" s="225"/>
      <c r="I114" s="225"/>
      <c r="J114" s="225"/>
      <c r="K114" s="225"/>
      <c r="L114" s="225"/>
      <c r="M114" s="225"/>
      <c r="N114" s="225"/>
      <c r="O114" s="225"/>
      <c r="P114" s="225"/>
      <c r="Q114" s="225"/>
      <c r="R114" s="225"/>
      <c r="S114" s="225"/>
      <c r="T114" s="225"/>
      <c r="U114" s="225"/>
      <c r="V114" s="225"/>
      <c r="W114" s="225"/>
      <c r="X114" s="225"/>
      <c r="Y114" s="225"/>
      <c r="Z114" s="225"/>
      <c r="AA114" s="225"/>
      <c r="AB114" s="225"/>
      <c r="AC114" s="225"/>
      <c r="AD114" s="225"/>
      <c r="AE114" s="225"/>
      <c r="AF114" s="225"/>
      <c r="AG114" s="225"/>
      <c r="AH114" s="225"/>
      <c r="AI114" s="225"/>
      <c r="AJ114" s="225"/>
    </row>
    <row r="115" spans="1:36" ht="11.45" customHeight="1">
      <c r="A115" s="225"/>
      <c r="B115" s="225"/>
      <c r="C115" s="225"/>
      <c r="D115" s="225"/>
      <c r="E115" s="225"/>
      <c r="F115" s="225"/>
      <c r="G115" s="225"/>
      <c r="H115" s="225"/>
      <c r="I115" s="225"/>
      <c r="J115" s="225"/>
      <c r="K115" s="225"/>
      <c r="L115" s="225"/>
      <c r="M115" s="225"/>
      <c r="N115" s="225"/>
      <c r="O115" s="225"/>
      <c r="P115" s="225"/>
      <c r="Q115" s="225"/>
      <c r="R115" s="225"/>
      <c r="S115" s="225"/>
      <c r="T115" s="225"/>
      <c r="U115" s="225"/>
      <c r="V115" s="225"/>
      <c r="W115" s="225"/>
      <c r="X115" s="225"/>
      <c r="Y115" s="225"/>
      <c r="Z115" s="225"/>
      <c r="AA115" s="225"/>
      <c r="AB115" s="225"/>
      <c r="AC115" s="225"/>
      <c r="AD115" s="225"/>
      <c r="AE115" s="225"/>
      <c r="AF115" s="225"/>
      <c r="AG115" s="225"/>
      <c r="AH115" s="225"/>
      <c r="AI115" s="225"/>
      <c r="AJ115" s="225"/>
    </row>
    <row r="116" spans="1:36" ht="11.45" customHeight="1">
      <c r="A116" s="225"/>
      <c r="B116" s="225"/>
      <c r="C116" s="225"/>
      <c r="D116" s="225"/>
      <c r="E116" s="225"/>
      <c r="F116" s="225"/>
      <c r="G116" s="225"/>
      <c r="H116" s="225"/>
      <c r="I116" s="225"/>
      <c r="J116" s="225"/>
      <c r="K116" s="225"/>
      <c r="L116" s="225"/>
      <c r="M116" s="225"/>
      <c r="N116" s="225"/>
      <c r="O116" s="225"/>
      <c r="P116" s="225"/>
      <c r="Q116" s="225"/>
      <c r="R116" s="225"/>
      <c r="S116" s="225"/>
      <c r="T116" s="225"/>
      <c r="U116" s="225"/>
      <c r="V116" s="225"/>
      <c r="W116" s="225"/>
      <c r="X116" s="225"/>
      <c r="Y116" s="225"/>
      <c r="Z116" s="225"/>
      <c r="AA116" s="225"/>
      <c r="AB116" s="225"/>
      <c r="AC116" s="225"/>
      <c r="AD116" s="225"/>
      <c r="AE116" s="225"/>
      <c r="AF116" s="225"/>
      <c r="AG116" s="225"/>
      <c r="AH116" s="225"/>
      <c r="AI116" s="225"/>
      <c r="AJ116" s="225"/>
    </row>
    <row r="117" spans="1:36" ht="11.45" customHeight="1">
      <c r="A117" s="225"/>
      <c r="B117" s="225"/>
      <c r="C117" s="225"/>
      <c r="D117" s="225"/>
      <c r="E117" s="225"/>
      <c r="F117" s="225"/>
      <c r="G117" s="225"/>
      <c r="H117" s="225"/>
      <c r="I117" s="225"/>
      <c r="J117" s="225"/>
      <c r="K117" s="225"/>
      <c r="L117" s="225"/>
      <c r="M117" s="225"/>
      <c r="N117" s="225"/>
      <c r="O117" s="225"/>
      <c r="P117" s="225"/>
      <c r="Q117" s="225"/>
      <c r="R117" s="225"/>
      <c r="S117" s="225"/>
      <c r="T117" s="225"/>
      <c r="U117" s="225"/>
      <c r="V117" s="225"/>
      <c r="W117" s="225"/>
      <c r="X117" s="225"/>
      <c r="Y117" s="225"/>
      <c r="Z117" s="225"/>
      <c r="AA117" s="225"/>
      <c r="AB117" s="225"/>
      <c r="AC117" s="225"/>
      <c r="AD117" s="225"/>
      <c r="AE117" s="225"/>
      <c r="AF117" s="225"/>
      <c r="AG117" s="225"/>
      <c r="AH117" s="225"/>
      <c r="AI117" s="225"/>
      <c r="AJ117" s="225"/>
    </row>
    <row r="118" spans="1:36" ht="11.45" customHeight="1">
      <c r="A118" s="226"/>
      <c r="B118" s="225"/>
      <c r="C118" s="226"/>
      <c r="D118" s="226"/>
      <c r="E118" s="226"/>
      <c r="F118" s="226"/>
      <c r="G118" s="226"/>
      <c r="H118" s="226"/>
      <c r="I118" s="226"/>
      <c r="J118" s="226"/>
      <c r="K118" s="226"/>
      <c r="L118" s="226"/>
      <c r="M118" s="226"/>
      <c r="N118" s="226"/>
      <c r="O118" s="226"/>
      <c r="P118" s="226"/>
      <c r="Q118" s="226"/>
      <c r="R118" s="226"/>
      <c r="S118" s="226"/>
      <c r="T118" s="226"/>
      <c r="U118" s="226"/>
      <c r="V118" s="226"/>
      <c r="W118" s="226"/>
      <c r="X118" s="226"/>
      <c r="Y118" s="226"/>
      <c r="Z118" s="226"/>
      <c r="AA118" s="226"/>
      <c r="AB118" s="226"/>
      <c r="AC118" s="226"/>
      <c r="AD118" s="226"/>
      <c r="AE118" s="226"/>
      <c r="AF118" s="226"/>
      <c r="AG118" s="226"/>
      <c r="AH118" s="226"/>
      <c r="AI118" s="226"/>
      <c r="AJ118" s="226"/>
    </row>
    <row r="119" spans="1:36" ht="11.45" customHeight="1">
      <c r="A119" s="226"/>
      <c r="B119" s="226"/>
      <c r="C119" s="226"/>
      <c r="D119" s="226"/>
      <c r="E119" s="226"/>
      <c r="F119" s="226"/>
      <c r="G119" s="226"/>
      <c r="H119" s="226"/>
      <c r="I119" s="226"/>
      <c r="J119" s="226"/>
      <c r="K119" s="226"/>
      <c r="L119" s="226"/>
      <c r="M119" s="226"/>
      <c r="N119" s="226"/>
      <c r="O119" s="226"/>
      <c r="P119" s="226"/>
      <c r="Q119" s="226"/>
      <c r="R119" s="226"/>
      <c r="S119" s="226"/>
      <c r="T119" s="226"/>
      <c r="U119" s="226"/>
      <c r="V119" s="226"/>
      <c r="W119" s="226"/>
      <c r="X119" s="226"/>
      <c r="Y119" s="226"/>
      <c r="Z119" s="226"/>
      <c r="AA119" s="226"/>
      <c r="AB119" s="226"/>
      <c r="AC119" s="226"/>
      <c r="AD119" s="226"/>
      <c r="AE119" s="226"/>
      <c r="AF119" s="226"/>
      <c r="AG119" s="226"/>
      <c r="AH119" s="226"/>
      <c r="AI119" s="226"/>
      <c r="AJ119" s="226"/>
    </row>
    <row r="120" spans="1:36" ht="11.45" customHeight="1">
      <c r="B120" s="226"/>
    </row>
    <row r="121" spans="1:36" ht="11.45" customHeight="1"/>
    <row r="122" spans="1:36" ht="11.45" customHeight="1"/>
    <row r="123" spans="1:36" ht="11.45" customHeight="1"/>
    <row r="124" spans="1:36" ht="11.45" customHeight="1"/>
    <row r="125" spans="1:36" ht="11.45" customHeight="1"/>
    <row r="126" spans="1:36" ht="11.45" customHeight="1"/>
    <row r="127" spans="1:36" ht="11.45" customHeight="1"/>
    <row r="128" spans="1:36" ht="11.45" customHeight="1"/>
    <row r="129" ht="11.45" customHeight="1"/>
    <row r="130" ht="11.45" customHeight="1"/>
    <row r="131" ht="11.45" customHeight="1"/>
    <row r="132" ht="11.45" customHeight="1"/>
    <row r="133" ht="11.45" customHeight="1"/>
    <row r="134" ht="11.45" customHeight="1"/>
    <row r="135" ht="11.45" customHeight="1"/>
    <row r="136" ht="11.45" customHeight="1"/>
  </sheetData>
  <mergeCells count="149">
    <mergeCell ref="L3:AF3"/>
    <mergeCell ref="AG3:AM3"/>
    <mergeCell ref="L4:AF4"/>
    <mergeCell ref="AG4:AM4"/>
    <mergeCell ref="L5:AM5"/>
    <mergeCell ref="Q6:R6"/>
    <mergeCell ref="T6:V6"/>
    <mergeCell ref="L7:AM7"/>
    <mergeCell ref="S8:Y8"/>
    <mergeCell ref="AG8:AM8"/>
    <mergeCell ref="L9:AM9"/>
    <mergeCell ref="W13:Z13"/>
    <mergeCell ref="AA13:AC13"/>
    <mergeCell ref="AD13:AE13"/>
    <mergeCell ref="AF13:AH13"/>
    <mergeCell ref="AI13:AK13"/>
    <mergeCell ref="AL13:AM13"/>
    <mergeCell ref="H14:J14"/>
    <mergeCell ref="K14:AE14"/>
    <mergeCell ref="A24:I24"/>
    <mergeCell ref="J24:N24"/>
    <mergeCell ref="O24:AM24"/>
    <mergeCell ref="A25:I25"/>
    <mergeCell ref="J25:N25"/>
    <mergeCell ref="O25:AM25"/>
    <mergeCell ref="A26:I26"/>
    <mergeCell ref="J26:N26"/>
    <mergeCell ref="O26:AM26"/>
    <mergeCell ref="A27:I27"/>
    <mergeCell ref="J27:N27"/>
    <mergeCell ref="O27:AM27"/>
    <mergeCell ref="A28:I28"/>
    <mergeCell ref="J28:N28"/>
    <mergeCell ref="O28:AM28"/>
    <mergeCell ref="A29:I29"/>
    <mergeCell ref="J29:N29"/>
    <mergeCell ref="O29:AM29"/>
    <mergeCell ref="A30:I30"/>
    <mergeCell ref="J30:N30"/>
    <mergeCell ref="O30:AM30"/>
    <mergeCell ref="A31:I31"/>
    <mergeCell ref="J31:N31"/>
    <mergeCell ref="O31:AM31"/>
    <mergeCell ref="A32:I32"/>
    <mergeCell ref="J32:N32"/>
    <mergeCell ref="O32:AM32"/>
    <mergeCell ref="A33:I33"/>
    <mergeCell ref="J33:N33"/>
    <mergeCell ref="O33:AM33"/>
    <mergeCell ref="A34:I34"/>
    <mergeCell ref="J34:N34"/>
    <mergeCell ref="O34:AM34"/>
    <mergeCell ref="A35:I35"/>
    <mergeCell ref="J35:N35"/>
    <mergeCell ref="O35:AM35"/>
    <mergeCell ref="A36:I36"/>
    <mergeCell ref="J36:N36"/>
    <mergeCell ref="O36:AM36"/>
    <mergeCell ref="A37:I37"/>
    <mergeCell ref="J37:N37"/>
    <mergeCell ref="O37:AM37"/>
    <mergeCell ref="A38:I38"/>
    <mergeCell ref="J38:N38"/>
    <mergeCell ref="O38:AM38"/>
    <mergeCell ref="A39:I39"/>
    <mergeCell ref="J39:N39"/>
    <mergeCell ref="O39:AM39"/>
    <mergeCell ref="A40:I40"/>
    <mergeCell ref="J40:N40"/>
    <mergeCell ref="O40:AM40"/>
    <mergeCell ref="A41:I41"/>
    <mergeCell ref="J41:N41"/>
    <mergeCell ref="O41:AM41"/>
    <mergeCell ref="A42:I42"/>
    <mergeCell ref="J42:N42"/>
    <mergeCell ref="O42:AM42"/>
    <mergeCell ref="A43:I43"/>
    <mergeCell ref="J43:N43"/>
    <mergeCell ref="O43:AM43"/>
    <mergeCell ref="A44:I44"/>
    <mergeCell ref="J44:N44"/>
    <mergeCell ref="O44:AM44"/>
    <mergeCell ref="A45:D45"/>
    <mergeCell ref="E45:I45"/>
    <mergeCell ref="J45:N45"/>
    <mergeCell ref="O45:AM45"/>
    <mergeCell ref="W47:Z47"/>
    <mergeCell ref="AA47:AC47"/>
    <mergeCell ref="AD47:AE47"/>
    <mergeCell ref="AF47:AH47"/>
    <mergeCell ref="AI47:AK47"/>
    <mergeCell ref="AL47:AM47"/>
    <mergeCell ref="H48:J48"/>
    <mergeCell ref="K48:AE48"/>
    <mergeCell ref="A54:I54"/>
    <mergeCell ref="J54:N54"/>
    <mergeCell ref="O54:AM54"/>
    <mergeCell ref="A55:I55"/>
    <mergeCell ref="J55:N55"/>
    <mergeCell ref="O55:AM55"/>
    <mergeCell ref="A56:I56"/>
    <mergeCell ref="J56:N56"/>
    <mergeCell ref="O56:AM56"/>
    <mergeCell ref="A57:I57"/>
    <mergeCell ref="J57:N57"/>
    <mergeCell ref="O57:AM57"/>
    <mergeCell ref="A58:I58"/>
    <mergeCell ref="J58:N58"/>
    <mergeCell ref="O58:AM58"/>
    <mergeCell ref="A59:I59"/>
    <mergeCell ref="J59:N59"/>
    <mergeCell ref="O59:AM59"/>
    <mergeCell ref="A60:I60"/>
    <mergeCell ref="J60:N60"/>
    <mergeCell ref="O60:AM60"/>
    <mergeCell ref="A61:I61"/>
    <mergeCell ref="J61:N61"/>
    <mergeCell ref="O61:AM61"/>
    <mergeCell ref="A62:I62"/>
    <mergeCell ref="J62:N62"/>
    <mergeCell ref="O62:AM62"/>
    <mergeCell ref="A63:I63"/>
    <mergeCell ref="J63:N63"/>
    <mergeCell ref="O63:AM63"/>
    <mergeCell ref="A64:I64"/>
    <mergeCell ref="J64:N64"/>
    <mergeCell ref="O64:AM64"/>
    <mergeCell ref="A65:I65"/>
    <mergeCell ref="J65:N65"/>
    <mergeCell ref="O65:AM65"/>
    <mergeCell ref="A66:I66"/>
    <mergeCell ref="J66:N66"/>
    <mergeCell ref="O66:AM66"/>
    <mergeCell ref="A67:D67"/>
    <mergeCell ref="E67:I67"/>
    <mergeCell ref="J67:N67"/>
    <mergeCell ref="O67:AM67"/>
    <mergeCell ref="A71:AL71"/>
    <mergeCell ref="A72:J72"/>
    <mergeCell ref="A87:D87"/>
    <mergeCell ref="A96:AL96"/>
    <mergeCell ref="B6:K7"/>
    <mergeCell ref="A10:H11"/>
    <mergeCell ref="C49:AM51"/>
    <mergeCell ref="A97:AL98"/>
    <mergeCell ref="A3:A9"/>
    <mergeCell ref="C15:AM22"/>
    <mergeCell ref="A73:AL86"/>
    <mergeCell ref="A88:AL94"/>
  </mergeCells>
  <phoneticPr fontId="3"/>
  <dataValidations count="3">
    <dataValidation type="list" allowBlank="1" showDropDown="0" showInputMessage="1" showErrorMessage="1" sqref="H48:J48">
      <formula1>$AP$12:$AP$13</formula1>
    </dataValidation>
    <dataValidation type="list" allowBlank="1" showDropDown="0" showInputMessage="1" showErrorMessage="1" sqref="H14:J14">
      <formula1>$AP$7:$AP$11</formula1>
    </dataValidation>
    <dataValidation imeMode="halfAlpha" allowBlank="1" showDropDown="0" showInputMessage="1" showErrorMessage="1" sqref="S46:V47 W46:X46 AD46:AH46 J46:N47 AM46"/>
  </dataValidations>
  <hyperlinks>
    <hyperlink ref="AG8" r:id="rId1"/>
  </hyperlinks>
  <printOptions horizontalCentered="1"/>
  <pageMargins left="0.55118110236220474" right="0.55118110236220474" top="0.82677165354330717" bottom="0.23622047244094491" header="0.51181102362204722" footer="0.35433070866141736"/>
  <pageSetup paperSize="9" scale="99" fitToWidth="1" fitToHeight="1" orientation="portrait" usePrinterDefaults="1" r:id="rId2"/>
  <headerFooter alignWithMargins="0"/>
  <rowBreaks count="1" manualBreakCount="1">
    <brk id="46" max="38" man="1"/>
  </rowBreaks>
  <drawing r:id="rId3"/>
  <legacyDrawing r:id="rId4"/>
  <mc:AlternateContent>
    <mc:Choice xmlns:x14="http://schemas.microsoft.com/office/spreadsheetml/2009/9/main" Requires="x14">
      <controls>
        <mc:AlternateContent>
          <mc:Choice Requires="x14">
            <control shapeId="29697" r:id="rId5" name="チェック 1">
              <controlPr defaultSize="0" autoFill="0" autoLine="0" autoPict="0">
                <anchor moveWithCells="1">
                  <from xmlns:xdr="http://schemas.openxmlformats.org/drawingml/2006/spreadsheetDrawing">
                    <xdr:col>7</xdr:col>
                    <xdr:colOff>152400</xdr:colOff>
                    <xdr:row>8</xdr:row>
                    <xdr:rowOff>257175</xdr:rowOff>
                  </from>
                  <to xmlns:xdr="http://schemas.openxmlformats.org/drawingml/2006/spreadsheetDrawing">
                    <xdr:col>9</xdr:col>
                    <xdr:colOff>28575</xdr:colOff>
                    <xdr:row>10</xdr:row>
                    <xdr:rowOff>28575</xdr:rowOff>
                  </to>
                </anchor>
              </controlPr>
            </control>
          </mc:Choice>
        </mc:AlternateContent>
        <mc:AlternateContent>
          <mc:Choice Requires="x14">
            <control shapeId="29698" r:id="rId6" name="チェック 2">
              <controlPr defaultSize="0" autoFill="0" autoLine="0" autoPict="0">
                <anchor moveWithCells="1">
                  <from xmlns:xdr="http://schemas.openxmlformats.org/drawingml/2006/spreadsheetDrawing">
                    <xdr:col>7</xdr:col>
                    <xdr:colOff>152400</xdr:colOff>
                    <xdr:row>9</xdr:row>
                    <xdr:rowOff>218440</xdr:rowOff>
                  </from>
                  <to xmlns:xdr="http://schemas.openxmlformats.org/drawingml/2006/spreadsheetDrawing">
                    <xdr:col>9</xdr:col>
                    <xdr:colOff>28575</xdr:colOff>
                    <xdr:row>11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基準単価!$D$7:$D$35</xm:f>
          </x14:formula1>
          <xm:sqref>L5:AM5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H35"/>
  <sheetViews>
    <sheetView view="pageBreakPreview" topLeftCell="A13" zoomScale="85" zoomScaleNormal="85" zoomScaleSheetLayoutView="85" workbookViewId="0">
      <selection activeCell="E27" sqref="E27"/>
    </sheetView>
  </sheetViews>
  <sheetFormatPr defaultColWidth="9" defaultRowHeight="14.25"/>
  <cols>
    <col min="1" max="1" width="5.5" style="373" customWidth="1"/>
    <col min="2" max="2" width="13.875" style="373" bestFit="1" customWidth="1"/>
    <col min="3" max="3" width="3.5" style="374" bestFit="1" customWidth="1"/>
    <col min="4" max="4" width="33.625" style="375" bestFit="1" customWidth="1"/>
    <col min="5" max="5" width="28.625" style="373" customWidth="1"/>
    <col min="6" max="6" width="23.625" style="373" customWidth="1"/>
    <col min="7" max="7" width="28.625" style="373" customWidth="1"/>
    <col min="8" max="8" width="37.875" style="373" customWidth="1"/>
    <col min="9" max="16384" width="9" style="373"/>
  </cols>
  <sheetData>
    <row r="1" spans="1:8">
      <c r="A1" s="373" t="s">
        <v>135</v>
      </c>
    </row>
    <row r="3" spans="1:8" s="373" customFormat="1">
      <c r="A3" s="376" t="s">
        <v>8</v>
      </c>
      <c r="B3" s="379"/>
      <c r="C3" s="390"/>
      <c r="D3" s="396"/>
      <c r="E3" s="379"/>
      <c r="F3" s="379"/>
      <c r="G3" s="379"/>
      <c r="H3" s="419"/>
    </row>
    <row r="4" spans="1:8" s="373" customFormat="1" ht="13.5">
      <c r="A4" s="377"/>
      <c r="B4" s="380" t="s">
        <v>5</v>
      </c>
      <c r="C4" s="391"/>
      <c r="D4" s="397"/>
      <c r="E4" s="404" t="s">
        <v>164</v>
      </c>
      <c r="F4" s="404"/>
      <c r="G4" s="417"/>
      <c r="H4" s="420" t="s">
        <v>75</v>
      </c>
    </row>
    <row r="5" spans="1:8" s="373" customFormat="1" ht="100.5" customHeight="1">
      <c r="A5" s="377"/>
      <c r="B5" s="381"/>
      <c r="C5" s="392"/>
      <c r="D5" s="398"/>
      <c r="E5" s="405" t="s">
        <v>136</v>
      </c>
      <c r="F5" s="411"/>
      <c r="G5" s="12" t="s">
        <v>137</v>
      </c>
      <c r="H5" s="420" t="s">
        <v>138</v>
      </c>
    </row>
    <row r="6" spans="1:8" s="373" customFormat="1" ht="48">
      <c r="A6" s="377"/>
      <c r="B6" s="382" t="s">
        <v>2</v>
      </c>
      <c r="C6" s="393"/>
      <c r="D6" s="399"/>
      <c r="E6" s="406" t="s">
        <v>87</v>
      </c>
      <c r="F6" s="412" t="s">
        <v>165</v>
      </c>
      <c r="G6" s="418"/>
      <c r="H6" s="395" t="s">
        <v>87</v>
      </c>
    </row>
    <row r="7" spans="1:8" ht="13.5">
      <c r="A7" s="377"/>
      <c r="B7" s="383" t="s">
        <v>96</v>
      </c>
      <c r="C7" s="394">
        <v>1</v>
      </c>
      <c r="D7" s="400" t="s">
        <v>139</v>
      </c>
      <c r="E7" s="407">
        <v>1978</v>
      </c>
      <c r="F7" s="413">
        <v>1978</v>
      </c>
      <c r="G7" s="413">
        <v>1978</v>
      </c>
      <c r="H7" s="407">
        <v>989</v>
      </c>
    </row>
    <row r="8" spans="1:8" ht="13.5">
      <c r="A8" s="377"/>
      <c r="B8" s="384"/>
      <c r="C8" s="395">
        <v>2</v>
      </c>
      <c r="D8" s="401" t="s">
        <v>97</v>
      </c>
      <c r="E8" s="407">
        <v>631</v>
      </c>
      <c r="F8" s="414">
        <v>631</v>
      </c>
      <c r="G8" s="414">
        <v>631</v>
      </c>
      <c r="H8" s="407">
        <v>316</v>
      </c>
    </row>
    <row r="9" spans="1:8" ht="13.5">
      <c r="A9" s="377"/>
      <c r="B9" s="384"/>
      <c r="C9" s="395">
        <v>3</v>
      </c>
      <c r="D9" s="402" t="s">
        <v>73</v>
      </c>
      <c r="E9" s="407">
        <v>288</v>
      </c>
      <c r="F9" s="414">
        <v>288</v>
      </c>
      <c r="G9" s="414">
        <v>288</v>
      </c>
      <c r="H9" s="407">
        <v>144</v>
      </c>
    </row>
    <row r="10" spans="1:8" ht="13.5">
      <c r="A10" s="377"/>
      <c r="B10" s="384"/>
      <c r="C10" s="394">
        <v>4</v>
      </c>
      <c r="D10" s="402" t="s">
        <v>140</v>
      </c>
      <c r="E10" s="407">
        <v>228</v>
      </c>
      <c r="F10" s="414">
        <v>228</v>
      </c>
      <c r="G10" s="414">
        <v>228</v>
      </c>
      <c r="H10" s="407">
        <v>114</v>
      </c>
    </row>
    <row r="11" spans="1:8" ht="13.5">
      <c r="A11" s="377"/>
      <c r="B11" s="384"/>
      <c r="C11" s="395">
        <v>5</v>
      </c>
      <c r="D11" s="402" t="s">
        <v>122</v>
      </c>
      <c r="E11" s="407">
        <v>221</v>
      </c>
      <c r="F11" s="414">
        <v>221</v>
      </c>
      <c r="G11" s="414">
        <v>221</v>
      </c>
      <c r="H11" s="407">
        <v>110</v>
      </c>
    </row>
    <row r="12" spans="1:8" ht="13.5">
      <c r="A12" s="377"/>
      <c r="B12" s="384"/>
      <c r="C12" s="395">
        <v>6</v>
      </c>
      <c r="D12" s="402" t="s">
        <v>141</v>
      </c>
      <c r="E12" s="407">
        <v>279</v>
      </c>
      <c r="F12" s="413">
        <v>279</v>
      </c>
      <c r="G12" s="413">
        <v>279</v>
      </c>
      <c r="H12" s="407">
        <v>140</v>
      </c>
    </row>
    <row r="13" spans="1:8" ht="13.5">
      <c r="A13" s="377"/>
      <c r="B13" s="384"/>
      <c r="C13" s="394">
        <v>7</v>
      </c>
      <c r="D13" s="402" t="s">
        <v>142</v>
      </c>
      <c r="E13" s="407">
        <v>294</v>
      </c>
      <c r="F13" s="414">
        <v>294</v>
      </c>
      <c r="G13" s="414">
        <v>294</v>
      </c>
      <c r="H13" s="407">
        <v>147</v>
      </c>
    </row>
    <row r="14" spans="1:8" ht="13.5">
      <c r="A14" s="377"/>
      <c r="B14" s="384"/>
      <c r="C14" s="395">
        <v>8</v>
      </c>
      <c r="D14" s="401" t="s">
        <v>145</v>
      </c>
      <c r="E14" s="407">
        <v>271</v>
      </c>
      <c r="F14" s="414">
        <v>271</v>
      </c>
      <c r="G14" s="414">
        <v>271</v>
      </c>
      <c r="H14" s="407">
        <v>136</v>
      </c>
    </row>
    <row r="15" spans="1:8" ht="13.5">
      <c r="A15" s="377"/>
      <c r="B15" s="384"/>
      <c r="C15" s="395">
        <v>9</v>
      </c>
      <c r="D15" s="401" t="s">
        <v>147</v>
      </c>
      <c r="E15" s="407">
        <v>172</v>
      </c>
      <c r="F15" s="414">
        <v>172</v>
      </c>
      <c r="G15" s="414">
        <v>172</v>
      </c>
      <c r="H15" s="407">
        <v>86</v>
      </c>
    </row>
    <row r="16" spans="1:8" ht="13.5">
      <c r="A16" s="377"/>
      <c r="B16" s="385"/>
      <c r="C16" s="394">
        <v>10</v>
      </c>
      <c r="D16" s="401" t="s">
        <v>12</v>
      </c>
      <c r="E16" s="407">
        <v>257</v>
      </c>
      <c r="F16" s="414">
        <v>257</v>
      </c>
      <c r="G16" s="414">
        <v>257</v>
      </c>
      <c r="H16" s="407">
        <v>128</v>
      </c>
    </row>
    <row r="17" spans="1:8" ht="13.5">
      <c r="A17" s="377"/>
      <c r="B17" s="386" t="s">
        <v>130</v>
      </c>
      <c r="C17" s="395">
        <v>11</v>
      </c>
      <c r="D17" s="401" t="s">
        <v>130</v>
      </c>
      <c r="E17" s="407">
        <v>146</v>
      </c>
      <c r="F17" s="415" t="s">
        <v>56</v>
      </c>
      <c r="G17" s="415" t="s">
        <v>56</v>
      </c>
      <c r="H17" s="407">
        <v>73</v>
      </c>
    </row>
    <row r="18" spans="1:8" ht="13.5">
      <c r="A18" s="377"/>
      <c r="B18" s="387" t="s">
        <v>111</v>
      </c>
      <c r="C18" s="395">
        <v>12</v>
      </c>
      <c r="D18" s="402" t="s">
        <v>148</v>
      </c>
      <c r="E18" s="408">
        <v>1013</v>
      </c>
      <c r="F18" s="415" t="s">
        <v>56</v>
      </c>
      <c r="G18" s="415" t="s">
        <v>56</v>
      </c>
      <c r="H18" s="408">
        <v>506</v>
      </c>
    </row>
    <row r="19" spans="1:8" ht="13.5">
      <c r="A19" s="377"/>
      <c r="B19" s="388"/>
      <c r="C19" s="394">
        <v>13</v>
      </c>
      <c r="D19" s="403" t="s">
        <v>149</v>
      </c>
      <c r="E19" s="407">
        <v>335</v>
      </c>
      <c r="F19" s="415" t="s">
        <v>56</v>
      </c>
      <c r="G19" s="415" t="s">
        <v>56</v>
      </c>
      <c r="H19" s="407">
        <v>167</v>
      </c>
    </row>
    <row r="20" spans="1:8" ht="13.5">
      <c r="A20" s="377"/>
      <c r="B20" s="388"/>
      <c r="C20" s="395">
        <v>14</v>
      </c>
      <c r="D20" s="402" t="s">
        <v>150</v>
      </c>
      <c r="E20" s="409">
        <v>259</v>
      </c>
      <c r="F20" s="416" t="s">
        <v>56</v>
      </c>
      <c r="G20" s="416" t="s">
        <v>56</v>
      </c>
      <c r="H20" s="407">
        <v>129</v>
      </c>
    </row>
    <row r="21" spans="1:8" ht="13.5">
      <c r="A21" s="377"/>
      <c r="B21" s="388"/>
      <c r="C21" s="395">
        <v>15</v>
      </c>
      <c r="D21" s="402" t="s">
        <v>152</v>
      </c>
      <c r="E21" s="409">
        <v>150</v>
      </c>
      <c r="F21" s="415" t="s">
        <v>56</v>
      </c>
      <c r="G21" s="415" t="s">
        <v>56</v>
      </c>
      <c r="H21" s="407">
        <v>75</v>
      </c>
    </row>
    <row r="22" spans="1:8" ht="13.5">
      <c r="A22" s="377"/>
      <c r="B22" s="388"/>
      <c r="C22" s="394">
        <v>16</v>
      </c>
      <c r="D22" s="386" t="s">
        <v>153</v>
      </c>
      <c r="E22" s="410">
        <v>985</v>
      </c>
      <c r="F22" s="415" t="s">
        <v>56</v>
      </c>
      <c r="G22" s="415" t="s">
        <v>56</v>
      </c>
      <c r="H22" s="408">
        <v>493</v>
      </c>
    </row>
    <row r="23" spans="1:8" ht="13.5">
      <c r="A23" s="377"/>
      <c r="B23" s="389"/>
      <c r="C23" s="395">
        <v>17</v>
      </c>
      <c r="D23" s="386" t="s">
        <v>154</v>
      </c>
      <c r="E23" s="410">
        <v>529</v>
      </c>
      <c r="F23" s="415" t="s">
        <v>56</v>
      </c>
      <c r="G23" s="415" t="s">
        <v>56</v>
      </c>
      <c r="H23" s="408">
        <v>264</v>
      </c>
    </row>
    <row r="24" spans="1:8" ht="13.5">
      <c r="A24" s="377"/>
      <c r="B24" s="383" t="s">
        <v>28</v>
      </c>
      <c r="C24" s="395">
        <v>18</v>
      </c>
      <c r="D24" s="403" t="s">
        <v>155</v>
      </c>
      <c r="E24" s="409">
        <v>107</v>
      </c>
      <c r="F24" s="416" t="s">
        <v>56</v>
      </c>
      <c r="G24" s="416" t="s">
        <v>56</v>
      </c>
      <c r="H24" s="407">
        <v>41</v>
      </c>
    </row>
    <row r="25" spans="1:8" ht="13.5">
      <c r="A25" s="377"/>
      <c r="B25" s="384"/>
      <c r="C25" s="394">
        <v>19</v>
      </c>
      <c r="D25" s="403" t="s">
        <v>156</v>
      </c>
      <c r="E25" s="409">
        <v>175</v>
      </c>
      <c r="F25" s="415" t="s">
        <v>56</v>
      </c>
      <c r="G25" s="415" t="s">
        <v>56</v>
      </c>
      <c r="H25" s="407">
        <v>67</v>
      </c>
    </row>
    <row r="26" spans="1:8" ht="13.5">
      <c r="A26" s="377"/>
      <c r="B26" s="384"/>
      <c r="C26" s="395">
        <v>20</v>
      </c>
      <c r="D26" s="401" t="s">
        <v>157</v>
      </c>
      <c r="E26" s="409">
        <v>60</v>
      </c>
      <c r="F26" s="415" t="s">
        <v>56</v>
      </c>
      <c r="G26" s="415" t="s">
        <v>56</v>
      </c>
      <c r="H26" s="407">
        <v>23</v>
      </c>
    </row>
    <row r="27" spans="1:8" ht="13.5">
      <c r="A27" s="377"/>
      <c r="B27" s="384"/>
      <c r="C27" s="395">
        <v>21</v>
      </c>
      <c r="D27" s="403" t="s">
        <v>158</v>
      </c>
      <c r="E27" s="409">
        <v>106</v>
      </c>
      <c r="F27" s="415" t="s">
        <v>56</v>
      </c>
      <c r="G27" s="415" t="s">
        <v>56</v>
      </c>
      <c r="H27" s="407">
        <v>41</v>
      </c>
    </row>
    <row r="28" spans="1:8" ht="13.5">
      <c r="A28" s="377"/>
      <c r="B28" s="384"/>
      <c r="C28" s="394">
        <v>22</v>
      </c>
      <c r="D28" s="401" t="s">
        <v>143</v>
      </c>
      <c r="E28" s="409">
        <v>35</v>
      </c>
      <c r="F28" s="416" t="s">
        <v>56</v>
      </c>
      <c r="G28" s="416" t="s">
        <v>56</v>
      </c>
      <c r="H28" s="407">
        <v>17</v>
      </c>
    </row>
    <row r="29" spans="1:8" ht="13.5">
      <c r="A29" s="377"/>
      <c r="B29" s="384"/>
      <c r="C29" s="395">
        <v>23</v>
      </c>
      <c r="D29" s="401" t="s">
        <v>144</v>
      </c>
      <c r="E29" s="409">
        <v>19</v>
      </c>
      <c r="F29" s="415" t="s">
        <v>56</v>
      </c>
      <c r="G29" s="415" t="s">
        <v>56</v>
      </c>
      <c r="H29" s="407">
        <v>9</v>
      </c>
    </row>
    <row r="30" spans="1:8" ht="13.5">
      <c r="A30" s="377"/>
      <c r="B30" s="384"/>
      <c r="C30" s="395">
        <v>24</v>
      </c>
      <c r="D30" s="401" t="s">
        <v>159</v>
      </c>
      <c r="E30" s="409">
        <v>30</v>
      </c>
      <c r="F30" s="415" t="s">
        <v>56</v>
      </c>
      <c r="G30" s="415" t="s">
        <v>56</v>
      </c>
      <c r="H30" s="407">
        <v>11</v>
      </c>
    </row>
    <row r="31" spans="1:8" ht="13.5">
      <c r="A31" s="377"/>
      <c r="B31" s="385"/>
      <c r="C31" s="394">
        <v>25</v>
      </c>
      <c r="D31" s="401" t="s">
        <v>146</v>
      </c>
      <c r="E31" s="409">
        <v>35</v>
      </c>
      <c r="F31" s="415" t="s">
        <v>56</v>
      </c>
      <c r="G31" s="415" t="s">
        <v>56</v>
      </c>
      <c r="H31" s="407">
        <v>13</v>
      </c>
    </row>
    <row r="32" spans="1:8" ht="13.5">
      <c r="A32" s="377"/>
      <c r="B32" s="387" t="s">
        <v>133</v>
      </c>
      <c r="C32" s="395">
        <v>26</v>
      </c>
      <c r="D32" s="403" t="s">
        <v>160</v>
      </c>
      <c r="E32" s="407">
        <v>50</v>
      </c>
      <c r="F32" s="415" t="s">
        <v>56</v>
      </c>
      <c r="G32" s="415" t="s">
        <v>56</v>
      </c>
      <c r="H32" s="407">
        <v>25</v>
      </c>
    </row>
    <row r="33" spans="1:8" ht="13.5">
      <c r="A33" s="377"/>
      <c r="B33" s="388"/>
      <c r="C33" s="395">
        <v>27</v>
      </c>
      <c r="D33" s="401" t="s">
        <v>161</v>
      </c>
      <c r="E33" s="407">
        <v>36</v>
      </c>
      <c r="F33" s="416" t="s">
        <v>56</v>
      </c>
      <c r="G33" s="416" t="s">
        <v>56</v>
      </c>
      <c r="H33" s="407">
        <v>18</v>
      </c>
    </row>
    <row r="34" spans="1:8" ht="13.5">
      <c r="A34" s="377"/>
      <c r="B34" s="388"/>
      <c r="C34" s="394">
        <v>28</v>
      </c>
      <c r="D34" s="401" t="s">
        <v>81</v>
      </c>
      <c r="E34" s="407">
        <v>38</v>
      </c>
      <c r="F34" s="415" t="s">
        <v>56</v>
      </c>
      <c r="G34" s="415" t="s">
        <v>56</v>
      </c>
      <c r="H34" s="407">
        <v>19</v>
      </c>
    </row>
    <row r="35" spans="1:8" ht="13.5">
      <c r="A35" s="378"/>
      <c r="B35" s="389"/>
      <c r="C35" s="395">
        <v>29</v>
      </c>
      <c r="D35" s="401" t="s">
        <v>162</v>
      </c>
      <c r="E35" s="407">
        <v>37</v>
      </c>
      <c r="F35" s="415" t="s">
        <v>56</v>
      </c>
      <c r="G35" s="415" t="s">
        <v>56</v>
      </c>
      <c r="H35" s="407">
        <v>18</v>
      </c>
    </row>
  </sheetData>
  <mergeCells count="9">
    <mergeCell ref="E4:G4"/>
    <mergeCell ref="E5:F5"/>
    <mergeCell ref="B6:D6"/>
    <mergeCell ref="B4:D5"/>
    <mergeCell ref="G5:G6"/>
    <mergeCell ref="B18:B23"/>
    <mergeCell ref="B32:B35"/>
    <mergeCell ref="B7:B16"/>
    <mergeCell ref="B24:B31"/>
  </mergeCells>
  <phoneticPr fontId="3"/>
  <printOptions horizontalCentered="1"/>
  <pageMargins left="0.70866141732283472" right="0.70866141732283472" top="0.74803149606299213" bottom="0.74803149606299213" header="0.31496062992125984" footer="0.31496062992125984"/>
  <pageSetup paperSize="8" fitToWidth="1" fitToHeight="0"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（はじめにお読みください）本申請書の使い方</vt:lpstr>
      <vt:lpstr>総括表</vt:lpstr>
      <vt:lpstr xml:space="preserve">申請額一覧 </vt:lpstr>
      <vt:lpstr>個票１</vt:lpstr>
      <vt:lpstr>個票２</vt:lpstr>
      <vt:lpstr>基準単価</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豊島　博信</cp:lastModifiedBy>
  <cp:lastPrinted>2021-09-06T02:00:57Z</cp:lastPrinted>
  <dcterms:created xsi:type="dcterms:W3CDTF">2021-09-02T05:57:56Z</dcterms:created>
  <dcterms:modified xsi:type="dcterms:W3CDTF">2023-11-21T05:43:07Z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2023-11-21T05:43:07Z</vt:filetime>
  </property>
</Properties>
</file>