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370" windowHeight="11120" activeTab="1"/>
  </bookViews>
  <sheets>
    <sheet name="設計書 (金抜)" sheetId="4" r:id="rId1"/>
    <sheet name="内訳 (金抜)" sheetId="5" r:id="rId2"/>
    <sheet name="Sheet3" sheetId="3" r:id="rId3"/>
  </sheets>
  <definedNames>
    <definedName name="_xlnm.Print_Area" localSheetId="0">'設計書 (金抜)'!$A$1:$F$24</definedName>
    <definedName name="_xlnm.Print_Area" localSheetId="1">'内訳 (金抜)'!$A$1:$I$91</definedName>
    <definedName name="_xlnm.Print_Titles" localSheetId="1">'内訳 (金抜)'!$3:$3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秋田県</author>
  </authors>
  <commentList>
    <comment ref="F9" authorId="0">
      <text>
        <r>
          <rPr>
            <b/>
            <sz val="9"/>
            <color indexed="81"/>
            <rFont val="ＭＳ Ｐゴシック"/>
          </rPr>
          <t>赤字は計算式あり</t>
        </r>
      </text>
    </comment>
  </commentList>
</comments>
</file>

<file path=xl/comments2.xml><?xml version="1.0" encoding="utf-8"?>
<comments xmlns="http://schemas.openxmlformats.org/spreadsheetml/2006/main">
  <authors>
    <author>秋田県</author>
  </authors>
  <commentList>
    <comment ref="H4" authorId="0">
      <text>
        <r>
          <rPr>
            <b/>
            <sz val="9"/>
            <color indexed="81"/>
            <rFont val="ＭＳ Ｐゴシック"/>
          </rPr>
          <t>赤字は計算式あり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<sst xmlns="http://schemas.openxmlformats.org/spreadsheetml/2006/main" xmlns:r="http://schemas.openxmlformats.org/officeDocument/2006/relationships" count="66" uniqueCount="66">
  <si>
    <t>受信盤</t>
    <rPh sb="0" eb="3">
      <t>ジュシンバン</t>
    </rPh>
    <phoneticPr fontId="2"/>
  </si>
  <si>
    <t>１）</t>
  </si>
  <si>
    <t>鹿角市花輪字合ノ野１２２番地、１５７番地</t>
    <rPh sb="0" eb="3">
      <t>カヅノシ</t>
    </rPh>
    <rPh sb="3" eb="5">
      <t>ハナワ</t>
    </rPh>
    <rPh sb="5" eb="6">
      <t>アザ</t>
    </rPh>
    <rPh sb="6" eb="9">
      <t>アイノノ</t>
    </rPh>
    <rPh sb="12" eb="14">
      <t>バンチ</t>
    </rPh>
    <rPh sb="18" eb="20">
      <t>バンチ</t>
    </rPh>
    <phoneticPr fontId="2"/>
  </si>
  <si>
    <t>書類作成費</t>
    <rPh sb="0" eb="2">
      <t>ショルイ</t>
    </rPh>
    <rPh sb="2" eb="5">
      <t>サクセイヒ</t>
    </rPh>
    <phoneticPr fontId="2"/>
  </si>
  <si>
    <t>名      称</t>
    <rPh sb="0" eb="1">
      <t>ナ</t>
    </rPh>
    <rPh sb="7" eb="8">
      <t>ショウ</t>
    </rPh>
    <phoneticPr fontId="2"/>
  </si>
  <si>
    <t>沖電気工業（株）製LD-27</t>
    <rPh sb="0" eb="3">
      <t>オキデンキ</t>
    </rPh>
    <rPh sb="3" eb="5">
      <t>コウギョウ</t>
    </rPh>
    <rPh sb="5" eb="8">
      <t>カブ</t>
    </rPh>
    <rPh sb="8" eb="9">
      <t>セイ</t>
    </rPh>
    <phoneticPr fontId="2"/>
  </si>
  <si>
    <t>内容</t>
    <rPh sb="0" eb="2">
      <t>ナイヨウ</t>
    </rPh>
    <phoneticPr fontId="2"/>
  </si>
  <si>
    <t>金額</t>
    <rPh sb="0" eb="2">
      <t>キンガク</t>
    </rPh>
    <phoneticPr fontId="2"/>
  </si>
  <si>
    <t>排煙設備</t>
    <rPh sb="0" eb="2">
      <t>ハイエン</t>
    </rPh>
    <rPh sb="2" eb="4">
      <t>セツビ</t>
    </rPh>
    <phoneticPr fontId="2"/>
  </si>
  <si>
    <t>場      所</t>
    <rPh sb="0" eb="1">
      <t>バ</t>
    </rPh>
    <rPh sb="7" eb="8">
      <t>ショ</t>
    </rPh>
    <phoneticPr fontId="2"/>
  </si>
  <si>
    <t>期      間</t>
    <rPh sb="0" eb="1">
      <t>キ</t>
    </rPh>
    <rPh sb="7" eb="8">
      <t>アイダ</t>
    </rPh>
    <phoneticPr fontId="2"/>
  </si>
  <si>
    <t>合ノ野公舎１号棟</t>
    <rPh sb="0" eb="3">
      <t>アイノノ</t>
    </rPh>
    <rPh sb="3" eb="5">
      <t>コウシャ</t>
    </rPh>
    <rPh sb="6" eb="8">
      <t>ゴウトウ</t>
    </rPh>
    <phoneticPr fontId="2"/>
  </si>
  <si>
    <t>金額（円）</t>
    <rPh sb="0" eb="2">
      <t>キンガク</t>
    </rPh>
    <rPh sb="3" eb="4">
      <t>エン</t>
    </rPh>
    <phoneticPr fontId="2"/>
  </si>
  <si>
    <t>合ノ野公舎２号棟</t>
    <rPh sb="0" eb="3">
      <t>アイノノ</t>
    </rPh>
    <rPh sb="3" eb="5">
      <t>コウシャ</t>
    </rPh>
    <rPh sb="6" eb="8">
      <t>ゴウトウ</t>
    </rPh>
    <phoneticPr fontId="2"/>
  </si>
  <si>
    <t>数量</t>
    <rPh sb="0" eb="2">
      <t>スウリョウ</t>
    </rPh>
    <phoneticPr fontId="2"/>
  </si>
  <si>
    <t>花輪公舎</t>
    <rPh sb="0" eb="2">
      <t>ハナワ</t>
    </rPh>
    <rPh sb="2" eb="4">
      <t>コウシャ</t>
    </rPh>
    <phoneticPr fontId="2"/>
  </si>
  <si>
    <t>消 　　費 　　税</t>
    <rPh sb="0" eb="1">
      <t>ケ</t>
    </rPh>
    <rPh sb="4" eb="5">
      <t>ヒ</t>
    </rPh>
    <rPh sb="8" eb="9">
      <t>ゼイ</t>
    </rPh>
    <phoneticPr fontId="2"/>
  </si>
  <si>
    <t>諸経費</t>
    <rPh sb="0" eb="3">
      <t>ショケイヒ</t>
    </rPh>
    <phoneticPr fontId="2"/>
  </si>
  <si>
    <t>備考</t>
    <rPh sb="0" eb="2">
      <t>ビコウ</t>
    </rPh>
    <phoneticPr fontId="2"/>
  </si>
  <si>
    <t>小　　　　　　計</t>
    <rPh sb="0" eb="1">
      <t>ショウ</t>
    </rPh>
    <rPh sb="7" eb="8">
      <t>ケイ</t>
    </rPh>
    <phoneticPr fontId="2"/>
  </si>
  <si>
    <t>合　　　  　　計</t>
    <rPh sb="0" eb="1">
      <t>ゴウ</t>
    </rPh>
    <rPh sb="8" eb="9">
      <t>ケイ</t>
    </rPh>
    <phoneticPr fontId="2"/>
  </si>
  <si>
    <t>非常警報器具及び設備</t>
    <rPh sb="0" eb="2">
      <t>ヒジョウ</t>
    </rPh>
    <rPh sb="2" eb="4">
      <t>ケイホウ</t>
    </rPh>
    <rPh sb="4" eb="6">
      <t>キグ</t>
    </rPh>
    <rPh sb="6" eb="7">
      <t>オヨ</t>
    </rPh>
    <rPh sb="8" eb="10">
      <t>セツビ</t>
    </rPh>
    <phoneticPr fontId="2"/>
  </si>
  <si>
    <t>規格品質</t>
    <rPh sb="0" eb="2">
      <t>キカク</t>
    </rPh>
    <rPh sb="2" eb="4">
      <t>ヒンシツ</t>
    </rPh>
    <phoneticPr fontId="2"/>
  </si>
  <si>
    <t>煙感知器</t>
    <rPh sb="0" eb="1">
      <t>ケムリ</t>
    </rPh>
    <rPh sb="1" eb="4">
      <t>カンチキ</t>
    </rPh>
    <phoneticPr fontId="2"/>
  </si>
  <si>
    <t>交流電源</t>
    <rPh sb="0" eb="2">
      <t>コウリュウ</t>
    </rPh>
    <rPh sb="2" eb="4">
      <t>デンゲン</t>
    </rPh>
    <phoneticPr fontId="2"/>
  </si>
  <si>
    <t>３）</t>
  </si>
  <si>
    <t>非常電源</t>
    <rPh sb="0" eb="2">
      <t>ヒジョウ</t>
    </rPh>
    <rPh sb="2" eb="4">
      <t>デンゲン</t>
    </rPh>
    <phoneticPr fontId="2"/>
  </si>
  <si>
    <t>ⅰ</t>
  </si>
  <si>
    <t>１</t>
  </si>
  <si>
    <t>単位</t>
    <rPh sb="0" eb="2">
      <t>タンイ</t>
    </rPh>
    <phoneticPr fontId="2"/>
  </si>
  <si>
    <t>２）</t>
  </si>
  <si>
    <t>個</t>
    <rPh sb="0" eb="1">
      <t>コ</t>
    </rPh>
    <phoneticPr fontId="2"/>
  </si>
  <si>
    <t>式</t>
    <rPh sb="0" eb="1">
      <t>シキ</t>
    </rPh>
    <phoneticPr fontId="2"/>
  </si>
  <si>
    <t>単価</t>
    <rPh sb="0" eb="2">
      <t>タンカ</t>
    </rPh>
    <phoneticPr fontId="2"/>
  </si>
  <si>
    <t>ⅱ</t>
  </si>
  <si>
    <t>Ｐ型１級相当
２回線２４型内器</t>
    <rPh sb="1" eb="2">
      <t>ガタ</t>
    </rPh>
    <rPh sb="3" eb="4">
      <t>キュウ</t>
    </rPh>
    <rPh sb="4" eb="6">
      <t>ソウトウ</t>
    </rPh>
    <rPh sb="8" eb="10">
      <t>カイセン</t>
    </rPh>
    <rPh sb="12" eb="13">
      <t>ガタ</t>
    </rPh>
    <rPh sb="13" eb="14">
      <t>ウチ</t>
    </rPh>
    <rPh sb="14" eb="15">
      <t>キ</t>
    </rPh>
    <phoneticPr fontId="2"/>
  </si>
  <si>
    <t>Ⅰ</t>
  </si>
  <si>
    <t>蓄圧式消火器</t>
    <rPh sb="0" eb="2">
      <t>チクアツ</t>
    </rPh>
    <rPh sb="2" eb="3">
      <t>シキ</t>
    </rPh>
    <rPh sb="3" eb="6">
      <t>ショウカキ</t>
    </rPh>
    <phoneticPr fontId="2"/>
  </si>
  <si>
    <t>　１　消火器設備</t>
    <rPh sb="3" eb="6">
      <t>ショウカキ</t>
    </rPh>
    <rPh sb="6" eb="8">
      <t>セツビ</t>
    </rPh>
    <phoneticPr fontId="2"/>
  </si>
  <si>
    <t>４）</t>
  </si>
  <si>
    <t>鹿角地域職員公舎消防設備点検業務</t>
    <rPh sb="0" eb="2">
      <t>カヅノ</t>
    </rPh>
    <rPh sb="2" eb="4">
      <t>チイキ</t>
    </rPh>
    <rPh sb="4" eb="6">
      <t>ショクイン</t>
    </rPh>
    <rPh sb="6" eb="8">
      <t>コウシャ</t>
    </rPh>
    <rPh sb="8" eb="10">
      <t>ショウボウ</t>
    </rPh>
    <rPh sb="10" eb="12">
      <t>セツビ</t>
    </rPh>
    <rPh sb="12" eb="14">
      <t>テンケン</t>
    </rPh>
    <rPh sb="14" eb="16">
      <t>ギョウム</t>
    </rPh>
    <phoneticPr fontId="2"/>
  </si>
  <si>
    <t>Ⅱ</t>
  </si>
  <si>
    <t>Ⅲ</t>
  </si>
  <si>
    <t>名称</t>
    <rPh sb="0" eb="2">
      <t>メイショウ</t>
    </rPh>
    <phoneticPr fontId="2"/>
  </si>
  <si>
    <t>連動操作盤</t>
    <rPh sb="0" eb="2">
      <t>レンドウ</t>
    </rPh>
    <rPh sb="2" eb="5">
      <t>ソウサバン</t>
    </rPh>
    <phoneticPr fontId="2"/>
  </si>
  <si>
    <t>機器点検</t>
    <rPh sb="0" eb="2">
      <t>キキ</t>
    </rPh>
    <rPh sb="2" eb="4">
      <t>テンケン</t>
    </rPh>
    <phoneticPr fontId="2"/>
  </si>
  <si>
    <t>総合点検</t>
    <rPh sb="0" eb="2">
      <t>ソウゴウ</t>
    </rPh>
    <rPh sb="2" eb="4">
      <t>テンケン</t>
    </rPh>
    <phoneticPr fontId="2"/>
  </si>
  <si>
    <t>ベル</t>
  </si>
  <si>
    <t>消火器設備</t>
    <rPh sb="0" eb="3">
      <t>ショウカキ</t>
    </rPh>
    <rPh sb="3" eb="5">
      <t>セツビ</t>
    </rPh>
    <phoneticPr fontId="2"/>
  </si>
  <si>
    <t>機能点検</t>
    <rPh sb="0" eb="2">
      <t>キノウ</t>
    </rPh>
    <rPh sb="2" eb="4">
      <t>テンケン</t>
    </rPh>
    <phoneticPr fontId="2"/>
  </si>
  <si>
    <t>５）</t>
  </si>
  <si>
    <t>基本料</t>
    <rPh sb="0" eb="3">
      <t>キホンリョウ</t>
    </rPh>
    <phoneticPr fontId="2"/>
  </si>
  <si>
    <t>避難ハッチ</t>
    <rPh sb="0" eb="2">
      <t>ヒナン</t>
    </rPh>
    <phoneticPr fontId="2"/>
  </si>
  <si>
    <t>防火扉・非常扉</t>
    <rPh sb="0" eb="3">
      <t>ボウカトビラ</t>
    </rPh>
    <rPh sb="4" eb="6">
      <t>ヒジョウ</t>
    </rPh>
    <rPh sb="6" eb="7">
      <t>トビラ</t>
    </rPh>
    <phoneticPr fontId="2"/>
  </si>
  <si>
    <t>配線</t>
    <rPh sb="0" eb="2">
      <t>ハイセン</t>
    </rPh>
    <phoneticPr fontId="2"/>
  </si>
  <si>
    <t>押釦</t>
    <rPh sb="0" eb="1">
      <t>オシ</t>
    </rPh>
    <rPh sb="1" eb="2">
      <t>ボタン</t>
    </rPh>
    <phoneticPr fontId="2"/>
  </si>
  <si>
    <t>音響装置</t>
    <rPh sb="0" eb="2">
      <t>オンキョウ</t>
    </rPh>
    <rPh sb="2" eb="4">
      <t>ソウチ</t>
    </rPh>
    <phoneticPr fontId="2"/>
  </si>
  <si>
    <t>外観点検</t>
    <rPh sb="0" eb="2">
      <t>ガイカン</t>
    </rPh>
    <rPh sb="2" eb="4">
      <t>テンケン</t>
    </rPh>
    <phoneticPr fontId="2"/>
  </si>
  <si>
    <t>受信装置</t>
    <rPh sb="0" eb="2">
      <t>ジュシン</t>
    </rPh>
    <rPh sb="2" eb="4">
      <t>ソウチ</t>
    </rPh>
    <phoneticPr fontId="2"/>
  </si>
  <si>
    <t>台</t>
    <rPh sb="0" eb="1">
      <t>ダイ</t>
    </rPh>
    <phoneticPr fontId="2"/>
  </si>
  <si>
    <t>規格・寸法</t>
    <rPh sb="0" eb="2">
      <t>キカク</t>
    </rPh>
    <rPh sb="3" eb="5">
      <t>スンポウ</t>
    </rPh>
    <phoneticPr fontId="2"/>
  </si>
  <si>
    <t>本</t>
    <rPh sb="0" eb="1">
      <t>ホン</t>
    </rPh>
    <phoneticPr fontId="2"/>
  </si>
  <si>
    <t>枚</t>
    <rPh sb="0" eb="1">
      <t>マイ</t>
    </rPh>
    <phoneticPr fontId="2"/>
  </si>
  <si>
    <t>鹿角地域職員公舎消防設備点検業務設計書内訳</t>
    <rPh sb="0" eb="2">
      <t>カヅノ</t>
    </rPh>
    <rPh sb="2" eb="4">
      <t>チイキ</t>
    </rPh>
    <rPh sb="4" eb="6">
      <t>ショクイン</t>
    </rPh>
    <rPh sb="6" eb="8">
      <t>コウシャ</t>
    </rPh>
    <rPh sb="8" eb="10">
      <t>ショウボウ</t>
    </rPh>
    <rPh sb="10" eb="12">
      <t>セツビ</t>
    </rPh>
    <rPh sb="12" eb="14">
      <t>テンケン</t>
    </rPh>
    <rPh sb="14" eb="16">
      <t>ギョウム</t>
    </rPh>
    <rPh sb="16" eb="19">
      <t>セッケイショ</t>
    </rPh>
    <rPh sb="19" eb="21">
      <t>ウチワケ</t>
    </rPh>
    <phoneticPr fontId="2"/>
  </si>
  <si>
    <t>金抜き設計書</t>
    <rPh sb="0" eb="1">
      <t>キン</t>
    </rPh>
    <rPh sb="1" eb="2">
      <t>ヌ</t>
    </rPh>
    <rPh sb="3" eb="6">
      <t>セッケイショ</t>
    </rPh>
    <phoneticPr fontId="2"/>
  </si>
  <si>
    <t>契約の日から　～　令和９年３月３１日</t>
    <rPh sb="0" eb="2">
      <t>ケイヤク</t>
    </rPh>
    <rPh sb="3" eb="4">
      <t>ヒ</t>
    </rPh>
    <rPh sb="9" eb="11">
      <t>レイワ</t>
    </rPh>
    <rPh sb="12" eb="13">
      <t>ネン</t>
    </rPh>
    <rPh sb="14" eb="15">
      <t>ガツ</t>
    </rPh>
    <rPh sb="17" eb="18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</si>
</sst>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#;\-#,###"/>
  </numFmts>
  <fonts count="9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20"/>
      <color auto="1"/>
      <name val="ＭＳ ゴシック"/>
      <family val="3"/>
    </font>
    <font>
      <sz val="11"/>
      <color indexed="10"/>
      <name val="ＭＳ ゴシック"/>
      <family val="3"/>
    </font>
    <font>
      <sz val="11"/>
      <color indexed="8"/>
      <name val="ＭＳ ゴシック"/>
      <family val="3"/>
    </font>
    <font>
      <sz val="11"/>
      <color indexed="10"/>
      <name val="ＭＳ Ｐゴシック"/>
      <family val="3"/>
    </font>
    <font>
      <sz val="6"/>
      <color auto="1"/>
      <name val="游ゴシック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>
      <alignment vertical="center"/>
    </xf>
    <xf numFmtId="0" fontId="3" fillId="0" borderId="6" xfId="2" applyFont="1" applyBorder="1">
      <alignment vertical="center"/>
    </xf>
    <xf numFmtId="0" fontId="3" fillId="0" borderId="7" xfId="2" applyFont="1" applyBorder="1">
      <alignment vertical="center"/>
    </xf>
    <xf numFmtId="0" fontId="3" fillId="0" borderId="6" xfId="2" applyFont="1" applyBorder="1" applyAlignment="1">
      <alignment horizontal="center" vertical="center"/>
    </xf>
    <xf numFmtId="0" fontId="3" fillId="0" borderId="2" xfId="2" quotePrefix="1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>
      <alignment vertical="center"/>
    </xf>
    <xf numFmtId="0" fontId="3" fillId="0" borderId="8" xfId="2" applyFont="1" applyBorder="1">
      <alignment vertical="center"/>
    </xf>
    <xf numFmtId="0" fontId="3" fillId="0" borderId="10" xfId="2" applyFont="1" applyBorder="1">
      <alignment vertical="center"/>
    </xf>
    <xf numFmtId="176" fontId="5" fillId="0" borderId="2" xfId="1" applyNumberFormat="1" applyFont="1" applyBorder="1">
      <alignment vertical="center"/>
    </xf>
    <xf numFmtId="38" fontId="6" fillId="0" borderId="2" xfId="1" applyFont="1" applyBorder="1">
      <alignment vertical="center"/>
    </xf>
    <xf numFmtId="176" fontId="5" fillId="0" borderId="8" xfId="1" applyNumberFormat="1" applyFont="1" applyBorder="1">
      <alignment vertical="center"/>
    </xf>
    <xf numFmtId="176" fontId="5" fillId="0" borderId="10" xfId="1" applyNumberFormat="1" applyFont="1" applyBorder="1">
      <alignment vertical="center"/>
    </xf>
    <xf numFmtId="0" fontId="1" fillId="0" borderId="0" xfId="2">
      <alignment vertical="center"/>
    </xf>
    <xf numFmtId="0" fontId="1" fillId="0" borderId="11" xfId="2" applyBorder="1" applyAlignment="1">
      <alignment horizontal="center" vertical="center"/>
    </xf>
    <xf numFmtId="0" fontId="1" fillId="0" borderId="12" xfId="2" applyFont="1" applyBorder="1" applyAlignment="1">
      <alignment horizontal="left" vertical="center"/>
    </xf>
    <xf numFmtId="0" fontId="1" fillId="0" borderId="13" xfId="2" applyBorder="1">
      <alignment vertical="center"/>
    </xf>
    <xf numFmtId="0" fontId="1" fillId="0" borderId="14" xfId="2" applyFont="1" applyBorder="1" applyAlignment="1">
      <alignment horizontal="center" vertical="center"/>
    </xf>
    <xf numFmtId="0" fontId="1" fillId="0" borderId="13" xfId="2" applyFont="1" applyBorder="1" applyAlignment="1">
      <alignment horizontal="center" vertical="center"/>
    </xf>
    <xf numFmtId="0" fontId="1" fillId="0" borderId="15" xfId="2" applyFont="1" applyBorder="1" applyAlignment="1">
      <alignment horizontal="center" vertical="center"/>
    </xf>
    <xf numFmtId="0" fontId="1" fillId="0" borderId="16" xfId="2" applyFont="1" applyBorder="1" applyAlignment="1">
      <alignment horizontal="center" vertical="center"/>
    </xf>
    <xf numFmtId="0" fontId="1" fillId="0" borderId="17" xfId="2" applyFont="1" applyBorder="1" applyAlignment="1">
      <alignment horizontal="center" vertical="center"/>
    </xf>
    <xf numFmtId="0" fontId="1" fillId="0" borderId="18" xfId="2" applyFont="1" applyBorder="1" applyAlignment="1">
      <alignment horizontal="center" vertical="center"/>
    </xf>
    <xf numFmtId="0" fontId="1" fillId="0" borderId="18" xfId="2" applyBorder="1" applyAlignment="1">
      <alignment vertical="center"/>
    </xf>
    <xf numFmtId="0" fontId="1" fillId="0" borderId="18" xfId="2" applyFont="1" applyBorder="1" applyAlignment="1">
      <alignment horizontal="left" vertical="center"/>
    </xf>
    <xf numFmtId="0" fontId="1" fillId="0" borderId="12" xfId="2" applyBorder="1">
      <alignment vertical="center"/>
    </xf>
    <xf numFmtId="0" fontId="1" fillId="0" borderId="19" xfId="2" applyFont="1" applyBorder="1" applyAlignment="1">
      <alignment horizontal="center" vertical="center"/>
    </xf>
    <xf numFmtId="0" fontId="1" fillId="0" borderId="20" xfId="2" applyFont="1" applyBorder="1" applyAlignment="1">
      <alignment horizontal="center" vertical="center"/>
    </xf>
    <xf numFmtId="0" fontId="1" fillId="0" borderId="21" xfId="2" applyBorder="1">
      <alignment vertical="center"/>
    </xf>
    <xf numFmtId="0" fontId="1" fillId="0" borderId="22" xfId="2" applyBorder="1">
      <alignment vertical="center"/>
    </xf>
    <xf numFmtId="0" fontId="1" fillId="0" borderId="23" xfId="2" applyFont="1" applyBorder="1" applyAlignment="1">
      <alignment horizontal="left" vertical="center"/>
    </xf>
    <xf numFmtId="0" fontId="1" fillId="0" borderId="24" xfId="2" applyFont="1" applyBorder="1" applyAlignment="1">
      <alignment horizontal="left" vertical="center"/>
    </xf>
    <xf numFmtId="0" fontId="1" fillId="0" borderId="25" xfId="2" applyFont="1" applyBorder="1" applyAlignment="1">
      <alignment horizontal="center" vertical="center"/>
    </xf>
    <xf numFmtId="0" fontId="1" fillId="0" borderId="25" xfId="2" applyBorder="1" applyAlignment="1">
      <alignment vertical="center"/>
    </xf>
    <xf numFmtId="0" fontId="1" fillId="0" borderId="25" xfId="2" applyBorder="1">
      <alignment vertical="center"/>
    </xf>
    <xf numFmtId="0" fontId="1" fillId="0" borderId="26" xfId="2" applyBorder="1">
      <alignment vertical="center"/>
    </xf>
    <xf numFmtId="0" fontId="1" fillId="0" borderId="27" xfId="2" applyBorder="1">
      <alignment vertical="center"/>
    </xf>
    <xf numFmtId="0" fontId="1" fillId="0" borderId="28" xfId="2" applyBorder="1" applyAlignment="1">
      <alignment horizontal="center" vertical="center"/>
    </xf>
    <xf numFmtId="0" fontId="1" fillId="0" borderId="28" xfId="2" applyBorder="1">
      <alignment vertical="center"/>
    </xf>
    <xf numFmtId="0" fontId="1" fillId="0" borderId="29" xfId="2" applyBorder="1">
      <alignment vertical="center"/>
    </xf>
    <xf numFmtId="0" fontId="1" fillId="0" borderId="30" xfId="2" applyBorder="1">
      <alignment vertical="center"/>
    </xf>
    <xf numFmtId="0" fontId="1" fillId="0" borderId="29" xfId="2" applyBorder="1" applyAlignment="1">
      <alignment vertical="center" shrinkToFit="1"/>
    </xf>
    <xf numFmtId="0" fontId="1" fillId="0" borderId="30" xfId="2" applyBorder="1" applyAlignment="1">
      <alignment vertical="center" wrapText="1"/>
    </xf>
    <xf numFmtId="0" fontId="1" fillId="0" borderId="12" xfId="2" applyBorder="1" applyAlignment="1">
      <alignment horizontal="center" vertical="center"/>
    </xf>
    <xf numFmtId="0" fontId="1" fillId="0" borderId="29" xfId="2" applyFont="1" applyBorder="1" applyAlignment="1">
      <alignment horizontal="center" vertical="center"/>
    </xf>
    <xf numFmtId="0" fontId="1" fillId="0" borderId="30" xfId="2" applyFont="1" applyBorder="1" applyAlignment="1">
      <alignment horizontal="center" vertical="center"/>
    </xf>
    <xf numFmtId="3" fontId="1" fillId="0" borderId="28" xfId="1" applyNumberFormat="1" applyFont="1" applyBorder="1">
      <alignment vertical="center"/>
    </xf>
    <xf numFmtId="3" fontId="1" fillId="0" borderId="12" xfId="1" applyNumberFormat="1" applyFont="1" applyBorder="1">
      <alignment vertical="center"/>
    </xf>
    <xf numFmtId="3" fontId="1" fillId="0" borderId="29" xfId="1" applyNumberFormat="1" applyFont="1" applyBorder="1">
      <alignment vertical="center"/>
    </xf>
    <xf numFmtId="3" fontId="1" fillId="0" borderId="30" xfId="1" applyNumberFormat="1" applyFont="1" applyBorder="1">
      <alignment vertical="center"/>
    </xf>
    <xf numFmtId="176" fontId="7" fillId="0" borderId="28" xfId="1" applyNumberFormat="1" applyFont="1" applyBorder="1">
      <alignment vertical="center"/>
    </xf>
    <xf numFmtId="176" fontId="1" fillId="0" borderId="28" xfId="1" applyNumberFormat="1" applyFont="1" applyBorder="1">
      <alignment vertical="center"/>
    </xf>
    <xf numFmtId="176" fontId="7" fillId="0" borderId="12" xfId="1" applyNumberFormat="1" applyFont="1" applyBorder="1">
      <alignment vertical="center"/>
    </xf>
    <xf numFmtId="176" fontId="7" fillId="0" borderId="29" xfId="1" applyNumberFormat="1" applyFont="1" applyBorder="1">
      <alignment vertical="center"/>
    </xf>
    <xf numFmtId="176" fontId="7" fillId="0" borderId="30" xfId="1" applyNumberFormat="1" applyFont="1" applyBorder="1">
      <alignment vertical="center"/>
    </xf>
  </cellXfs>
  <cellStyles count="3">
    <cellStyle name="桁区切り_［建設物価参照］2 ⑦消防設備委託設計書" xfId="1"/>
    <cellStyle name="標準" xfId="0" builtinId="0"/>
    <cellStyle name="標準_［建設物価参照］2 ⑦消防設備委託設計書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V16"/>
  <sheetViews>
    <sheetView workbookViewId="0">
      <selection activeCell="B20" sqref="B20"/>
    </sheetView>
  </sheetViews>
  <sheetFormatPr defaultRowHeight="18.75"/>
  <cols>
    <col min="1" max="1" width="23.75" style="1" customWidth="1"/>
    <col min="2" max="2" width="19.5" style="1" customWidth="1"/>
    <col min="3" max="5" width="9" style="1" bestFit="1" customWidth="1"/>
    <col min="6" max="6" width="15.375" style="1" customWidth="1"/>
    <col min="7" max="256" width="9" style="1" bestFit="1" customWidth="1"/>
  </cols>
  <sheetData>
    <row r="1" spans="1:6" ht="24" customHeight="1">
      <c r="A1" s="2" t="s">
        <v>64</v>
      </c>
      <c r="B1" s="2"/>
      <c r="C1" s="2"/>
      <c r="D1" s="2"/>
      <c r="E1" s="2"/>
      <c r="F1" s="2"/>
    </row>
    <row r="2" spans="1:6" ht="24" customHeight="1"/>
    <row r="3" spans="1:6" ht="24" customHeight="1">
      <c r="A3" s="3" t="s">
        <v>4</v>
      </c>
      <c r="B3" s="9" t="s">
        <v>40</v>
      </c>
      <c r="C3" s="9"/>
      <c r="D3" s="9"/>
      <c r="E3" s="9"/>
      <c r="F3" s="15"/>
    </row>
    <row r="4" spans="1:6" ht="24" customHeight="1">
      <c r="A4" s="4" t="s">
        <v>9</v>
      </c>
      <c r="B4" s="10" t="s">
        <v>2</v>
      </c>
      <c r="C4" s="10"/>
      <c r="D4" s="10"/>
      <c r="E4" s="10"/>
      <c r="F4" s="16"/>
    </row>
    <row r="5" spans="1:6" ht="24" customHeight="1">
      <c r="A5" s="5" t="s">
        <v>10</v>
      </c>
      <c r="B5" s="11" t="s">
        <v>65</v>
      </c>
      <c r="C5" s="11"/>
      <c r="D5" s="11"/>
      <c r="E5" s="11"/>
      <c r="F5" s="17"/>
    </row>
    <row r="6" spans="1:6" ht="24" customHeight="1"/>
    <row r="7" spans="1:6" ht="24" customHeight="1"/>
    <row r="8" spans="1:6" ht="24" customHeight="1">
      <c r="A8" s="4" t="s">
        <v>6</v>
      </c>
      <c r="B8" s="4" t="s">
        <v>22</v>
      </c>
      <c r="C8" s="4" t="s">
        <v>14</v>
      </c>
      <c r="D8" s="4" t="s">
        <v>29</v>
      </c>
      <c r="E8" s="4" t="s">
        <v>33</v>
      </c>
      <c r="F8" s="4" t="s">
        <v>12</v>
      </c>
    </row>
    <row r="9" spans="1:6" ht="24" customHeight="1">
      <c r="A9" s="6" t="s">
        <v>11</v>
      </c>
      <c r="B9" s="7"/>
      <c r="C9" s="13" t="s">
        <v>28</v>
      </c>
      <c r="D9" s="4" t="s">
        <v>32</v>
      </c>
      <c r="E9" s="7"/>
      <c r="F9" s="18">
        <f>'内訳 (金抜)'!H4</f>
        <v>0</v>
      </c>
    </row>
    <row r="10" spans="1:6" ht="24" customHeight="1">
      <c r="A10" s="6" t="s">
        <v>13</v>
      </c>
      <c r="B10" s="7"/>
      <c r="C10" s="13" t="s">
        <v>28</v>
      </c>
      <c r="D10" s="4" t="s">
        <v>32</v>
      </c>
      <c r="E10" s="7"/>
      <c r="F10" s="18">
        <f>+'内訳 (金抜)'!H35</f>
        <v>0</v>
      </c>
    </row>
    <row r="11" spans="1:6" ht="24" customHeight="1">
      <c r="A11" s="6" t="s">
        <v>15</v>
      </c>
      <c r="B11" s="7"/>
      <c r="C11" s="13" t="s">
        <v>28</v>
      </c>
      <c r="D11" s="4" t="s">
        <v>32</v>
      </c>
      <c r="E11" s="7"/>
      <c r="F11" s="18">
        <f>+'内訳 (金抜)'!H66</f>
        <v>0</v>
      </c>
    </row>
    <row r="12" spans="1:6" ht="24" customHeight="1">
      <c r="A12" s="7" t="s">
        <v>3</v>
      </c>
      <c r="B12" s="7"/>
      <c r="C12" s="13" t="s">
        <v>28</v>
      </c>
      <c r="D12" s="4" t="s">
        <v>32</v>
      </c>
      <c r="E12" s="7"/>
      <c r="F12" s="19"/>
    </row>
    <row r="13" spans="1:6" ht="24" customHeight="1">
      <c r="A13" s="7" t="s">
        <v>17</v>
      </c>
      <c r="B13" s="7"/>
      <c r="C13" s="13">
        <v>1</v>
      </c>
      <c r="D13" s="4" t="s">
        <v>32</v>
      </c>
      <c r="E13" s="7"/>
      <c r="F13" s="19"/>
    </row>
    <row r="14" spans="1:6" ht="24" customHeight="1">
      <c r="A14" s="8" t="s">
        <v>19</v>
      </c>
      <c r="B14" s="12"/>
      <c r="C14" s="12"/>
      <c r="D14" s="12"/>
      <c r="E14" s="14"/>
      <c r="F14" s="20">
        <f>SUM(F9:F13)</f>
        <v>0</v>
      </c>
    </row>
    <row r="15" spans="1:6" ht="24" customHeight="1">
      <c r="A15" s="8" t="s">
        <v>16</v>
      </c>
      <c r="B15" s="12"/>
      <c r="C15" s="12"/>
      <c r="D15" s="12"/>
      <c r="E15" s="14"/>
      <c r="F15" s="20">
        <f>ROUNDDOWN(F14*0.1,0)</f>
        <v>0</v>
      </c>
    </row>
    <row r="16" spans="1:6" ht="24" customHeight="1">
      <c r="A16" s="8" t="s">
        <v>20</v>
      </c>
      <c r="B16" s="12"/>
      <c r="C16" s="12"/>
      <c r="D16" s="12"/>
      <c r="E16" s="14"/>
      <c r="F16" s="21">
        <f>F14+F15</f>
        <v>0</v>
      </c>
    </row>
  </sheetData>
  <mergeCells count="4">
    <mergeCell ref="A1:F1"/>
    <mergeCell ref="A14:E14"/>
    <mergeCell ref="A15:E15"/>
    <mergeCell ref="A16:E16"/>
  </mergeCells>
  <phoneticPr fontId="2"/>
  <pageMargins left="0.74803149606299213" right="0.74803149606299213" top="0.98425196850393704" bottom="0.98425196850393704" header="0.51181102362204722" footer="0.51181102362204722"/>
  <pageSetup paperSize="9" scale="92" fitToWidth="1" fitToHeight="0" orientation="portrait" usePrinterDefaults="1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90"/>
  <sheetViews>
    <sheetView tabSelected="1" view="pageBreakPreview" topLeftCell="A21" zoomScaleSheetLayoutView="100" workbookViewId="0">
      <selection activeCell="A2" sqref="A2"/>
    </sheetView>
  </sheetViews>
  <sheetFormatPr defaultRowHeight="18.75"/>
  <cols>
    <col min="1" max="2" width="3.875" style="22" customWidth="1"/>
    <col min="3" max="3" width="20.75" style="22" customWidth="1"/>
    <col min="4" max="4" width="17.75" style="22" bestFit="1" customWidth="1"/>
    <col min="5" max="6" width="5.25" style="22" bestFit="1" customWidth="1"/>
    <col min="7" max="7" width="8.6640625" style="22" customWidth="1"/>
    <col min="8" max="8" width="13.5" style="22" customWidth="1"/>
    <col min="9" max="9" width="20.26953125" style="22" customWidth="1"/>
    <col min="10" max="256" width="8.6640625" style="22" customWidth="1"/>
  </cols>
  <sheetData>
    <row r="1" spans="1:9" ht="21.75" customHeight="1">
      <c r="A1" s="22" t="s">
        <v>63</v>
      </c>
    </row>
    <row r="3" spans="1:9" ht="24" customHeight="1">
      <c r="A3" s="23"/>
      <c r="B3" s="31" t="s">
        <v>43</v>
      </c>
      <c r="C3" s="41"/>
      <c r="D3" s="46" t="s">
        <v>60</v>
      </c>
      <c r="E3" s="46" t="s">
        <v>14</v>
      </c>
      <c r="F3" s="46" t="s">
        <v>29</v>
      </c>
      <c r="G3" s="46" t="s">
        <v>33</v>
      </c>
      <c r="H3" s="46" t="s">
        <v>7</v>
      </c>
      <c r="I3" s="46" t="s">
        <v>18</v>
      </c>
    </row>
    <row r="4" spans="1:9" ht="24" customHeight="1">
      <c r="A4" s="23" t="s">
        <v>36</v>
      </c>
      <c r="B4" s="32" t="s">
        <v>11</v>
      </c>
      <c r="C4" s="42"/>
      <c r="D4" s="47"/>
      <c r="E4" s="46">
        <v>1</v>
      </c>
      <c r="F4" s="46" t="s">
        <v>32</v>
      </c>
      <c r="G4" s="55"/>
      <c r="H4" s="59">
        <f>SUM(H5:H6)</f>
        <v>0</v>
      </c>
      <c r="I4" s="47"/>
    </row>
    <row r="5" spans="1:9" ht="24" customHeight="1">
      <c r="A5" s="23" t="s">
        <v>27</v>
      </c>
      <c r="B5" s="32" t="s">
        <v>45</v>
      </c>
      <c r="C5" s="42"/>
      <c r="D5" s="47"/>
      <c r="E5" s="46">
        <v>1</v>
      </c>
      <c r="F5" s="46" t="s">
        <v>32</v>
      </c>
      <c r="G5" s="55"/>
      <c r="H5" s="59">
        <f>H8</f>
        <v>0</v>
      </c>
      <c r="I5" s="47"/>
    </row>
    <row r="6" spans="1:9" ht="24" customHeight="1">
      <c r="A6" s="23" t="s">
        <v>34</v>
      </c>
      <c r="B6" s="32" t="s">
        <v>46</v>
      </c>
      <c r="C6" s="42"/>
      <c r="D6" s="47"/>
      <c r="E6" s="46">
        <v>1</v>
      </c>
      <c r="F6" s="46" t="s">
        <v>32</v>
      </c>
      <c r="G6" s="55"/>
      <c r="H6" s="59">
        <f>H21</f>
        <v>0</v>
      </c>
      <c r="I6" s="47"/>
    </row>
    <row r="7" spans="1:9" ht="24" customHeight="1">
      <c r="A7" s="23"/>
      <c r="B7" s="31"/>
      <c r="C7" s="43"/>
      <c r="D7" s="47"/>
      <c r="E7" s="46"/>
      <c r="F7" s="46"/>
      <c r="G7" s="55"/>
      <c r="H7" s="60"/>
      <c r="I7" s="47"/>
    </row>
    <row r="8" spans="1:9" ht="24" customHeight="1">
      <c r="A8" s="23" t="s">
        <v>27</v>
      </c>
      <c r="B8" s="33" t="s">
        <v>45</v>
      </c>
      <c r="C8" s="43"/>
      <c r="D8" s="47"/>
      <c r="E8" s="46"/>
      <c r="F8" s="46"/>
      <c r="G8" s="55"/>
      <c r="H8" s="59">
        <f>H9+H13+H16</f>
        <v>0</v>
      </c>
      <c r="I8" s="47"/>
    </row>
    <row r="9" spans="1:9" ht="24" customHeight="1">
      <c r="A9" s="24" t="s">
        <v>38</v>
      </c>
      <c r="B9" s="34"/>
      <c r="D9" s="34"/>
      <c r="E9" s="52"/>
      <c r="F9" s="52"/>
      <c r="G9" s="56"/>
      <c r="H9" s="61">
        <f>SUM(H10:H12)</f>
        <v>0</v>
      </c>
      <c r="I9" s="34"/>
    </row>
    <row r="10" spans="1:9" ht="24" customHeight="1">
      <c r="A10" s="25"/>
      <c r="B10" s="35" t="s">
        <v>1</v>
      </c>
      <c r="C10" s="44" t="s">
        <v>51</v>
      </c>
      <c r="D10" s="48"/>
      <c r="E10" s="53">
        <v>1</v>
      </c>
      <c r="F10" s="53" t="s">
        <v>32</v>
      </c>
      <c r="G10" s="57"/>
      <c r="H10" s="62">
        <f>E10*G10</f>
        <v>0</v>
      </c>
      <c r="I10" s="48"/>
    </row>
    <row r="11" spans="1:9" ht="24" customHeight="1">
      <c r="A11" s="25"/>
      <c r="B11" s="35" t="s">
        <v>30</v>
      </c>
      <c r="C11" s="44" t="s">
        <v>37</v>
      </c>
      <c r="D11" s="48" t="s">
        <v>57</v>
      </c>
      <c r="E11" s="53">
        <v>4</v>
      </c>
      <c r="F11" s="53" t="s">
        <v>61</v>
      </c>
      <c r="G11" s="57"/>
      <c r="H11" s="62">
        <f>E11*G11</f>
        <v>0</v>
      </c>
      <c r="I11" s="48"/>
    </row>
    <row r="12" spans="1:9" ht="24" hidden="1" customHeight="1">
      <c r="A12" s="25"/>
      <c r="B12" s="36" t="s">
        <v>25</v>
      </c>
      <c r="C12" s="45" t="s">
        <v>37</v>
      </c>
      <c r="D12" s="49" t="s">
        <v>49</v>
      </c>
      <c r="E12" s="54">
        <v>0</v>
      </c>
      <c r="F12" s="54" t="s">
        <v>61</v>
      </c>
      <c r="G12" s="58"/>
      <c r="H12" s="63">
        <f>E12*G12</f>
        <v>0</v>
      </c>
      <c r="I12" s="49"/>
    </row>
    <row r="13" spans="1:9" ht="24" customHeight="1">
      <c r="A13" s="26">
        <v>2</v>
      </c>
      <c r="B13" s="37" t="s">
        <v>21</v>
      </c>
      <c r="D13" s="34"/>
      <c r="E13" s="52"/>
      <c r="F13" s="52"/>
      <c r="G13" s="56"/>
      <c r="H13" s="61">
        <f>SUM(H14:H15)</f>
        <v>0</v>
      </c>
      <c r="I13" s="34"/>
    </row>
    <row r="14" spans="1:9" ht="24" customHeight="1">
      <c r="A14" s="25"/>
      <c r="B14" s="35" t="s">
        <v>1</v>
      </c>
      <c r="C14" s="44" t="s">
        <v>51</v>
      </c>
      <c r="D14" s="48"/>
      <c r="E14" s="53">
        <v>1</v>
      </c>
      <c r="F14" s="53" t="s">
        <v>32</v>
      </c>
      <c r="G14" s="57"/>
      <c r="H14" s="62">
        <f>E14*G14</f>
        <v>0</v>
      </c>
      <c r="I14" s="48"/>
    </row>
    <row r="15" spans="1:9" ht="24" customHeight="1">
      <c r="A15" s="25"/>
      <c r="B15" s="36" t="s">
        <v>30</v>
      </c>
      <c r="C15" s="45" t="s">
        <v>52</v>
      </c>
      <c r="D15" s="49"/>
      <c r="E15" s="54">
        <v>4</v>
      </c>
      <c r="F15" s="54" t="s">
        <v>59</v>
      </c>
      <c r="G15" s="58"/>
      <c r="H15" s="63">
        <f>E15*G15</f>
        <v>0</v>
      </c>
      <c r="I15" s="49"/>
    </row>
    <row r="16" spans="1:9" ht="24" customHeight="1">
      <c r="A16" s="26">
        <v>3</v>
      </c>
      <c r="B16" s="37" t="s">
        <v>8</v>
      </c>
      <c r="D16" s="34"/>
      <c r="E16" s="52"/>
      <c r="F16" s="52"/>
      <c r="G16" s="56"/>
      <c r="H16" s="61">
        <f>SUM(H17:H20)</f>
        <v>0</v>
      </c>
      <c r="I16" s="34"/>
    </row>
    <row r="17" spans="1:9" ht="24" customHeight="1">
      <c r="A17" s="25"/>
      <c r="B17" s="35" t="s">
        <v>1</v>
      </c>
      <c r="C17" s="44" t="s">
        <v>51</v>
      </c>
      <c r="D17" s="48"/>
      <c r="E17" s="53">
        <v>1</v>
      </c>
      <c r="F17" s="53" t="s">
        <v>32</v>
      </c>
      <c r="G17" s="57"/>
      <c r="H17" s="62">
        <f>E17*G17</f>
        <v>0</v>
      </c>
      <c r="I17" s="48"/>
    </row>
    <row r="18" spans="1:9" ht="24" customHeight="1">
      <c r="A18" s="25"/>
      <c r="B18" s="35" t="s">
        <v>30</v>
      </c>
      <c r="C18" s="44" t="s">
        <v>44</v>
      </c>
      <c r="D18" s="50" t="s">
        <v>5</v>
      </c>
      <c r="E18" s="53">
        <v>1</v>
      </c>
      <c r="F18" s="53" t="s">
        <v>59</v>
      </c>
      <c r="G18" s="57"/>
      <c r="H18" s="62">
        <f>E18*G18</f>
        <v>0</v>
      </c>
      <c r="I18" s="48"/>
    </row>
    <row r="19" spans="1:9" ht="24" customHeight="1">
      <c r="A19" s="25"/>
      <c r="B19" s="35" t="s">
        <v>25</v>
      </c>
      <c r="C19" s="44" t="s">
        <v>23</v>
      </c>
      <c r="D19" s="48"/>
      <c r="E19" s="53">
        <v>6</v>
      </c>
      <c r="F19" s="53" t="s">
        <v>31</v>
      </c>
      <c r="G19" s="57"/>
      <c r="H19" s="62">
        <f>E19*G19</f>
        <v>0</v>
      </c>
      <c r="I19" s="48"/>
    </row>
    <row r="20" spans="1:9" ht="24" customHeight="1">
      <c r="A20" s="25"/>
      <c r="B20" s="36" t="s">
        <v>39</v>
      </c>
      <c r="C20" s="45" t="s">
        <v>53</v>
      </c>
      <c r="D20" s="49"/>
      <c r="E20" s="54">
        <v>3</v>
      </c>
      <c r="F20" s="54" t="s">
        <v>62</v>
      </c>
      <c r="G20" s="58"/>
      <c r="H20" s="63">
        <f>E20*G20</f>
        <v>0</v>
      </c>
      <c r="I20" s="49"/>
    </row>
    <row r="21" spans="1:9" ht="24" customHeight="1">
      <c r="A21" s="23" t="s">
        <v>34</v>
      </c>
      <c r="B21" s="33" t="s">
        <v>46</v>
      </c>
      <c r="C21" s="43"/>
      <c r="D21" s="47"/>
      <c r="E21" s="46"/>
      <c r="F21" s="46"/>
      <c r="G21" s="55"/>
      <c r="H21" s="59">
        <f>H22+H26+H29</f>
        <v>0</v>
      </c>
      <c r="I21" s="47"/>
    </row>
    <row r="22" spans="1:9" ht="24" customHeight="1">
      <c r="A22" s="26">
        <v>1</v>
      </c>
      <c r="B22" s="38" t="s">
        <v>48</v>
      </c>
      <c r="D22" s="34"/>
      <c r="E22" s="52"/>
      <c r="F22" s="52"/>
      <c r="G22" s="56"/>
      <c r="H22" s="61">
        <f>SUM(H23:H25)</f>
        <v>0</v>
      </c>
      <c r="I22" s="34"/>
    </row>
    <row r="23" spans="1:9" ht="24" customHeight="1">
      <c r="A23" s="25"/>
      <c r="B23" s="35" t="s">
        <v>1</v>
      </c>
      <c r="C23" s="44" t="s">
        <v>51</v>
      </c>
      <c r="D23" s="48"/>
      <c r="E23" s="53">
        <v>1</v>
      </c>
      <c r="F23" s="53" t="s">
        <v>32</v>
      </c>
      <c r="G23" s="57"/>
      <c r="H23" s="62">
        <f>E23*G23</f>
        <v>0</v>
      </c>
      <c r="I23" s="48"/>
    </row>
    <row r="24" spans="1:9" ht="24" customHeight="1">
      <c r="A24" s="25"/>
      <c r="B24" s="35" t="s">
        <v>30</v>
      </c>
      <c r="C24" s="44" t="s">
        <v>37</v>
      </c>
      <c r="D24" s="48" t="s">
        <v>57</v>
      </c>
      <c r="E24" s="53">
        <v>4</v>
      </c>
      <c r="F24" s="53" t="s">
        <v>61</v>
      </c>
      <c r="G24" s="57"/>
      <c r="H24" s="62">
        <f>E24*G24</f>
        <v>0</v>
      </c>
      <c r="I24" s="48"/>
    </row>
    <row r="25" spans="1:9" ht="24" hidden="1" customHeight="1">
      <c r="A25" s="25"/>
      <c r="B25" s="36" t="s">
        <v>25</v>
      </c>
      <c r="C25" s="45" t="s">
        <v>37</v>
      </c>
      <c r="D25" s="49" t="s">
        <v>49</v>
      </c>
      <c r="E25" s="54">
        <v>0</v>
      </c>
      <c r="F25" s="54" t="s">
        <v>61</v>
      </c>
      <c r="G25" s="58"/>
      <c r="H25" s="63">
        <f>E25*G25</f>
        <v>0</v>
      </c>
      <c r="I25" s="49"/>
    </row>
    <row r="26" spans="1:9" ht="24" customHeight="1">
      <c r="A26" s="26">
        <v>2</v>
      </c>
      <c r="B26" s="39" t="s">
        <v>21</v>
      </c>
      <c r="C26" s="37"/>
      <c r="D26" s="34"/>
      <c r="E26" s="52"/>
      <c r="F26" s="52"/>
      <c r="G26" s="56"/>
      <c r="H26" s="61">
        <f>SUM(H27:H28)</f>
        <v>0</v>
      </c>
      <c r="I26" s="34"/>
    </row>
    <row r="27" spans="1:9" ht="24" customHeight="1">
      <c r="A27" s="27"/>
      <c r="B27" s="35" t="s">
        <v>1</v>
      </c>
      <c r="C27" s="44" t="s">
        <v>51</v>
      </c>
      <c r="D27" s="48"/>
      <c r="E27" s="53">
        <v>1</v>
      </c>
      <c r="F27" s="53" t="s">
        <v>32</v>
      </c>
      <c r="G27" s="57"/>
      <c r="H27" s="62">
        <f>E27*G27</f>
        <v>0</v>
      </c>
      <c r="I27" s="48"/>
    </row>
    <row r="28" spans="1:9" ht="24" customHeight="1">
      <c r="A28" s="28"/>
      <c r="B28" s="36" t="s">
        <v>30</v>
      </c>
      <c r="C28" s="45" t="s">
        <v>52</v>
      </c>
      <c r="D28" s="49"/>
      <c r="E28" s="54">
        <v>4</v>
      </c>
      <c r="F28" s="54" t="s">
        <v>59</v>
      </c>
      <c r="G28" s="58"/>
      <c r="H28" s="62">
        <f>E28*G28</f>
        <v>0</v>
      </c>
      <c r="I28" s="49"/>
    </row>
    <row r="29" spans="1:9" ht="24" customHeight="1">
      <c r="A29" s="26">
        <v>3</v>
      </c>
      <c r="B29" s="39" t="s">
        <v>8</v>
      </c>
      <c r="C29" s="37"/>
      <c r="D29" s="34"/>
      <c r="E29" s="52"/>
      <c r="F29" s="52"/>
      <c r="G29" s="56"/>
      <c r="H29" s="61">
        <f>SUM(H30:H34)</f>
        <v>0</v>
      </c>
      <c r="I29" s="34"/>
    </row>
    <row r="30" spans="1:9" ht="24" customHeight="1">
      <c r="A30" s="29"/>
      <c r="B30" s="35" t="s">
        <v>1</v>
      </c>
      <c r="C30" s="44" t="s">
        <v>51</v>
      </c>
      <c r="D30" s="48"/>
      <c r="E30" s="53">
        <v>1</v>
      </c>
      <c r="F30" s="53" t="s">
        <v>32</v>
      </c>
      <c r="G30" s="57"/>
      <c r="H30" s="62">
        <f>E30*G30</f>
        <v>0</v>
      </c>
      <c r="I30" s="48"/>
    </row>
    <row r="31" spans="1:9" ht="24" customHeight="1">
      <c r="A31" s="29"/>
      <c r="B31" s="35" t="s">
        <v>30</v>
      </c>
      <c r="C31" s="44" t="s">
        <v>44</v>
      </c>
      <c r="D31" s="50" t="s">
        <v>5</v>
      </c>
      <c r="E31" s="53">
        <v>1</v>
      </c>
      <c r="F31" s="53" t="s">
        <v>59</v>
      </c>
      <c r="G31" s="57"/>
      <c r="H31" s="62">
        <f>E31*G31</f>
        <v>0</v>
      </c>
      <c r="I31" s="48"/>
    </row>
    <row r="32" spans="1:9" ht="24" customHeight="1">
      <c r="A32" s="29"/>
      <c r="B32" s="35" t="s">
        <v>25</v>
      </c>
      <c r="C32" s="44" t="s">
        <v>23</v>
      </c>
      <c r="D32" s="48"/>
      <c r="E32" s="53">
        <v>6</v>
      </c>
      <c r="F32" s="53" t="s">
        <v>31</v>
      </c>
      <c r="G32" s="57"/>
      <c r="H32" s="62">
        <f>E32*G32</f>
        <v>0</v>
      </c>
      <c r="I32" s="48"/>
    </row>
    <row r="33" spans="1:9" ht="24" customHeight="1">
      <c r="A33" s="29"/>
      <c r="B33" s="35" t="s">
        <v>39</v>
      </c>
      <c r="C33" s="44" t="s">
        <v>53</v>
      </c>
      <c r="D33" s="48"/>
      <c r="E33" s="53">
        <v>3</v>
      </c>
      <c r="F33" s="53" t="s">
        <v>62</v>
      </c>
      <c r="G33" s="57"/>
      <c r="H33" s="62">
        <f>E33*G33</f>
        <v>0</v>
      </c>
      <c r="I33" s="48"/>
    </row>
    <row r="34" spans="1:9" ht="24" customHeight="1">
      <c r="A34" s="30"/>
      <c r="B34" s="36" t="s">
        <v>50</v>
      </c>
      <c r="C34" s="45" t="s">
        <v>54</v>
      </c>
      <c r="D34" s="49"/>
      <c r="E34" s="54">
        <v>1</v>
      </c>
      <c r="F34" s="54" t="s">
        <v>32</v>
      </c>
      <c r="G34" s="58"/>
      <c r="H34" s="63">
        <f>E34*G34</f>
        <v>0</v>
      </c>
      <c r="I34" s="49"/>
    </row>
    <row r="35" spans="1:9" ht="24" customHeight="1">
      <c r="A35" s="23" t="s">
        <v>41</v>
      </c>
      <c r="B35" s="33" t="s">
        <v>13</v>
      </c>
      <c r="C35" s="43"/>
      <c r="D35" s="47"/>
      <c r="E35" s="46"/>
      <c r="F35" s="46"/>
      <c r="G35" s="55"/>
      <c r="H35" s="59">
        <f>SUM(H36:H37)</f>
        <v>0</v>
      </c>
      <c r="I35" s="47"/>
    </row>
    <row r="36" spans="1:9" ht="24" customHeight="1">
      <c r="A36" s="23" t="s">
        <v>27</v>
      </c>
      <c r="B36" s="33" t="s">
        <v>45</v>
      </c>
      <c r="C36" s="43"/>
      <c r="D36" s="47"/>
      <c r="E36" s="46">
        <v>1</v>
      </c>
      <c r="F36" s="46" t="s">
        <v>32</v>
      </c>
      <c r="G36" s="55"/>
      <c r="H36" s="59">
        <f>+H39</f>
        <v>0</v>
      </c>
      <c r="I36" s="47"/>
    </row>
    <row r="37" spans="1:9" ht="24" customHeight="1">
      <c r="A37" s="23" t="s">
        <v>34</v>
      </c>
      <c r="B37" s="33" t="s">
        <v>46</v>
      </c>
      <c r="C37" s="43"/>
      <c r="D37" s="47"/>
      <c r="E37" s="46">
        <v>1</v>
      </c>
      <c r="F37" s="46" t="s">
        <v>32</v>
      </c>
      <c r="G37" s="55"/>
      <c r="H37" s="59">
        <f>+H52</f>
        <v>0</v>
      </c>
      <c r="I37" s="47"/>
    </row>
    <row r="38" spans="1:9" ht="24" customHeight="1">
      <c r="A38" s="23"/>
      <c r="B38" s="31"/>
      <c r="C38" s="43"/>
      <c r="D38" s="47"/>
      <c r="E38" s="46"/>
      <c r="F38" s="46"/>
      <c r="G38" s="55"/>
      <c r="H38" s="60"/>
      <c r="I38" s="47"/>
    </row>
    <row r="39" spans="1:9" ht="24" customHeight="1">
      <c r="A39" s="23" t="s">
        <v>27</v>
      </c>
      <c r="B39" s="33" t="s">
        <v>45</v>
      </c>
      <c r="C39" s="43"/>
      <c r="D39" s="47"/>
      <c r="E39" s="46"/>
      <c r="F39" s="46"/>
      <c r="G39" s="55"/>
      <c r="H39" s="59">
        <f>H40+H44+H47</f>
        <v>0</v>
      </c>
      <c r="I39" s="47"/>
    </row>
    <row r="40" spans="1:9" ht="24" customHeight="1">
      <c r="A40" s="26">
        <v>1</v>
      </c>
      <c r="B40" s="40" t="s">
        <v>48</v>
      </c>
      <c r="C40" s="37"/>
      <c r="D40" s="34"/>
      <c r="E40" s="52"/>
      <c r="F40" s="52"/>
      <c r="G40" s="56"/>
      <c r="H40" s="61">
        <f>SUM(H41:H43)</f>
        <v>0</v>
      </c>
      <c r="I40" s="34"/>
    </row>
    <row r="41" spans="1:9" ht="24" customHeight="1">
      <c r="A41" s="27"/>
      <c r="B41" s="35" t="s">
        <v>1</v>
      </c>
      <c r="C41" s="44" t="s">
        <v>51</v>
      </c>
      <c r="D41" s="48"/>
      <c r="E41" s="53">
        <v>1</v>
      </c>
      <c r="F41" s="53" t="s">
        <v>32</v>
      </c>
      <c r="G41" s="57"/>
      <c r="H41" s="62">
        <f>E41*G41</f>
        <v>0</v>
      </c>
      <c r="I41" s="48"/>
    </row>
    <row r="42" spans="1:9" ht="24" customHeight="1">
      <c r="A42" s="27"/>
      <c r="B42" s="35" t="s">
        <v>30</v>
      </c>
      <c r="C42" s="44" t="s">
        <v>37</v>
      </c>
      <c r="D42" s="48" t="s">
        <v>57</v>
      </c>
      <c r="E42" s="53">
        <v>4</v>
      </c>
      <c r="F42" s="53" t="s">
        <v>61</v>
      </c>
      <c r="G42" s="57"/>
      <c r="H42" s="62">
        <f>E42*G42</f>
        <v>0</v>
      </c>
      <c r="I42" s="48"/>
    </row>
    <row r="43" spans="1:9" ht="24" hidden="1" customHeight="1">
      <c r="A43" s="28"/>
      <c r="B43" s="36" t="s">
        <v>25</v>
      </c>
      <c r="C43" s="45" t="s">
        <v>37</v>
      </c>
      <c r="D43" s="49" t="s">
        <v>49</v>
      </c>
      <c r="E43" s="54">
        <v>0</v>
      </c>
      <c r="F43" s="54" t="s">
        <v>61</v>
      </c>
      <c r="G43" s="58"/>
      <c r="H43" s="63">
        <f>E43*G43</f>
        <v>0</v>
      </c>
      <c r="I43" s="49"/>
    </row>
    <row r="44" spans="1:9" ht="24" customHeight="1">
      <c r="A44" s="26">
        <v>2</v>
      </c>
      <c r="B44" s="39" t="s">
        <v>21</v>
      </c>
      <c r="C44" s="37"/>
      <c r="D44" s="34"/>
      <c r="E44" s="52"/>
      <c r="F44" s="52"/>
      <c r="G44" s="56"/>
      <c r="H44" s="61">
        <f>SUM(H45:H46)</f>
        <v>0</v>
      </c>
      <c r="I44" s="34"/>
    </row>
    <row r="45" spans="1:9" ht="24" customHeight="1">
      <c r="A45" s="27"/>
      <c r="B45" s="35" t="s">
        <v>1</v>
      </c>
      <c r="C45" s="44" t="s">
        <v>51</v>
      </c>
      <c r="D45" s="48"/>
      <c r="E45" s="53">
        <v>1</v>
      </c>
      <c r="F45" s="53" t="s">
        <v>32</v>
      </c>
      <c r="G45" s="57"/>
      <c r="H45" s="62">
        <f>E45*G45</f>
        <v>0</v>
      </c>
      <c r="I45" s="48"/>
    </row>
    <row r="46" spans="1:9" ht="24" customHeight="1">
      <c r="A46" s="28"/>
      <c r="B46" s="36" t="s">
        <v>30</v>
      </c>
      <c r="C46" s="45" t="s">
        <v>52</v>
      </c>
      <c r="D46" s="49"/>
      <c r="E46" s="54">
        <v>4</v>
      </c>
      <c r="F46" s="54" t="s">
        <v>59</v>
      </c>
      <c r="G46" s="58"/>
      <c r="H46" s="63">
        <f>E46*G46</f>
        <v>0</v>
      </c>
      <c r="I46" s="49"/>
    </row>
    <row r="47" spans="1:9" ht="24" customHeight="1">
      <c r="A47" s="26">
        <v>3</v>
      </c>
      <c r="B47" s="39" t="s">
        <v>8</v>
      </c>
      <c r="C47" s="37"/>
      <c r="D47" s="34"/>
      <c r="E47" s="52"/>
      <c r="F47" s="52"/>
      <c r="G47" s="56"/>
      <c r="H47" s="61">
        <f>SUM(H48:H51)</f>
        <v>0</v>
      </c>
      <c r="I47" s="34"/>
    </row>
    <row r="48" spans="1:9" ht="24" customHeight="1">
      <c r="A48" s="27"/>
      <c r="B48" s="35" t="s">
        <v>1</v>
      </c>
      <c r="C48" s="44" t="s">
        <v>51</v>
      </c>
      <c r="D48" s="48"/>
      <c r="E48" s="53">
        <v>1</v>
      </c>
      <c r="F48" s="53" t="s">
        <v>32</v>
      </c>
      <c r="G48" s="57"/>
      <c r="H48" s="62">
        <f>E48*G48</f>
        <v>0</v>
      </c>
      <c r="I48" s="48"/>
    </row>
    <row r="49" spans="1:9" ht="24" customHeight="1">
      <c r="A49" s="27"/>
      <c r="B49" s="35" t="s">
        <v>30</v>
      </c>
      <c r="C49" s="44" t="s">
        <v>44</v>
      </c>
      <c r="D49" s="48"/>
      <c r="E49" s="53">
        <v>1</v>
      </c>
      <c r="F49" s="53" t="s">
        <v>59</v>
      </c>
      <c r="G49" s="57"/>
      <c r="H49" s="62">
        <f>E49*G49</f>
        <v>0</v>
      </c>
      <c r="I49" s="48"/>
    </row>
    <row r="50" spans="1:9" ht="24" customHeight="1">
      <c r="A50" s="27"/>
      <c r="B50" s="35" t="s">
        <v>25</v>
      </c>
      <c r="C50" s="44" t="s">
        <v>23</v>
      </c>
      <c r="D50" s="48"/>
      <c r="E50" s="53">
        <v>6</v>
      </c>
      <c r="F50" s="53" t="s">
        <v>31</v>
      </c>
      <c r="G50" s="57"/>
      <c r="H50" s="62">
        <f>E50*G50</f>
        <v>0</v>
      </c>
      <c r="I50" s="48"/>
    </row>
    <row r="51" spans="1:9" ht="24" customHeight="1">
      <c r="A51" s="28"/>
      <c r="B51" s="36" t="s">
        <v>39</v>
      </c>
      <c r="C51" s="45" t="s">
        <v>53</v>
      </c>
      <c r="D51" s="49"/>
      <c r="E51" s="54">
        <v>3</v>
      </c>
      <c r="F51" s="54" t="s">
        <v>62</v>
      </c>
      <c r="G51" s="58"/>
      <c r="H51" s="63">
        <f>E51*G51</f>
        <v>0</v>
      </c>
      <c r="I51" s="49"/>
    </row>
    <row r="52" spans="1:9" ht="26.25" customHeight="1">
      <c r="A52" s="23" t="s">
        <v>34</v>
      </c>
      <c r="B52" s="33" t="s">
        <v>46</v>
      </c>
      <c r="C52" s="43"/>
      <c r="D52" s="47"/>
      <c r="E52" s="46"/>
      <c r="F52" s="46"/>
      <c r="G52" s="55"/>
      <c r="H52" s="59">
        <f>H53+H57+H60</f>
        <v>0</v>
      </c>
      <c r="I52" s="47"/>
    </row>
    <row r="53" spans="1:9" ht="26" customHeight="1">
      <c r="A53" s="26">
        <v>1</v>
      </c>
      <c r="B53" s="39" t="s">
        <v>48</v>
      </c>
      <c r="C53" s="37"/>
      <c r="D53" s="34"/>
      <c r="E53" s="52"/>
      <c r="F53" s="52"/>
      <c r="G53" s="56"/>
      <c r="H53" s="61">
        <f>SUM(H54:H56)</f>
        <v>0</v>
      </c>
      <c r="I53" s="34"/>
    </row>
    <row r="54" spans="1:9" ht="26" customHeight="1">
      <c r="A54" s="27"/>
      <c r="B54" s="35" t="s">
        <v>1</v>
      </c>
      <c r="C54" s="44" t="s">
        <v>51</v>
      </c>
      <c r="D54" s="48"/>
      <c r="E54" s="53">
        <v>1</v>
      </c>
      <c r="F54" s="53" t="s">
        <v>32</v>
      </c>
      <c r="G54" s="57"/>
      <c r="H54" s="62">
        <f>E54*G54</f>
        <v>0</v>
      </c>
      <c r="I54" s="48"/>
    </row>
    <row r="55" spans="1:9" ht="26" customHeight="1">
      <c r="A55" s="27"/>
      <c r="B55" s="35" t="s">
        <v>30</v>
      </c>
      <c r="C55" s="44" t="s">
        <v>37</v>
      </c>
      <c r="D55" s="48" t="s">
        <v>57</v>
      </c>
      <c r="E55" s="53">
        <v>4</v>
      </c>
      <c r="F55" s="53" t="s">
        <v>61</v>
      </c>
      <c r="G55" s="57"/>
      <c r="H55" s="62">
        <f>E55*G55</f>
        <v>0</v>
      </c>
      <c r="I55" s="48"/>
    </row>
    <row r="56" spans="1:9" ht="26" hidden="1" customHeight="1">
      <c r="A56" s="28"/>
      <c r="B56" s="36" t="s">
        <v>25</v>
      </c>
      <c r="C56" s="45" t="s">
        <v>37</v>
      </c>
      <c r="D56" s="49" t="s">
        <v>49</v>
      </c>
      <c r="E56" s="54">
        <v>0</v>
      </c>
      <c r="F56" s="54" t="s">
        <v>61</v>
      </c>
      <c r="G56" s="58"/>
      <c r="H56" s="63">
        <f>E56*G56</f>
        <v>0</v>
      </c>
      <c r="I56" s="49"/>
    </row>
    <row r="57" spans="1:9" ht="26" customHeight="1">
      <c r="A57" s="26">
        <v>2</v>
      </c>
      <c r="B57" s="39" t="s">
        <v>21</v>
      </c>
      <c r="C57" s="37"/>
      <c r="D57" s="34"/>
      <c r="E57" s="52"/>
      <c r="F57" s="52"/>
      <c r="G57" s="56"/>
      <c r="H57" s="61">
        <f>SUM(H58:H59)</f>
        <v>0</v>
      </c>
      <c r="I57" s="34"/>
    </row>
    <row r="58" spans="1:9" ht="26" customHeight="1">
      <c r="A58" s="27"/>
      <c r="B58" s="35" t="s">
        <v>1</v>
      </c>
      <c r="C58" s="44" t="s">
        <v>51</v>
      </c>
      <c r="D58" s="48"/>
      <c r="E58" s="53">
        <v>1</v>
      </c>
      <c r="F58" s="53" t="s">
        <v>32</v>
      </c>
      <c r="G58" s="57"/>
      <c r="H58" s="62">
        <f>E58*G58</f>
        <v>0</v>
      </c>
      <c r="I58" s="48"/>
    </row>
    <row r="59" spans="1:9" ht="26" customHeight="1">
      <c r="A59" s="28"/>
      <c r="B59" s="36" t="s">
        <v>30</v>
      </c>
      <c r="C59" s="45" t="s">
        <v>52</v>
      </c>
      <c r="D59" s="49"/>
      <c r="E59" s="54">
        <v>4</v>
      </c>
      <c r="F59" s="54" t="s">
        <v>59</v>
      </c>
      <c r="G59" s="58"/>
      <c r="H59" s="63">
        <f>E59*G59</f>
        <v>0</v>
      </c>
      <c r="I59" s="49"/>
    </row>
    <row r="60" spans="1:9" ht="26" customHeight="1">
      <c r="A60" s="26">
        <v>3</v>
      </c>
      <c r="B60" s="39" t="s">
        <v>8</v>
      </c>
      <c r="C60" s="37"/>
      <c r="D60" s="34"/>
      <c r="E60" s="52"/>
      <c r="F60" s="52"/>
      <c r="G60" s="56"/>
      <c r="H60" s="61">
        <f>SUM(H61:H65)</f>
        <v>0</v>
      </c>
      <c r="I60" s="34"/>
    </row>
    <row r="61" spans="1:9" ht="26" customHeight="1">
      <c r="A61" s="27"/>
      <c r="B61" s="35" t="s">
        <v>1</v>
      </c>
      <c r="C61" s="44" t="s">
        <v>51</v>
      </c>
      <c r="D61" s="48"/>
      <c r="E61" s="53">
        <v>1</v>
      </c>
      <c r="F61" s="53" t="s">
        <v>32</v>
      </c>
      <c r="G61" s="57"/>
      <c r="H61" s="62">
        <f>E61*G61</f>
        <v>0</v>
      </c>
      <c r="I61" s="48"/>
    </row>
    <row r="62" spans="1:9" ht="26" customHeight="1">
      <c r="A62" s="27"/>
      <c r="B62" s="35" t="s">
        <v>30</v>
      </c>
      <c r="C62" s="44" t="s">
        <v>44</v>
      </c>
      <c r="D62" s="48"/>
      <c r="E62" s="53">
        <v>1</v>
      </c>
      <c r="F62" s="53" t="s">
        <v>59</v>
      </c>
      <c r="G62" s="57"/>
      <c r="H62" s="62">
        <f>E62*G62</f>
        <v>0</v>
      </c>
      <c r="I62" s="48"/>
    </row>
    <row r="63" spans="1:9" ht="26" customHeight="1">
      <c r="A63" s="27"/>
      <c r="B63" s="35" t="s">
        <v>25</v>
      </c>
      <c r="C63" s="44" t="s">
        <v>23</v>
      </c>
      <c r="D63" s="48"/>
      <c r="E63" s="53">
        <v>6</v>
      </c>
      <c r="F63" s="53" t="s">
        <v>31</v>
      </c>
      <c r="G63" s="57"/>
      <c r="H63" s="62">
        <f>E63*G63</f>
        <v>0</v>
      </c>
      <c r="I63" s="48"/>
    </row>
    <row r="64" spans="1:9" ht="26" customHeight="1">
      <c r="A64" s="27"/>
      <c r="B64" s="35" t="s">
        <v>39</v>
      </c>
      <c r="C64" s="44" t="s">
        <v>53</v>
      </c>
      <c r="D64" s="48"/>
      <c r="E64" s="53">
        <v>3</v>
      </c>
      <c r="F64" s="53" t="s">
        <v>62</v>
      </c>
      <c r="G64" s="57"/>
      <c r="H64" s="62">
        <f>E64*G64</f>
        <v>0</v>
      </c>
      <c r="I64" s="48"/>
    </row>
    <row r="65" spans="1:9" ht="26" customHeight="1">
      <c r="A65" s="28"/>
      <c r="B65" s="36" t="s">
        <v>50</v>
      </c>
      <c r="C65" s="45" t="s">
        <v>54</v>
      </c>
      <c r="D65" s="49"/>
      <c r="E65" s="54">
        <v>1</v>
      </c>
      <c r="F65" s="54" t="s">
        <v>32</v>
      </c>
      <c r="G65" s="58"/>
      <c r="H65" s="63">
        <f>E65*G65</f>
        <v>0</v>
      </c>
      <c r="I65" s="49"/>
    </row>
    <row r="66" spans="1:9" ht="26" customHeight="1">
      <c r="A66" s="23" t="s">
        <v>42</v>
      </c>
      <c r="B66" s="33" t="s">
        <v>15</v>
      </c>
      <c r="C66" s="43"/>
      <c r="D66" s="47"/>
      <c r="E66" s="46"/>
      <c r="F66" s="46"/>
      <c r="G66" s="55"/>
      <c r="H66" s="59">
        <f>SUM(H67:H68)</f>
        <v>0</v>
      </c>
      <c r="I66" s="47"/>
    </row>
    <row r="67" spans="1:9" ht="26" customHeight="1">
      <c r="A67" s="23" t="s">
        <v>27</v>
      </c>
      <c r="B67" s="33" t="s">
        <v>45</v>
      </c>
      <c r="C67" s="43"/>
      <c r="D67" s="47"/>
      <c r="E67" s="46"/>
      <c r="F67" s="46"/>
      <c r="G67" s="55"/>
      <c r="H67" s="59">
        <f>H70</f>
        <v>0</v>
      </c>
      <c r="I67" s="47"/>
    </row>
    <row r="68" spans="1:9" ht="26" customHeight="1">
      <c r="A68" s="23" t="s">
        <v>34</v>
      </c>
      <c r="B68" s="33" t="s">
        <v>46</v>
      </c>
      <c r="C68" s="43"/>
      <c r="D68" s="47"/>
      <c r="E68" s="46"/>
      <c r="F68" s="46"/>
      <c r="G68" s="55"/>
      <c r="H68" s="59">
        <f>H80</f>
        <v>0</v>
      </c>
      <c r="I68" s="47"/>
    </row>
    <row r="69" spans="1:9" ht="26" customHeight="1">
      <c r="A69" s="23"/>
      <c r="B69" s="31"/>
      <c r="C69" s="43"/>
      <c r="D69" s="47"/>
      <c r="E69" s="46"/>
      <c r="F69" s="46"/>
      <c r="G69" s="55"/>
      <c r="H69" s="60"/>
      <c r="I69" s="47"/>
    </row>
    <row r="70" spans="1:9" ht="26" customHeight="1">
      <c r="A70" s="23" t="s">
        <v>27</v>
      </c>
      <c r="B70" s="33" t="s">
        <v>45</v>
      </c>
      <c r="C70" s="43"/>
      <c r="D70" s="47"/>
      <c r="E70" s="46"/>
      <c r="F70" s="46"/>
      <c r="G70" s="55"/>
      <c r="H70" s="59">
        <f>H71+H75</f>
        <v>0</v>
      </c>
      <c r="I70" s="47"/>
    </row>
    <row r="71" spans="1:9" ht="26" customHeight="1">
      <c r="A71" s="26">
        <v>1</v>
      </c>
      <c r="B71" s="39" t="s">
        <v>48</v>
      </c>
      <c r="C71" s="37"/>
      <c r="D71" s="34"/>
      <c r="E71" s="52"/>
      <c r="F71" s="52"/>
      <c r="G71" s="56"/>
      <c r="H71" s="61">
        <f>SUM(H72:H74)</f>
        <v>0</v>
      </c>
      <c r="I71" s="34"/>
    </row>
    <row r="72" spans="1:9" ht="26" customHeight="1">
      <c r="A72" s="27"/>
      <c r="B72" s="35" t="s">
        <v>1</v>
      </c>
      <c r="C72" s="44" t="s">
        <v>51</v>
      </c>
      <c r="D72" s="48"/>
      <c r="E72" s="53">
        <v>1</v>
      </c>
      <c r="F72" s="53" t="s">
        <v>32</v>
      </c>
      <c r="G72" s="57"/>
      <c r="H72" s="62">
        <f>E72*G72</f>
        <v>0</v>
      </c>
      <c r="I72" s="48"/>
    </row>
    <row r="73" spans="1:9" ht="26" customHeight="1">
      <c r="A73" s="27"/>
      <c r="B73" s="35" t="s">
        <v>30</v>
      </c>
      <c r="C73" s="44" t="s">
        <v>37</v>
      </c>
      <c r="D73" s="48" t="s">
        <v>57</v>
      </c>
      <c r="E73" s="53">
        <v>13</v>
      </c>
      <c r="F73" s="53" t="s">
        <v>61</v>
      </c>
      <c r="G73" s="57"/>
      <c r="H73" s="62">
        <f>E73*G73</f>
        <v>0</v>
      </c>
      <c r="I73" s="48"/>
    </row>
    <row r="74" spans="1:9" ht="26" hidden="1" customHeight="1">
      <c r="A74" s="28"/>
      <c r="B74" s="36" t="s">
        <v>25</v>
      </c>
      <c r="C74" s="45" t="s">
        <v>37</v>
      </c>
      <c r="D74" s="49" t="s">
        <v>49</v>
      </c>
      <c r="E74" s="54">
        <v>0</v>
      </c>
      <c r="F74" s="54" t="s">
        <v>61</v>
      </c>
      <c r="G74" s="58"/>
      <c r="H74" s="63">
        <f>E74*G74</f>
        <v>0</v>
      </c>
      <c r="I74" s="49"/>
    </row>
    <row r="75" spans="1:9" ht="26" customHeight="1">
      <c r="A75" s="26">
        <v>2</v>
      </c>
      <c r="B75" s="39" t="s">
        <v>21</v>
      </c>
      <c r="C75" s="37"/>
      <c r="D75" s="34"/>
      <c r="E75" s="52"/>
      <c r="F75" s="52"/>
      <c r="G75" s="56"/>
      <c r="H75" s="61">
        <f>SUM(H76:H79)</f>
        <v>0</v>
      </c>
      <c r="I75" s="34"/>
    </row>
    <row r="76" spans="1:9" ht="26" customHeight="1">
      <c r="A76" s="27"/>
      <c r="B76" s="35" t="s">
        <v>1</v>
      </c>
      <c r="C76" s="44" t="s">
        <v>51</v>
      </c>
      <c r="D76" s="48"/>
      <c r="E76" s="53">
        <v>1</v>
      </c>
      <c r="F76" s="53" t="s">
        <v>32</v>
      </c>
      <c r="G76" s="57"/>
      <c r="H76" s="62">
        <f>E76*G76</f>
        <v>0</v>
      </c>
      <c r="I76" s="48"/>
    </row>
    <row r="77" spans="1:9" ht="26" customHeight="1">
      <c r="A77" s="27"/>
      <c r="B77" s="35" t="s">
        <v>30</v>
      </c>
      <c r="C77" s="44" t="s">
        <v>55</v>
      </c>
      <c r="D77" s="48"/>
      <c r="E77" s="53">
        <v>21</v>
      </c>
      <c r="F77" s="53" t="s">
        <v>31</v>
      </c>
      <c r="G77" s="57"/>
      <c r="H77" s="62">
        <f>E77*G77</f>
        <v>0</v>
      </c>
      <c r="I77" s="48"/>
    </row>
    <row r="78" spans="1:9" ht="26" customHeight="1">
      <c r="A78" s="27"/>
      <c r="B78" s="35" t="s">
        <v>25</v>
      </c>
      <c r="C78" s="44" t="s">
        <v>56</v>
      </c>
      <c r="D78" s="48" t="s">
        <v>47</v>
      </c>
      <c r="E78" s="53">
        <v>21</v>
      </c>
      <c r="F78" s="53" t="s">
        <v>31</v>
      </c>
      <c r="G78" s="57"/>
      <c r="H78" s="62">
        <f>E78*G78</f>
        <v>0</v>
      </c>
      <c r="I78" s="48"/>
    </row>
    <row r="79" spans="1:9" ht="26" customHeight="1">
      <c r="A79" s="28"/>
      <c r="B79" s="36" t="s">
        <v>39</v>
      </c>
      <c r="C79" s="45" t="s">
        <v>58</v>
      </c>
      <c r="D79" s="51" t="s">
        <v>35</v>
      </c>
      <c r="E79" s="54">
        <v>1</v>
      </c>
      <c r="F79" s="54" t="s">
        <v>59</v>
      </c>
      <c r="G79" s="58"/>
      <c r="H79" s="63">
        <f>E79*G79</f>
        <v>0</v>
      </c>
      <c r="I79" s="49"/>
    </row>
    <row r="80" spans="1:9" ht="26" customHeight="1">
      <c r="A80" s="23" t="s">
        <v>34</v>
      </c>
      <c r="B80" s="33" t="s">
        <v>46</v>
      </c>
      <c r="C80" s="43"/>
      <c r="D80" s="47"/>
      <c r="E80" s="46"/>
      <c r="F80" s="46"/>
      <c r="G80" s="55"/>
      <c r="H80" s="59">
        <f>H81+H85</f>
        <v>0</v>
      </c>
      <c r="I80" s="47"/>
    </row>
    <row r="81" spans="1:9" ht="26" customHeight="1">
      <c r="A81" s="26">
        <v>1</v>
      </c>
      <c r="B81" s="40" t="s">
        <v>48</v>
      </c>
      <c r="C81" s="37"/>
      <c r="D81" s="34"/>
      <c r="E81" s="52"/>
      <c r="F81" s="52"/>
      <c r="G81" s="56"/>
      <c r="H81" s="61">
        <f>SUM(H82:H84)</f>
        <v>0</v>
      </c>
      <c r="I81" s="34"/>
    </row>
    <row r="82" spans="1:9" ht="26" customHeight="1">
      <c r="A82" s="27"/>
      <c r="B82" s="35" t="s">
        <v>1</v>
      </c>
      <c r="C82" s="44" t="s">
        <v>51</v>
      </c>
      <c r="D82" s="48"/>
      <c r="E82" s="53">
        <v>1</v>
      </c>
      <c r="F82" s="53" t="s">
        <v>32</v>
      </c>
      <c r="G82" s="57"/>
      <c r="H82" s="62">
        <f>E82*G82</f>
        <v>0</v>
      </c>
      <c r="I82" s="48"/>
    </row>
    <row r="83" spans="1:9" ht="26" customHeight="1">
      <c r="A83" s="27"/>
      <c r="B83" s="35" t="s">
        <v>30</v>
      </c>
      <c r="C83" s="44" t="s">
        <v>37</v>
      </c>
      <c r="D83" s="48" t="s">
        <v>57</v>
      </c>
      <c r="E83" s="53">
        <v>13</v>
      </c>
      <c r="F83" s="53" t="s">
        <v>61</v>
      </c>
      <c r="G83" s="57"/>
      <c r="H83" s="62">
        <f>E83*G83</f>
        <v>0</v>
      </c>
      <c r="I83" s="48"/>
    </row>
    <row r="84" spans="1:9" ht="26" hidden="1" customHeight="1">
      <c r="A84" s="28"/>
      <c r="B84" s="36" t="s">
        <v>25</v>
      </c>
      <c r="C84" s="45" t="s">
        <v>37</v>
      </c>
      <c r="D84" s="49" t="s">
        <v>49</v>
      </c>
      <c r="E84" s="54">
        <v>0</v>
      </c>
      <c r="F84" s="54" t="s">
        <v>61</v>
      </c>
      <c r="G84" s="58"/>
      <c r="H84" s="63">
        <f>E84*G84</f>
        <v>0</v>
      </c>
      <c r="I84" s="49"/>
    </row>
    <row r="85" spans="1:9" ht="26" customHeight="1">
      <c r="A85" s="26">
        <v>2</v>
      </c>
      <c r="B85" s="39" t="s">
        <v>21</v>
      </c>
      <c r="C85" s="37"/>
      <c r="D85" s="34"/>
      <c r="E85" s="52"/>
      <c r="F85" s="52"/>
      <c r="G85" s="56"/>
      <c r="H85" s="61">
        <f>SUM(H86:H90)</f>
        <v>0</v>
      </c>
      <c r="I85" s="34"/>
    </row>
    <row r="86" spans="1:9" ht="26" customHeight="1">
      <c r="A86" s="27"/>
      <c r="B86" s="35" t="s">
        <v>1</v>
      </c>
      <c r="C86" s="44" t="s">
        <v>51</v>
      </c>
      <c r="D86" s="48"/>
      <c r="E86" s="53">
        <v>1</v>
      </c>
      <c r="F86" s="53" t="s">
        <v>32</v>
      </c>
      <c r="G86" s="57"/>
      <c r="H86" s="62">
        <f>E86*G86</f>
        <v>0</v>
      </c>
      <c r="I86" s="48"/>
    </row>
    <row r="87" spans="1:9" ht="26" customHeight="1">
      <c r="A87" s="27"/>
      <c r="B87" s="35" t="s">
        <v>30</v>
      </c>
      <c r="C87" s="44" t="s">
        <v>26</v>
      </c>
      <c r="D87" s="48" t="s">
        <v>24</v>
      </c>
      <c r="E87" s="53">
        <v>1</v>
      </c>
      <c r="F87" s="53" t="s">
        <v>32</v>
      </c>
      <c r="G87" s="57"/>
      <c r="H87" s="62">
        <f>E87*G87</f>
        <v>0</v>
      </c>
      <c r="I87" s="48"/>
    </row>
    <row r="88" spans="1:9" ht="26" customHeight="1">
      <c r="A88" s="27"/>
      <c r="B88" s="35" t="s">
        <v>25</v>
      </c>
      <c r="C88" s="44" t="s">
        <v>55</v>
      </c>
      <c r="D88" s="48"/>
      <c r="E88" s="53">
        <v>21</v>
      </c>
      <c r="F88" s="53" t="s">
        <v>31</v>
      </c>
      <c r="G88" s="57"/>
      <c r="H88" s="62">
        <f>E88*G88</f>
        <v>0</v>
      </c>
      <c r="I88" s="48"/>
    </row>
    <row r="89" spans="1:9" ht="26" customHeight="1">
      <c r="A89" s="27"/>
      <c r="B89" s="35" t="s">
        <v>39</v>
      </c>
      <c r="C89" s="44" t="s">
        <v>56</v>
      </c>
      <c r="D89" s="48" t="s">
        <v>47</v>
      </c>
      <c r="E89" s="53">
        <v>21</v>
      </c>
      <c r="F89" s="53" t="s">
        <v>31</v>
      </c>
      <c r="G89" s="57"/>
      <c r="H89" s="62">
        <f>E89*G89</f>
        <v>0</v>
      </c>
      <c r="I89" s="48"/>
    </row>
    <row r="90" spans="1:9" ht="26" customHeight="1">
      <c r="A90" s="28"/>
      <c r="B90" s="36" t="s">
        <v>50</v>
      </c>
      <c r="C90" s="45" t="s">
        <v>58</v>
      </c>
      <c r="D90" s="49" t="s">
        <v>0</v>
      </c>
      <c r="E90" s="54">
        <v>1</v>
      </c>
      <c r="F90" s="54" t="s">
        <v>59</v>
      </c>
      <c r="G90" s="58"/>
      <c r="H90" s="63">
        <f>E90*G90</f>
        <v>0</v>
      </c>
      <c r="I90" s="49"/>
    </row>
    <row r="91" spans="1:9" ht="26" customHeight="1"/>
  </sheetData>
  <mergeCells count="1">
    <mergeCell ref="B3:C3"/>
  </mergeCells>
  <phoneticPr fontId="2"/>
  <pageMargins left="0.74803149606299213" right="0.74803149606299213" top="0.98425196850393704" bottom="0.98425196850393704" header="0.51181102362204722" footer="0.51181102362204722"/>
  <pageSetup paperSize="9" scale="78" fitToWidth="1" fitToHeight="1" orientation="portrait" usePrinterDefaults="1" horizontalDpi="300" verticalDpi="300" r:id="rId1"/>
  <headerFooter alignWithMargins="0">
    <oddFooter>&amp;C- &amp;P -</oddFooter>
  </headerFooter>
  <rowBreaks count="2" manualBreakCount="2">
    <brk id="34" max="8" man="1"/>
    <brk id="65" max="8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"/>
  <sheetData/>
  <phoneticPr fontId="8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設計書 (金抜)</vt:lpstr>
      <vt:lpstr>内訳 (金抜)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大馬 重昭</dc:creator>
  <cp:lastModifiedBy>九島　知寛</cp:lastModifiedBy>
  <dcterms:created xsi:type="dcterms:W3CDTF">2025-04-28T05:42:04Z</dcterms:created>
  <dcterms:modified xsi:type="dcterms:W3CDTF">2026-09-20T05:41:50Z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2026-09-20T05:41:50Z</vt:filetime>
  </property>
</Properties>
</file>