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 activeTab="6"/>
  </bookViews>
  <sheets>
    <sheet name="第1表" sheetId="7" r:id="rId1"/>
    <sheet name="第2表" sheetId="8" r:id="rId2"/>
    <sheet name="第3表" sheetId="9" r:id="rId3"/>
    <sheet name="第4表" sheetId="10" r:id="rId4"/>
    <sheet name="第5表" sheetId="11" r:id="rId5"/>
    <sheet name="第6表" sheetId="12" r:id="rId6"/>
    <sheet name="第7表" sheetId="13" r:id="rId7"/>
  </sheets>
  <definedNames>
    <definedName name="_xlnm.Print_Area" localSheetId="0">第1表!$B$1:$P$26</definedName>
    <definedName name="_xlnm.Print_Area" localSheetId="1">第2表!$A$1:$AE$56</definedName>
    <definedName name="_xlnm.Print_Area" localSheetId="2">第3表!$A$1:$P$178</definedName>
    <definedName name="_xlnm.Print_Area" localSheetId="4">第5表!$A$1:$U$66</definedName>
    <definedName name="_xlnm.Print_Area" localSheetId="5">第6表!$A$1:$Y$49</definedName>
    <definedName name="_xlnm.Print_Area" localSheetId="6">第7表!$A$1:$P$50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kato</author>
  </authors>
  <commentList>
    <comment ref="Q2" authorId="0">
      <text>
        <r>
          <rPr>
            <b/>
            <sz val="10"/>
            <color indexed="18"/>
            <rFont val="ＭＳ Ｐゴシック"/>
          </rPr>
          <t>第６・７表を先に作成すること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<sst xmlns="http://schemas.openxmlformats.org/spreadsheetml/2006/main" xmlns:r="http://schemas.openxmlformats.org/officeDocument/2006/relationships" count="297" uniqueCount="297">
  <si>
    <t>以後の死産率
妊娠満22週</t>
    <rPh sb="0" eb="2">
      <t>イゴ</t>
    </rPh>
    <rPh sb="3" eb="5">
      <t>シザン</t>
    </rPh>
    <rPh sb="5" eb="6">
      <t>リツ</t>
    </rPh>
    <rPh sb="7" eb="8">
      <t>ニン</t>
    </rPh>
    <rPh sb="8" eb="9">
      <t>シン</t>
    </rPh>
    <rPh sb="9" eb="10">
      <t>マン</t>
    </rPh>
    <rPh sb="12" eb="13">
      <t>シュウ</t>
    </rPh>
    <phoneticPr fontId="1"/>
  </si>
  <si>
    <t>鹿角郡</t>
    <rPh sb="0" eb="3">
      <t>カヅノグン</t>
    </rPh>
    <phoneticPr fontId="1"/>
  </si>
  <si>
    <t>率は
人口
千対</t>
    <rPh sb="0" eb="1">
      <t>リツ</t>
    </rPh>
    <rPh sb="3" eb="5">
      <t>ジンコウ</t>
    </rPh>
    <rPh sb="6" eb="7">
      <t>センタイ</t>
    </rPh>
    <rPh sb="7" eb="8">
      <t>タイ</t>
    </rPh>
    <phoneticPr fontId="1"/>
  </si>
  <si>
    <t>三  重</t>
  </si>
  <si>
    <t>美郷町</t>
    <rPh sb="0" eb="2">
      <t>ミサト</t>
    </rPh>
    <rPh sb="2" eb="3">
      <t>マチ</t>
    </rPh>
    <phoneticPr fontId="1"/>
  </si>
  <si>
    <t>都道府県</t>
    <rPh sb="0" eb="4">
      <t>トドウフケン</t>
    </rPh>
    <phoneticPr fontId="1"/>
  </si>
  <si>
    <t>死　産　数
（率は出産千対）</t>
    <rPh sb="0" eb="3">
      <t>シザン</t>
    </rPh>
    <rPh sb="4" eb="5">
      <t>スウ</t>
    </rPh>
    <rPh sb="7" eb="8">
      <t>リツ</t>
    </rPh>
    <rPh sb="9" eb="11">
      <t>シュッサン</t>
    </rPh>
    <rPh sb="11" eb="12">
      <t>セン</t>
    </rPh>
    <rPh sb="12" eb="13">
      <t>タイ</t>
    </rPh>
    <phoneticPr fontId="1"/>
  </si>
  <si>
    <t>出　生　数</t>
  </si>
  <si>
    <t>総数</t>
    <rPh sb="0" eb="2">
      <t>ソウスウ</t>
    </rPh>
    <phoneticPr fontId="1"/>
  </si>
  <si>
    <t>自然</t>
    <rPh sb="0" eb="2">
      <t>シゼン</t>
    </rPh>
    <phoneticPr fontId="1"/>
  </si>
  <si>
    <t>（人口千対）
出生率</t>
    <rPh sb="1" eb="3">
      <t>ジンコウ</t>
    </rPh>
    <rPh sb="3" eb="4">
      <t>セン</t>
    </rPh>
    <rPh sb="4" eb="5">
      <t>タイ</t>
    </rPh>
    <rPh sb="7" eb="9">
      <t>シュッショウ</t>
    </rPh>
    <rPh sb="9" eb="10">
      <t>リツ</t>
    </rPh>
    <phoneticPr fontId="1"/>
  </si>
  <si>
    <t>死亡数</t>
    <rPh sb="2" eb="3">
      <t>スウ</t>
    </rPh>
    <phoneticPr fontId="1"/>
  </si>
  <si>
    <t>死亡数
乳児(一歳未満)</t>
    <rPh sb="0" eb="3">
      <t>シボウスウ</t>
    </rPh>
    <rPh sb="4" eb="6">
      <t>ニュウジ</t>
    </rPh>
    <rPh sb="7" eb="8">
      <t>イチ</t>
    </rPh>
    <rPh sb="8" eb="9">
      <t>１サイ</t>
    </rPh>
    <rPh sb="9" eb="11">
      <t>ミマン</t>
    </rPh>
    <phoneticPr fontId="1"/>
  </si>
  <si>
    <t>区　　　　分</t>
    <rPh sb="0" eb="6">
      <t>クブン</t>
    </rPh>
    <phoneticPr fontId="1"/>
  </si>
  <si>
    <t>仙北郡</t>
    <rPh sb="0" eb="3">
      <t>センボクグン</t>
    </rPh>
    <phoneticPr fontId="1"/>
  </si>
  <si>
    <t>数</t>
    <rPh sb="0" eb="1">
      <t>スウ</t>
    </rPh>
    <phoneticPr fontId="1"/>
  </si>
  <si>
    <t>人工</t>
  </si>
  <si>
    <t>（再掲）</t>
    <rPh sb="1" eb="3">
      <t>サイケイ</t>
    </rPh>
    <phoneticPr fontId="1"/>
  </si>
  <si>
    <t>実</t>
    <rPh sb="0" eb="1">
      <t>ジツ</t>
    </rPh>
    <phoneticPr fontId="1"/>
  </si>
  <si>
    <t>平成元</t>
  </si>
  <si>
    <t>率</t>
    <rPh sb="0" eb="1">
      <t>リツ</t>
    </rPh>
    <phoneticPr fontId="1"/>
  </si>
  <si>
    <r>
      <t>＊率の算出に用いた人口は、総数→日本人人口（按分済み人口）、２次医療圏→令和</t>
    </r>
    <r>
      <rPr>
        <sz val="10"/>
        <color auto="1"/>
        <rFont val="ＭＳ 明朝"/>
      </rPr>
      <t>６年秋田県人口である。（解－２の頁参照）</t>
    </r>
    <rPh sb="1" eb="2">
      <t>リツ</t>
    </rPh>
    <rPh sb="3" eb="5">
      <t>サンシュツ</t>
    </rPh>
    <rPh sb="6" eb="7">
      <t>モチ</t>
    </rPh>
    <rPh sb="9" eb="11">
      <t>ジンコウ</t>
    </rPh>
    <rPh sb="13" eb="15">
      <t>ソウスウ</t>
    </rPh>
    <rPh sb="16" eb="19">
      <t>ニホンジン</t>
    </rPh>
    <rPh sb="19" eb="21">
      <t>ジンコウ</t>
    </rPh>
    <rPh sb="22" eb="24">
      <t>アンブン</t>
    </rPh>
    <rPh sb="24" eb="25">
      <t>ス</t>
    </rPh>
    <rPh sb="26" eb="28">
      <t>ジンコウ</t>
    </rPh>
    <rPh sb="31" eb="32">
      <t>ジ</t>
    </rPh>
    <rPh sb="32" eb="34">
      <t>イリョウ</t>
    </rPh>
    <rPh sb="34" eb="35">
      <t>ケン</t>
    </rPh>
    <rPh sb="36" eb="38">
      <t>レイワ</t>
    </rPh>
    <rPh sb="39" eb="40">
      <t>ネン</t>
    </rPh>
    <rPh sb="40" eb="43">
      <t>アキタケン</t>
    </rPh>
    <rPh sb="43" eb="45">
      <t>ジンコウ</t>
    </rPh>
    <rPh sb="50" eb="51">
      <t>カイ</t>
    </rPh>
    <rPh sb="54" eb="55">
      <t>ページ</t>
    </rPh>
    <rPh sb="55" eb="57">
      <t>サンショウ</t>
    </rPh>
    <phoneticPr fontId="1"/>
  </si>
  <si>
    <t>死亡
早期新生児</t>
    <rPh sb="0" eb="2">
      <t>シボウ</t>
    </rPh>
    <rPh sb="7" eb="8">
      <t>ジ</t>
    </rPh>
    <phoneticPr fontId="1"/>
  </si>
  <si>
    <t>死亡率</t>
  </si>
  <si>
    <t>乳　児
死亡数</t>
    <rPh sb="6" eb="7">
      <t>スウ</t>
    </rPh>
    <phoneticPr fontId="1"/>
  </si>
  <si>
    <t>離婚
件数</t>
    <rPh sb="3" eb="5">
      <t>ケンスウ</t>
    </rPh>
    <phoneticPr fontId="1"/>
  </si>
  <si>
    <t>16</t>
  </si>
  <si>
    <t>出生数</t>
    <rPh sb="2" eb="3">
      <t>スウ</t>
    </rPh>
    <phoneticPr fontId="1"/>
  </si>
  <si>
    <t>能代・山本</t>
    <rPh sb="0" eb="2">
      <t>ノシロ</t>
    </rPh>
    <rPh sb="3" eb="5">
      <t>ヤマモト</t>
    </rPh>
    <phoneticPr fontId="1"/>
  </si>
  <si>
    <t>早期新生児死亡</t>
    <rPh sb="0" eb="2">
      <t>ソウキ</t>
    </rPh>
    <rPh sb="2" eb="5">
      <t>シンセイジ</t>
    </rPh>
    <rPh sb="5" eb="7">
      <t>シボウスウ</t>
    </rPh>
    <phoneticPr fontId="1"/>
  </si>
  <si>
    <t>婚姻
件数</t>
    <rPh sb="3" eb="5">
      <t>ケンスウ</t>
    </rPh>
    <phoneticPr fontId="1"/>
  </si>
  <si>
    <t>秋田周辺</t>
    <rPh sb="0" eb="2">
      <t>アキタ</t>
    </rPh>
    <rPh sb="2" eb="4">
      <t>シュウヘン</t>
    </rPh>
    <phoneticPr fontId="1"/>
  </si>
  <si>
    <t>新  潟</t>
  </si>
  <si>
    <t>横手</t>
    <rPh sb="0" eb="2">
      <t>ヨコテ</t>
    </rPh>
    <phoneticPr fontId="1"/>
  </si>
  <si>
    <t>福  井</t>
  </si>
  <si>
    <r>
      <t xml:space="preserve">（出生千対）
</t>
    </r>
    <r>
      <rPr>
        <sz val="9"/>
        <color auto="1"/>
        <rFont val="ＭＳ 明朝"/>
      </rPr>
      <t>早期新生児死亡率</t>
    </r>
    <rPh sb="1" eb="3">
      <t>シュッショウ</t>
    </rPh>
    <rPh sb="3" eb="4">
      <t>セン</t>
    </rPh>
    <rPh sb="4" eb="5">
      <t>タイ</t>
    </rPh>
    <rPh sb="7" eb="9">
      <t>ソウキ</t>
    </rPh>
    <rPh sb="9" eb="12">
      <t>シンセイジ</t>
    </rPh>
    <rPh sb="12" eb="14">
      <t>シボウ</t>
    </rPh>
    <rPh sb="14" eb="15">
      <t>リツ</t>
    </rPh>
    <phoneticPr fontId="1"/>
  </si>
  <si>
    <t>総数</t>
  </si>
  <si>
    <t>湯沢・雄勝</t>
    <rPh sb="0" eb="2">
      <t>ユザワ</t>
    </rPh>
    <rPh sb="3" eb="5">
      <t>オガチ</t>
    </rPh>
    <phoneticPr fontId="1"/>
  </si>
  <si>
    <t>（人口千対）
死亡率</t>
    <rPh sb="1" eb="3">
      <t>ジンコウ</t>
    </rPh>
    <rPh sb="3" eb="4">
      <t>セン</t>
    </rPh>
    <rPh sb="4" eb="5">
      <t>タイ</t>
    </rPh>
    <rPh sb="7" eb="9">
      <t>シボウ</t>
    </rPh>
    <rPh sb="9" eb="10">
      <t>リツ</t>
    </rPh>
    <phoneticPr fontId="1"/>
  </si>
  <si>
    <t>新生児
死亡数</t>
    <rPh sb="6" eb="7">
      <t>スウ</t>
    </rPh>
    <phoneticPr fontId="1"/>
  </si>
  <si>
    <t>新生児死亡率
（出生千対）</t>
    <rPh sb="0" eb="3">
      <t>シンセイジ</t>
    </rPh>
    <rPh sb="3" eb="5">
      <t>シボウ</t>
    </rPh>
    <rPh sb="5" eb="6">
      <t>リツ</t>
    </rPh>
    <rPh sb="8" eb="10">
      <t>シュッセイ</t>
    </rPh>
    <rPh sb="10" eb="11">
      <t>セン</t>
    </rPh>
    <rPh sb="11" eb="12">
      <t>タイ</t>
    </rPh>
    <phoneticPr fontId="1"/>
  </si>
  <si>
    <t>妊　娠
満22週
以後の
死　産</t>
  </si>
  <si>
    <t>24</t>
  </si>
  <si>
    <t>高  知</t>
  </si>
  <si>
    <t>大仙・仙北</t>
    <rPh sb="0" eb="1">
      <t>ダイ</t>
    </rPh>
    <rPh sb="1" eb="2">
      <t>セン</t>
    </rPh>
    <rPh sb="3" eb="5">
      <t>センボク</t>
    </rPh>
    <phoneticPr fontId="1"/>
  </si>
  <si>
    <t>第1表　人口動態実数・率（２次医療圏別）</t>
    <rPh sb="0" eb="1">
      <t>ダイ９ヒョウ</t>
    </rPh>
    <rPh sb="2" eb="3">
      <t>ヒョウ</t>
    </rPh>
    <rPh sb="4" eb="6">
      <t>ジンコウ</t>
    </rPh>
    <rPh sb="6" eb="8">
      <t>ドウタイ</t>
    </rPh>
    <rPh sb="8" eb="10">
      <t>ジッスウ</t>
    </rPh>
    <rPh sb="11" eb="12">
      <t>リツ</t>
    </rPh>
    <rPh sb="14" eb="15">
      <t>ジ</t>
    </rPh>
    <rPh sb="15" eb="17">
      <t>イリョウ</t>
    </rPh>
    <rPh sb="17" eb="18">
      <t>ケン</t>
    </rPh>
    <rPh sb="18" eb="19">
      <t>ベツ</t>
    </rPh>
    <phoneticPr fontId="1"/>
  </si>
  <si>
    <t>乳児死亡率</t>
    <rPh sb="0" eb="2">
      <t>ニュウジ</t>
    </rPh>
    <rPh sb="2" eb="4">
      <t>シボウ</t>
    </rPh>
    <rPh sb="4" eb="5">
      <t>リツ</t>
    </rPh>
    <phoneticPr fontId="1"/>
  </si>
  <si>
    <t>率は
出生
千対</t>
    <rPh sb="0" eb="1">
      <t>リツ</t>
    </rPh>
    <rPh sb="3" eb="5">
      <t>シュッセイ</t>
    </rPh>
    <rPh sb="6" eb="7">
      <t>センタイ</t>
    </rPh>
    <rPh sb="7" eb="8">
      <t>タイ</t>
    </rPh>
    <phoneticPr fontId="1"/>
  </si>
  <si>
    <t>秋田市
保健所</t>
    <rPh sb="0" eb="3">
      <t>アキタシ</t>
    </rPh>
    <rPh sb="4" eb="7">
      <t>ホケンショ</t>
    </rPh>
    <phoneticPr fontId="1"/>
  </si>
  <si>
    <t>死産数(妊娠満12週以後)</t>
    <rPh sb="0" eb="2">
      <t>シザン</t>
    </rPh>
    <rPh sb="2" eb="3">
      <t>スウ</t>
    </rPh>
    <rPh sb="4" eb="6">
      <t>ニンシン</t>
    </rPh>
    <rPh sb="6" eb="7">
      <t>マン</t>
    </rPh>
    <rPh sb="9" eb="10">
      <t>シュウ</t>
    </rPh>
    <rPh sb="10" eb="12">
      <t>イゴ</t>
    </rPh>
    <phoneticPr fontId="1"/>
  </si>
  <si>
    <t>周産期死亡数
（率は出産千対）</t>
    <rPh sb="0" eb="1">
      <t>シュウ</t>
    </rPh>
    <rPh sb="1" eb="2">
      <t>サン</t>
    </rPh>
    <rPh sb="2" eb="3">
      <t>キ</t>
    </rPh>
    <rPh sb="3" eb="5">
      <t>シボウスウ</t>
    </rPh>
    <rPh sb="5" eb="6">
      <t>スウ</t>
    </rPh>
    <rPh sb="8" eb="9">
      <t>リツ</t>
    </rPh>
    <rPh sb="10" eb="12">
      <t>シュッサン</t>
    </rPh>
    <rPh sb="12" eb="13">
      <t>セン</t>
    </rPh>
    <rPh sb="13" eb="14">
      <t>タイ</t>
    </rPh>
    <phoneticPr fontId="1"/>
  </si>
  <si>
    <t>男鹿市</t>
    <rPh sb="0" eb="3">
      <t>オガシ</t>
    </rPh>
    <phoneticPr fontId="1"/>
  </si>
  <si>
    <t>出生数</t>
  </si>
  <si>
    <t>新生児死亡率</t>
    <rPh sb="0" eb="3">
      <t>シンセイジ</t>
    </rPh>
    <rPh sb="3" eb="5">
      <t>シボウ</t>
    </rPh>
    <rPh sb="5" eb="6">
      <t>リツ</t>
    </rPh>
    <phoneticPr fontId="1"/>
  </si>
  <si>
    <t>由利本荘
・にかほ　</t>
    <rPh sb="0" eb="2">
      <t>ユリ</t>
    </rPh>
    <rPh sb="2" eb="4">
      <t>ホンジョウ</t>
    </rPh>
    <phoneticPr fontId="1"/>
  </si>
  <si>
    <t>以後の死産
妊娠満22週</t>
    <rPh sb="0" eb="2">
      <t>イゴ</t>
    </rPh>
    <rPh sb="3" eb="5">
      <t>シザン</t>
    </rPh>
    <rPh sb="11" eb="12">
      <t>シュウ</t>
    </rPh>
    <phoneticPr fontId="1"/>
  </si>
  <si>
    <t>△　3.9</t>
  </si>
  <si>
    <t>北秋田</t>
    <rPh sb="0" eb="1">
      <t>キタ</t>
    </rPh>
    <rPh sb="1" eb="3">
      <t>アキタ</t>
    </rPh>
    <phoneticPr fontId="1"/>
  </si>
  <si>
    <t>自然増減数</t>
    <rPh sb="0" eb="2">
      <t>シゼン</t>
    </rPh>
    <rPh sb="2" eb="4">
      <t>ゾウゲン</t>
    </rPh>
    <rPh sb="4" eb="5">
      <t>スウ</t>
    </rPh>
    <phoneticPr fontId="1"/>
  </si>
  <si>
    <r>
      <t xml:space="preserve">離 婚 率
</t>
    </r>
    <r>
      <rPr>
        <sz val="8"/>
        <color auto="1"/>
        <rFont val="ＭＳ 明朝"/>
      </rPr>
      <t>（人口千対）</t>
    </r>
    <rPh sb="4" eb="5">
      <t>リツ</t>
    </rPh>
    <rPh sb="8" eb="10">
      <t>ジンコウ</t>
    </rPh>
    <rPh sb="10" eb="11">
      <t>セン</t>
    </rPh>
    <rPh sb="11" eb="12">
      <t>タイ</t>
    </rPh>
    <phoneticPr fontId="1"/>
  </si>
  <si>
    <t>（出産千対）</t>
    <rPh sb="1" eb="3">
      <t>シュッサン</t>
    </rPh>
    <rPh sb="3" eb="4">
      <t>セン</t>
    </rPh>
    <rPh sb="4" eb="5">
      <t>タイ</t>
    </rPh>
    <phoneticPr fontId="1"/>
  </si>
  <si>
    <t>大館・鹿角</t>
    <rPh sb="0" eb="2">
      <t>オオダテ</t>
    </rPh>
    <rPh sb="3" eb="5">
      <t>カヅノ</t>
    </rPh>
    <phoneticPr fontId="1"/>
  </si>
  <si>
    <t>自然
増減</t>
    <rPh sb="0" eb="2">
      <t>シゼン</t>
    </rPh>
    <rPh sb="4" eb="5">
      <t>ゲン</t>
    </rPh>
    <phoneticPr fontId="1"/>
  </si>
  <si>
    <t>(秋  田  市
保健所管内)</t>
    <rPh sb="1" eb="2">
      <t>アキ</t>
    </rPh>
    <rPh sb="4" eb="5">
      <t>タ</t>
    </rPh>
    <rPh sb="7" eb="8">
      <t>シ</t>
    </rPh>
    <rPh sb="9" eb="12">
      <t>ホケンジョ</t>
    </rPh>
    <rPh sb="12" eb="14">
      <t>カンナイ</t>
    </rPh>
    <phoneticPr fontId="1"/>
  </si>
  <si>
    <t>婚姻件数</t>
  </si>
  <si>
    <t>死産率</t>
    <rPh sb="0" eb="2">
      <t>シザン</t>
    </rPh>
    <rPh sb="2" eb="3">
      <t>リツ</t>
    </rPh>
    <phoneticPr fontId="1"/>
  </si>
  <si>
    <t>(秋田中央
保健所管内)</t>
    <rPh sb="1" eb="3">
      <t>アキタ</t>
    </rPh>
    <rPh sb="3" eb="4">
      <t>ナカ</t>
    </rPh>
    <rPh sb="4" eb="5">
      <t>ヒサシ</t>
    </rPh>
    <rPh sb="6" eb="9">
      <t>ホケンジョ</t>
    </rPh>
    <rPh sb="9" eb="11">
      <t>カンナイ</t>
    </rPh>
    <phoneticPr fontId="1"/>
  </si>
  <si>
    <r>
      <rPr>
        <sz val="8"/>
        <color auto="1"/>
        <rFont val="ＭＳ 明朝"/>
      </rPr>
      <t>早期新生児死亡</t>
    </r>
    <r>
      <rPr>
        <sz val="7"/>
        <color auto="1"/>
        <rFont val="ＭＳ 明朝"/>
      </rPr>
      <t>(率は出生千対)</t>
    </r>
    <rPh sb="8" eb="9">
      <t>リツ</t>
    </rPh>
    <rPh sb="10" eb="12">
      <t>シュッショウ</t>
    </rPh>
    <rPh sb="12" eb="13">
      <t>セン</t>
    </rPh>
    <rPh sb="13" eb="14">
      <t>タイ</t>
    </rPh>
    <phoneticPr fontId="1"/>
  </si>
  <si>
    <t>周産期死亡数</t>
    <rPh sb="0" eb="1">
      <t>シュウ</t>
    </rPh>
    <rPh sb="1" eb="2">
      <t>サン</t>
    </rPh>
    <rPh sb="2" eb="3">
      <t>キ</t>
    </rPh>
    <rPh sb="3" eb="6">
      <t>シボウスウ</t>
    </rPh>
    <phoneticPr fontId="1"/>
  </si>
  <si>
    <t>17</t>
  </si>
  <si>
    <t>第2表　人口動態総覧（都道府県別）</t>
    <rPh sb="0" eb="1">
      <t>ダイ９ヒョウ</t>
    </rPh>
    <rPh sb="2" eb="3">
      <t>ヒョウ</t>
    </rPh>
    <rPh sb="4" eb="6">
      <t>ジンコウ</t>
    </rPh>
    <rPh sb="6" eb="8">
      <t>ドウタイ</t>
    </rPh>
    <rPh sb="8" eb="10">
      <t>ソウラン</t>
    </rPh>
    <rPh sb="11" eb="15">
      <t>トドウフケン</t>
    </rPh>
    <rPh sb="15" eb="16">
      <t>ベツ</t>
    </rPh>
    <phoneticPr fontId="1"/>
  </si>
  <si>
    <t>妊娠満22週
以後の死産</t>
    <rPh sb="0" eb="2">
      <t>ニンシン</t>
    </rPh>
    <rPh sb="2" eb="3">
      <t>マン</t>
    </rPh>
    <rPh sb="5" eb="6">
      <t>シュウ</t>
    </rPh>
    <rPh sb="7" eb="9">
      <t>イゴ</t>
    </rPh>
    <rPh sb="10" eb="12">
      <t>シザン</t>
    </rPh>
    <phoneticPr fontId="1"/>
  </si>
  <si>
    <t>死　産　数</t>
    <rPh sb="0" eb="3">
      <t>シザン</t>
    </rPh>
    <rPh sb="4" eb="5">
      <t>スウ</t>
    </rPh>
    <phoneticPr fontId="1"/>
  </si>
  <si>
    <t>婚姻率</t>
    <rPh sb="0" eb="2">
      <t>コンイン</t>
    </rPh>
    <rPh sb="2" eb="3">
      <t>リツ</t>
    </rPh>
    <phoneticPr fontId="1"/>
  </si>
  <si>
    <t>にかほ市</t>
    <rPh sb="3" eb="4">
      <t>シ</t>
    </rPh>
    <phoneticPr fontId="1"/>
  </si>
  <si>
    <t>死亡数</t>
  </si>
  <si>
    <t>北海道</t>
  </si>
  <si>
    <t>離婚件数</t>
  </si>
  <si>
    <t>滋  賀</t>
  </si>
  <si>
    <t>女100対男
出生子の性比</t>
    <rPh sb="0" eb="1">
      <t>オンナ</t>
    </rPh>
    <rPh sb="4" eb="5">
      <t>タイ</t>
    </rPh>
    <rPh sb="5" eb="6">
      <t>オトコ</t>
    </rPh>
    <rPh sb="7" eb="9">
      <t>シュッショウ</t>
    </rPh>
    <rPh sb="9" eb="10">
      <t>コ</t>
    </rPh>
    <rPh sb="11" eb="12">
      <t>セイ</t>
    </rPh>
    <rPh sb="12" eb="13">
      <t>ヒ</t>
    </rPh>
    <phoneticPr fontId="1"/>
  </si>
  <si>
    <t>（人口千対）
自然増減率</t>
    <rPh sb="1" eb="3">
      <t>ジンコウ</t>
    </rPh>
    <rPh sb="3" eb="4">
      <t>セン</t>
    </rPh>
    <rPh sb="4" eb="5">
      <t>タイ</t>
    </rPh>
    <rPh sb="7" eb="9">
      <t>シゼン</t>
    </rPh>
    <rPh sb="9" eb="11">
      <t>ゾウゲン</t>
    </rPh>
    <rPh sb="11" eb="12">
      <t>リツ</t>
    </rPh>
    <phoneticPr fontId="1"/>
  </si>
  <si>
    <r>
      <t xml:space="preserve">新生児
死亡率
</t>
    </r>
    <r>
      <rPr>
        <sz val="8"/>
        <color auto="1"/>
        <rFont val="ＭＳ 明朝"/>
      </rPr>
      <t>(出生千対)</t>
    </r>
    <rPh sb="0" eb="3">
      <t>シンセイジ</t>
    </rPh>
    <rPh sb="4" eb="6">
      <t>シボウ</t>
    </rPh>
    <rPh sb="6" eb="7">
      <t>リツ</t>
    </rPh>
    <rPh sb="9" eb="11">
      <t>シュッセイ</t>
    </rPh>
    <rPh sb="11" eb="12">
      <t>セン</t>
    </rPh>
    <rPh sb="12" eb="13">
      <t>タイ</t>
    </rPh>
    <phoneticPr fontId="1"/>
  </si>
  <si>
    <t>自然死産率</t>
    <rPh sb="0" eb="2">
      <t>シゼン</t>
    </rPh>
    <rPh sb="2" eb="4">
      <t>シザン</t>
    </rPh>
    <rPh sb="4" eb="5">
      <t>リツ</t>
    </rPh>
    <phoneticPr fontId="1"/>
  </si>
  <si>
    <t>人工死産率</t>
    <rPh sb="0" eb="2">
      <t>ジンコウ</t>
    </rPh>
    <rPh sb="2" eb="4">
      <t>シザン</t>
    </rPh>
    <rPh sb="4" eb="5">
      <t>リツ</t>
    </rPh>
    <phoneticPr fontId="1"/>
  </si>
  <si>
    <t>周産期死亡率</t>
    <rPh sb="0" eb="1">
      <t>シュウ</t>
    </rPh>
    <rPh sb="1" eb="2">
      <t>サン</t>
    </rPh>
    <rPh sb="2" eb="3">
      <t>キ</t>
    </rPh>
    <rPh sb="3" eb="6">
      <t>シボウリツ</t>
    </rPh>
    <phoneticPr fontId="1"/>
  </si>
  <si>
    <t>△　2.5</t>
  </si>
  <si>
    <t>2500
g
未
満</t>
  </si>
  <si>
    <t>2015</t>
  </si>
  <si>
    <t>離婚率</t>
    <rPh sb="0" eb="2">
      <t>リコン</t>
    </rPh>
    <rPh sb="2" eb="3">
      <t>リツ</t>
    </rPh>
    <phoneticPr fontId="1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</si>
  <si>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1"/>
  </si>
  <si>
    <t>週未満）死亡数
新生児（生後四</t>
    <rPh sb="0" eb="1">
      <t>シュウ</t>
    </rPh>
    <rPh sb="1" eb="3">
      <t>ミマン</t>
    </rPh>
    <rPh sb="4" eb="7">
      <t>シボウスウ</t>
    </rPh>
    <rPh sb="8" eb="11">
      <t>シンセイジ</t>
    </rPh>
    <rPh sb="12" eb="14">
      <t>セイゴ</t>
    </rPh>
    <rPh sb="14" eb="15">
      <t>ヨン</t>
    </rPh>
    <phoneticPr fontId="1"/>
  </si>
  <si>
    <t>（出生千対）</t>
    <rPh sb="1" eb="3">
      <t>シュッショウ</t>
    </rPh>
    <rPh sb="3" eb="4">
      <t>セン</t>
    </rPh>
    <rPh sb="4" eb="5">
      <t>タイ</t>
    </rPh>
    <phoneticPr fontId="1"/>
  </si>
  <si>
    <t>栃  木</t>
  </si>
  <si>
    <t>（人口千対）</t>
    <rPh sb="1" eb="3">
      <t>ジンコウ</t>
    </rPh>
    <rPh sb="3" eb="4">
      <t>セン</t>
    </rPh>
    <rPh sb="4" eb="5">
      <t>タイ</t>
    </rPh>
    <phoneticPr fontId="1"/>
  </si>
  <si>
    <t>死　亡　数</t>
    <rPh sb="0" eb="3">
      <t>シボウ</t>
    </rPh>
    <rPh sb="4" eb="5">
      <t>スウ</t>
    </rPh>
    <phoneticPr fontId="1"/>
  </si>
  <si>
    <t>全  国</t>
  </si>
  <si>
    <t>青  森</t>
  </si>
  <si>
    <t>岩  手</t>
  </si>
  <si>
    <t>宮  城</t>
  </si>
  <si>
    <t>出　生　数</t>
    <rPh sb="0" eb="3">
      <t>シュッセイ</t>
    </rPh>
    <rPh sb="4" eb="5">
      <t>スウ</t>
    </rPh>
    <phoneticPr fontId="1"/>
  </si>
  <si>
    <t>秋  田</t>
  </si>
  <si>
    <t>-</t>
  </si>
  <si>
    <t>山  形</t>
  </si>
  <si>
    <t>福  島</t>
  </si>
  <si>
    <t>茨  城</t>
  </si>
  <si>
    <t>群  馬</t>
  </si>
  <si>
    <t>大館市</t>
    <rPh sb="0" eb="3">
      <t>オオダテシ</t>
    </rPh>
    <phoneticPr fontId="1"/>
  </si>
  <si>
    <t>埼  玉</t>
  </si>
  <si>
    <t>千  葉</t>
  </si>
  <si>
    <t>周産期死亡率（出生＋妊娠満22週以後の死産千対）</t>
    <rPh sb="0" eb="1">
      <t>シュウ</t>
    </rPh>
    <rPh sb="1" eb="2">
      <t>サン</t>
    </rPh>
    <rPh sb="2" eb="3">
      <t>キ</t>
    </rPh>
    <rPh sb="3" eb="5">
      <t>シボウスウ</t>
    </rPh>
    <rPh sb="5" eb="6">
      <t>リツ</t>
    </rPh>
    <rPh sb="7" eb="9">
      <t>シュッショウ</t>
    </rPh>
    <rPh sb="10" eb="12">
      <t>ニンシン</t>
    </rPh>
    <rPh sb="12" eb="13">
      <t>マン</t>
    </rPh>
    <rPh sb="15" eb="16">
      <t>シュウ</t>
    </rPh>
    <rPh sb="16" eb="18">
      <t>イゴ</t>
    </rPh>
    <rPh sb="19" eb="21">
      <t>シザン</t>
    </rPh>
    <rPh sb="21" eb="22">
      <t>セン</t>
    </rPh>
    <rPh sb="22" eb="23">
      <t>タイ</t>
    </rPh>
    <phoneticPr fontId="1"/>
  </si>
  <si>
    <t>東  京</t>
  </si>
  <si>
    <t>神奈川</t>
  </si>
  <si>
    <t>山本郡</t>
    <rPh sb="0" eb="3">
      <t>ヤマモトグン</t>
    </rPh>
    <phoneticPr fontId="1"/>
  </si>
  <si>
    <t>富  山</t>
  </si>
  <si>
    <t>石  川</t>
  </si>
  <si>
    <t>山  梨</t>
  </si>
  <si>
    <t>長  野</t>
  </si>
  <si>
    <t>岐  阜</t>
  </si>
  <si>
    <t>静  岡</t>
  </si>
  <si>
    <t>死　　　　産　　　　数</t>
    <rPh sb="0" eb="6">
      <t>シザン</t>
    </rPh>
    <rPh sb="10" eb="11">
      <t>スウ</t>
    </rPh>
    <phoneticPr fontId="1"/>
  </si>
  <si>
    <t>愛  知</t>
  </si>
  <si>
    <t>京  都</t>
  </si>
  <si>
    <t>大  阪</t>
  </si>
  <si>
    <t>21</t>
  </si>
  <si>
    <t>兵  庫</t>
  </si>
  <si>
    <t>奈  良</t>
  </si>
  <si>
    <t>和歌山</t>
  </si>
  <si>
    <t>鳥  取</t>
  </si>
  <si>
    <t>人工死産</t>
  </si>
  <si>
    <t>島  根</t>
  </si>
  <si>
    <t>岡  山</t>
  </si>
  <si>
    <t>広  島</t>
  </si>
  <si>
    <t>山  口</t>
  </si>
  <si>
    <t>徳  島</t>
  </si>
  <si>
    <t>香  川</t>
  </si>
  <si>
    <t>愛  媛</t>
  </si>
  <si>
    <t>福  岡</t>
  </si>
  <si>
    <t>佐  賀</t>
  </si>
  <si>
    <t>長  崎</t>
  </si>
  <si>
    <t>自然増減数</t>
    <rPh sb="3" eb="4">
      <t>ゲン</t>
    </rPh>
    <phoneticPr fontId="1"/>
  </si>
  <si>
    <t>熊  本</t>
  </si>
  <si>
    <t>明治32</t>
  </si>
  <si>
    <t>由利本荘
保健所</t>
    <rPh sb="0" eb="2">
      <t>ユリ</t>
    </rPh>
    <rPh sb="2" eb="4">
      <t>ホンジョウ</t>
    </rPh>
    <rPh sb="5" eb="8">
      <t>ホケンショ</t>
    </rPh>
    <phoneticPr fontId="1"/>
  </si>
  <si>
    <t>大  分</t>
  </si>
  <si>
    <t>△　3.2</t>
  </si>
  <si>
    <t>宮  崎</t>
  </si>
  <si>
    <t>北秋田郡</t>
    <rPh sb="0" eb="4">
      <t>キタアキタグン</t>
    </rPh>
    <phoneticPr fontId="1"/>
  </si>
  <si>
    <t>鹿児島</t>
  </si>
  <si>
    <t>第5表　年次別にみた人口動態総覧（全国－実数・率）</t>
    <rPh sb="0" eb="1">
      <t>ダイ９ヒョウ</t>
    </rPh>
    <rPh sb="2" eb="3">
      <t>ヒョウ</t>
    </rPh>
    <rPh sb="4" eb="6">
      <t>ネンジ</t>
    </rPh>
    <rPh sb="6" eb="7">
      <t>ベツ</t>
    </rPh>
    <rPh sb="10" eb="12">
      <t>ジンコウ</t>
    </rPh>
    <rPh sb="12" eb="14">
      <t>ドウタイ</t>
    </rPh>
    <rPh sb="14" eb="16">
      <t>ソウラン</t>
    </rPh>
    <rPh sb="17" eb="19">
      <t>ゼンコク</t>
    </rPh>
    <rPh sb="20" eb="22">
      <t>ジッスウ</t>
    </rPh>
    <rPh sb="23" eb="24">
      <t>リツ</t>
    </rPh>
    <phoneticPr fontId="1"/>
  </si>
  <si>
    <t>総数（出生＋妊娠満22週以後の死産千対）</t>
  </si>
  <si>
    <t>沖  縄</t>
  </si>
  <si>
    <t>外　国</t>
  </si>
  <si>
    <t>・</t>
  </si>
  <si>
    <t>不　詳</t>
  </si>
  <si>
    <t>婚姻
件数</t>
    <rPh sb="0" eb="2">
      <t>コンイン</t>
    </rPh>
    <rPh sb="3" eb="5">
      <t>ケンスウ</t>
    </rPh>
    <phoneticPr fontId="1"/>
  </si>
  <si>
    <t>第3表　年次別にみた人口動態総覧（秋田県－実数）</t>
    <rPh sb="0" eb="1">
      <t>ダイ９ヒョウ</t>
    </rPh>
    <rPh sb="2" eb="3">
      <t>ヒョウ</t>
    </rPh>
    <rPh sb="4" eb="6">
      <t>ネンジ</t>
    </rPh>
    <rPh sb="6" eb="7">
      <t>ベツ</t>
    </rPh>
    <rPh sb="10" eb="12">
      <t>ジンコウ</t>
    </rPh>
    <rPh sb="12" eb="14">
      <t>ドウタイ</t>
    </rPh>
    <rPh sb="14" eb="16">
      <t>ソウラン</t>
    </rPh>
    <rPh sb="17" eb="20">
      <t>アキタケン</t>
    </rPh>
    <rPh sb="21" eb="23">
      <t>ジッスウ</t>
    </rPh>
    <phoneticPr fontId="1"/>
  </si>
  <si>
    <t>人　　　口</t>
  </si>
  <si>
    <t>死　亡　数</t>
  </si>
  <si>
    <t>早期新生児死亡（出生千対）</t>
    <rPh sb="8" eb="10">
      <t>シュッセイ</t>
    </rPh>
    <rPh sb="10" eb="11">
      <t>セン</t>
    </rPh>
    <rPh sb="11" eb="12">
      <t>タイ</t>
    </rPh>
    <phoneticPr fontId="1"/>
  </si>
  <si>
    <t>乳児死亡数</t>
  </si>
  <si>
    <t>横手市</t>
    <rPh sb="0" eb="3">
      <t>ヨコテシ</t>
    </rPh>
    <phoneticPr fontId="1"/>
  </si>
  <si>
    <t>新　生　児
死　亡　数</t>
  </si>
  <si>
    <t>自  然
増減数</t>
    <rPh sb="0" eb="1">
      <t>ジ</t>
    </rPh>
    <rPh sb="3" eb="4">
      <t>ゼン</t>
    </rPh>
    <rPh sb="5" eb="7">
      <t>ゾウゲン</t>
    </rPh>
    <rPh sb="7" eb="8">
      <t>スウ</t>
    </rPh>
    <phoneticPr fontId="1"/>
  </si>
  <si>
    <t>周　産　期　死　亡　数</t>
    <rPh sb="0" eb="1">
      <t>シュウ</t>
    </rPh>
    <rPh sb="2" eb="3">
      <t>サン</t>
    </rPh>
    <rPh sb="4" eb="5">
      <t>キ</t>
    </rPh>
    <rPh sb="6" eb="11">
      <t>シボウスウ</t>
    </rPh>
    <phoneticPr fontId="1"/>
  </si>
  <si>
    <t>総　　　数</t>
  </si>
  <si>
    <t>自然死産</t>
    <rPh sb="0" eb="2">
      <t>シゼン</t>
    </rPh>
    <phoneticPr fontId="1"/>
  </si>
  <si>
    <t>妊娠満22週
以後の死産</t>
  </si>
  <si>
    <t>早期新生児
死　　　亡</t>
  </si>
  <si>
    <t>…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</si>
  <si>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</si>
  <si>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</si>
  <si>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</si>
  <si>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</si>
  <si>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</si>
  <si>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</si>
  <si>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</si>
  <si>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</si>
  <si>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</si>
  <si>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大正元</t>
  </si>
  <si>
    <t>昭和元</t>
  </si>
  <si>
    <t>第3表　年次別にみた人口動態総覧（秋田県－実数）（つづき）</t>
    <rPh sb="0" eb="1">
      <t>ダイ９ヒョウ</t>
    </rPh>
    <rPh sb="2" eb="3">
      <t>ヒョウ</t>
    </rPh>
    <rPh sb="4" eb="6">
      <t>ネンジ</t>
    </rPh>
    <rPh sb="6" eb="7">
      <t>ベツ</t>
    </rPh>
    <rPh sb="10" eb="12">
      <t>ジンコウ</t>
    </rPh>
    <rPh sb="12" eb="14">
      <t>ドウタイ</t>
    </rPh>
    <rPh sb="14" eb="16">
      <t>ソウラン</t>
    </rPh>
    <rPh sb="17" eb="20">
      <t>アキタケン</t>
    </rPh>
    <rPh sb="21" eb="23">
      <t>ジッスウ</t>
    </rPh>
    <phoneticPr fontId="1"/>
  </si>
  <si>
    <r>
      <t xml:space="preserve">死亡率
</t>
    </r>
    <r>
      <rPr>
        <sz val="8"/>
        <color auto="1"/>
        <rFont val="ＭＳ 明朝"/>
      </rPr>
      <t>(人口千対)</t>
    </r>
    <rPh sb="0" eb="2">
      <t>シボウ</t>
    </rPh>
    <rPh sb="2" eb="3">
      <t>リツ</t>
    </rPh>
    <rPh sb="6" eb="8">
      <t>ジンコウ</t>
    </rPh>
    <rPh sb="8" eb="9">
      <t>セン</t>
    </rPh>
    <rPh sb="9" eb="10">
      <t>タイ</t>
    </rPh>
    <phoneticPr fontId="1"/>
  </si>
  <si>
    <t>昭和25</t>
  </si>
  <si>
    <t>※平成６年以前は、妊娠満28週以後の死産</t>
  </si>
  <si>
    <t>平成12</t>
    <rPh sb="0" eb="2">
      <t>ヘイセイ</t>
    </rPh>
    <phoneticPr fontId="1"/>
  </si>
  <si>
    <t>上小阿仁村</t>
    <rPh sb="0" eb="5">
      <t>カミコアニムラ</t>
    </rPh>
    <phoneticPr fontId="1"/>
  </si>
  <si>
    <t>2010</t>
  </si>
  <si>
    <t>11</t>
  </si>
  <si>
    <t>井川町</t>
    <rPh sb="0" eb="3">
      <t>イカワマチ</t>
    </rPh>
    <phoneticPr fontId="1"/>
  </si>
  <si>
    <t>12</t>
  </si>
  <si>
    <t>13</t>
  </si>
  <si>
    <t>14</t>
  </si>
  <si>
    <t>15</t>
  </si>
  <si>
    <t>18</t>
  </si>
  <si>
    <t>19</t>
  </si>
  <si>
    <t>令和元</t>
    <rPh sb="0" eb="2">
      <t>レイワ</t>
    </rPh>
    <rPh sb="2" eb="3">
      <t>ガン</t>
    </rPh>
    <phoneticPr fontId="1"/>
  </si>
  <si>
    <t>2020</t>
  </si>
  <si>
    <t>22</t>
  </si>
  <si>
    <t>第4表　年次別にみた人口動態総覧（秋田県－率）</t>
    <rPh sb="0" eb="1">
      <t>ダイ９ヒョウ</t>
    </rPh>
    <rPh sb="2" eb="3">
      <t>ヒョウ</t>
    </rPh>
    <rPh sb="4" eb="6">
      <t>ネンジ</t>
    </rPh>
    <rPh sb="6" eb="7">
      <t>ベツ</t>
    </rPh>
    <rPh sb="10" eb="12">
      <t>ジンコウ</t>
    </rPh>
    <rPh sb="12" eb="14">
      <t>ドウタイ</t>
    </rPh>
    <rPh sb="14" eb="16">
      <t>ソウラン</t>
    </rPh>
    <rPh sb="17" eb="20">
      <t>アキタケン</t>
    </rPh>
    <rPh sb="21" eb="22">
      <t>リツ</t>
    </rPh>
    <phoneticPr fontId="1"/>
  </si>
  <si>
    <t>出　生　率
（人口千対）</t>
    <rPh sb="0" eb="3">
      <t>シュッセイ</t>
    </rPh>
    <rPh sb="4" eb="5">
      <t>リツ</t>
    </rPh>
    <rPh sb="7" eb="9">
      <t>ジンコウ</t>
    </rPh>
    <rPh sb="9" eb="10">
      <t>セン</t>
    </rPh>
    <rPh sb="10" eb="11">
      <t>タイ</t>
    </rPh>
    <phoneticPr fontId="1"/>
  </si>
  <si>
    <t>死　亡　率
（人口千対）</t>
    <rPh sb="0" eb="3">
      <t>シボウ</t>
    </rPh>
    <rPh sb="4" eb="5">
      <t>リツ</t>
    </rPh>
    <rPh sb="7" eb="9">
      <t>ジンコウ</t>
    </rPh>
    <rPh sb="9" eb="10">
      <t>セン</t>
    </rPh>
    <rPh sb="10" eb="11">
      <t>タイ</t>
    </rPh>
    <phoneticPr fontId="1"/>
  </si>
  <si>
    <t>自然増減率
（人口千対）</t>
    <rPh sb="0" eb="2">
      <t>シゼン</t>
    </rPh>
    <rPh sb="2" eb="4">
      <t>ゾウゲン</t>
    </rPh>
    <rPh sb="4" eb="5">
      <t>リツ</t>
    </rPh>
    <rPh sb="7" eb="9">
      <t>ジンコウ</t>
    </rPh>
    <rPh sb="9" eb="10">
      <t>セン</t>
    </rPh>
    <rPh sb="10" eb="11">
      <t>タイ</t>
    </rPh>
    <phoneticPr fontId="1"/>
  </si>
  <si>
    <t>産　率（出産千対）</t>
  </si>
  <si>
    <t>乳児死亡率
（出生千対）</t>
    <rPh sb="0" eb="2">
      <t>ニュウジ</t>
    </rPh>
    <rPh sb="2" eb="4">
      <t>シボウ</t>
    </rPh>
    <rPh sb="4" eb="5">
      <t>リツ</t>
    </rPh>
    <rPh sb="7" eb="9">
      <t>シュッセイ</t>
    </rPh>
    <rPh sb="9" eb="10">
      <t>セン</t>
    </rPh>
    <rPh sb="10" eb="11">
      <t>タイ</t>
    </rPh>
    <phoneticPr fontId="1"/>
  </si>
  <si>
    <t>死　</t>
    <rPh sb="0" eb="1">
      <t>シザン</t>
    </rPh>
    <phoneticPr fontId="1"/>
  </si>
  <si>
    <t>婚　姻　率
（人口千対）</t>
    <rPh sb="4" eb="5">
      <t>リツ</t>
    </rPh>
    <rPh sb="7" eb="9">
      <t>ジンコウ</t>
    </rPh>
    <rPh sb="9" eb="10">
      <t>セン</t>
    </rPh>
    <rPh sb="10" eb="11">
      <t>タイ</t>
    </rPh>
    <phoneticPr fontId="1"/>
  </si>
  <si>
    <t>離　婚　率
（人口千対）</t>
    <rPh sb="4" eb="5">
      <t>リツ</t>
    </rPh>
    <rPh sb="7" eb="9">
      <t>ジンコウ</t>
    </rPh>
    <rPh sb="9" eb="10">
      <t>セン</t>
    </rPh>
    <rPh sb="10" eb="11">
      <t>タイ</t>
    </rPh>
    <phoneticPr fontId="1"/>
  </si>
  <si>
    <t>△　5.6</t>
  </si>
  <si>
    <t>合計特殊
出 生 率</t>
    <rPh sb="0" eb="2">
      <t>ゴウケイ</t>
    </rPh>
    <rPh sb="2" eb="4">
      <t>トクシュ</t>
    </rPh>
    <rPh sb="5" eb="8">
      <t>シュッセイ</t>
    </rPh>
    <rPh sb="9" eb="10">
      <t>リツ</t>
    </rPh>
    <phoneticPr fontId="1"/>
  </si>
  <si>
    <t>早期新生児
死　亡　率
（出生千対）</t>
    <rPh sb="10" eb="11">
      <t>リツ</t>
    </rPh>
    <rPh sb="13" eb="15">
      <t>シュッセイ</t>
    </rPh>
    <rPh sb="15" eb="16">
      <t>セン</t>
    </rPh>
    <rPh sb="16" eb="17">
      <t>タイ</t>
    </rPh>
    <phoneticPr fontId="1"/>
  </si>
  <si>
    <t>第4表　年次別にみた人口動態総覧（秋田県－率）（つづき）</t>
    <rPh sb="0" eb="1">
      <t>ダイ９ヒョウ</t>
    </rPh>
    <rPh sb="2" eb="3">
      <t>ヒョウ</t>
    </rPh>
    <rPh sb="4" eb="6">
      <t>ネンジ</t>
    </rPh>
    <rPh sb="6" eb="7">
      <t>ベツ</t>
    </rPh>
    <rPh sb="10" eb="12">
      <t>ジンコウ</t>
    </rPh>
    <rPh sb="12" eb="14">
      <t>ドウタイ</t>
    </rPh>
    <rPh sb="14" eb="16">
      <t>ソウラン</t>
    </rPh>
    <rPh sb="17" eb="20">
      <t>アキタケン</t>
    </rPh>
    <rPh sb="21" eb="22">
      <t>リツ</t>
    </rPh>
    <phoneticPr fontId="1"/>
  </si>
  <si>
    <t>△　0.4</t>
  </si>
  <si>
    <t>△　0.2</t>
  </si>
  <si>
    <t>市部計</t>
    <rPh sb="0" eb="2">
      <t>シブ</t>
    </rPh>
    <rPh sb="2" eb="3">
      <t>ケイ</t>
    </rPh>
    <phoneticPr fontId="1"/>
  </si>
  <si>
    <t>△　0.8</t>
  </si>
  <si>
    <t>△  1.1</t>
  </si>
  <si>
    <t>△  1.5</t>
  </si>
  <si>
    <t>△  1.8</t>
  </si>
  <si>
    <t>横手
保健所</t>
    <rPh sb="0" eb="2">
      <t>ヨコテ</t>
    </rPh>
    <rPh sb="3" eb="6">
      <t>ホケンショ</t>
    </rPh>
    <phoneticPr fontId="1"/>
  </si>
  <si>
    <t>△　4.1</t>
  </si>
  <si>
    <t>△　4.7</t>
  </si>
  <si>
    <t>△　5.2</t>
  </si>
  <si>
    <t>△　6.3</t>
  </si>
  <si>
    <t>自　然
増減数</t>
    <rPh sb="5" eb="6">
      <t>ゲン</t>
    </rPh>
    <phoneticPr fontId="1"/>
  </si>
  <si>
    <t>乳　児
死亡数</t>
  </si>
  <si>
    <t>新生児
死亡数</t>
  </si>
  <si>
    <t>死産数</t>
  </si>
  <si>
    <t>出生率</t>
  </si>
  <si>
    <t>自　然
増減率</t>
    <rPh sb="0" eb="3">
      <t>シゼン</t>
    </rPh>
    <rPh sb="5" eb="6">
      <t>ゲン</t>
    </rPh>
    <phoneticPr fontId="1"/>
  </si>
  <si>
    <t>乳　児
死亡率</t>
  </si>
  <si>
    <t>新生児
死亡率</t>
  </si>
  <si>
    <t>死産率</t>
  </si>
  <si>
    <t>婚姻率</t>
  </si>
  <si>
    <t>離婚率</t>
  </si>
  <si>
    <t>合　計
特　殊
出生率</t>
  </si>
  <si>
    <t>年　次</t>
  </si>
  <si>
    <t>人口
千対</t>
    <rPh sb="0" eb="2">
      <t>ジンコウ</t>
    </rPh>
    <rPh sb="3" eb="4">
      <t>センタイ</t>
    </rPh>
    <rPh sb="4" eb="5">
      <t>タイ</t>
    </rPh>
    <phoneticPr fontId="1"/>
  </si>
  <si>
    <t>出生
千対</t>
    <rPh sb="0" eb="2">
      <t>シュッセイ</t>
    </rPh>
    <rPh sb="3" eb="4">
      <t>センタイ</t>
    </rPh>
    <rPh sb="4" eb="5">
      <t>タイ</t>
    </rPh>
    <phoneticPr fontId="1"/>
  </si>
  <si>
    <t>出産
千対</t>
    <rPh sb="0" eb="1">
      <t>シュッセイ</t>
    </rPh>
    <rPh sb="1" eb="2">
      <t>サン</t>
    </rPh>
    <rPh sb="3" eb="4">
      <t>センタイ</t>
    </rPh>
    <rPh sb="4" eb="5">
      <t>タイ</t>
    </rPh>
    <phoneticPr fontId="1"/>
  </si>
  <si>
    <t>明治43</t>
  </si>
  <si>
    <t>大正4</t>
  </si>
  <si>
    <t>昭和5</t>
  </si>
  <si>
    <t>2005</t>
  </si>
  <si>
    <t>第6表　人口動態総覧（保健所・市町村別）</t>
    <rPh sb="0" eb="1">
      <t>ダイ９ヒョウ</t>
    </rPh>
    <rPh sb="2" eb="3">
      <t>ヒョウ</t>
    </rPh>
    <rPh sb="4" eb="6">
      <t>ジンコウ</t>
    </rPh>
    <rPh sb="6" eb="8">
      <t>ドウタイ</t>
    </rPh>
    <rPh sb="8" eb="10">
      <t>ソウラン</t>
    </rPh>
    <rPh sb="11" eb="14">
      <t>ホケンジョ</t>
    </rPh>
    <rPh sb="15" eb="18">
      <t>シチョウソン</t>
    </rPh>
    <rPh sb="18" eb="19">
      <t>ベツ</t>
    </rPh>
    <phoneticPr fontId="1"/>
  </si>
  <si>
    <t>区　　　　　　　　　　分</t>
    <rPh sb="0" eb="12">
      <t>クブン</t>
    </rPh>
    <phoneticPr fontId="1"/>
  </si>
  <si>
    <t>（再　 掲）
低体重児数
(2500g未満)</t>
    <rPh sb="1" eb="2">
      <t>サイ</t>
    </rPh>
    <rPh sb="4" eb="5">
      <t>ケイ</t>
    </rPh>
    <rPh sb="7" eb="8">
      <t>テイ</t>
    </rPh>
    <rPh sb="8" eb="10">
      <t>タイジュウ</t>
    </rPh>
    <rPh sb="10" eb="11">
      <t>ジ</t>
    </rPh>
    <rPh sb="11" eb="12">
      <t>スウ</t>
    </rPh>
    <rPh sb="19" eb="21">
      <t>ミマン</t>
    </rPh>
    <phoneticPr fontId="1"/>
  </si>
  <si>
    <t>乳児死亡数(１歳未満)</t>
    <rPh sb="0" eb="2">
      <t>ニュウジ</t>
    </rPh>
    <rPh sb="2" eb="4">
      <t>シボウ</t>
    </rPh>
    <rPh sb="4" eb="5">
      <t>スウ</t>
    </rPh>
    <rPh sb="7" eb="8">
      <t>サイ</t>
    </rPh>
    <rPh sb="8" eb="10">
      <t>ミマン</t>
    </rPh>
    <phoneticPr fontId="1"/>
  </si>
  <si>
    <t>新生児死亡数(生後４週未満)</t>
    <rPh sb="0" eb="3">
      <t>シンセイジ</t>
    </rPh>
    <rPh sb="3" eb="5">
      <t>シボウ</t>
    </rPh>
    <rPh sb="5" eb="6">
      <t>スウ</t>
    </rPh>
    <rPh sb="7" eb="9">
      <t>セイゴ</t>
    </rPh>
    <rPh sb="10" eb="11">
      <t>シュウ</t>
    </rPh>
    <rPh sb="11" eb="13">
      <t>ミマン</t>
    </rPh>
    <phoneticPr fontId="1"/>
  </si>
  <si>
    <t>離婚
件数</t>
    <rPh sb="0" eb="2">
      <t>リコン</t>
    </rPh>
    <rPh sb="3" eb="5">
      <t>ケンスウ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</si>
  <si>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</si>
  <si>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</si>
  <si>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人工</t>
    <rPh sb="0" eb="2">
      <t>ジンコウ</t>
    </rPh>
    <phoneticPr fontId="1"/>
  </si>
  <si>
    <t>総　　　　　　　　　　数</t>
    <rPh sb="0" eb="12">
      <t>ソウスウ</t>
    </rPh>
    <phoneticPr fontId="1"/>
  </si>
  <si>
    <t>市　　　　　　　　　　部</t>
    <rPh sb="0" eb="12">
      <t>シブ</t>
    </rPh>
    <phoneticPr fontId="1"/>
  </si>
  <si>
    <t>郡　　　　　　　　　　部</t>
    <rPh sb="0" eb="12">
      <t>グンブ</t>
    </rPh>
    <phoneticPr fontId="1"/>
  </si>
  <si>
    <t>南秋田郡</t>
    <rPh sb="0" eb="4">
      <t>ミナミアキタグン</t>
    </rPh>
    <phoneticPr fontId="1"/>
  </si>
  <si>
    <t>大館保健所</t>
    <rPh sb="0" eb="2">
      <t>オオダテ</t>
    </rPh>
    <rPh sb="2" eb="5">
      <t>ホケンジョ</t>
    </rPh>
    <phoneticPr fontId="1"/>
  </si>
  <si>
    <t>管内計</t>
    <rPh sb="0" eb="2">
      <t>カンナイ</t>
    </rPh>
    <rPh sb="2" eb="3">
      <t>ケイ</t>
    </rPh>
    <phoneticPr fontId="1"/>
  </si>
  <si>
    <t>鹿角市</t>
    <rPh sb="0" eb="3">
      <t>カヅノシ</t>
    </rPh>
    <phoneticPr fontId="1"/>
  </si>
  <si>
    <t>小坂町</t>
    <rPh sb="0" eb="3">
      <t>コサカマチ</t>
    </rPh>
    <phoneticPr fontId="1"/>
  </si>
  <si>
    <t>湯沢市</t>
    <rPh sb="0" eb="3">
      <t>ユザワシ</t>
    </rPh>
    <phoneticPr fontId="1"/>
  </si>
  <si>
    <t>北秋田
保健所</t>
    <rPh sb="0" eb="1">
      <t>キタ</t>
    </rPh>
    <rPh sb="1" eb="3">
      <t>アキタ</t>
    </rPh>
    <rPh sb="4" eb="7">
      <t>ホケンジョ</t>
    </rPh>
    <phoneticPr fontId="1"/>
  </si>
  <si>
    <t>北秋田市</t>
    <rPh sb="0" eb="1">
      <t>キタ</t>
    </rPh>
    <rPh sb="1" eb="4">
      <t>アキタシ</t>
    </rPh>
    <phoneticPr fontId="1"/>
  </si>
  <si>
    <t>能代保健所</t>
    <rPh sb="0" eb="2">
      <t>ノシロ</t>
    </rPh>
    <rPh sb="2" eb="5">
      <t>ホケンジョ</t>
    </rPh>
    <phoneticPr fontId="1"/>
  </si>
  <si>
    <t>能代市</t>
    <rPh sb="0" eb="3">
      <t>ノシロシ</t>
    </rPh>
    <phoneticPr fontId="1"/>
  </si>
  <si>
    <t>藤里町</t>
    <rPh sb="0" eb="3">
      <t>フジサトマチ</t>
    </rPh>
    <phoneticPr fontId="1"/>
  </si>
  <si>
    <t>三種町</t>
    <rPh sb="0" eb="3">
      <t>ミタネチョウ</t>
    </rPh>
    <phoneticPr fontId="1"/>
  </si>
  <si>
    <t>八峰町</t>
    <rPh sb="0" eb="3">
      <t>ハッポウチョウ</t>
    </rPh>
    <phoneticPr fontId="1"/>
  </si>
  <si>
    <t>秋田市</t>
    <rPh sb="0" eb="3">
      <t>アキタシ</t>
    </rPh>
    <phoneticPr fontId="1"/>
  </si>
  <si>
    <t>秋田中央保健所</t>
    <rPh sb="0" eb="2">
      <t>アキタ</t>
    </rPh>
    <rPh sb="2" eb="4">
      <t>チュウオウ</t>
    </rPh>
    <rPh sb="4" eb="7">
      <t>ホケンショ</t>
    </rPh>
    <phoneticPr fontId="1"/>
  </si>
  <si>
    <t>潟上市</t>
    <rPh sb="0" eb="1">
      <t>カタ</t>
    </rPh>
    <rPh sb="1" eb="2">
      <t>カミ</t>
    </rPh>
    <rPh sb="2" eb="3">
      <t>シ</t>
    </rPh>
    <phoneticPr fontId="1"/>
  </si>
  <si>
    <t>五城目町</t>
    <rPh sb="0" eb="4">
      <t>ゴジョウメマチ</t>
    </rPh>
    <phoneticPr fontId="1"/>
  </si>
  <si>
    <t>総　　数</t>
  </si>
  <si>
    <t>八郎潟町</t>
    <rPh sb="0" eb="4">
      <t>ハチロウガタマチ</t>
    </rPh>
    <phoneticPr fontId="1"/>
  </si>
  <si>
    <t>大潟村</t>
    <rPh sb="0" eb="2">
      <t>オオガタ</t>
    </rPh>
    <rPh sb="2" eb="3">
      <t>ムラ</t>
    </rPh>
    <phoneticPr fontId="1"/>
  </si>
  <si>
    <t>由利本荘市</t>
    <rPh sb="0" eb="2">
      <t>ユリ</t>
    </rPh>
    <rPh sb="2" eb="5">
      <t>ホンジョウシ</t>
    </rPh>
    <phoneticPr fontId="1"/>
  </si>
  <si>
    <t>大仙保健所</t>
    <rPh sb="0" eb="2">
      <t>ダイセン</t>
    </rPh>
    <rPh sb="2" eb="5">
      <t>ホケンショ</t>
    </rPh>
    <phoneticPr fontId="1"/>
  </si>
  <si>
    <t>大仙市</t>
    <rPh sb="0" eb="1">
      <t>ダイ</t>
    </rPh>
    <rPh sb="1" eb="2">
      <t>セン</t>
    </rPh>
    <rPh sb="2" eb="3">
      <t>シ</t>
    </rPh>
    <phoneticPr fontId="1"/>
  </si>
  <si>
    <t>仙北市</t>
    <rPh sb="0" eb="2">
      <t>センボク</t>
    </rPh>
    <rPh sb="2" eb="3">
      <t>シ</t>
    </rPh>
    <phoneticPr fontId="1"/>
  </si>
  <si>
    <t>湯沢保健所</t>
    <rPh sb="0" eb="2">
      <t>ユザワ</t>
    </rPh>
    <rPh sb="2" eb="5">
      <t>ホケンジョ</t>
    </rPh>
    <phoneticPr fontId="1"/>
  </si>
  <si>
    <t>雄勝郡</t>
    <rPh sb="0" eb="3">
      <t>オガチグン</t>
    </rPh>
    <phoneticPr fontId="1"/>
  </si>
  <si>
    <t>羽後町</t>
    <rPh sb="0" eb="3">
      <t>ウゴマチ</t>
    </rPh>
    <phoneticPr fontId="1"/>
  </si>
  <si>
    <t>東成瀬村</t>
    <rPh sb="0" eb="4">
      <t>ヒガシナルセムラ</t>
    </rPh>
    <phoneticPr fontId="1"/>
  </si>
  <si>
    <t>第7表　人口動態率（保健所・市町村別）</t>
    <rPh sb="0" eb="1">
      <t>ダイ９ヒョウ</t>
    </rPh>
    <rPh sb="2" eb="3">
      <t>ヒョウ</t>
    </rPh>
    <rPh sb="4" eb="6">
      <t>ジンコウ</t>
    </rPh>
    <rPh sb="6" eb="8">
      <t>ドウタイ</t>
    </rPh>
    <rPh sb="8" eb="9">
      <t>リツ</t>
    </rPh>
    <rPh sb="10" eb="13">
      <t>ホケンジョ</t>
    </rPh>
    <rPh sb="14" eb="17">
      <t>シチョウソン</t>
    </rPh>
    <rPh sb="17" eb="18">
      <t>ベツ</t>
    </rPh>
    <phoneticPr fontId="1"/>
  </si>
  <si>
    <r>
      <t xml:space="preserve">出生率
</t>
    </r>
    <r>
      <rPr>
        <sz val="8"/>
        <color auto="1"/>
        <rFont val="ＭＳ 明朝"/>
      </rPr>
      <t>(人口千対)</t>
    </r>
    <rPh sb="0" eb="2">
      <t>シュッセイ</t>
    </rPh>
    <rPh sb="2" eb="3">
      <t>リツ</t>
    </rPh>
    <rPh sb="6" eb="8">
      <t>ジンコウ</t>
    </rPh>
    <rPh sb="8" eb="9">
      <t>セン</t>
    </rPh>
    <rPh sb="9" eb="10">
      <t>タイ</t>
    </rPh>
    <phoneticPr fontId="1"/>
  </si>
  <si>
    <r>
      <t xml:space="preserve">自　然
増減率
</t>
    </r>
    <r>
      <rPr>
        <sz val="8"/>
        <color auto="1"/>
        <rFont val="ＭＳ 明朝"/>
      </rPr>
      <t>(人口千対)</t>
    </r>
    <rPh sb="0" eb="1">
      <t>ジ</t>
    </rPh>
    <rPh sb="2" eb="3">
      <t>ゼン</t>
    </rPh>
    <rPh sb="4" eb="6">
      <t>ゾウゲン</t>
    </rPh>
    <rPh sb="6" eb="7">
      <t>リツ</t>
    </rPh>
    <rPh sb="9" eb="11">
      <t>ジンコウ</t>
    </rPh>
    <rPh sb="11" eb="12">
      <t>セン</t>
    </rPh>
    <rPh sb="12" eb="13">
      <t>タイ</t>
    </rPh>
    <phoneticPr fontId="1"/>
  </si>
  <si>
    <r>
      <t xml:space="preserve">乳　児
死亡率
</t>
    </r>
    <r>
      <rPr>
        <sz val="8"/>
        <color auto="1"/>
        <rFont val="ＭＳ 明朝"/>
      </rPr>
      <t>(出生千対)</t>
    </r>
    <rPh sb="0" eb="3">
      <t>ニュウジ</t>
    </rPh>
    <rPh sb="4" eb="6">
      <t>シボウ</t>
    </rPh>
    <rPh sb="6" eb="7">
      <t>リツ</t>
    </rPh>
    <rPh sb="9" eb="11">
      <t>シュッセイ</t>
    </rPh>
    <rPh sb="11" eb="12">
      <t>セン</t>
    </rPh>
    <rPh sb="12" eb="13">
      <t>タイ</t>
    </rPh>
    <phoneticPr fontId="1"/>
  </si>
  <si>
    <t>死　産　率（出産千対）</t>
    <rPh sb="0" eb="1">
      <t>シザン</t>
    </rPh>
    <phoneticPr fontId="1"/>
  </si>
  <si>
    <t>周 産 期 死 亡 率</t>
    <rPh sb="0" eb="1">
      <t>シュウ</t>
    </rPh>
    <rPh sb="2" eb="3">
      <t>サン</t>
    </rPh>
    <rPh sb="4" eb="5">
      <t>キ</t>
    </rPh>
    <rPh sb="6" eb="9">
      <t>シボウスウ</t>
    </rPh>
    <rPh sb="10" eb="11">
      <t>リツ</t>
    </rPh>
    <phoneticPr fontId="1"/>
  </si>
  <si>
    <r>
      <t xml:space="preserve">婚 姻 率
</t>
    </r>
    <r>
      <rPr>
        <sz val="8"/>
        <color auto="1"/>
        <rFont val="ＭＳ 明朝"/>
      </rPr>
      <t>（人口千対）</t>
    </r>
    <rPh sb="4" eb="5">
      <t>リツ</t>
    </rPh>
    <rPh sb="8" eb="10">
      <t>ジンコウ</t>
    </rPh>
    <rPh sb="10" eb="11">
      <t>セン</t>
    </rPh>
    <rPh sb="11" eb="12">
      <t>タイ</t>
    </rPh>
    <phoneticPr fontId="1"/>
  </si>
  <si>
    <t>後期死産(出生＋妊娠満22週以後の死産千対)</t>
    <rPh sb="0" eb="2">
      <t>コウキ</t>
    </rPh>
    <rPh sb="2" eb="4">
      <t>シザン</t>
    </rPh>
    <phoneticPr fontId="1"/>
  </si>
  <si>
    <t>23</t>
  </si>
  <si>
    <t>＊率の算出に用いた人口は、総数→日本人人口（按分済み人口）、市町村別→令和５年秋田県人口である。（解－２の頁参照）</t>
    <rPh sb="1" eb="2">
      <t>リツ</t>
    </rPh>
    <rPh sb="3" eb="5">
      <t>サンシュツ</t>
    </rPh>
    <rPh sb="6" eb="7">
      <t>モチ</t>
    </rPh>
    <rPh sb="9" eb="11">
      <t>ジンコウ</t>
    </rPh>
    <rPh sb="13" eb="15">
      <t>ソウスウ</t>
    </rPh>
    <rPh sb="16" eb="19">
      <t>ニホンジン</t>
    </rPh>
    <rPh sb="19" eb="21">
      <t>ジンコウ</t>
    </rPh>
    <rPh sb="22" eb="24">
      <t>アンブン</t>
    </rPh>
    <rPh sb="24" eb="25">
      <t>ズ</t>
    </rPh>
    <rPh sb="26" eb="28">
      <t>ジンコウ</t>
    </rPh>
    <rPh sb="30" eb="33">
      <t>シチョウソン</t>
    </rPh>
    <rPh sb="33" eb="34">
      <t>ベツ</t>
    </rPh>
    <rPh sb="35" eb="37">
      <t>レイワ</t>
    </rPh>
    <rPh sb="38" eb="39">
      <t>ネン</t>
    </rPh>
    <rPh sb="39" eb="42">
      <t>アキタケン</t>
    </rPh>
    <rPh sb="42" eb="44">
      <t>ジンコウ</t>
    </rPh>
    <rPh sb="49" eb="50">
      <t>カイ</t>
    </rPh>
    <rPh sb="53" eb="54">
      <t>ページ</t>
    </rPh>
    <rPh sb="54" eb="56">
      <t>サンショウ</t>
    </rPh>
    <phoneticPr fontId="1"/>
  </si>
  <si>
    <r>
      <t xml:space="preserve"> 令和</t>
    </r>
    <r>
      <rPr>
        <sz val="10"/>
        <color auto="1"/>
        <rFont val="ＭＳ 明朝"/>
      </rPr>
      <t>6年</t>
    </r>
    <rPh sb="1" eb="3">
      <t>レイワ</t>
    </rPh>
    <rPh sb="4" eb="5">
      <t>ネン</t>
    </rPh>
    <phoneticPr fontId="1"/>
  </si>
  <si>
    <r>
      <t xml:space="preserve">人　　　　口
</t>
    </r>
    <r>
      <rPr>
        <sz val="8"/>
        <color auto="1"/>
        <rFont val="ＭＳ 明朝"/>
      </rPr>
      <t>（6.10.1現在）</t>
    </r>
    <rPh sb="0" eb="6">
      <t>ジンコウ</t>
    </rPh>
    <rPh sb="15" eb="17">
      <t>ゲンザイ</t>
    </rPh>
    <phoneticPr fontId="1"/>
  </si>
  <si>
    <r>
      <t>令和6</t>
    </r>
    <r>
      <rPr>
        <sz val="10"/>
        <color auto="1"/>
        <rFont val="ＭＳ 明朝"/>
      </rPr>
      <t>年</t>
    </r>
    <rPh sb="0" eb="2">
      <t>レイワ</t>
    </rPh>
    <phoneticPr fontId="1"/>
  </si>
  <si>
    <r>
      <t xml:space="preserve">  令和</t>
    </r>
    <r>
      <rPr>
        <sz val="10"/>
        <color auto="1"/>
        <rFont val="ＭＳ 明朝"/>
      </rPr>
      <t>6年</t>
    </r>
    <rPh sb="2" eb="4">
      <t>レイワ</t>
    </rPh>
    <rPh sb="5" eb="6">
      <t>ネン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</si>
</sst>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3">
    <numFmt numFmtId="41" formatCode="_ * #,##0_ ;_ * \-#,##0_ ;_ * &quot;-&quot;_ ;_ @_ "/>
    <numFmt numFmtId="43" formatCode="_ * #,##0.00_ ;_ * \-#,##0.00_ ;_ * &quot;-&quot;??_ ;_ @_ "/>
    <numFmt numFmtId="176" formatCode="_ * #,##0.0_ ;_ * \-#,##0.0_ ;_ * &quot;-&quot;?_ ;_ @_ "/>
    <numFmt numFmtId="177" formatCode="#,##0;&quot;△ &quot;#,##0"/>
    <numFmt numFmtId="178" formatCode="#,##0.0;&quot;△ &quot;#,##0.0"/>
    <numFmt numFmtId="179" formatCode="#,##0_ "/>
    <numFmt numFmtId="180" formatCode="_ * #,##0.00_ ;_ * \-#,##0.00_ ;_ * &quot;-&quot;?_ ;_ @_ "/>
    <numFmt numFmtId="181" formatCode="#,##0.0;[Red]\-#,##0.0"/>
    <numFmt numFmtId="182" formatCode="_ * #,##0.0_ ;_ * \-#,##0.0_ ;_ * &quot;-&quot;_ ;_ @_ "/>
    <numFmt numFmtId="183" formatCode="#,##0.0;&quot;△  &quot;#,##0.0&quot; &quot;"/>
    <numFmt numFmtId="184" formatCode="_ * #,##0.00_ ;_ * \-#,##0.00_ ;_ * &quot;-&quot;_ ;_ @_ "/>
    <numFmt numFmtId="185" formatCode="_ * #,##0_ ;_ * &quot;△&quot;#,##0_ ;_ * &quot;-&quot;_ ;_ @_ "/>
    <numFmt numFmtId="186" formatCode="_ * #,##0.0_ ;_ * &quot;△&quot;#,##0.0_ ;_ * &quot;-&quot;_ ;_ @_ "/>
  </numFmts>
  <fonts count="1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sz val="9"/>
      <color auto="1"/>
      <name val="ＭＳ 明朝"/>
      <family val="1"/>
    </font>
    <font>
      <sz val="11"/>
      <color auto="1"/>
      <name val="ＭＳ 明朝"/>
      <family val="1"/>
    </font>
    <font>
      <sz val="7"/>
      <color auto="1"/>
      <name val="ＭＳ 明朝"/>
      <family val="1"/>
    </font>
    <font>
      <sz val="11"/>
      <color auto="1"/>
      <name val="ＭＳ Ｐゴシック"/>
      <family val="3"/>
    </font>
    <font>
      <b/>
      <sz val="10"/>
      <color auto="1"/>
      <name val="ＭＳ 明朝"/>
      <family val="1"/>
    </font>
    <font>
      <sz val="10"/>
      <color auto="1"/>
      <name val="ＭＳ Ｐゴシック"/>
      <family val="3"/>
    </font>
    <font>
      <sz val="6.5"/>
      <color auto="1"/>
      <name val="ＭＳ 明朝"/>
      <family val="1"/>
    </font>
    <font>
      <sz val="8"/>
      <color auto="1"/>
      <name val="ＭＳ 明朝"/>
      <family val="1"/>
    </font>
    <font>
      <sz val="10"/>
      <color auto="1"/>
      <name val="ＭＳ ゴシック"/>
      <family val="3"/>
    </font>
    <font>
      <b/>
      <sz val="10"/>
      <color auto="1"/>
      <name val="ＭＳ ゴシック"/>
      <family val="3"/>
    </font>
    <font>
      <sz val="10"/>
      <color theme="1"/>
      <name val="ＭＳ 明朝"/>
      <family val="1"/>
    </font>
    <font>
      <sz val="10"/>
      <color theme="1"/>
      <name val="ＭＳ 明朝"/>
      <family val="1"/>
    </font>
    <font>
      <b/>
      <sz val="10"/>
      <color theme="1"/>
      <name val="ＭＳ ゴシック"/>
      <family val="3"/>
    </font>
    <font>
      <sz val="8"/>
      <color auto="1"/>
      <name val="ＭＳ Ｐゴシック"/>
      <family val="3"/>
    </font>
    <font>
      <sz val="12"/>
      <color auto="1"/>
      <name val="ＭＳ 明朝"/>
      <family val="1"/>
    </font>
    <font>
      <sz val="6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513">
    <xf numFmtId="0" fontId="0" fillId="0" borderId="0" xfId="0"/>
    <xf numFmtId="0" fontId="2" fillId="0" borderId="0" xfId="0" applyFont="1" applyAlignment="1">
      <alignment vertical="center"/>
    </xf>
    <xf numFmtId="3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vertical="center" shrinkToFi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 shrinkToFit="1"/>
    </xf>
    <xf numFmtId="0" fontId="2" fillId="0" borderId="10" xfId="0" applyFont="1" applyBorder="1" applyAlignment="1">
      <alignment horizontal="distributed" vertical="center" shrinkToFit="1"/>
    </xf>
    <xf numFmtId="0" fontId="2" fillId="0" borderId="11" xfId="0" applyFont="1" applyBorder="1" applyAlignment="1">
      <alignment horizontal="distributed" vertical="center" shrinkToFit="1"/>
    </xf>
    <xf numFmtId="0" fontId="0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1" fontId="2" fillId="0" borderId="12" xfId="0" applyNumberFormat="1" applyFont="1" applyFill="1" applyBorder="1" applyAlignment="1">
      <alignment vertical="center" shrinkToFit="1"/>
    </xf>
    <xf numFmtId="41" fontId="2" fillId="0" borderId="13" xfId="0" applyNumberFormat="1" applyFont="1" applyFill="1" applyBorder="1" applyAlignment="1">
      <alignment vertical="center" shrinkToFit="1"/>
    </xf>
    <xf numFmtId="176" fontId="2" fillId="0" borderId="12" xfId="0" applyNumberFormat="1" applyFont="1" applyFill="1" applyBorder="1" applyAlignment="1">
      <alignment vertical="center" shrinkToFit="1"/>
    </xf>
    <xf numFmtId="176" fontId="2" fillId="0" borderId="14" xfId="0" applyNumberFormat="1" applyFont="1" applyFill="1" applyBorder="1" applyAlignment="1">
      <alignment vertical="center" shrinkToFit="1"/>
    </xf>
    <xf numFmtId="0" fontId="3" fillId="0" borderId="15" xfId="0" applyFont="1" applyBorder="1" applyAlignment="1">
      <alignment horizontal="center" vertical="center"/>
    </xf>
    <xf numFmtId="41" fontId="2" fillId="0" borderId="9" xfId="0" applyNumberFormat="1" applyFont="1" applyFill="1" applyBorder="1" applyAlignment="1">
      <alignment vertical="center" shrinkToFit="1"/>
    </xf>
    <xf numFmtId="41" fontId="2" fillId="0" borderId="10" xfId="0" applyNumberFormat="1" applyFont="1" applyFill="1" applyBorder="1" applyAlignment="1">
      <alignment vertical="center" shrinkToFit="1"/>
    </xf>
    <xf numFmtId="176" fontId="2" fillId="2" borderId="12" xfId="0" applyNumberFormat="1" applyFont="1" applyFill="1" applyBorder="1" applyAlignment="1">
      <alignment vertical="center" shrinkToFit="1"/>
    </xf>
    <xf numFmtId="0" fontId="3" fillId="0" borderId="15" xfId="0" applyFont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vertical="center" shrinkToFit="1"/>
    </xf>
    <xf numFmtId="177" fontId="2" fillId="0" borderId="10" xfId="0" applyNumberFormat="1" applyFont="1" applyFill="1" applyBorder="1" applyAlignment="1">
      <alignment vertical="center" shrinkToFit="1"/>
    </xf>
    <xf numFmtId="178" fontId="2" fillId="2" borderId="12" xfId="0" applyNumberFormat="1" applyFont="1" applyFill="1" applyBorder="1" applyAlignment="1">
      <alignment vertical="center" shrinkToFit="1"/>
    </xf>
    <xf numFmtId="178" fontId="2" fillId="0" borderId="12" xfId="0" applyNumberFormat="1" applyFont="1" applyFill="1" applyBorder="1" applyAlignment="1">
      <alignment vertical="center" shrinkToFit="1"/>
    </xf>
    <xf numFmtId="178" fontId="2" fillId="0" borderId="14" xfId="0" applyNumberFormat="1" applyFont="1" applyFill="1" applyBorder="1" applyAlignment="1">
      <alignment vertical="center" shrinkToFit="1"/>
    </xf>
    <xf numFmtId="0" fontId="4" fillId="0" borderId="0" xfId="0" applyFont="1" applyAlignment="1">
      <alignment horizontal="center"/>
    </xf>
    <xf numFmtId="41" fontId="2" fillId="0" borderId="9" xfId="0" applyNumberFormat="1" applyFont="1" applyFill="1" applyBorder="1" applyAlignment="1">
      <alignment horizontal="right" vertical="center" shrinkToFit="1"/>
    </xf>
    <xf numFmtId="41" fontId="2" fillId="0" borderId="10" xfId="0" applyNumberFormat="1" applyFont="1" applyFill="1" applyBorder="1" applyAlignment="1">
      <alignment horizontal="right" vertical="center" shrinkToFit="1"/>
    </xf>
    <xf numFmtId="41" fontId="2" fillId="2" borderId="9" xfId="0" applyNumberFormat="1" applyFont="1" applyFill="1" applyBorder="1" applyAlignment="1">
      <alignment vertical="center" shrinkToFit="1"/>
    </xf>
    <xf numFmtId="41" fontId="2" fillId="0" borderId="14" xfId="0" applyNumberFormat="1" applyFont="1" applyFill="1" applyBorder="1" applyAlignment="1">
      <alignment vertical="center" shrinkToFit="1"/>
    </xf>
    <xf numFmtId="0" fontId="3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6" fontId="2" fillId="0" borderId="9" xfId="0" applyNumberFormat="1" applyFont="1" applyFill="1" applyBorder="1" applyAlignment="1">
      <alignment vertical="center" shrinkToFit="1"/>
    </xf>
    <xf numFmtId="176" fontId="2" fillId="0" borderId="11" xfId="0" applyNumberFormat="1" applyFont="1" applyFill="1" applyBorder="1" applyAlignment="1">
      <alignment vertical="center" shrinkToFit="1"/>
    </xf>
    <xf numFmtId="176" fontId="2" fillId="0" borderId="18" xfId="0" applyNumberFormat="1" applyFont="1" applyFill="1" applyBorder="1" applyAlignment="1">
      <alignment vertical="center" shrinkToFit="1"/>
    </xf>
    <xf numFmtId="41" fontId="2" fillId="0" borderId="11" xfId="0" applyNumberFormat="1" applyFont="1" applyFill="1" applyBorder="1" applyAlignment="1">
      <alignment vertical="center" shrinkToFit="1"/>
    </xf>
    <xf numFmtId="0" fontId="3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38" fontId="3" fillId="0" borderId="15" xfId="0" applyNumberFormat="1" applyFont="1" applyBorder="1" applyAlignment="1">
      <alignment horizontal="center" vertical="center" wrapText="1"/>
    </xf>
    <xf numFmtId="38" fontId="3" fillId="0" borderId="8" xfId="0" applyNumberFormat="1" applyFont="1" applyBorder="1" applyAlignment="1">
      <alignment horizontal="center" vertical="center" wrapText="1"/>
    </xf>
    <xf numFmtId="179" fontId="2" fillId="0" borderId="9" xfId="0" applyNumberFormat="1" applyFont="1" applyFill="1" applyBorder="1" applyAlignment="1">
      <alignment vertical="center" shrinkToFit="1"/>
    </xf>
    <xf numFmtId="179" fontId="2" fillId="0" borderId="12" xfId="0" applyNumberFormat="1" applyFont="1" applyFill="1" applyBorder="1" applyAlignment="1">
      <alignment vertical="center" shrinkToFit="1"/>
    </xf>
    <xf numFmtId="179" fontId="2" fillId="0" borderId="10" xfId="0" applyNumberFormat="1" applyFont="1" applyFill="1" applyBorder="1" applyAlignment="1">
      <alignment vertical="center" shrinkToFit="1"/>
    </xf>
    <xf numFmtId="38" fontId="2" fillId="2" borderId="0" xfId="1" applyFont="1" applyFill="1" applyAlignment="1">
      <alignment horizontal="right"/>
    </xf>
    <xf numFmtId="38" fontId="3" fillId="0" borderId="19" xfId="0" applyNumberFormat="1" applyFont="1" applyBorder="1" applyAlignment="1">
      <alignment horizontal="center" vertical="center" wrapText="1"/>
    </xf>
    <xf numFmtId="38" fontId="3" fillId="0" borderId="20" xfId="0" applyNumberFormat="1" applyFont="1" applyBorder="1" applyAlignment="1">
      <alignment horizontal="center" vertical="center" wrapText="1"/>
    </xf>
    <xf numFmtId="179" fontId="2" fillId="0" borderId="21" xfId="0" applyNumberFormat="1" applyFont="1" applyFill="1" applyBorder="1" applyAlignment="1">
      <alignment vertical="center" shrinkToFit="1"/>
    </xf>
    <xf numFmtId="179" fontId="2" fillId="0" borderId="22" xfId="0" applyNumberFormat="1" applyFont="1" applyFill="1" applyBorder="1" applyAlignment="1">
      <alignment vertical="center" shrinkToFit="1"/>
    </xf>
    <xf numFmtId="180" fontId="2" fillId="0" borderId="23" xfId="0" applyNumberFormat="1" applyFont="1" applyFill="1" applyBorder="1" applyAlignment="1">
      <alignment vertical="center" shrinkToFit="1"/>
    </xf>
    <xf numFmtId="180" fontId="2" fillId="0" borderId="21" xfId="0" applyNumberFormat="1" applyFont="1" applyFill="1" applyBorder="1" applyAlignment="1">
      <alignment vertical="center" shrinkToFit="1"/>
    </xf>
    <xf numFmtId="180" fontId="2" fillId="0" borderId="24" xfId="0" applyNumberFormat="1" applyFont="1" applyFill="1" applyBorder="1" applyAlignment="1">
      <alignment vertical="center" shrinkToFit="1"/>
    </xf>
    <xf numFmtId="177" fontId="2" fillId="0" borderId="0" xfId="0" applyNumberFormat="1" applyFont="1" applyFill="1" applyAlignment="1">
      <alignment vertical="center"/>
    </xf>
    <xf numFmtId="38" fontId="2" fillId="0" borderId="0" xfId="1" applyFont="1" applyAlignment="1">
      <alignment horizontal="center"/>
    </xf>
    <xf numFmtId="38" fontId="2" fillId="0" borderId="0" xfId="1" applyFont="1"/>
    <xf numFmtId="38" fontId="2" fillId="0" borderId="0" xfId="1" applyFont="1" applyAlignment="1">
      <alignment shrinkToFit="1"/>
    </xf>
    <xf numFmtId="38" fontId="2" fillId="0" borderId="0" xfId="1" applyFont="1" applyAlignment="1">
      <alignment vertical="top"/>
    </xf>
    <xf numFmtId="38" fontId="2" fillId="0" borderId="0" xfId="1" applyFont="1" applyAlignment="1">
      <alignment vertical="center" shrinkToFit="1"/>
    </xf>
    <xf numFmtId="38" fontId="2" fillId="2" borderId="0" xfId="1" applyFont="1" applyFill="1" applyAlignment="1">
      <alignment vertical="center"/>
    </xf>
    <xf numFmtId="38" fontId="2" fillId="0" borderId="25" xfId="1" applyFont="1" applyBorder="1" applyAlignment="1">
      <alignment horizontal="center"/>
    </xf>
    <xf numFmtId="38" fontId="2" fillId="0" borderId="3" xfId="1" applyFont="1" applyBorder="1" applyAlignment="1">
      <alignment horizontal="center" vertical="distributed" textRotation="255"/>
    </xf>
    <xf numFmtId="38" fontId="0" fillId="0" borderId="3" xfId="1" applyFont="1" applyBorder="1" applyAlignment="1">
      <alignment horizontal="center" vertical="distributed"/>
    </xf>
    <xf numFmtId="38" fontId="0" fillId="0" borderId="26" xfId="1" applyFont="1" applyBorder="1" applyAlignment="1">
      <alignment horizontal="center"/>
    </xf>
    <xf numFmtId="38" fontId="2" fillId="0" borderId="27" xfId="1" applyFont="1" applyBorder="1" applyAlignment="1">
      <alignment horizontal="center" vertical="center" shrinkToFit="1"/>
    </xf>
    <xf numFmtId="38" fontId="2" fillId="0" borderId="3" xfId="1" applyFont="1" applyBorder="1" applyAlignment="1">
      <alignment horizontal="center" vertical="center" shrinkToFit="1"/>
    </xf>
    <xf numFmtId="38" fontId="7" fillId="2" borderId="5" xfId="1" applyFont="1" applyFill="1" applyBorder="1" applyAlignment="1">
      <alignment horizontal="center" vertical="center" shrinkToFit="1"/>
    </xf>
    <xf numFmtId="38" fontId="2" fillId="0" borderId="26" xfId="1" applyFont="1" applyBorder="1" applyAlignment="1">
      <alignment horizontal="center" vertical="center" shrinkToFit="1"/>
    </xf>
    <xf numFmtId="38" fontId="2" fillId="0" borderId="5" xfId="1" applyFont="1" applyBorder="1" applyAlignment="1">
      <alignment horizontal="center" vertical="center" shrinkToFit="1"/>
    </xf>
    <xf numFmtId="38" fontId="2" fillId="0" borderId="15" xfId="1" applyFont="1" applyBorder="1"/>
    <xf numFmtId="38" fontId="2" fillId="0" borderId="9" xfId="1" applyFont="1" applyBorder="1" applyAlignment="1">
      <alignment horizontal="center" vertical="distributed" textRotation="255"/>
    </xf>
    <xf numFmtId="38" fontId="0" fillId="0" borderId="9" xfId="1" applyFont="1" applyBorder="1" applyAlignment="1">
      <alignment vertical="distributed"/>
    </xf>
    <xf numFmtId="38" fontId="2" fillId="0" borderId="17" xfId="1" applyFont="1" applyBorder="1" applyAlignment="1">
      <alignment horizontal="center" vertical="center" textRotation="255"/>
    </xf>
    <xf numFmtId="38" fontId="2" fillId="0" borderId="28" xfId="1" applyFont="1" applyBorder="1" applyAlignment="1">
      <alignment vertical="center" shrinkToFit="1"/>
    </xf>
    <xf numFmtId="38" fontId="2" fillId="0" borderId="9" xfId="1" applyFont="1" applyBorder="1" applyAlignment="1">
      <alignment vertical="center" shrinkToFit="1"/>
    </xf>
    <xf numFmtId="38" fontId="7" fillId="2" borderId="11" xfId="1" applyFont="1" applyFill="1" applyBorder="1" applyAlignment="1">
      <alignment vertical="center" shrinkToFit="1"/>
    </xf>
    <xf numFmtId="38" fontId="2" fillId="0" borderId="17" xfId="1" applyFont="1" applyBorder="1" applyAlignment="1">
      <alignment vertical="center" shrinkToFit="1"/>
    </xf>
    <xf numFmtId="38" fontId="2" fillId="0" borderId="28" xfId="1" applyFont="1" applyBorder="1" applyAlignment="1">
      <alignment horizontal="right" vertical="center" shrinkToFit="1"/>
    </xf>
    <xf numFmtId="38" fontId="2" fillId="0" borderId="11" xfId="1" applyFont="1" applyBorder="1" applyAlignment="1">
      <alignment horizontal="right" vertical="center" shrinkToFit="1"/>
    </xf>
    <xf numFmtId="38" fontId="2" fillId="0" borderId="15" xfId="1" applyFont="1" applyBorder="1" applyAlignment="1">
      <alignment horizontal="center" vertical="center"/>
    </xf>
    <xf numFmtId="38" fontId="8" fillId="0" borderId="9" xfId="1" applyFont="1" applyBorder="1" applyAlignment="1">
      <alignment vertical="center"/>
    </xf>
    <xf numFmtId="38" fontId="2" fillId="0" borderId="9" xfId="1" applyFont="1" applyBorder="1" applyAlignment="1">
      <alignment horizontal="center" vertical="distributed" wrapText="1"/>
    </xf>
    <xf numFmtId="38" fontId="0" fillId="0" borderId="9" xfId="1" applyFont="1" applyBorder="1" applyAlignment="1">
      <alignment horizontal="center" vertical="distributed"/>
    </xf>
    <xf numFmtId="38" fontId="2" fillId="0" borderId="17" xfId="1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distributed" textRotation="255"/>
    </xf>
    <xf numFmtId="38" fontId="0" fillId="0" borderId="12" xfId="1" applyFont="1" applyBorder="1" applyAlignment="1">
      <alignment vertical="distributed"/>
    </xf>
    <xf numFmtId="38" fontId="2" fillId="0" borderId="8" xfId="1" applyFont="1" applyBorder="1" applyAlignment="1">
      <alignment horizontal="center" vertical="center" textRotation="255"/>
    </xf>
    <xf numFmtId="38" fontId="2" fillId="0" borderId="29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9" fillId="0" borderId="9" xfId="1" applyFont="1" applyBorder="1" applyAlignment="1">
      <alignment vertical="distributed" textRotation="255" wrapText="1"/>
    </xf>
    <xf numFmtId="38" fontId="9" fillId="0" borderId="9" xfId="1" applyFont="1" applyBorder="1" applyAlignment="1">
      <alignment vertical="distributed" textRotation="255"/>
    </xf>
    <xf numFmtId="38" fontId="10" fillId="0" borderId="31" xfId="1" applyFont="1" applyBorder="1" applyAlignment="1">
      <alignment horizontal="center" vertical="center" textRotation="255"/>
    </xf>
    <xf numFmtId="38" fontId="2" fillId="0" borderId="9" xfId="1" applyFont="1" applyBorder="1" applyAlignment="1">
      <alignment vertical="center"/>
    </xf>
    <xf numFmtId="38" fontId="7" fillId="2" borderId="11" xfId="1" applyFont="1" applyFill="1" applyBorder="1" applyAlignment="1">
      <alignment vertical="center"/>
    </xf>
    <xf numFmtId="38" fontId="2" fillId="0" borderId="17" xfId="1" applyFont="1" applyBorder="1" applyAlignment="1">
      <alignment vertical="center"/>
    </xf>
    <xf numFmtId="38" fontId="2" fillId="0" borderId="28" xfId="1" applyFont="1" applyBorder="1" applyAlignment="1">
      <alignment horizontal="right" vertical="center"/>
    </xf>
    <xf numFmtId="38" fontId="2" fillId="0" borderId="11" xfId="1" applyFont="1" applyBorder="1" applyAlignment="1">
      <alignment horizontal="right" vertical="center"/>
    </xf>
    <xf numFmtId="38" fontId="0" fillId="0" borderId="7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10" fillId="0" borderId="9" xfId="1" applyFont="1" applyBorder="1" applyAlignment="1">
      <alignment vertical="distributed" textRotation="255" wrapText="1"/>
    </xf>
    <xf numFmtId="38" fontId="10" fillId="0" borderId="9" xfId="1" applyFont="1" applyBorder="1" applyAlignment="1">
      <alignment vertical="distributed" textRotation="255"/>
    </xf>
    <xf numFmtId="38" fontId="10" fillId="0" borderId="30" xfId="1" applyFont="1" applyBorder="1" applyAlignment="1">
      <alignment horizontal="center" vertical="top" textRotation="255"/>
    </xf>
    <xf numFmtId="38" fontId="2" fillId="0" borderId="32" xfId="1" applyFont="1" applyBorder="1" applyAlignment="1">
      <alignment horizontal="right" vertical="center"/>
    </xf>
    <xf numFmtId="38" fontId="4" fillId="0" borderId="0" xfId="1" applyFont="1" applyAlignment="1">
      <alignment horizontal="center" shrinkToFit="1"/>
    </xf>
    <xf numFmtId="38" fontId="2" fillId="0" borderId="6" xfId="1" applyFont="1" applyBorder="1" applyAlignment="1">
      <alignment shrinkToFit="1"/>
    </xf>
    <xf numFmtId="38" fontId="2" fillId="0" borderId="9" xfId="1" applyFont="1" applyBorder="1" applyAlignment="1">
      <alignment horizontal="center" vertical="distributed" textRotation="255" shrinkToFit="1"/>
    </xf>
    <xf numFmtId="38" fontId="0" fillId="0" borderId="9" xfId="1" applyFont="1" applyBorder="1" applyAlignment="1">
      <alignment horizontal="center" vertical="distributed" textRotation="255" shrinkToFit="1"/>
    </xf>
    <xf numFmtId="38" fontId="2" fillId="0" borderId="17" xfId="1" applyFont="1" applyBorder="1" applyAlignment="1">
      <alignment horizontal="center" vertical="center" textRotation="255" shrinkToFit="1"/>
    </xf>
    <xf numFmtId="177" fontId="2" fillId="0" borderId="28" xfId="1" applyNumberFormat="1" applyFont="1" applyBorder="1" applyAlignment="1">
      <alignment vertical="center" shrinkToFit="1"/>
    </xf>
    <xf numFmtId="177" fontId="7" fillId="2" borderId="11" xfId="1" applyNumberFormat="1" applyFont="1" applyFill="1" applyBorder="1" applyAlignment="1">
      <alignment vertical="center" shrinkToFit="1"/>
    </xf>
    <xf numFmtId="177" fontId="2" fillId="0" borderId="17" xfId="1" applyNumberFormat="1" applyFont="1" applyBorder="1" applyAlignment="1">
      <alignment vertical="center" shrinkToFit="1"/>
    </xf>
    <xf numFmtId="177" fontId="2" fillId="0" borderId="28" xfId="1" applyNumberFormat="1" applyFont="1" applyBorder="1" applyAlignment="1">
      <alignment horizontal="right" vertical="center" shrinkToFit="1"/>
    </xf>
    <xf numFmtId="177" fontId="2" fillId="0" borderId="11" xfId="1" applyNumberFormat="1" applyFont="1" applyBorder="1" applyAlignment="1">
      <alignment horizontal="right" vertical="center" shrinkToFit="1"/>
    </xf>
    <xf numFmtId="38" fontId="0" fillId="0" borderId="6" xfId="1" applyFont="1" applyBorder="1" applyAlignment="1">
      <alignment vertical="center"/>
    </xf>
    <xf numFmtId="38" fontId="0" fillId="0" borderId="31" xfId="1" applyFont="1" applyBorder="1" applyAlignment="1">
      <alignment vertical="center"/>
    </xf>
    <xf numFmtId="38" fontId="2" fillId="0" borderId="12" xfId="1" applyFont="1" applyBorder="1" applyAlignment="1">
      <alignment horizontal="center" vertical="distributed" textRotation="255"/>
    </xf>
    <xf numFmtId="38" fontId="2" fillId="0" borderId="33" xfId="1" applyFont="1" applyBorder="1" applyAlignment="1">
      <alignment vertical="distributed" textRotation="255" wrapText="1"/>
    </xf>
    <xf numFmtId="38" fontId="2" fillId="0" borderId="9" xfId="1" applyFont="1" applyBorder="1" applyAlignment="1">
      <alignment vertical="distributed" textRotation="255"/>
    </xf>
    <xf numFmtId="38" fontId="3" fillId="0" borderId="17" xfId="1" applyFont="1" applyBorder="1" applyAlignment="1">
      <alignment horizontal="center" vertical="center" textRotation="255"/>
    </xf>
    <xf numFmtId="38" fontId="2" fillId="0" borderId="31" xfId="1" applyFont="1" applyBorder="1" applyAlignment="1">
      <alignment horizontal="center" vertical="center" textRotation="255"/>
    </xf>
    <xf numFmtId="38" fontId="2" fillId="0" borderId="34" xfId="1" applyFont="1" applyBorder="1" applyAlignment="1">
      <alignment vertical="center" shrinkToFit="1"/>
    </xf>
    <xf numFmtId="38" fontId="7" fillId="2" borderId="35" xfId="1" applyFont="1" applyFill="1" applyBorder="1" applyAlignment="1">
      <alignment horizontal="right" vertical="center"/>
    </xf>
    <xf numFmtId="38" fontId="2" fillId="0" borderId="31" xfId="1" applyFont="1" applyBorder="1" applyAlignment="1">
      <alignment vertical="center"/>
    </xf>
    <xf numFmtId="38" fontId="2" fillId="0" borderId="34" xfId="1" applyFont="1" applyBorder="1" applyAlignment="1">
      <alignment horizontal="right" vertical="center"/>
    </xf>
    <xf numFmtId="38" fontId="2" fillId="0" borderId="35" xfId="1" applyFont="1" applyBorder="1" applyAlignment="1">
      <alignment horizontal="right" vertical="center"/>
    </xf>
    <xf numFmtId="38" fontId="2" fillId="0" borderId="15" xfId="1" applyFont="1" applyBorder="1" applyAlignment="1">
      <alignment vertical="center"/>
    </xf>
    <xf numFmtId="38" fontId="0" fillId="0" borderId="17" xfId="1" applyFont="1" applyBorder="1" applyAlignment="1">
      <alignment vertical="center" textRotation="255"/>
    </xf>
    <xf numFmtId="38" fontId="4" fillId="0" borderId="28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2" fillId="0" borderId="19" xfId="1" applyFont="1" applyBorder="1" applyAlignment="1">
      <alignment vertical="center"/>
    </xf>
    <xf numFmtId="38" fontId="2" fillId="0" borderId="21" xfId="1" applyFont="1" applyBorder="1" applyAlignment="1">
      <alignment horizontal="center" vertical="distributed" textRotation="255"/>
    </xf>
    <xf numFmtId="38" fontId="0" fillId="0" borderId="21" xfId="1" applyFont="1" applyBorder="1" applyAlignment="1">
      <alignment vertical="distributed"/>
    </xf>
    <xf numFmtId="38" fontId="0" fillId="0" borderId="20" xfId="1" applyFont="1" applyBorder="1" applyAlignment="1">
      <alignment vertical="center" textRotation="255"/>
    </xf>
    <xf numFmtId="38" fontId="2" fillId="0" borderId="36" xfId="1" applyFont="1" applyBorder="1" applyAlignment="1">
      <alignment vertical="center" shrinkToFit="1"/>
    </xf>
    <xf numFmtId="38" fontId="2" fillId="0" borderId="37" xfId="1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38" fontId="7" fillId="2" borderId="24" xfId="1" applyFont="1" applyFill="1" applyBorder="1" applyAlignment="1">
      <alignment vertical="center"/>
    </xf>
    <xf numFmtId="38" fontId="2" fillId="0" borderId="20" xfId="1" applyFont="1" applyBorder="1" applyAlignment="1">
      <alignment vertical="center"/>
    </xf>
    <xf numFmtId="38" fontId="4" fillId="0" borderId="36" xfId="1" applyFont="1" applyBorder="1" applyAlignment="1">
      <alignment horizontal="right" vertical="center"/>
    </xf>
    <xf numFmtId="38" fontId="4" fillId="0" borderId="24" xfId="1" applyFont="1" applyBorder="1" applyAlignment="1">
      <alignment horizontal="right" vertical="center"/>
    </xf>
    <xf numFmtId="38" fontId="2" fillId="0" borderId="25" xfId="1" applyFont="1" applyBorder="1"/>
    <xf numFmtId="38" fontId="2" fillId="0" borderId="3" xfId="1" applyFont="1" applyBorder="1" applyAlignment="1">
      <alignment horizontal="center" vertical="distributed" textRotation="255" wrapText="1"/>
    </xf>
    <xf numFmtId="38" fontId="0" fillId="0" borderId="26" xfId="1" applyFont="1" applyBorder="1"/>
    <xf numFmtId="181" fontId="2" fillId="0" borderId="27" xfId="1" applyNumberFormat="1" applyFont="1" applyBorder="1" applyAlignment="1">
      <alignment vertical="center" shrinkToFit="1"/>
    </xf>
    <xf numFmtId="181" fontId="2" fillId="0" borderId="38" xfId="1" applyNumberFormat="1" applyFont="1" applyBorder="1" applyAlignment="1">
      <alignment vertical="center"/>
    </xf>
    <xf numFmtId="181" fontId="2" fillId="0" borderId="3" xfId="1" applyNumberFormat="1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181" fontId="2" fillId="0" borderId="26" xfId="1" applyNumberFormat="1" applyFont="1" applyBorder="1" applyAlignment="1">
      <alignment vertical="center"/>
    </xf>
    <xf numFmtId="38" fontId="0" fillId="0" borderId="27" xfId="1" applyFont="1" applyBorder="1" applyAlignment="1">
      <alignment horizontal="right" vertical="center"/>
    </xf>
    <xf numFmtId="38" fontId="0" fillId="0" borderId="40" xfId="1" applyFont="1" applyBorder="1" applyAlignment="1">
      <alignment horizontal="right" vertical="center"/>
    </xf>
    <xf numFmtId="38" fontId="2" fillId="0" borderId="9" xfId="1" applyFont="1" applyBorder="1" applyAlignment="1">
      <alignment horizontal="center" vertical="distributed" textRotation="255" wrapText="1"/>
    </xf>
    <xf numFmtId="38" fontId="0" fillId="0" borderId="17" xfId="1" applyFont="1" applyBorder="1"/>
    <xf numFmtId="181" fontId="2" fillId="0" borderId="28" xfId="1" applyNumberFormat="1" applyFont="1" applyBorder="1" applyAlignment="1">
      <alignment vertical="center" shrinkToFit="1"/>
    </xf>
    <xf numFmtId="181" fontId="2" fillId="0" borderId="9" xfId="1" applyNumberFormat="1" applyFont="1" applyBorder="1" applyAlignment="1">
      <alignment vertical="center"/>
    </xf>
    <xf numFmtId="181" fontId="7" fillId="2" borderId="11" xfId="1" applyNumberFormat="1" applyFont="1" applyFill="1" applyBorder="1" applyAlignment="1">
      <alignment vertical="center"/>
    </xf>
    <xf numFmtId="181" fontId="2" fillId="0" borderId="17" xfId="1" applyNumberFormat="1" applyFont="1" applyBorder="1" applyAlignment="1">
      <alignment vertical="center"/>
    </xf>
    <xf numFmtId="38" fontId="0" fillId="0" borderId="28" xfId="1" applyFont="1" applyBorder="1" applyAlignment="1">
      <alignment horizontal="right" vertical="center"/>
    </xf>
    <xf numFmtId="38" fontId="0" fillId="0" borderId="11" xfId="1" applyFont="1" applyBorder="1" applyAlignment="1">
      <alignment horizontal="right" vertical="center"/>
    </xf>
    <xf numFmtId="38" fontId="2" fillId="0" borderId="29" xfId="1" applyFont="1" applyBorder="1"/>
    <xf numFmtId="38" fontId="0" fillId="0" borderId="30" xfId="1" applyFont="1" applyBorder="1"/>
    <xf numFmtId="0" fontId="7" fillId="0" borderId="35" xfId="0" applyFont="1" applyBorder="1" applyAlignment="1">
      <alignment vertical="center"/>
    </xf>
    <xf numFmtId="38" fontId="2" fillId="0" borderId="41" xfId="1" applyFont="1" applyBorder="1" applyAlignment="1">
      <alignment horizontal="center"/>
    </xf>
    <xf numFmtId="38" fontId="2" fillId="0" borderId="30" xfId="1" applyFont="1" applyBorder="1" applyAlignment="1">
      <alignment horizontal="center" vertical="distributed"/>
    </xf>
    <xf numFmtId="0" fontId="7" fillId="0" borderId="42" xfId="0" applyFont="1" applyBorder="1" applyAlignment="1">
      <alignment vertical="center"/>
    </xf>
    <xf numFmtId="38" fontId="2" fillId="0" borderId="12" xfId="1" applyFont="1" applyBorder="1" applyAlignment="1">
      <alignment horizontal="center"/>
    </xf>
    <xf numFmtId="38" fontId="2" fillId="0" borderId="8" xfId="1" applyFont="1" applyBorder="1" applyAlignment="1">
      <alignment horizontal="center" vertical="distributed"/>
    </xf>
    <xf numFmtId="181" fontId="2" fillId="0" borderId="43" xfId="1" applyNumberFormat="1" applyFont="1" applyBorder="1" applyAlignment="1">
      <alignment vertical="center" shrinkToFit="1"/>
    </xf>
    <xf numFmtId="181" fontId="2" fillId="0" borderId="12" xfId="1" applyNumberFormat="1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181" fontId="2" fillId="0" borderId="8" xfId="1" applyNumberFormat="1" applyFont="1" applyBorder="1" applyAlignment="1">
      <alignment vertical="center"/>
    </xf>
    <xf numFmtId="38" fontId="0" fillId="0" borderId="43" xfId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38" fontId="2" fillId="0" borderId="0" xfId="1" applyFont="1" applyBorder="1" applyAlignment="1">
      <alignment horizontal="center" vertical="distributed" textRotation="255" wrapText="1"/>
    </xf>
    <xf numFmtId="38" fontId="0" fillId="0" borderId="31" xfId="1" applyFont="1" applyBorder="1"/>
    <xf numFmtId="178" fontId="2" fillId="0" borderId="28" xfId="1" applyNumberFormat="1" applyFont="1" applyBorder="1" applyAlignment="1">
      <alignment vertical="center" shrinkToFit="1"/>
    </xf>
    <xf numFmtId="178" fontId="2" fillId="0" borderId="9" xfId="1" applyNumberFormat="1" applyFont="1" applyBorder="1" applyAlignment="1">
      <alignment vertical="center" shrinkToFit="1"/>
    </xf>
    <xf numFmtId="178" fontId="2" fillId="0" borderId="9" xfId="1" applyNumberFormat="1" applyFont="1" applyBorder="1" applyAlignment="1">
      <alignment vertical="center"/>
    </xf>
    <xf numFmtId="178" fontId="7" fillId="2" borderId="11" xfId="1" applyNumberFormat="1" applyFont="1" applyFill="1" applyBorder="1" applyAlignment="1">
      <alignment vertical="center" shrinkToFit="1"/>
    </xf>
    <xf numFmtId="178" fontId="2" fillId="0" borderId="17" xfId="1" applyNumberFormat="1" applyFont="1" applyBorder="1" applyAlignment="1">
      <alignment vertical="center"/>
    </xf>
    <xf numFmtId="178" fontId="2" fillId="0" borderId="17" xfId="1" applyNumberFormat="1" applyFont="1" applyBorder="1" applyAlignment="1">
      <alignment vertical="center" shrinkToFit="1"/>
    </xf>
    <xf numFmtId="178" fontId="0" fillId="0" borderId="28" xfId="1" applyNumberFormat="1" applyFont="1" applyBorder="1" applyAlignment="1">
      <alignment horizontal="right" vertical="center"/>
    </xf>
    <xf numFmtId="38" fontId="2" fillId="0" borderId="41" xfId="1" applyFont="1" applyBorder="1" applyAlignment="1">
      <alignment horizontal="center" vertical="center"/>
    </xf>
    <xf numFmtId="38" fontId="0" fillId="0" borderId="0" xfId="1" applyFont="1" applyAlignment="1">
      <alignment horizontal="center" vertical="center"/>
    </xf>
    <xf numFmtId="38" fontId="2" fillId="0" borderId="41" xfId="1" applyFont="1" applyBorder="1" applyAlignment="1">
      <alignment horizontal="center" vertical="distributed" textRotation="255"/>
    </xf>
    <xf numFmtId="38" fontId="0" fillId="0" borderId="41" xfId="1" applyFont="1" applyBorder="1" applyAlignment="1">
      <alignment vertical="distributed"/>
    </xf>
    <xf numFmtId="38" fontId="0" fillId="0" borderId="12" xfId="1" applyFont="1" applyBorder="1" applyAlignment="1">
      <alignment horizontal="center" vertical="center"/>
    </xf>
    <xf numFmtId="38" fontId="10" fillId="0" borderId="31" xfId="1" applyFont="1" applyBorder="1" applyAlignment="1">
      <alignment horizontal="center" vertical="distributed"/>
    </xf>
    <xf numFmtId="181" fontId="2" fillId="0" borderId="33" xfId="1" applyNumberFormat="1" applyFont="1" applyBorder="1" applyAlignment="1">
      <alignment vertical="center"/>
    </xf>
    <xf numFmtId="38" fontId="2" fillId="0" borderId="9" xfId="1" applyFont="1" applyBorder="1" applyAlignment="1">
      <alignment horizontal="center" vertical="center" textRotation="255" wrapText="1"/>
    </xf>
    <xf numFmtId="38" fontId="2" fillId="0" borderId="17" xfId="1" applyFont="1" applyBorder="1"/>
    <xf numFmtId="0" fontId="7" fillId="0" borderId="35" xfId="0" applyFont="1" applyBorder="1" applyAlignment="1">
      <alignment horizontal="right" vertical="center"/>
    </xf>
    <xf numFmtId="38" fontId="0" fillId="0" borderId="34" xfId="1" applyFont="1" applyBorder="1" applyAlignment="1">
      <alignment horizontal="right" vertical="center"/>
    </xf>
    <xf numFmtId="38" fontId="0" fillId="0" borderId="35" xfId="1" applyFont="1" applyBorder="1" applyAlignment="1">
      <alignment horizontal="right" vertical="center"/>
    </xf>
    <xf numFmtId="38" fontId="0" fillId="0" borderId="44" xfId="1" applyFont="1" applyBorder="1" applyAlignment="1">
      <alignment horizontal="right" vertical="center"/>
    </xf>
    <xf numFmtId="38" fontId="0" fillId="0" borderId="45" xfId="1" applyFont="1" applyBorder="1" applyAlignment="1">
      <alignment horizontal="right" vertical="center"/>
    </xf>
    <xf numFmtId="38" fontId="2" fillId="0" borderId="6" xfId="1" applyFont="1" applyBorder="1"/>
    <xf numFmtId="40" fontId="2" fillId="0" borderId="28" xfId="1" applyNumberFormat="1" applyFont="1" applyBorder="1" applyAlignment="1">
      <alignment vertical="center" shrinkToFit="1"/>
    </xf>
    <xf numFmtId="40" fontId="2" fillId="0" borderId="9" xfId="1" applyNumberFormat="1" applyFont="1" applyBorder="1" applyAlignment="1">
      <alignment vertical="center"/>
    </xf>
    <xf numFmtId="40" fontId="7" fillId="0" borderId="42" xfId="0" applyNumberFormat="1" applyFont="1" applyBorder="1" applyAlignment="1">
      <alignment vertical="center"/>
    </xf>
    <xf numFmtId="40" fontId="2" fillId="0" borderId="17" xfId="1" applyNumberFormat="1" applyFont="1" applyBorder="1" applyAlignment="1">
      <alignment vertical="center"/>
    </xf>
    <xf numFmtId="40" fontId="2" fillId="0" borderId="31" xfId="1" applyNumberFormat="1" applyFont="1" applyBorder="1" applyAlignment="1">
      <alignment vertical="center"/>
    </xf>
    <xf numFmtId="40" fontId="2" fillId="0" borderId="0" xfId="1" applyNumberFormat="1" applyFont="1" applyAlignment="1">
      <alignment vertical="center"/>
    </xf>
    <xf numFmtId="40" fontId="0" fillId="0" borderId="28" xfId="1" applyNumberFormat="1" applyFont="1" applyBorder="1" applyAlignment="1">
      <alignment horizontal="right" vertical="center"/>
    </xf>
    <xf numFmtId="40" fontId="0" fillId="0" borderId="32" xfId="1" applyNumberFormat="1" applyFont="1" applyBorder="1" applyAlignment="1">
      <alignment horizontal="right" vertical="center"/>
    </xf>
    <xf numFmtId="38" fontId="2" fillId="2" borderId="35" xfId="1" applyFont="1" applyFill="1" applyBorder="1" applyAlignment="1">
      <alignment horizontal="right"/>
    </xf>
    <xf numFmtId="38" fontId="2" fillId="0" borderId="30" xfId="1" applyFont="1" applyBorder="1" applyAlignment="1">
      <alignment horizontal="center" vertical="distributed" textRotation="255"/>
    </xf>
    <xf numFmtId="38" fontId="0" fillId="0" borderId="44" xfId="1" applyFont="1" applyBorder="1" applyAlignment="1">
      <alignment horizontal="center" vertical="distributed" textRotation="255"/>
    </xf>
    <xf numFmtId="38" fontId="0" fillId="0" borderId="46" xfId="1" applyFont="1" applyBorder="1" applyAlignment="1">
      <alignment horizontal="center" vertical="distributed" textRotation="255"/>
    </xf>
    <xf numFmtId="38" fontId="2" fillId="0" borderId="30" xfId="1" applyFont="1" applyBorder="1"/>
    <xf numFmtId="40" fontId="2" fillId="0" borderId="43" xfId="1" applyNumberFormat="1" applyFont="1" applyBorder="1" applyAlignment="1">
      <alignment vertical="center" shrinkToFit="1"/>
    </xf>
    <xf numFmtId="40" fontId="7" fillId="0" borderId="11" xfId="0" applyNumberFormat="1" applyFont="1" applyBorder="1" applyAlignment="1">
      <alignment vertical="center"/>
    </xf>
    <xf numFmtId="40" fontId="2" fillId="0" borderId="12" xfId="1" applyNumberFormat="1" applyFont="1" applyBorder="1" applyAlignment="1">
      <alignment vertical="center"/>
    </xf>
    <xf numFmtId="40" fontId="2" fillId="0" borderId="33" xfId="1" applyNumberFormat="1" applyFont="1" applyBorder="1" applyAlignment="1">
      <alignment vertical="center"/>
    </xf>
    <xf numFmtId="38" fontId="2" fillId="0" borderId="34" xfId="1" applyFont="1" applyBorder="1" applyAlignment="1">
      <alignment horizontal="right" vertical="center" shrinkToFit="1"/>
    </xf>
    <xf numFmtId="38" fontId="2" fillId="0" borderId="32" xfId="1" applyFont="1" applyBorder="1" applyAlignment="1">
      <alignment horizontal="right" vertical="center" shrinkToFit="1"/>
    </xf>
    <xf numFmtId="38" fontId="2" fillId="0" borderId="19" xfId="1" applyFont="1" applyBorder="1" applyAlignment="1">
      <alignment horizontal="center"/>
    </xf>
    <xf numFmtId="38" fontId="0" fillId="0" borderId="21" xfId="1" applyFont="1" applyBorder="1" applyAlignment="1">
      <alignment horizontal="center" vertical="distributed"/>
    </xf>
    <xf numFmtId="38" fontId="0" fillId="0" borderId="20" xfId="1" applyFont="1" applyBorder="1" applyAlignment="1">
      <alignment horizontal="center"/>
    </xf>
    <xf numFmtId="38" fontId="2" fillId="0" borderId="36" xfId="1" applyFont="1" applyBorder="1" applyAlignment="1">
      <alignment horizontal="center" vertical="center" shrinkToFit="1"/>
    </xf>
    <xf numFmtId="38" fontId="2" fillId="0" borderId="21" xfId="1" applyFont="1" applyBorder="1" applyAlignment="1">
      <alignment horizontal="center" vertical="center" shrinkToFit="1"/>
    </xf>
    <xf numFmtId="38" fontId="7" fillId="2" borderId="24" xfId="1" applyFont="1" applyFill="1" applyBorder="1" applyAlignment="1">
      <alignment horizontal="center" vertical="center" shrinkToFit="1"/>
    </xf>
    <xf numFmtId="38" fontId="2" fillId="0" borderId="20" xfId="1" applyFont="1" applyBorder="1" applyAlignment="1">
      <alignment horizontal="center" vertical="center" shrinkToFit="1"/>
    </xf>
    <xf numFmtId="38" fontId="2" fillId="0" borderId="24" xfId="1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2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/>
    </xf>
    <xf numFmtId="0" fontId="2" fillId="0" borderId="3" xfId="0" quotePrefix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47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 vertical="center"/>
    </xf>
    <xf numFmtId="0" fontId="7" fillId="0" borderId="48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41" xfId="0" applyFont="1" applyBorder="1" applyAlignment="1">
      <alignment horizontal="right"/>
    </xf>
    <xf numFmtId="0" fontId="7" fillId="0" borderId="49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41" fontId="2" fillId="0" borderId="9" xfId="0" applyNumberFormat="1" applyFont="1" applyBorder="1" applyAlignment="1">
      <alignment vertical="center"/>
    </xf>
    <xf numFmtId="41" fontId="2" fillId="0" borderId="11" xfId="0" applyNumberFormat="1" applyFont="1" applyBorder="1" applyAlignment="1">
      <alignment vertical="center"/>
    </xf>
    <xf numFmtId="41" fontId="2" fillId="0" borderId="9" xfId="1" applyNumberFormat="1" applyFont="1" applyFill="1" applyBorder="1" applyAlignment="1">
      <alignment horizontal="right" vertical="center"/>
    </xf>
    <xf numFmtId="41" fontId="2" fillId="0" borderId="41" xfId="1" applyNumberFormat="1" applyFont="1" applyFill="1" applyBorder="1" applyAlignment="1">
      <alignment vertical="center"/>
    </xf>
    <xf numFmtId="41" fontId="7" fillId="0" borderId="49" xfId="1" applyNumberFormat="1" applyFont="1" applyFill="1" applyBorder="1" applyAlignment="1">
      <alignment vertical="center"/>
    </xf>
    <xf numFmtId="41" fontId="2" fillId="0" borderId="0" xfId="1" applyNumberFormat="1" applyFont="1" applyFill="1" applyBorder="1" applyAlignment="1">
      <alignment vertical="center"/>
    </xf>
    <xf numFmtId="41" fontId="7" fillId="0" borderId="50" xfId="1" applyNumberFormat="1" applyFont="1" applyFill="1" applyBorder="1" applyAlignment="1">
      <alignment vertical="center"/>
    </xf>
    <xf numFmtId="41" fontId="7" fillId="0" borderId="51" xfId="1" applyNumberFormat="1" applyFont="1" applyFill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7" fontId="2" fillId="0" borderId="9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horizontal="right" vertical="center"/>
    </xf>
    <xf numFmtId="177" fontId="2" fillId="0" borderId="41" xfId="0" applyNumberFormat="1" applyFont="1" applyBorder="1" applyAlignment="1">
      <alignment horizontal="right" vertical="center"/>
    </xf>
    <xf numFmtId="177" fontId="2" fillId="0" borderId="42" xfId="0" applyNumberFormat="1" applyFont="1" applyBorder="1" applyAlignment="1">
      <alignment horizontal="right" vertical="center"/>
    </xf>
    <xf numFmtId="177" fontId="7" fillId="0" borderId="50" xfId="1" applyNumberFormat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center" vertical="center" wrapText="1"/>
    </xf>
    <xf numFmtId="41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41" fontId="2" fillId="0" borderId="42" xfId="1" applyNumberFormat="1" applyFont="1" applyFill="1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1" fontId="2" fillId="0" borderId="12" xfId="1" applyNumberFormat="1" applyFont="1" applyFill="1" applyBorder="1" applyAlignment="1">
      <alignment horizontal="right" vertical="center"/>
    </xf>
    <xf numFmtId="41" fontId="2" fillId="0" borderId="12" xfId="0" applyNumberFormat="1" applyFont="1" applyBorder="1" applyAlignment="1">
      <alignment vertical="center"/>
    </xf>
    <xf numFmtId="41" fontId="7" fillId="0" borderId="52" xfId="1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1" fontId="2" fillId="0" borderId="21" xfId="0" applyNumberFormat="1" applyFont="1" applyBorder="1" applyAlignment="1">
      <alignment vertical="center"/>
    </xf>
    <xf numFmtId="41" fontId="2" fillId="0" borderId="21" xfId="0" applyNumberFormat="1" applyFont="1" applyBorder="1" applyAlignment="1">
      <alignment horizontal="right" vertical="center"/>
    </xf>
    <xf numFmtId="41" fontId="2" fillId="0" borderId="24" xfId="0" applyNumberFormat="1" applyFont="1" applyBorder="1" applyAlignment="1">
      <alignment vertical="center"/>
    </xf>
    <xf numFmtId="41" fontId="2" fillId="0" borderId="53" xfId="0" applyNumberFormat="1" applyFont="1" applyBorder="1" applyAlignment="1">
      <alignment vertical="center"/>
    </xf>
    <xf numFmtId="41" fontId="2" fillId="0" borderId="54" xfId="1" applyNumberFormat="1" applyFont="1" applyFill="1" applyBorder="1" applyAlignment="1">
      <alignment vertical="center"/>
    </xf>
    <xf numFmtId="41" fontId="7" fillId="0" borderId="55" xfId="0" applyNumberFormat="1" applyFont="1" applyFill="1" applyBorder="1" applyAlignment="1">
      <alignment vertical="center"/>
    </xf>
    <xf numFmtId="0" fontId="2" fillId="0" borderId="47" xfId="0" applyFont="1" applyBorder="1"/>
    <xf numFmtId="0" fontId="2" fillId="0" borderId="0" xfId="0" applyFont="1" applyBorder="1" applyAlignment="1">
      <alignment vertical="center"/>
    </xf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0" fontId="2" fillId="0" borderId="38" xfId="0" applyFont="1" applyBorder="1" applyAlignment="1">
      <alignment horizontal="right" vertical="center"/>
    </xf>
    <xf numFmtId="49" fontId="2" fillId="0" borderId="47" xfId="0" applyNumberFormat="1" applyFont="1" applyBorder="1" applyAlignment="1">
      <alignment horizontal="right" vertical="center"/>
    </xf>
    <xf numFmtId="0" fontId="2" fillId="2" borderId="47" xfId="0" applyFont="1" applyFill="1" applyBorder="1" applyAlignment="1">
      <alignment horizontal="right"/>
    </xf>
    <xf numFmtId="0" fontId="12" fillId="2" borderId="48" xfId="0" applyFont="1" applyFill="1" applyBorder="1" applyAlignment="1">
      <alignment horizontal="right"/>
    </xf>
    <xf numFmtId="0" fontId="2" fillId="0" borderId="33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2" fillId="2" borderId="42" xfId="0" applyFont="1" applyFill="1" applyBorder="1" applyAlignment="1">
      <alignment horizontal="right"/>
    </xf>
    <xf numFmtId="0" fontId="12" fillId="2" borderId="49" xfId="0" applyFont="1" applyFill="1" applyBorder="1" applyAlignment="1">
      <alignment horizontal="right"/>
    </xf>
    <xf numFmtId="182" fontId="2" fillId="0" borderId="9" xfId="0" applyNumberFormat="1" applyFont="1" applyBorder="1" applyAlignment="1">
      <alignment vertical="center"/>
    </xf>
    <xf numFmtId="182" fontId="2" fillId="0" borderId="9" xfId="0" applyNumberFormat="1" applyFont="1" applyBorder="1" applyAlignment="1">
      <alignment horizontal="right" vertical="center"/>
    </xf>
    <xf numFmtId="182" fontId="2" fillId="0" borderId="11" xfId="0" applyNumberFormat="1" applyFont="1" applyBorder="1" applyAlignment="1">
      <alignment vertical="center"/>
    </xf>
    <xf numFmtId="182" fontId="2" fillId="0" borderId="0" xfId="0" applyNumberFormat="1" applyFont="1" applyBorder="1" applyAlignment="1">
      <alignment vertical="center"/>
    </xf>
    <xf numFmtId="182" fontId="2" fillId="0" borderId="33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left" vertical="center" indent="2"/>
    </xf>
    <xf numFmtId="176" fontId="2" fillId="0" borderId="11" xfId="0" applyNumberFormat="1" applyFont="1" applyBorder="1" applyAlignment="1">
      <alignment horizontal="left" vertical="center" indent="2"/>
    </xf>
    <xf numFmtId="176" fontId="12" fillId="0" borderId="49" xfId="0" applyNumberFormat="1" applyFont="1" applyBorder="1" applyAlignment="1">
      <alignment horizontal="left" vertical="center" indent="2"/>
    </xf>
    <xf numFmtId="0" fontId="2" fillId="0" borderId="0" xfId="0" applyFont="1" applyBorder="1"/>
    <xf numFmtId="176" fontId="2" fillId="0" borderId="9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12" fillId="0" borderId="49" xfId="0" applyNumberFormat="1" applyFont="1" applyBorder="1" applyAlignment="1">
      <alignment vertical="center"/>
    </xf>
    <xf numFmtId="182" fontId="2" fillId="0" borderId="11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83" fontId="2" fillId="0" borderId="9" xfId="0" applyNumberFormat="1" applyFont="1" applyBorder="1" applyAlignment="1">
      <alignment horizontal="right" vertical="center"/>
    </xf>
    <xf numFmtId="183" fontId="2" fillId="0" borderId="12" xfId="0" applyNumberFormat="1" applyFont="1" applyBorder="1" applyAlignment="1">
      <alignment vertical="center"/>
    </xf>
    <xf numFmtId="183" fontId="2" fillId="0" borderId="41" xfId="0" applyNumberFormat="1" applyFont="1" applyBorder="1" applyAlignment="1">
      <alignment vertical="center"/>
    </xf>
    <xf numFmtId="183" fontId="2" fillId="0" borderId="9" xfId="0" applyNumberFormat="1" applyFont="1" applyBorder="1" applyAlignment="1">
      <alignment vertical="center"/>
    </xf>
    <xf numFmtId="183" fontId="2" fillId="0" borderId="11" xfId="0" applyNumberFormat="1" applyFont="1" applyBorder="1" applyAlignment="1">
      <alignment vertical="center"/>
    </xf>
    <xf numFmtId="183" fontId="12" fillId="0" borderId="49" xfId="0" applyNumberFormat="1" applyFont="1" applyBorder="1" applyAlignment="1">
      <alignment vertical="center"/>
    </xf>
    <xf numFmtId="176" fontId="12" fillId="0" borderId="52" xfId="0" applyNumberFormat="1" applyFont="1" applyBorder="1" applyAlignment="1">
      <alignment vertical="center"/>
    </xf>
    <xf numFmtId="182" fontId="2" fillId="0" borderId="0" xfId="0" applyNumberFormat="1" applyFont="1" applyBorder="1" applyAlignment="1">
      <alignment horizontal="right" vertical="center"/>
    </xf>
    <xf numFmtId="182" fontId="2" fillId="0" borderId="33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vertical="center"/>
    </xf>
    <xf numFmtId="0" fontId="2" fillId="0" borderId="56" xfId="0" applyFont="1" applyBorder="1" applyAlignment="1">
      <alignment horizontal="right" vertical="center"/>
    </xf>
    <xf numFmtId="0" fontId="2" fillId="0" borderId="5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56" xfId="0" applyFont="1" applyBorder="1" applyAlignment="1">
      <alignment horizontal="center" vertical="center" shrinkToFit="1"/>
    </xf>
    <xf numFmtId="176" fontId="2" fillId="0" borderId="42" xfId="0" applyNumberFormat="1" applyFont="1" applyBorder="1" applyAlignment="1">
      <alignment vertical="center"/>
    </xf>
    <xf numFmtId="0" fontId="2" fillId="0" borderId="58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176" fontId="2" fillId="0" borderId="42" xfId="0" applyNumberFormat="1" applyFont="1" applyBorder="1" applyAlignment="1">
      <alignment horizontal="right" vertical="center"/>
    </xf>
    <xf numFmtId="176" fontId="12" fillId="0" borderId="49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182" fontId="2" fillId="0" borderId="41" xfId="0" applyNumberFormat="1" applyFont="1" applyBorder="1" applyAlignment="1">
      <alignment vertical="center"/>
    </xf>
    <xf numFmtId="184" fontId="2" fillId="0" borderId="41" xfId="0" applyNumberFormat="1" applyFont="1" applyBorder="1" applyAlignment="1">
      <alignment vertical="center"/>
    </xf>
    <xf numFmtId="184" fontId="2" fillId="0" borderId="42" xfId="0" applyNumberFormat="1" applyFont="1" applyBorder="1" applyAlignment="1">
      <alignment vertical="center"/>
    </xf>
    <xf numFmtId="184" fontId="2" fillId="0" borderId="0" xfId="0" applyNumberFormat="1" applyFont="1" applyBorder="1" applyAlignment="1">
      <alignment vertical="center"/>
    </xf>
    <xf numFmtId="184" fontId="2" fillId="0" borderId="46" xfId="0" applyNumberFormat="1" applyFont="1" applyBorder="1" applyAlignment="1">
      <alignment vertical="center"/>
    </xf>
    <xf numFmtId="180" fontId="2" fillId="0" borderId="41" xfId="0" applyNumberFormat="1" applyFont="1" applyBorder="1" applyAlignment="1">
      <alignment vertical="center"/>
    </xf>
    <xf numFmtId="180" fontId="2" fillId="0" borderId="9" xfId="0" applyNumberFormat="1" applyFont="1" applyBorder="1" applyAlignment="1">
      <alignment vertical="center"/>
    </xf>
    <xf numFmtId="43" fontId="2" fillId="0" borderId="9" xfId="0" applyNumberFormat="1" applyFont="1" applyBorder="1" applyAlignment="1">
      <alignment vertical="center"/>
    </xf>
    <xf numFmtId="43" fontId="2" fillId="0" borderId="0" xfId="0" applyNumberFormat="1" applyFont="1" applyBorder="1" applyAlignment="1">
      <alignment vertical="center"/>
    </xf>
    <xf numFmtId="43" fontId="2" fillId="0" borderId="9" xfId="0" applyNumberFormat="1" applyFont="1" applyBorder="1" applyAlignment="1">
      <alignment horizontal="center" vertical="center"/>
    </xf>
    <xf numFmtId="43" fontId="2" fillId="0" borderId="0" xfId="0" applyNumberFormat="1" applyFont="1" applyBorder="1" applyAlignment="1">
      <alignment horizontal="center" vertical="center"/>
    </xf>
    <xf numFmtId="43" fontId="12" fillId="0" borderId="4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182" fontId="2" fillId="0" borderId="21" xfId="0" applyNumberFormat="1" applyFont="1" applyBorder="1" applyAlignment="1">
      <alignment horizontal="right" vertical="center"/>
    </xf>
    <xf numFmtId="182" fontId="2" fillId="0" borderId="24" xfId="0" applyNumberFormat="1" applyFont="1" applyBorder="1" applyAlignment="1">
      <alignment horizontal="right" vertical="center"/>
    </xf>
    <xf numFmtId="182" fontId="2" fillId="0" borderId="37" xfId="0" applyNumberFormat="1" applyFont="1" applyBorder="1" applyAlignment="1">
      <alignment horizontal="right" vertical="center"/>
    </xf>
    <xf numFmtId="184" fontId="2" fillId="0" borderId="21" xfId="0" applyNumberFormat="1" applyFont="1" applyBorder="1" applyAlignment="1">
      <alignment vertical="center"/>
    </xf>
    <xf numFmtId="184" fontId="2" fillId="0" borderId="24" xfId="0" applyNumberFormat="1" applyFont="1" applyBorder="1" applyAlignment="1">
      <alignment vertical="center"/>
    </xf>
    <xf numFmtId="180" fontId="2" fillId="0" borderId="21" xfId="0" applyNumberFormat="1" applyFont="1" applyBorder="1" applyAlignment="1">
      <alignment vertical="center"/>
    </xf>
    <xf numFmtId="180" fontId="2" fillId="0" borderId="53" xfId="0" applyNumberFormat="1" applyFont="1" applyBorder="1" applyAlignment="1">
      <alignment vertical="center"/>
    </xf>
    <xf numFmtId="43" fontId="2" fillId="0" borderId="21" xfId="0" applyNumberFormat="1" applyFont="1" applyBorder="1" applyAlignment="1">
      <alignment vertical="center"/>
    </xf>
    <xf numFmtId="43" fontId="2" fillId="0" borderId="53" xfId="0" applyNumberFormat="1" applyFont="1" applyBorder="1" applyAlignment="1">
      <alignment vertical="center"/>
    </xf>
    <xf numFmtId="43" fontId="2" fillId="0" borderId="24" xfId="0" applyNumberFormat="1" applyFont="1" applyBorder="1" applyAlignment="1">
      <alignment vertical="center"/>
    </xf>
    <xf numFmtId="43" fontId="12" fillId="0" borderId="55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14" fillId="0" borderId="39" xfId="0" applyNumberFormat="1" applyFont="1" applyBorder="1" applyAlignment="1">
      <alignment horizontal="right" vertical="center"/>
    </xf>
    <xf numFmtId="49" fontId="15" fillId="0" borderId="5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14" fillId="2" borderId="11" xfId="0" applyFont="1" applyFill="1" applyBorder="1" applyAlignment="1">
      <alignment horizontal="right" vertical="center"/>
    </xf>
    <xf numFmtId="0" fontId="15" fillId="2" borderId="49" xfId="0" applyFont="1" applyFill="1" applyBorder="1" applyAlignment="1">
      <alignment horizontal="right" vertical="center"/>
    </xf>
    <xf numFmtId="41" fontId="14" fillId="2" borderId="0" xfId="1" applyNumberFormat="1" applyFont="1" applyFill="1" applyBorder="1" applyAlignment="1">
      <alignment vertical="center"/>
    </xf>
    <xf numFmtId="41" fontId="15" fillId="0" borderId="49" xfId="1" applyNumberFormat="1" applyFont="1" applyFill="1" applyBorder="1" applyAlignment="1">
      <alignment vertical="center"/>
    </xf>
    <xf numFmtId="41" fontId="14" fillId="0" borderId="11" xfId="1" applyNumberFormat="1" applyFont="1" applyFill="1" applyBorder="1" applyAlignment="1">
      <alignment vertical="center"/>
    </xf>
    <xf numFmtId="185" fontId="2" fillId="0" borderId="9" xfId="0" applyNumberFormat="1" applyFont="1" applyBorder="1" applyAlignment="1">
      <alignment vertical="center"/>
    </xf>
    <xf numFmtId="185" fontId="14" fillId="0" borderId="0" xfId="1" applyNumberFormat="1" applyFont="1" applyFill="1" applyBorder="1" applyAlignment="1">
      <alignment vertical="center"/>
    </xf>
    <xf numFmtId="185" fontId="15" fillId="0" borderId="49" xfId="1" applyNumberFormat="1" applyFont="1" applyFill="1" applyBorder="1" applyAlignment="1">
      <alignment vertical="center"/>
    </xf>
    <xf numFmtId="41" fontId="14" fillId="0" borderId="42" xfId="1" applyNumberFormat="1" applyFont="1" applyFill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41" fontId="2" fillId="0" borderId="62" xfId="0" applyNumberFormat="1" applyFont="1" applyBorder="1" applyAlignment="1">
      <alignment vertical="center"/>
    </xf>
    <xf numFmtId="41" fontId="14" fillId="0" borderId="63" xfId="1" applyNumberFormat="1" applyFont="1" applyFill="1" applyBorder="1" applyAlignment="1">
      <alignment vertical="center"/>
    </xf>
    <xf numFmtId="41" fontId="15" fillId="0" borderId="64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82" fontId="2" fillId="0" borderId="12" xfId="0" applyNumberFormat="1" applyFont="1" applyBorder="1" applyAlignment="1">
      <alignment vertical="center"/>
    </xf>
    <xf numFmtId="176" fontId="2" fillId="0" borderId="65" xfId="0" applyNumberFormat="1" applyFont="1" applyBorder="1" applyAlignment="1">
      <alignment vertical="center"/>
    </xf>
    <xf numFmtId="176" fontId="14" fillId="0" borderId="66" xfId="0" applyNumberFormat="1" applyFont="1" applyBorder="1" applyAlignment="1">
      <alignment vertical="center"/>
    </xf>
    <xf numFmtId="176" fontId="15" fillId="0" borderId="52" xfId="0" applyNumberFormat="1" applyFont="1" applyBorder="1" applyAlignment="1">
      <alignment vertical="center"/>
    </xf>
    <xf numFmtId="176" fontId="14" fillId="0" borderId="0" xfId="0" applyNumberFormat="1" applyFont="1" applyBorder="1" applyAlignment="1">
      <alignment vertical="center"/>
    </xf>
    <xf numFmtId="176" fontId="15" fillId="0" borderId="49" xfId="0" applyNumberFormat="1" applyFont="1" applyBorder="1" applyAlignment="1">
      <alignment vertical="center"/>
    </xf>
    <xf numFmtId="186" fontId="2" fillId="0" borderId="9" xfId="0" applyNumberFormat="1" applyFont="1" applyBorder="1" applyAlignment="1">
      <alignment vertical="center"/>
    </xf>
    <xf numFmtId="186" fontId="14" fillId="0" borderId="11" xfId="0" applyNumberFormat="1" applyFont="1" applyBorder="1" applyAlignment="1">
      <alignment vertical="center"/>
    </xf>
    <xf numFmtId="186" fontId="15" fillId="0" borderId="49" xfId="0" applyNumberFormat="1" applyFont="1" applyBorder="1" applyAlignment="1">
      <alignment vertical="center"/>
    </xf>
    <xf numFmtId="176" fontId="14" fillId="0" borderId="11" xfId="0" applyNumberFormat="1" applyFont="1" applyBorder="1" applyAlignment="1">
      <alignment vertical="center"/>
    </xf>
    <xf numFmtId="176" fontId="14" fillId="0" borderId="42" xfId="0" applyNumberFormat="1" applyFont="1" applyBorder="1" applyAlignment="1">
      <alignment vertical="center"/>
    </xf>
    <xf numFmtId="184" fontId="2" fillId="0" borderId="9" xfId="0" applyNumberFormat="1" applyFont="1" applyBorder="1" applyAlignment="1">
      <alignment vertical="center"/>
    </xf>
    <xf numFmtId="180" fontId="14" fillId="0" borderId="42" xfId="0" applyNumberFormat="1" applyFont="1" applyBorder="1" applyAlignment="1">
      <alignment vertical="center"/>
    </xf>
    <xf numFmtId="180" fontId="15" fillId="0" borderId="49" xfId="0" applyNumberFormat="1" applyFont="1" applyBorder="1" applyAlignment="1">
      <alignment vertical="center"/>
    </xf>
    <xf numFmtId="180" fontId="14" fillId="0" borderId="11" xfId="0" applyNumberFormat="1" applyFont="1" applyBorder="1" applyAlignment="1">
      <alignment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5" fillId="0" borderId="67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185" fontId="2" fillId="0" borderId="0" xfId="1" applyNumberFormat="1" applyFont="1" applyFill="1" applyAlignment="1">
      <alignment vertical="center"/>
    </xf>
    <xf numFmtId="41" fontId="2" fillId="0" borderId="0" xfId="0" applyNumberFormat="1" applyFont="1" applyAlignment="1">
      <alignment vertical="center"/>
    </xf>
    <xf numFmtId="0" fontId="2" fillId="0" borderId="6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0" fillId="0" borderId="3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/>
    </xf>
    <xf numFmtId="0" fontId="2" fillId="0" borderId="38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2" fillId="0" borderId="26" xfId="0" applyFont="1" applyBorder="1" applyAlignment="1">
      <alignment vertical="center" textRotation="255"/>
    </xf>
    <xf numFmtId="0" fontId="8" fillId="0" borderId="26" xfId="0" applyFont="1" applyBorder="1" applyAlignment="1">
      <alignment horizontal="center" vertical="center"/>
    </xf>
    <xf numFmtId="0" fontId="0" fillId="0" borderId="3" xfId="0" applyFont="1" applyBorder="1" applyAlignment="1">
      <alignment vertical="center" textRotation="255"/>
    </xf>
    <xf numFmtId="0" fontId="0" fillId="0" borderId="26" xfId="0" applyFont="1" applyBorder="1" applyAlignment="1">
      <alignment vertical="center" textRotation="255"/>
    </xf>
    <xf numFmtId="0" fontId="2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textRotation="255"/>
    </xf>
    <xf numFmtId="0" fontId="0" fillId="0" borderId="6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2" fillId="0" borderId="69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38" fontId="2" fillId="0" borderId="0" xfId="0" applyNumberFormat="1" applyFont="1" applyBorder="1" applyAlignment="1">
      <alignment vertical="center"/>
    </xf>
    <xf numFmtId="38" fontId="2" fillId="0" borderId="56" xfId="1" applyFont="1" applyFill="1" applyBorder="1" applyAlignment="1">
      <alignment horizontal="center" vertical="center"/>
    </xf>
    <xf numFmtId="38" fontId="2" fillId="0" borderId="28" xfId="1" applyFont="1" applyFill="1" applyBorder="1" applyAlignment="1">
      <alignment horizontal="center" vertical="center"/>
    </xf>
    <xf numFmtId="41" fontId="2" fillId="0" borderId="33" xfId="1" applyNumberFormat="1" applyFont="1" applyFill="1" applyBorder="1" applyAlignment="1">
      <alignment vertical="center" shrinkToFit="1"/>
    </xf>
    <xf numFmtId="41" fontId="2" fillId="0" borderId="17" xfId="1" applyNumberFormat="1" applyFont="1" applyFill="1" applyBorder="1" applyAlignment="1">
      <alignment vertical="center" shrinkToFit="1"/>
    </xf>
    <xf numFmtId="41" fontId="2" fillId="0" borderId="46" xfId="1" applyNumberFormat="1" applyFont="1" applyFill="1" applyBorder="1" applyAlignment="1">
      <alignment vertical="center" shrinkToFit="1"/>
    </xf>
    <xf numFmtId="38" fontId="2" fillId="0" borderId="58" xfId="1" applyFont="1" applyFill="1" applyBorder="1" applyAlignment="1">
      <alignment horizontal="center" vertical="center"/>
    </xf>
    <xf numFmtId="41" fontId="2" fillId="0" borderId="41" xfId="1" applyNumberFormat="1" applyFont="1" applyFill="1" applyBorder="1" applyAlignment="1">
      <alignment vertical="center" shrinkToFit="1"/>
    </xf>
    <xf numFmtId="38" fontId="2" fillId="0" borderId="57" xfId="1" applyFont="1" applyFill="1" applyBorder="1" applyAlignment="1">
      <alignment horizontal="center" vertical="center"/>
    </xf>
    <xf numFmtId="38" fontId="2" fillId="0" borderId="43" xfId="1" applyFont="1" applyFill="1" applyBorder="1" applyAlignment="1">
      <alignment horizontal="center" vertical="center"/>
    </xf>
    <xf numFmtId="38" fontId="10" fillId="0" borderId="15" xfId="1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38" fontId="2" fillId="0" borderId="44" xfId="1" applyFont="1" applyFill="1" applyBorder="1" applyAlignment="1">
      <alignment horizontal="center" vertical="center"/>
    </xf>
    <xf numFmtId="38" fontId="2" fillId="0" borderId="34" xfId="1" applyFont="1" applyFill="1" applyBorder="1" applyAlignment="1">
      <alignment horizontal="center" vertical="center"/>
    </xf>
    <xf numFmtId="185" fontId="4" fillId="0" borderId="0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185" fontId="2" fillId="0" borderId="9" xfId="1" applyNumberFormat="1" applyFont="1" applyFill="1" applyBorder="1" applyAlignment="1">
      <alignment vertical="center" shrinkToFit="1"/>
    </xf>
    <xf numFmtId="185" fontId="2" fillId="0" borderId="17" xfId="1" applyNumberFormat="1" applyFont="1" applyFill="1" applyBorder="1" applyAlignment="1">
      <alignment vertical="center" shrinkToFit="1"/>
    </xf>
    <xf numFmtId="185" fontId="2" fillId="0" borderId="33" xfId="1" applyNumberFormat="1" applyFont="1" applyFill="1" applyBorder="1" applyAlignment="1">
      <alignment vertical="center" shrinkToFit="1"/>
    </xf>
    <xf numFmtId="185" fontId="2" fillId="0" borderId="11" xfId="1" applyNumberFormat="1" applyFont="1" applyFill="1" applyBorder="1" applyAlignment="1">
      <alignment vertical="center" shrinkToFit="1"/>
    </xf>
    <xf numFmtId="38" fontId="2" fillId="0" borderId="56" xfId="1" applyFont="1" applyFill="1" applyBorder="1" applyAlignment="1">
      <alignment horizontal="center" vertical="center" shrinkToFit="1"/>
    </xf>
    <xf numFmtId="38" fontId="2" fillId="0" borderId="58" xfId="1" applyFont="1" applyFill="1" applyBorder="1" applyAlignment="1">
      <alignment horizontal="center" vertical="center" shrinkToFit="1"/>
    </xf>
    <xf numFmtId="41" fontId="2" fillId="0" borderId="41" xfId="1" applyNumberFormat="1" applyFont="1" applyFill="1" applyBorder="1" applyAlignment="1">
      <alignment horizontal="right" vertical="center" shrinkToFit="1"/>
    </xf>
    <xf numFmtId="41" fontId="2" fillId="0" borderId="17" xfId="1" applyNumberFormat="1" applyFont="1" applyFill="1" applyBorder="1" applyAlignment="1">
      <alignment horizontal="right" vertical="center" shrinkToFit="1"/>
    </xf>
    <xf numFmtId="41" fontId="2" fillId="0" borderId="33" xfId="1" applyNumberFormat="1" applyFont="1" applyFill="1" applyBorder="1" applyAlignment="1">
      <alignment horizontal="right" vertical="center" shrinkToFit="1"/>
    </xf>
    <xf numFmtId="41" fontId="2" fillId="0" borderId="11" xfId="1" applyNumberFormat="1" applyFont="1" applyFill="1" applyBorder="1" applyAlignment="1">
      <alignment horizontal="right" vertical="center" shrinkToFit="1"/>
    </xf>
    <xf numFmtId="38" fontId="2" fillId="0" borderId="57" xfId="1" applyFont="1" applyFill="1" applyBorder="1" applyAlignment="1">
      <alignment horizontal="center" vertical="center" shrinkToFit="1"/>
    </xf>
    <xf numFmtId="38" fontId="5" fillId="0" borderId="28" xfId="1" applyFont="1" applyFill="1" applyBorder="1" applyAlignment="1">
      <alignment horizontal="center" vertical="center" wrapText="1"/>
    </xf>
    <xf numFmtId="38" fontId="2" fillId="2" borderId="0" xfId="1" applyFont="1" applyFill="1" applyBorder="1" applyAlignment="1">
      <alignment horizontal="right"/>
    </xf>
    <xf numFmtId="38" fontId="2" fillId="0" borderId="15" xfId="1" applyFont="1" applyFill="1" applyBorder="1" applyAlignment="1">
      <alignment horizontal="center" vertical="center" wrapText="1"/>
    </xf>
    <xf numFmtId="38" fontId="2" fillId="0" borderId="19" xfId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41" fontId="2" fillId="0" borderId="37" xfId="1" applyNumberFormat="1" applyFont="1" applyFill="1" applyBorder="1" applyAlignment="1">
      <alignment vertical="center" shrinkToFit="1"/>
    </xf>
    <xf numFmtId="41" fontId="2" fillId="0" borderId="21" xfId="0" applyNumberFormat="1" applyFont="1" applyBorder="1" applyAlignment="1">
      <alignment vertical="center" shrinkToFit="1"/>
    </xf>
    <xf numFmtId="41" fontId="2" fillId="0" borderId="20" xfId="1" applyNumberFormat="1" applyFont="1" applyFill="1" applyBorder="1" applyAlignment="1">
      <alignment vertical="center" shrinkToFit="1"/>
    </xf>
    <xf numFmtId="41" fontId="2" fillId="0" borderId="21" xfId="1" applyNumberFormat="1" applyFont="1" applyFill="1" applyBorder="1" applyAlignment="1">
      <alignment horizontal="right" vertical="center" shrinkToFit="1"/>
    </xf>
    <xf numFmtId="41" fontId="2" fillId="0" borderId="20" xfId="1" applyNumberFormat="1" applyFont="1" applyFill="1" applyBorder="1" applyAlignment="1">
      <alignment horizontal="right" vertical="center" shrinkToFit="1"/>
    </xf>
    <xf numFmtId="185" fontId="2" fillId="0" borderId="37" xfId="1" applyNumberFormat="1" applyFont="1" applyFill="1" applyBorder="1" applyAlignment="1">
      <alignment vertical="center" shrinkToFit="1"/>
    </xf>
    <xf numFmtId="185" fontId="2" fillId="0" borderId="21" xfId="1" applyNumberFormat="1" applyFont="1" applyFill="1" applyBorder="1" applyAlignment="1">
      <alignment vertical="center" shrinkToFit="1"/>
    </xf>
    <xf numFmtId="41" fontId="2" fillId="0" borderId="37" xfId="1" applyNumberFormat="1" applyFont="1" applyFill="1" applyBorder="1" applyAlignment="1">
      <alignment horizontal="right" vertical="center" shrinkToFit="1"/>
    </xf>
    <xf numFmtId="41" fontId="2" fillId="0" borderId="24" xfId="1" applyNumberFormat="1" applyFont="1" applyFill="1" applyBorder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185" fontId="2" fillId="0" borderId="0" xfId="0" applyNumberFormat="1" applyFont="1"/>
    <xf numFmtId="0" fontId="2" fillId="0" borderId="26" xfId="0" applyFont="1" applyBorder="1" applyAlignment="1">
      <alignment horizontal="center" vertical="center" textRotation="255" wrapText="1"/>
    </xf>
    <xf numFmtId="0" fontId="2" fillId="0" borderId="38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17" fillId="0" borderId="0" xfId="0" applyFont="1" applyAlignment="1">
      <alignment vertical="center" shrinkToFit="1"/>
    </xf>
    <xf numFmtId="0" fontId="0" fillId="0" borderId="0" xfId="0" applyFont="1" applyBorder="1" applyAlignment="1">
      <alignment horizontal="center" vertical="center"/>
    </xf>
    <xf numFmtId="41" fontId="2" fillId="0" borderId="0" xfId="0" applyNumberFormat="1" applyFont="1" applyFill="1" applyAlignment="1">
      <alignment horizontal="right"/>
    </xf>
    <xf numFmtId="0" fontId="0" fillId="0" borderId="17" xfId="0" applyFont="1" applyFill="1" applyBorder="1" applyAlignment="1">
      <alignment vertical="center"/>
    </xf>
    <xf numFmtId="41" fontId="2" fillId="0" borderId="46" xfId="1" applyNumberFormat="1" applyFont="1" applyFill="1" applyBorder="1" applyAlignment="1">
      <alignment vertical="center"/>
    </xf>
    <xf numFmtId="41" fontId="2" fillId="0" borderId="30" xfId="1" applyNumberFormat="1" applyFont="1" applyFill="1" applyBorder="1" applyAlignment="1">
      <alignment vertical="center"/>
    </xf>
    <xf numFmtId="41" fontId="2" fillId="0" borderId="33" xfId="1" applyNumberFormat="1" applyFont="1" applyFill="1" applyBorder="1" applyAlignment="1">
      <alignment vertical="center"/>
    </xf>
    <xf numFmtId="41" fontId="2" fillId="0" borderId="33" xfId="1" applyNumberFormat="1" applyFont="1" applyFill="1" applyBorder="1" applyAlignment="1">
      <alignment horizontal="right" vertical="center"/>
    </xf>
    <xf numFmtId="41" fontId="2" fillId="0" borderId="17" xfId="1" applyNumberFormat="1" applyFont="1" applyFill="1" applyBorder="1" applyAlignment="1">
      <alignment vertical="center"/>
    </xf>
    <xf numFmtId="176" fontId="2" fillId="0" borderId="46" xfId="1" applyNumberFormat="1" applyFont="1" applyFill="1" applyBorder="1" applyAlignment="1">
      <alignment vertical="center"/>
    </xf>
    <xf numFmtId="176" fontId="2" fillId="0" borderId="30" xfId="1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186" fontId="2" fillId="0" borderId="46" xfId="1" applyNumberFormat="1" applyFont="1" applyFill="1" applyBorder="1" applyAlignment="1">
      <alignment horizontal="right" vertical="center"/>
    </xf>
    <xf numFmtId="186" fontId="2" fillId="0" borderId="41" xfId="1" applyNumberFormat="1" applyFont="1" applyFill="1" applyBorder="1" applyAlignment="1">
      <alignment horizontal="right" vertical="center"/>
    </xf>
    <xf numFmtId="186" fontId="2" fillId="0" borderId="30" xfId="1" applyNumberFormat="1" applyFont="1" applyFill="1" applyBorder="1" applyAlignment="1">
      <alignment horizontal="right" vertical="center"/>
    </xf>
    <xf numFmtId="186" fontId="2" fillId="0" borderId="42" xfId="1" applyNumberFormat="1" applyFont="1" applyFill="1" applyBorder="1" applyAlignment="1">
      <alignment horizontal="right" vertical="center"/>
    </xf>
    <xf numFmtId="185" fontId="4" fillId="0" borderId="0" xfId="0" applyNumberFormat="1" applyFont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46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43" fontId="2" fillId="0" borderId="37" xfId="1" applyNumberFormat="1" applyFont="1" applyFill="1" applyBorder="1" applyAlignment="1">
      <alignment vertical="center"/>
    </xf>
    <xf numFmtId="43" fontId="2" fillId="0" borderId="20" xfId="1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99060</xdr:colOff>
      <xdr:row>2</xdr:row>
      <xdr:rowOff>103505</xdr:rowOff>
    </xdr:from>
    <xdr:to xmlns:xdr="http://schemas.openxmlformats.org/drawingml/2006/spreadsheetDrawing">
      <xdr:col>5</xdr:col>
      <xdr:colOff>175260</xdr:colOff>
      <xdr:row>2</xdr:row>
      <xdr:rowOff>600075</xdr:rowOff>
    </xdr:to>
    <xdr:sp macro="" textlink="">
      <xdr:nvSpPr>
        <xdr:cNvPr id="18881" name="AutoShape 49"/>
        <xdr:cNvSpPr/>
      </xdr:nvSpPr>
      <xdr:spPr>
        <a:xfrm>
          <a:off x="3251835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</xdr:col>
      <xdr:colOff>371475</xdr:colOff>
      <xdr:row>2</xdr:row>
      <xdr:rowOff>103505</xdr:rowOff>
    </xdr:from>
    <xdr:to xmlns:xdr="http://schemas.openxmlformats.org/drawingml/2006/spreadsheetDrawing">
      <xdr:col>5</xdr:col>
      <xdr:colOff>447675</xdr:colOff>
      <xdr:row>2</xdr:row>
      <xdr:rowOff>619125</xdr:rowOff>
    </xdr:to>
    <xdr:sp macro="" textlink="">
      <xdr:nvSpPr>
        <xdr:cNvPr id="18882" name="AutoShape 50"/>
        <xdr:cNvSpPr/>
      </xdr:nvSpPr>
      <xdr:spPr>
        <a:xfrm>
          <a:off x="3524250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6</xdr:col>
      <xdr:colOff>57150</xdr:colOff>
      <xdr:row>2</xdr:row>
      <xdr:rowOff>103505</xdr:rowOff>
    </xdr:from>
    <xdr:to xmlns:xdr="http://schemas.openxmlformats.org/drawingml/2006/spreadsheetDrawing">
      <xdr:col>6</xdr:col>
      <xdr:colOff>133350</xdr:colOff>
      <xdr:row>2</xdr:row>
      <xdr:rowOff>600075</xdr:rowOff>
    </xdr:to>
    <xdr:sp macro="" textlink="">
      <xdr:nvSpPr>
        <xdr:cNvPr id="18883" name="AutoShape 51"/>
        <xdr:cNvSpPr/>
      </xdr:nvSpPr>
      <xdr:spPr>
        <a:xfrm>
          <a:off x="3762375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6</xdr:col>
      <xdr:colOff>314325</xdr:colOff>
      <xdr:row>2</xdr:row>
      <xdr:rowOff>103505</xdr:rowOff>
    </xdr:from>
    <xdr:to xmlns:xdr="http://schemas.openxmlformats.org/drawingml/2006/spreadsheetDrawing">
      <xdr:col>6</xdr:col>
      <xdr:colOff>390525</xdr:colOff>
      <xdr:row>2</xdr:row>
      <xdr:rowOff>619125</xdr:rowOff>
    </xdr:to>
    <xdr:sp macro="" textlink="">
      <xdr:nvSpPr>
        <xdr:cNvPr id="18884" name="AutoShape 52"/>
        <xdr:cNvSpPr/>
      </xdr:nvSpPr>
      <xdr:spPr>
        <a:xfrm>
          <a:off x="4019550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57150</xdr:colOff>
      <xdr:row>2</xdr:row>
      <xdr:rowOff>103505</xdr:rowOff>
    </xdr:from>
    <xdr:to xmlns:xdr="http://schemas.openxmlformats.org/drawingml/2006/spreadsheetDrawing">
      <xdr:col>7</xdr:col>
      <xdr:colOff>133350</xdr:colOff>
      <xdr:row>2</xdr:row>
      <xdr:rowOff>600075</xdr:rowOff>
    </xdr:to>
    <xdr:sp macro="" textlink="">
      <xdr:nvSpPr>
        <xdr:cNvPr id="18885" name="AutoShape 53"/>
        <xdr:cNvSpPr/>
      </xdr:nvSpPr>
      <xdr:spPr>
        <a:xfrm>
          <a:off x="4229100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314325</xdr:colOff>
      <xdr:row>2</xdr:row>
      <xdr:rowOff>103505</xdr:rowOff>
    </xdr:from>
    <xdr:to xmlns:xdr="http://schemas.openxmlformats.org/drawingml/2006/spreadsheetDrawing">
      <xdr:col>7</xdr:col>
      <xdr:colOff>390525</xdr:colOff>
      <xdr:row>2</xdr:row>
      <xdr:rowOff>619125</xdr:rowOff>
    </xdr:to>
    <xdr:sp macro="" textlink="">
      <xdr:nvSpPr>
        <xdr:cNvPr id="18886" name="AutoShape 54"/>
        <xdr:cNvSpPr/>
      </xdr:nvSpPr>
      <xdr:spPr>
        <a:xfrm>
          <a:off x="4486275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14</xdr:col>
      <xdr:colOff>99060</xdr:colOff>
      <xdr:row>2</xdr:row>
      <xdr:rowOff>103505</xdr:rowOff>
    </xdr:from>
    <xdr:to xmlns:xdr="http://schemas.openxmlformats.org/drawingml/2006/spreadsheetDrawing">
      <xdr:col>14</xdr:col>
      <xdr:colOff>175260</xdr:colOff>
      <xdr:row>2</xdr:row>
      <xdr:rowOff>600075</xdr:rowOff>
    </xdr:to>
    <xdr:sp macro="" textlink="">
      <xdr:nvSpPr>
        <xdr:cNvPr id="18887" name="AutoShape 55"/>
        <xdr:cNvSpPr/>
      </xdr:nvSpPr>
      <xdr:spPr>
        <a:xfrm>
          <a:off x="7680960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14</xdr:col>
      <xdr:colOff>351155</xdr:colOff>
      <xdr:row>2</xdr:row>
      <xdr:rowOff>103505</xdr:rowOff>
    </xdr:from>
    <xdr:to xmlns:xdr="http://schemas.openxmlformats.org/drawingml/2006/spreadsheetDrawing">
      <xdr:col>14</xdr:col>
      <xdr:colOff>427355</xdr:colOff>
      <xdr:row>2</xdr:row>
      <xdr:rowOff>619125</xdr:rowOff>
    </xdr:to>
    <xdr:sp macro="" textlink="">
      <xdr:nvSpPr>
        <xdr:cNvPr id="18888" name="AutoShape 56"/>
        <xdr:cNvSpPr/>
      </xdr:nvSpPr>
      <xdr:spPr>
        <a:xfrm>
          <a:off x="7933055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92710</xdr:colOff>
      <xdr:row>2</xdr:row>
      <xdr:rowOff>103505</xdr:rowOff>
    </xdr:from>
    <xdr:to xmlns:xdr="http://schemas.openxmlformats.org/drawingml/2006/spreadsheetDrawing">
      <xdr:col>15</xdr:col>
      <xdr:colOff>168910</xdr:colOff>
      <xdr:row>2</xdr:row>
      <xdr:rowOff>600075</xdr:rowOff>
    </xdr:to>
    <xdr:sp macro="" textlink="">
      <xdr:nvSpPr>
        <xdr:cNvPr id="18889" name="AutoShape 57"/>
        <xdr:cNvSpPr/>
      </xdr:nvSpPr>
      <xdr:spPr>
        <a:xfrm>
          <a:off x="8208010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361950</xdr:colOff>
      <xdr:row>2</xdr:row>
      <xdr:rowOff>103505</xdr:rowOff>
    </xdr:from>
    <xdr:to xmlns:xdr="http://schemas.openxmlformats.org/drawingml/2006/spreadsheetDrawing">
      <xdr:col>15</xdr:col>
      <xdr:colOff>438150</xdr:colOff>
      <xdr:row>2</xdr:row>
      <xdr:rowOff>619125</xdr:rowOff>
    </xdr:to>
    <xdr:sp macro="" textlink="">
      <xdr:nvSpPr>
        <xdr:cNvPr id="18890" name="AutoShape 58"/>
        <xdr:cNvSpPr/>
      </xdr:nvSpPr>
      <xdr:spPr>
        <a:xfrm>
          <a:off x="8477250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99060</xdr:colOff>
      <xdr:row>2</xdr:row>
      <xdr:rowOff>103505</xdr:rowOff>
    </xdr:from>
    <xdr:to xmlns:xdr="http://schemas.openxmlformats.org/drawingml/2006/spreadsheetDrawing">
      <xdr:col>3</xdr:col>
      <xdr:colOff>175260</xdr:colOff>
      <xdr:row>2</xdr:row>
      <xdr:rowOff>600075</xdr:rowOff>
    </xdr:to>
    <xdr:sp macro="" textlink="">
      <xdr:nvSpPr>
        <xdr:cNvPr id="16" name="AutoShape 49"/>
        <xdr:cNvSpPr/>
      </xdr:nvSpPr>
      <xdr:spPr>
        <a:xfrm>
          <a:off x="2089785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371475</xdr:colOff>
      <xdr:row>2</xdr:row>
      <xdr:rowOff>103505</xdr:rowOff>
    </xdr:from>
    <xdr:to xmlns:xdr="http://schemas.openxmlformats.org/drawingml/2006/spreadsheetDrawing">
      <xdr:col>3</xdr:col>
      <xdr:colOff>447675</xdr:colOff>
      <xdr:row>2</xdr:row>
      <xdr:rowOff>619125</xdr:rowOff>
    </xdr:to>
    <xdr:sp macro="" textlink="">
      <xdr:nvSpPr>
        <xdr:cNvPr id="17" name="AutoShape 50"/>
        <xdr:cNvSpPr/>
      </xdr:nvSpPr>
      <xdr:spPr>
        <a:xfrm>
          <a:off x="2362200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134620</xdr:colOff>
      <xdr:row>2</xdr:row>
      <xdr:rowOff>103505</xdr:rowOff>
    </xdr:from>
    <xdr:to xmlns:xdr="http://schemas.openxmlformats.org/drawingml/2006/spreadsheetDrawing">
      <xdr:col>4</xdr:col>
      <xdr:colOff>210820</xdr:colOff>
      <xdr:row>2</xdr:row>
      <xdr:rowOff>600075</xdr:rowOff>
    </xdr:to>
    <xdr:sp macro="" textlink="">
      <xdr:nvSpPr>
        <xdr:cNvPr id="18" name="AutoShape 49"/>
        <xdr:cNvSpPr/>
      </xdr:nvSpPr>
      <xdr:spPr>
        <a:xfrm>
          <a:off x="2668270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389255</xdr:colOff>
      <xdr:row>2</xdr:row>
      <xdr:rowOff>103505</xdr:rowOff>
    </xdr:from>
    <xdr:to xmlns:xdr="http://schemas.openxmlformats.org/drawingml/2006/spreadsheetDrawing">
      <xdr:col>4</xdr:col>
      <xdr:colOff>465455</xdr:colOff>
      <xdr:row>2</xdr:row>
      <xdr:rowOff>619125</xdr:rowOff>
    </xdr:to>
    <xdr:sp macro="" textlink="">
      <xdr:nvSpPr>
        <xdr:cNvPr id="19" name="AutoShape 50"/>
        <xdr:cNvSpPr/>
      </xdr:nvSpPr>
      <xdr:spPr>
        <a:xfrm>
          <a:off x="2922905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11</xdr:col>
      <xdr:colOff>47625</xdr:colOff>
      <xdr:row>2</xdr:row>
      <xdr:rowOff>85725</xdr:rowOff>
    </xdr:from>
    <xdr:to xmlns:xdr="http://schemas.openxmlformats.org/drawingml/2006/spreadsheetDrawing">
      <xdr:col>18</xdr:col>
      <xdr:colOff>542925</xdr:colOff>
      <xdr:row>2</xdr:row>
      <xdr:rowOff>353060</xdr:rowOff>
    </xdr:to>
    <xdr:grpSp>
      <xdr:nvGrpSpPr>
        <xdr:cNvPr id="2" name="Group 99"/>
        <xdr:cNvGrpSpPr/>
      </xdr:nvGrpSpPr>
      <xdr:grpSpPr>
        <a:xfrm>
          <a:off x="9410700" y="685800"/>
          <a:ext cx="4476750" cy="267335"/>
          <a:chOff x="981" y="76"/>
          <a:chExt cx="467" cy="28"/>
        </a:xfrm>
      </xdr:grpSpPr>
      <xdr:sp macro="" textlink="">
        <xdr:nvSpPr>
          <xdr:cNvPr id="3" name="AutoShape 5"/>
          <xdr:cNvSpPr/>
        </xdr:nvSpPr>
        <xdr:spPr>
          <a:xfrm>
            <a:off x="981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AutoShape 7"/>
          <xdr:cNvSpPr/>
        </xdr:nvSpPr>
        <xdr:spPr>
          <a:xfrm>
            <a:off x="1018" y="77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AutoShape 8"/>
          <xdr:cNvSpPr/>
        </xdr:nvSpPr>
        <xdr:spPr>
          <a:xfrm>
            <a:off x="1038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" name="AutoShape 9"/>
          <xdr:cNvSpPr/>
        </xdr:nvSpPr>
        <xdr:spPr>
          <a:xfrm>
            <a:off x="1075" y="77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AutoShape 10"/>
          <xdr:cNvSpPr/>
        </xdr:nvSpPr>
        <xdr:spPr>
          <a:xfrm>
            <a:off x="1095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" name="AutoShape 11"/>
          <xdr:cNvSpPr/>
        </xdr:nvSpPr>
        <xdr:spPr>
          <a:xfrm>
            <a:off x="1132" y="78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2"/>
          <xdr:cNvSpPr/>
        </xdr:nvSpPr>
        <xdr:spPr>
          <a:xfrm>
            <a:off x="1152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3"/>
          <xdr:cNvSpPr/>
        </xdr:nvSpPr>
        <xdr:spPr>
          <a:xfrm>
            <a:off x="1192" y="77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8"/>
          <xdr:cNvSpPr/>
        </xdr:nvSpPr>
        <xdr:spPr>
          <a:xfrm>
            <a:off x="1337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9"/>
          <xdr:cNvSpPr/>
        </xdr:nvSpPr>
        <xdr:spPr>
          <a:xfrm>
            <a:off x="1376" y="77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" name="AutoShape 20"/>
          <xdr:cNvSpPr/>
        </xdr:nvSpPr>
        <xdr:spPr>
          <a:xfrm>
            <a:off x="1403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" name="AutoShape 21"/>
          <xdr:cNvSpPr/>
        </xdr:nvSpPr>
        <xdr:spPr>
          <a:xfrm>
            <a:off x="1440" y="78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" name="AutoShape 22"/>
          <xdr:cNvSpPr/>
        </xdr:nvSpPr>
        <xdr:spPr>
          <a:xfrm>
            <a:off x="1209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" name="AutoShape 23"/>
          <xdr:cNvSpPr/>
        </xdr:nvSpPr>
        <xdr:spPr>
          <a:xfrm>
            <a:off x="1249" y="77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" name="AutoShape 24"/>
          <xdr:cNvSpPr/>
        </xdr:nvSpPr>
        <xdr:spPr>
          <a:xfrm>
            <a:off x="1273" y="76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" name="AutoShape 25"/>
          <xdr:cNvSpPr/>
        </xdr:nvSpPr>
        <xdr:spPr>
          <a:xfrm>
            <a:off x="1312" y="76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2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theme="0"/>
    <pageSetUpPr fitToPage="1"/>
  </sheetPr>
  <dimension ref="A1:Z26"/>
  <sheetViews>
    <sheetView topLeftCell="B1" zoomScaleSheetLayoutView="100" workbookViewId="0">
      <selection activeCell="R9" sqref="R9"/>
    </sheetView>
  </sheetViews>
  <sheetFormatPr defaultColWidth="9" defaultRowHeight="12"/>
  <cols>
    <col min="1" max="1" width="9.375" style="1" hidden="1" customWidth="1"/>
    <col min="2" max="2" width="3.125" style="1" customWidth="1"/>
    <col min="3" max="3" width="13.625" style="1" customWidth="1"/>
    <col min="4" max="4" width="7.125" style="1" customWidth="1"/>
    <col min="5" max="5" width="8.125" style="1" customWidth="1"/>
    <col min="6" max="6" width="7.25" style="1" customWidth="1"/>
    <col min="7" max="8" width="6.125" style="1" customWidth="1"/>
    <col min="9" max="11" width="6.75" style="1" customWidth="1"/>
    <col min="12" max="14" width="6.125" style="1" customWidth="1"/>
    <col min="15" max="15" width="7" style="2" customWidth="1"/>
    <col min="16" max="16" width="7.25" style="2" customWidth="1"/>
    <col min="17" max="16384" width="9" style="1"/>
  </cols>
  <sheetData>
    <row r="1" spans="1:26" ht="21" customHeight="1">
      <c r="B1" s="1" t="s">
        <v>45</v>
      </c>
      <c r="G1" s="34"/>
      <c r="P1" s="53" t="s">
        <v>293</v>
      </c>
    </row>
    <row r="2" spans="1:26" ht="28.5" customHeight="1">
      <c r="B2" s="3" t="s">
        <v>13</v>
      </c>
      <c r="C2" s="10"/>
      <c r="D2" s="18" t="s">
        <v>27</v>
      </c>
      <c r="E2" s="24" t="s">
        <v>11</v>
      </c>
      <c r="F2" s="28" t="s">
        <v>62</v>
      </c>
      <c r="G2" s="28" t="s">
        <v>24</v>
      </c>
      <c r="H2" s="28" t="s">
        <v>39</v>
      </c>
      <c r="I2" s="39" t="s">
        <v>6</v>
      </c>
      <c r="J2" s="41"/>
      <c r="K2" s="41"/>
      <c r="L2" s="39" t="s">
        <v>50</v>
      </c>
      <c r="M2" s="41"/>
      <c r="N2" s="41"/>
      <c r="O2" s="48" t="s">
        <v>30</v>
      </c>
      <c r="P2" s="54" t="s">
        <v>25</v>
      </c>
    </row>
    <row r="3" spans="1:26" ht="54.75" customHeight="1">
      <c r="B3" s="4"/>
      <c r="C3" s="11"/>
      <c r="D3" s="19" t="s">
        <v>2</v>
      </c>
      <c r="E3" s="19" t="s">
        <v>2</v>
      </c>
      <c r="F3" s="19" t="s">
        <v>2</v>
      </c>
      <c r="G3" s="19" t="s">
        <v>47</v>
      </c>
      <c r="H3" s="19" t="s">
        <v>47</v>
      </c>
      <c r="I3" s="40" t="s">
        <v>36</v>
      </c>
      <c r="J3" s="40" t="s">
        <v>9</v>
      </c>
      <c r="K3" s="40" t="s">
        <v>16</v>
      </c>
      <c r="L3" s="40" t="s">
        <v>36</v>
      </c>
      <c r="M3" s="46" t="s">
        <v>41</v>
      </c>
      <c r="N3" s="47" t="s">
        <v>67</v>
      </c>
      <c r="O3" s="49" t="s">
        <v>2</v>
      </c>
      <c r="P3" s="55" t="s">
        <v>2</v>
      </c>
    </row>
    <row r="4" spans="1:26" ht="37.5" customHeight="1">
      <c r="B4" s="5"/>
      <c r="C4" s="12" t="s">
        <v>8</v>
      </c>
      <c r="D4" s="20">
        <f>第6表!D4</f>
        <v>3282</v>
      </c>
      <c r="E4" s="25">
        <f t="shared" ref="E4:P4" si="0">SUM(E5:E8,E11:E14)</f>
        <v>17421</v>
      </c>
      <c r="F4" s="29">
        <f t="shared" si="0"/>
        <v>-14139</v>
      </c>
      <c r="G4" s="25">
        <f t="shared" si="0"/>
        <v>3</v>
      </c>
      <c r="H4" s="37">
        <f t="shared" si="0"/>
        <v>1</v>
      </c>
      <c r="I4" s="35">
        <f t="shared" si="0"/>
        <v>79</v>
      </c>
      <c r="J4" s="35">
        <f t="shared" si="0"/>
        <v>46</v>
      </c>
      <c r="K4" s="35">
        <f t="shared" si="0"/>
        <v>33</v>
      </c>
      <c r="L4" s="35">
        <f t="shared" si="0"/>
        <v>14</v>
      </c>
      <c r="M4" s="35">
        <f t="shared" si="0"/>
        <v>14</v>
      </c>
      <c r="N4" s="35">
        <f t="shared" si="0"/>
        <v>0</v>
      </c>
      <c r="O4" s="50">
        <f t="shared" si="0"/>
        <v>2247</v>
      </c>
      <c r="P4" s="56">
        <f t="shared" si="0"/>
        <v>1043</v>
      </c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6" ht="37.5" customHeight="1">
      <c r="B5" s="5"/>
      <c r="C5" s="12" t="s">
        <v>61</v>
      </c>
      <c r="D5" s="20">
        <f>第6表!D7</f>
        <v>324</v>
      </c>
      <c r="E5" s="25">
        <f>第6表!H7</f>
        <v>1997</v>
      </c>
      <c r="F5" s="29">
        <f>第6表!K7</f>
        <v>-1673</v>
      </c>
      <c r="G5" s="35">
        <f>第6表!L7</f>
        <v>0</v>
      </c>
      <c r="H5" s="35">
        <f>第6表!O7</f>
        <v>0</v>
      </c>
      <c r="I5" s="35">
        <f>SUM(J5:K5)</f>
        <v>4</v>
      </c>
      <c r="J5" s="35">
        <f>第6表!S7</f>
        <v>1</v>
      </c>
      <c r="K5" s="35">
        <f>第6表!T7</f>
        <v>3</v>
      </c>
      <c r="L5" s="35">
        <f>SUM(M5:N5)</f>
        <v>0</v>
      </c>
      <c r="M5" s="35">
        <f>第6表!V7</f>
        <v>0</v>
      </c>
      <c r="N5" s="35">
        <f>第6表!W7</f>
        <v>0</v>
      </c>
      <c r="O5" s="50">
        <f>第6表!X7</f>
        <v>236</v>
      </c>
      <c r="P5" s="56">
        <f>第6表!Y7</f>
        <v>124</v>
      </c>
    </row>
    <row r="6" spans="1:26" ht="37.5" customHeight="1">
      <c r="B6" s="6" t="s">
        <v>18</v>
      </c>
      <c r="C6" s="12" t="s">
        <v>57</v>
      </c>
      <c r="D6" s="20">
        <f>第6表!D13</f>
        <v>81</v>
      </c>
      <c r="E6" s="25">
        <f>第6表!H13</f>
        <v>731</v>
      </c>
      <c r="F6" s="29">
        <f>第6表!K13</f>
        <v>-650</v>
      </c>
      <c r="G6" s="35">
        <f>第6表!L13</f>
        <v>0</v>
      </c>
      <c r="H6" s="35">
        <f>第6表!O13</f>
        <v>0</v>
      </c>
      <c r="I6" s="35">
        <f>SUM(J6:K6)</f>
        <v>3</v>
      </c>
      <c r="J6" s="35">
        <f>第6表!S13</f>
        <v>0</v>
      </c>
      <c r="K6" s="35">
        <f>第6表!T13</f>
        <v>3</v>
      </c>
      <c r="L6" s="35">
        <f>SUM(M6:N6)</f>
        <v>0</v>
      </c>
      <c r="M6" s="35">
        <f>第6表!V13</f>
        <v>0</v>
      </c>
      <c r="N6" s="35">
        <f>第6表!W13</f>
        <v>0</v>
      </c>
      <c r="O6" s="50">
        <f>第6表!X13</f>
        <v>56</v>
      </c>
      <c r="P6" s="56">
        <f>第6表!Y13</f>
        <v>24</v>
      </c>
    </row>
    <row r="7" spans="1:26" ht="37.5" customHeight="1">
      <c r="B7" s="5"/>
      <c r="C7" s="12" t="s">
        <v>28</v>
      </c>
      <c r="D7" s="20">
        <f>第6表!D17</f>
        <v>198</v>
      </c>
      <c r="E7" s="25">
        <f>第6表!H17</f>
        <v>1692</v>
      </c>
      <c r="F7" s="29">
        <f>第6表!K17</f>
        <v>-1494</v>
      </c>
      <c r="G7" s="35">
        <f>第6表!L17</f>
        <v>0</v>
      </c>
      <c r="H7" s="35">
        <f>第6表!O17</f>
        <v>0</v>
      </c>
      <c r="I7" s="35">
        <f>SUM(J7:K7)</f>
        <v>6</v>
      </c>
      <c r="J7" s="35">
        <f>第6表!S17</f>
        <v>5</v>
      </c>
      <c r="K7" s="35">
        <f>第6表!T17</f>
        <v>1</v>
      </c>
      <c r="L7" s="35">
        <f>SUM(M7:N7)</f>
        <v>0</v>
      </c>
      <c r="M7" s="35">
        <f>第6表!V17</f>
        <v>0</v>
      </c>
      <c r="N7" s="35">
        <f>第6表!W17</f>
        <v>0</v>
      </c>
      <c r="O7" s="50">
        <f>第6表!X17</f>
        <v>142</v>
      </c>
      <c r="P7" s="56">
        <f>第6表!Y17</f>
        <v>85</v>
      </c>
    </row>
    <row r="8" spans="1:26" ht="37.5" customHeight="1">
      <c r="B8" s="5"/>
      <c r="C8" s="12" t="s">
        <v>31</v>
      </c>
      <c r="D8" s="20">
        <f t="shared" ref="D8:P8" si="1">SUM(D9:D10)</f>
        <v>1567</v>
      </c>
      <c r="E8" s="20">
        <f t="shared" si="1"/>
        <v>6001</v>
      </c>
      <c r="F8" s="29">
        <f t="shared" si="1"/>
        <v>-4434</v>
      </c>
      <c r="G8" s="20">
        <f t="shared" si="1"/>
        <v>2</v>
      </c>
      <c r="H8" s="20">
        <f t="shared" si="1"/>
        <v>0</v>
      </c>
      <c r="I8" s="20">
        <f t="shared" si="1"/>
        <v>34</v>
      </c>
      <c r="J8" s="20">
        <f t="shared" si="1"/>
        <v>21</v>
      </c>
      <c r="K8" s="20">
        <f t="shared" si="1"/>
        <v>13</v>
      </c>
      <c r="L8" s="20">
        <f t="shared" si="1"/>
        <v>6</v>
      </c>
      <c r="M8" s="20">
        <f t="shared" si="1"/>
        <v>6</v>
      </c>
      <c r="N8" s="20">
        <f t="shared" si="1"/>
        <v>0</v>
      </c>
      <c r="O8" s="51">
        <f t="shared" si="1"/>
        <v>1080</v>
      </c>
      <c r="P8" s="56">
        <f t="shared" si="1"/>
        <v>457</v>
      </c>
    </row>
    <row r="9" spans="1:26" ht="37.5" customHeight="1">
      <c r="B9" s="5"/>
      <c r="C9" s="13" t="s">
        <v>63</v>
      </c>
      <c r="D9" s="20">
        <f>第6表!D24</f>
        <v>1331</v>
      </c>
      <c r="E9" s="25">
        <f>第6表!H24</f>
        <v>4424</v>
      </c>
      <c r="F9" s="29">
        <f>第6表!K24</f>
        <v>-3093</v>
      </c>
      <c r="G9" s="25">
        <f>第6表!L24</f>
        <v>2</v>
      </c>
      <c r="H9" s="25">
        <f>第6表!O24</f>
        <v>0</v>
      </c>
      <c r="I9" s="35">
        <f t="shared" ref="I9:I14" si="2">SUM(J9:K9)</f>
        <v>30</v>
      </c>
      <c r="J9" s="35">
        <f>第6表!S24</f>
        <v>17</v>
      </c>
      <c r="K9" s="35">
        <f>第6表!T24</f>
        <v>13</v>
      </c>
      <c r="L9" s="35">
        <f t="shared" ref="L9:L14" si="3">SUM(M9:N9)</f>
        <v>3</v>
      </c>
      <c r="M9" s="35">
        <f>第6表!V24</f>
        <v>3</v>
      </c>
      <c r="N9" s="35">
        <f>第6表!W24</f>
        <v>0</v>
      </c>
      <c r="O9" s="50">
        <f>第6表!X24</f>
        <v>932</v>
      </c>
      <c r="P9" s="56">
        <f>第6表!Y24</f>
        <v>377</v>
      </c>
    </row>
    <row r="10" spans="1:26" ht="37.5" customHeight="1">
      <c r="B10" s="5"/>
      <c r="C10" s="13" t="s">
        <v>66</v>
      </c>
      <c r="D10" s="20">
        <f>第6表!D25</f>
        <v>236</v>
      </c>
      <c r="E10" s="25">
        <f>第6表!H25</f>
        <v>1577</v>
      </c>
      <c r="F10" s="29">
        <f>第6表!K25</f>
        <v>-1341</v>
      </c>
      <c r="G10" s="35">
        <f>第6表!L25</f>
        <v>0</v>
      </c>
      <c r="H10" s="35">
        <f>第6表!O25</f>
        <v>0</v>
      </c>
      <c r="I10" s="35">
        <f t="shared" si="2"/>
        <v>4</v>
      </c>
      <c r="J10" s="35">
        <f>第6表!S25</f>
        <v>4</v>
      </c>
      <c r="K10" s="35">
        <f>第6表!T25</f>
        <v>0</v>
      </c>
      <c r="L10" s="35">
        <f t="shared" si="3"/>
        <v>3</v>
      </c>
      <c r="M10" s="35">
        <f>第6表!V25</f>
        <v>3</v>
      </c>
      <c r="N10" s="35">
        <f>第6表!W25</f>
        <v>0</v>
      </c>
      <c r="O10" s="50">
        <f>第6表!X25</f>
        <v>148</v>
      </c>
      <c r="P10" s="56">
        <f>第6表!Y25</f>
        <v>80</v>
      </c>
    </row>
    <row r="11" spans="1:26" ht="37.5" customHeight="1">
      <c r="B11" s="5"/>
      <c r="C11" s="14" t="s">
        <v>54</v>
      </c>
      <c r="D11" s="20">
        <f>第6表!D34</f>
        <v>312</v>
      </c>
      <c r="E11" s="25">
        <f>第6表!H34</f>
        <v>1796</v>
      </c>
      <c r="F11" s="29">
        <f>第6表!K34</f>
        <v>-1484</v>
      </c>
      <c r="G11" s="35">
        <f>第6表!L34</f>
        <v>0</v>
      </c>
      <c r="H11" s="35">
        <f>第6表!O34</f>
        <v>0</v>
      </c>
      <c r="I11" s="35">
        <f t="shared" si="2"/>
        <v>9</v>
      </c>
      <c r="J11" s="35">
        <f>第6表!S34</f>
        <v>4</v>
      </c>
      <c r="K11" s="35">
        <f>第6表!T34</f>
        <v>5</v>
      </c>
      <c r="L11" s="35">
        <f t="shared" si="3"/>
        <v>3</v>
      </c>
      <c r="M11" s="35">
        <f>第6表!V34</f>
        <v>3</v>
      </c>
      <c r="N11" s="35">
        <f>第6表!W34</f>
        <v>0</v>
      </c>
      <c r="O11" s="50">
        <f>第6表!X34</f>
        <v>203</v>
      </c>
      <c r="P11" s="56">
        <f>第6表!Y34</f>
        <v>96</v>
      </c>
    </row>
    <row r="12" spans="1:26" ht="37.5" customHeight="1">
      <c r="B12" s="6" t="s">
        <v>15</v>
      </c>
      <c r="C12" s="12" t="s">
        <v>44</v>
      </c>
      <c r="D12" s="20">
        <f>第6表!D37</f>
        <v>375</v>
      </c>
      <c r="E12" s="25">
        <f>第6表!H37</f>
        <v>2340</v>
      </c>
      <c r="F12" s="29">
        <f>第6表!K37</f>
        <v>-1965</v>
      </c>
      <c r="G12" s="35">
        <f>第6表!L37</f>
        <v>0</v>
      </c>
      <c r="H12" s="35">
        <f>第6表!O37</f>
        <v>0</v>
      </c>
      <c r="I12" s="35">
        <f t="shared" si="2"/>
        <v>11</v>
      </c>
      <c r="J12" s="35">
        <f>第6表!S37</f>
        <v>7</v>
      </c>
      <c r="K12" s="35">
        <f>第6表!T37</f>
        <v>4</v>
      </c>
      <c r="L12" s="35">
        <f t="shared" si="3"/>
        <v>3</v>
      </c>
      <c r="M12" s="35">
        <f>第6表!V37</f>
        <v>3</v>
      </c>
      <c r="N12" s="35">
        <f>第6表!W37</f>
        <v>0</v>
      </c>
      <c r="O12" s="50">
        <f>第6表!X37</f>
        <v>237</v>
      </c>
      <c r="P12" s="56">
        <f>第6表!Y37</f>
        <v>119</v>
      </c>
    </row>
    <row r="13" spans="1:26" ht="37.5" customHeight="1">
      <c r="B13" s="5"/>
      <c r="C13" s="12" t="s">
        <v>33</v>
      </c>
      <c r="D13" s="20">
        <f>第6表!D44</f>
        <v>296</v>
      </c>
      <c r="E13" s="25">
        <f>第6表!H44</f>
        <v>1662</v>
      </c>
      <c r="F13" s="29">
        <f>第6表!K44</f>
        <v>-1366</v>
      </c>
      <c r="G13" s="35">
        <f>第6表!L44</f>
        <v>1</v>
      </c>
      <c r="H13" s="35">
        <f>第6表!O44</f>
        <v>1</v>
      </c>
      <c r="I13" s="35">
        <f t="shared" si="2"/>
        <v>9</v>
      </c>
      <c r="J13" s="35">
        <f>第6表!S44</f>
        <v>5</v>
      </c>
      <c r="K13" s="35">
        <f>第6表!T44</f>
        <v>4</v>
      </c>
      <c r="L13" s="35">
        <f t="shared" si="3"/>
        <v>0</v>
      </c>
      <c r="M13" s="35">
        <f>第6表!V44</f>
        <v>0</v>
      </c>
      <c r="N13" s="35">
        <f>第6表!W44</f>
        <v>0</v>
      </c>
      <c r="O13" s="50">
        <f>第6表!X44</f>
        <v>188</v>
      </c>
      <c r="P13" s="56">
        <f>第6表!Y44</f>
        <v>83</v>
      </c>
    </row>
    <row r="14" spans="1:26" ht="37.5" customHeight="1">
      <c r="B14" s="7"/>
      <c r="C14" s="15" t="s">
        <v>37</v>
      </c>
      <c r="D14" s="21">
        <f>第6表!D45</f>
        <v>129</v>
      </c>
      <c r="E14" s="26">
        <f>第6表!H45</f>
        <v>1202</v>
      </c>
      <c r="F14" s="30">
        <f>第6表!K45</f>
        <v>-1073</v>
      </c>
      <c r="G14" s="36">
        <f>第6表!L45</f>
        <v>0</v>
      </c>
      <c r="H14" s="36">
        <f>第6表!O45</f>
        <v>0</v>
      </c>
      <c r="I14" s="36">
        <f t="shared" si="2"/>
        <v>3</v>
      </c>
      <c r="J14" s="36">
        <f>第6表!S45</f>
        <v>3</v>
      </c>
      <c r="K14" s="36">
        <f>第6表!T45</f>
        <v>0</v>
      </c>
      <c r="L14" s="35">
        <f t="shared" si="3"/>
        <v>2</v>
      </c>
      <c r="M14" s="36">
        <f>第6表!V45</f>
        <v>2</v>
      </c>
      <c r="N14" s="36">
        <f>第6表!W45</f>
        <v>0</v>
      </c>
      <c r="O14" s="52">
        <f>第6表!X45</f>
        <v>105</v>
      </c>
      <c r="P14" s="57">
        <f>第6表!Y45</f>
        <v>55</v>
      </c>
    </row>
    <row r="15" spans="1:26" ht="37.5" customHeight="1">
      <c r="A15" s="2">
        <v>1155000</v>
      </c>
      <c r="B15" s="5"/>
      <c r="C15" s="12" t="s">
        <v>8</v>
      </c>
      <c r="D15" s="22">
        <f>D4/第7表!$C$4*1000</f>
        <v>3.6835016835016838</v>
      </c>
      <c r="E15" s="27">
        <f>E4/第7表!$C$4*1000</f>
        <v>19.552188552188554</v>
      </c>
      <c r="F15" s="31">
        <f>F4/第7表!$C$4*1000</f>
        <v>-15.868686868686869</v>
      </c>
      <c r="G15" s="22">
        <f>G4/D4*1000</f>
        <v>0.91407678244972579</v>
      </c>
      <c r="H15" s="22">
        <f>H4/D4*1000</f>
        <v>0.3046922608165753</v>
      </c>
      <c r="I15" s="22">
        <f t="shared" ref="I15:K18" si="4">I4/($D4+$I4)*1000</f>
        <v>23.504909253198452</v>
      </c>
      <c r="J15" s="22">
        <f t="shared" si="4"/>
        <v>13.686402856292769</v>
      </c>
      <c r="K15" s="22">
        <f t="shared" si="4"/>
        <v>9.8185063969056827</v>
      </c>
      <c r="L15" s="44">
        <f t="shared" ref="L15:M18" si="5">L4/($D4+$M4)*1000</f>
        <v>4.2475728155339807</v>
      </c>
      <c r="M15" s="22">
        <f t="shared" si="5"/>
        <v>4.2475728155339807</v>
      </c>
      <c r="N15" s="20">
        <f t="shared" ref="N15:N25" si="6">N4/D4*1000</f>
        <v>0</v>
      </c>
      <c r="O15" s="42">
        <f>O4/第7表!$C$4*1000</f>
        <v>2.5218855218855221</v>
      </c>
      <c r="P15" s="58">
        <f>P4/第7表!$C$4*1000</f>
        <v>1.1705948372615038</v>
      </c>
    </row>
    <row r="16" spans="1:26" ht="37.5" customHeight="1">
      <c r="A16" s="2">
        <v>127885</v>
      </c>
      <c r="B16" s="5"/>
      <c r="C16" s="12" t="s">
        <v>61</v>
      </c>
      <c r="D16" s="22">
        <f>D5/第7表!$C$7*1000</f>
        <v>3.4087322461862177</v>
      </c>
      <c r="E16" s="22">
        <f>E5/第7表!$C$7*1000</f>
        <v>21.009994739610732</v>
      </c>
      <c r="F16" s="32">
        <f>F5/第7表!$C$7*1000</f>
        <v>-17.601262493424514</v>
      </c>
      <c r="G16" s="22">
        <f>G5/D5*1000</f>
        <v>0</v>
      </c>
      <c r="H16" s="22">
        <f>H5/D5*1000</f>
        <v>0</v>
      </c>
      <c r="I16" s="22">
        <f t="shared" si="4"/>
        <v>12.195121951219512</v>
      </c>
      <c r="J16" s="42">
        <f t="shared" si="4"/>
        <v>3.0487804878048781</v>
      </c>
      <c r="K16" s="42">
        <f t="shared" si="4"/>
        <v>9.1463414634146343</v>
      </c>
      <c r="L16" s="25">
        <f t="shared" si="5"/>
        <v>0</v>
      </c>
      <c r="M16" s="25">
        <f t="shared" si="5"/>
        <v>0</v>
      </c>
      <c r="N16" s="35">
        <f t="shared" si="6"/>
        <v>0</v>
      </c>
      <c r="O16" s="42">
        <f>O5/第7表!$C$7*1000</f>
        <v>2.4829037348763809</v>
      </c>
      <c r="P16" s="59">
        <f>P5/第7表!$C$7*1000</f>
        <v>1.304576538663861</v>
      </c>
    </row>
    <row r="17" spans="1:16" ht="37.5" customHeight="1">
      <c r="A17" s="2">
        <v>43173</v>
      </c>
      <c r="B17" s="5"/>
      <c r="C17" s="12" t="s">
        <v>57</v>
      </c>
      <c r="D17" s="22">
        <f>D6/第7表!$C$13*1000</f>
        <v>2.8010235839269662</v>
      </c>
      <c r="E17" s="22">
        <f>E6/第7表!$C$13*1000</f>
        <v>25.278373331489039</v>
      </c>
      <c r="F17" s="32">
        <f>F6/第7表!$C$13*1000</f>
        <v>-22.477349747562073</v>
      </c>
      <c r="G17" s="20">
        <f>G6/D6*1000</f>
        <v>0</v>
      </c>
      <c r="H17" s="20">
        <f>H6/D6*1000</f>
        <v>0</v>
      </c>
      <c r="I17" s="20">
        <f t="shared" si="4"/>
        <v>35.714285714285715</v>
      </c>
      <c r="J17" s="25">
        <f t="shared" si="4"/>
        <v>0</v>
      </c>
      <c r="K17" s="25">
        <f t="shared" si="4"/>
        <v>35.714285714285715</v>
      </c>
      <c r="L17" s="25">
        <f t="shared" si="5"/>
        <v>0</v>
      </c>
      <c r="M17" s="25">
        <f t="shared" si="5"/>
        <v>0</v>
      </c>
      <c r="N17" s="25">
        <f t="shared" si="6"/>
        <v>0</v>
      </c>
      <c r="O17" s="42">
        <f>O6/第7表!$C$13*1000</f>
        <v>1.9365101320976554</v>
      </c>
      <c r="P17" s="59">
        <f>P6/第7表!$C$13*1000</f>
        <v>0.82993291375613809</v>
      </c>
    </row>
    <row r="18" spans="1:16" ht="37.5" customHeight="1">
      <c r="A18" s="2">
        <v>97819</v>
      </c>
      <c r="B18" s="5"/>
      <c r="C18" s="12" t="s">
        <v>28</v>
      </c>
      <c r="D18" s="22">
        <f>D7/第7表!$C$17*1000</f>
        <v>2.9189332625713149</v>
      </c>
      <c r="E18" s="22">
        <f>E7/第7表!$C$17*1000</f>
        <v>24.943611516518509</v>
      </c>
      <c r="F18" s="32">
        <f>F7/第7表!$C$17*1000</f>
        <v>-22.024678253947197</v>
      </c>
      <c r="G18" s="20">
        <f>G7/D7*1000</f>
        <v>0</v>
      </c>
      <c r="H18" s="20">
        <f>H7/D7*1000</f>
        <v>0</v>
      </c>
      <c r="I18" s="22">
        <f t="shared" si="4"/>
        <v>29.411764705882351</v>
      </c>
      <c r="J18" s="42">
        <f t="shared" si="4"/>
        <v>24.509803921568626</v>
      </c>
      <c r="K18" s="42">
        <f t="shared" si="4"/>
        <v>4.9019607843137258</v>
      </c>
      <c r="L18" s="42">
        <f t="shared" si="5"/>
        <v>0</v>
      </c>
      <c r="M18" s="42">
        <f t="shared" si="5"/>
        <v>0</v>
      </c>
      <c r="N18" s="25">
        <f t="shared" si="6"/>
        <v>0</v>
      </c>
      <c r="O18" s="42">
        <f>O7/第7表!$C$17*1000</f>
        <v>2.0933763802279124</v>
      </c>
      <c r="P18" s="59">
        <f>P7/第7表!$C$17*1000</f>
        <v>1.2530774106998068</v>
      </c>
    </row>
    <row r="19" spans="1:16" ht="37.5" customHeight="1">
      <c r="A19" s="2">
        <v>436303</v>
      </c>
      <c r="B19" s="5"/>
      <c r="C19" s="12" t="s">
        <v>31</v>
      </c>
      <c r="D19" s="22">
        <f>D8/(第7表!$C$24+第7表!$C$25)*1000</f>
        <v>4.2467160445647725</v>
      </c>
      <c r="E19" s="22">
        <f>E8/(第7表!$C$24+第7表!$C$25)*1000</f>
        <v>16.263269293831016</v>
      </c>
      <c r="F19" s="32">
        <f>F8/(第7表!$C$24+第7表!$C$25)*1000</f>
        <v>-12.016553249266241</v>
      </c>
      <c r="G19" s="22">
        <f>G8/$D$8*1000</f>
        <v>1.2763241863433312</v>
      </c>
      <c r="H19" s="22">
        <f>H8/$D$8*1000</f>
        <v>0</v>
      </c>
      <c r="I19" s="22">
        <f>I8/($D$8+$I$8)*1000</f>
        <v>21.236727045596503</v>
      </c>
      <c r="J19" s="22">
        <f>J8/($D$8+$I$8)*1000</f>
        <v>13.11680199875078</v>
      </c>
      <c r="K19" s="22">
        <f>K8/($D$8+$I$8)*1000</f>
        <v>8.1199250468457222</v>
      </c>
      <c r="L19" s="22">
        <f>L8/($D$8+$M$8)*1000</f>
        <v>3.814367450731087</v>
      </c>
      <c r="M19" s="22">
        <f>M8/($D$8+$M$8)*1000</f>
        <v>3.814367450731087</v>
      </c>
      <c r="N19" s="20">
        <f t="shared" si="6"/>
        <v>0</v>
      </c>
      <c r="O19" s="42">
        <f>O8/(第7表!$C$24+第7表!$C$25)*1000</f>
        <v>2.9269006561135638</v>
      </c>
      <c r="P19" s="59">
        <f>P8/(第7表!$C$24+第7表!$C$25)*1000</f>
        <v>1.2385125924480545</v>
      </c>
    </row>
    <row r="20" spans="1:16" ht="37.5" customHeight="1">
      <c r="A20" s="2">
        <v>318017</v>
      </c>
      <c r="B20" s="6" t="s">
        <v>20</v>
      </c>
      <c r="C20" s="13" t="s">
        <v>63</v>
      </c>
      <c r="D20" s="22">
        <f>D9/第7表!$C$23*1000</f>
        <v>4.49228110676846</v>
      </c>
      <c r="E20" s="22">
        <f>E9/第7表!$C$23*1000</f>
        <v>14.931518870280742</v>
      </c>
      <c r="F20" s="32">
        <f>F9/第7表!$C$23*1000</f>
        <v>-10.439237763512281</v>
      </c>
      <c r="G20" s="22">
        <f t="shared" ref="G20:G25" si="7">G9/D9*1000</f>
        <v>1.5026296018031555</v>
      </c>
      <c r="H20" s="22">
        <f t="shared" ref="H20:H25" si="8">H9/D9*1000</f>
        <v>0</v>
      </c>
      <c r="I20" s="22">
        <f t="shared" ref="I20:K25" si="9">I9/($D9+$I9)*1000</f>
        <v>22.042615723732553</v>
      </c>
      <c r="J20" s="42">
        <f t="shared" si="9"/>
        <v>12.490815576781777</v>
      </c>
      <c r="K20" s="42">
        <f t="shared" si="9"/>
        <v>9.5518001469507716</v>
      </c>
      <c r="L20" s="42">
        <f t="shared" ref="L20:M25" si="10">L9/($D9+$M9)*1000</f>
        <v>2.2488755622188905</v>
      </c>
      <c r="M20" s="42">
        <f t="shared" si="10"/>
        <v>2.2488755622188905</v>
      </c>
      <c r="N20" s="20">
        <f t="shared" si="6"/>
        <v>0</v>
      </c>
      <c r="O20" s="42">
        <f>O9/第7表!$C$23*1000</f>
        <v>3.1456093099235196</v>
      </c>
      <c r="P20" s="59">
        <f>P9/第7表!$C$23*1000</f>
        <v>1.2724192165677757</v>
      </c>
    </row>
    <row r="21" spans="1:16" ht="37.5" customHeight="1">
      <c r="A21" s="2">
        <v>118286</v>
      </c>
      <c r="B21" s="5"/>
      <c r="C21" s="13" t="s">
        <v>66</v>
      </c>
      <c r="D21" s="22">
        <f>D10/第7表!$C$25*1000</f>
        <v>3.2459940856887419</v>
      </c>
      <c r="E21" s="22">
        <f>E10/第7表!$C$25*1000</f>
        <v>21.690392682759096</v>
      </c>
      <c r="F21" s="32">
        <f>F10/第7表!$C$25*1000</f>
        <v>-18.444398597070354</v>
      </c>
      <c r="G21" s="20">
        <f t="shared" si="7"/>
        <v>0</v>
      </c>
      <c r="H21" s="20">
        <f t="shared" si="8"/>
        <v>0</v>
      </c>
      <c r="I21" s="22">
        <f t="shared" si="9"/>
        <v>16.666666666666668</v>
      </c>
      <c r="J21" s="42">
        <f t="shared" si="9"/>
        <v>16.666666666666668</v>
      </c>
      <c r="K21" s="42">
        <f t="shared" si="9"/>
        <v>0</v>
      </c>
      <c r="L21" s="42">
        <f t="shared" si="10"/>
        <v>12.552301255230125</v>
      </c>
      <c r="M21" s="42">
        <f t="shared" si="10"/>
        <v>12.552301255230125</v>
      </c>
      <c r="N21" s="25">
        <f t="shared" si="6"/>
        <v>0</v>
      </c>
      <c r="O21" s="42">
        <f>O10/第7表!$C$25*1000</f>
        <v>2.0356234096692112</v>
      </c>
      <c r="P21" s="59">
        <f>P10/第7表!$C$25*1000</f>
        <v>1.1003369781995735</v>
      </c>
    </row>
    <row r="22" spans="1:16" ht="37.5" customHeight="1">
      <c r="A22" s="2">
        <v>119949</v>
      </c>
      <c r="B22" s="5"/>
      <c r="C22" s="14" t="s">
        <v>54</v>
      </c>
      <c r="D22" s="22">
        <f>D11/第7表!$C$34*1000</f>
        <v>3.3976194883969115</v>
      </c>
      <c r="E22" s="22">
        <f>E11/第7表!$C$34*1000</f>
        <v>19.558091670387348</v>
      </c>
      <c r="F22" s="32">
        <f>F11/第7表!$C$34*1000</f>
        <v>-16.160472181990439</v>
      </c>
      <c r="G22" s="20">
        <f t="shared" si="7"/>
        <v>0</v>
      </c>
      <c r="H22" s="20">
        <f t="shared" si="8"/>
        <v>0</v>
      </c>
      <c r="I22" s="22">
        <f t="shared" si="9"/>
        <v>28.037383177570092</v>
      </c>
      <c r="J22" s="42">
        <f t="shared" si="9"/>
        <v>12.461059190031152</v>
      </c>
      <c r="K22" s="42">
        <f t="shared" si="9"/>
        <v>15.576323987538942</v>
      </c>
      <c r="L22" s="25">
        <f t="shared" si="10"/>
        <v>9.5238095238095255</v>
      </c>
      <c r="M22" s="25">
        <f t="shared" si="10"/>
        <v>9.5238095238095255</v>
      </c>
      <c r="N22" s="25">
        <f t="shared" si="6"/>
        <v>0</v>
      </c>
      <c r="O22" s="42">
        <f>O11/第7表!$C$34*1000</f>
        <v>2.2106306286685036</v>
      </c>
      <c r="P22" s="59">
        <f>P11/第7表!$C$34*1000</f>
        <v>1.0454213810452035</v>
      </c>
    </row>
    <row r="23" spans="1:16" ht="37.5" customHeight="1">
      <c r="A23" s="2">
        <v>150713</v>
      </c>
      <c r="B23" s="5"/>
      <c r="C23" s="12" t="s">
        <v>44</v>
      </c>
      <c r="D23" s="22">
        <f>D12/第7表!$C$37*1000</f>
        <v>3.363168373661459</v>
      </c>
      <c r="E23" s="22">
        <f>E12/第7表!$C$37*1000</f>
        <v>20.986170651647505</v>
      </c>
      <c r="F23" s="32">
        <f>F12/第7表!$C$37*1000</f>
        <v>-17.623002277986046</v>
      </c>
      <c r="G23" s="22">
        <f t="shared" si="7"/>
        <v>0</v>
      </c>
      <c r="H23" s="20">
        <f t="shared" si="8"/>
        <v>0</v>
      </c>
      <c r="I23" s="22">
        <f t="shared" si="9"/>
        <v>28.497409326424872</v>
      </c>
      <c r="J23" s="42">
        <f t="shared" si="9"/>
        <v>18.134715025906733</v>
      </c>
      <c r="K23" s="42">
        <f t="shared" si="9"/>
        <v>10.362694300518134</v>
      </c>
      <c r="L23" s="42">
        <f t="shared" si="10"/>
        <v>7.9365079365079358</v>
      </c>
      <c r="M23" s="42">
        <f t="shared" si="10"/>
        <v>7.9365079365079358</v>
      </c>
      <c r="N23" s="20">
        <f t="shared" si="6"/>
        <v>0</v>
      </c>
      <c r="O23" s="42">
        <f>O12/第7表!$C$37*1000</f>
        <v>2.1255224121540421</v>
      </c>
      <c r="P23" s="59">
        <f>P12/第7表!$C$37*1000</f>
        <v>1.0672454305752364</v>
      </c>
    </row>
    <row r="24" spans="1:16" ht="37.5" customHeight="1">
      <c r="A24" s="2">
        <v>105479</v>
      </c>
      <c r="B24" s="5"/>
      <c r="C24" s="12" t="s">
        <v>33</v>
      </c>
      <c r="D24" s="22">
        <f>D13/第7表!$C$43*1000</f>
        <v>3.7508236606011454</v>
      </c>
      <c r="E24" s="22">
        <f>E13/第7表!$C$43*1000</f>
        <v>21.060367986213187</v>
      </c>
      <c r="F24" s="32">
        <f>F13/第7表!$C$43*1000</f>
        <v>-17.309544325612045</v>
      </c>
      <c r="G24" s="20">
        <f t="shared" si="7"/>
        <v>3.3783783783783785</v>
      </c>
      <c r="H24" s="20">
        <f t="shared" si="8"/>
        <v>3.3783783783783785</v>
      </c>
      <c r="I24" s="22">
        <f t="shared" si="9"/>
        <v>29.508196721311478</v>
      </c>
      <c r="J24" s="42">
        <f t="shared" si="9"/>
        <v>16.393442622950822</v>
      </c>
      <c r="K24" s="42">
        <f t="shared" si="9"/>
        <v>13.114754098360656</v>
      </c>
      <c r="L24" s="25">
        <f t="shared" si="10"/>
        <v>0</v>
      </c>
      <c r="M24" s="25">
        <f t="shared" si="10"/>
        <v>0</v>
      </c>
      <c r="N24" s="25">
        <f t="shared" si="6"/>
        <v>0</v>
      </c>
      <c r="O24" s="42">
        <f>O13/第7表!$C$43*1000</f>
        <v>2.3822798925439708</v>
      </c>
      <c r="P24" s="59">
        <f>P13/第7表!$C$43*1000</f>
        <v>1.0517512291550508</v>
      </c>
    </row>
    <row r="25" spans="1:16" ht="37.5" customHeight="1">
      <c r="A25" s="2">
        <v>77818</v>
      </c>
      <c r="B25" s="8"/>
      <c r="C25" s="16" t="s">
        <v>37</v>
      </c>
      <c r="D25" s="23">
        <f>D14/第7表!$C$45*1000</f>
        <v>2.4209439804823121</v>
      </c>
      <c r="E25" s="23">
        <f>E14/第7表!$C$45*1000</f>
        <v>22.557943135966969</v>
      </c>
      <c r="F25" s="33">
        <f>F14/第7表!$C$45*1000</f>
        <v>-20.136999155484659</v>
      </c>
      <c r="G25" s="23">
        <f t="shared" si="7"/>
        <v>0</v>
      </c>
      <c r="H25" s="38">
        <f t="shared" si="8"/>
        <v>0</v>
      </c>
      <c r="I25" s="23">
        <f t="shared" si="9"/>
        <v>22.727272727272727</v>
      </c>
      <c r="J25" s="43">
        <f t="shared" si="9"/>
        <v>22.727272727272727</v>
      </c>
      <c r="K25" s="43">
        <f t="shared" si="9"/>
        <v>0</v>
      </c>
      <c r="L25" s="45">
        <f t="shared" si="10"/>
        <v>15.267175572519083</v>
      </c>
      <c r="M25" s="45">
        <f t="shared" si="10"/>
        <v>15.267175572519083</v>
      </c>
      <c r="N25" s="45">
        <f t="shared" si="6"/>
        <v>0</v>
      </c>
      <c r="O25" s="43">
        <f>O14/第7表!$C$45*1000</f>
        <v>1.9705357980669982</v>
      </c>
      <c r="P25" s="60">
        <f>P14/第7表!$C$45*1000</f>
        <v>1.0321854180350942</v>
      </c>
    </row>
    <row r="26" spans="1:16" ht="19.5" customHeight="1">
      <c r="B26" s="9" t="s">
        <v>21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</sheetData>
  <mergeCells count="4">
    <mergeCell ref="I2:K2"/>
    <mergeCell ref="L2:N2"/>
    <mergeCell ref="B26:P26"/>
    <mergeCell ref="B2:C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79" fitToWidth="1" fitToHeight="1" orientation="portrait" usePrinterDefaults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E56"/>
  <sheetViews>
    <sheetView topLeftCell="A16" zoomScaleSheetLayoutView="100" workbookViewId="0">
      <selection activeCell="Q24" sqref="Q24"/>
    </sheetView>
  </sheetViews>
  <sheetFormatPr defaultColWidth="9" defaultRowHeight="12"/>
  <cols>
    <col min="1" max="1" width="7.125" style="62" customWidth="1"/>
    <col min="2" max="6" width="5.875" style="63" customWidth="1"/>
    <col min="7" max="7" width="6.875" style="64" customWidth="1"/>
    <col min="8" max="13" width="5.875" style="2" customWidth="1"/>
    <col min="14" max="15" width="6.625" style="2" customWidth="1"/>
    <col min="16" max="20" width="5.625" style="63" customWidth="1"/>
    <col min="21" max="21" width="6.25" style="63" customWidth="1"/>
    <col min="22" max="30" width="5.625" style="63" customWidth="1"/>
    <col min="31" max="31" width="6.625" style="63" customWidth="1"/>
    <col min="32" max="32" width="4.125" style="63" customWidth="1"/>
    <col min="33" max="16384" width="9" style="63"/>
  </cols>
  <sheetData>
    <row r="1" spans="1:31" ht="16.5" customHeight="1">
      <c r="A1" s="2" t="s">
        <v>70</v>
      </c>
      <c r="G1" s="111"/>
      <c r="AD1" s="212" t="s">
        <v>295</v>
      </c>
      <c r="AE1" s="212"/>
    </row>
    <row r="2" spans="1:31" ht="4.5" customHeight="1">
      <c r="A2" s="68"/>
      <c r="B2" s="77"/>
      <c r="C2" s="87" t="s">
        <v>17</v>
      </c>
      <c r="D2" s="77"/>
      <c r="E2" s="95" t="s">
        <v>17</v>
      </c>
      <c r="F2" s="105"/>
      <c r="G2" s="112"/>
      <c r="H2" s="95" t="s">
        <v>72</v>
      </c>
      <c r="I2" s="121"/>
      <c r="J2" s="105"/>
      <c r="K2" s="95" t="s">
        <v>68</v>
      </c>
      <c r="L2" s="121"/>
      <c r="M2" s="121"/>
      <c r="N2" s="133"/>
      <c r="O2" s="137"/>
      <c r="P2" s="148"/>
      <c r="Q2" s="77"/>
      <c r="R2" s="166"/>
      <c r="S2" s="77"/>
      <c r="T2" s="166"/>
      <c r="U2" s="166"/>
      <c r="V2" s="77"/>
      <c r="W2" s="77"/>
      <c r="X2" s="166"/>
      <c r="Y2" s="166"/>
      <c r="Z2" s="166"/>
      <c r="AA2" s="77"/>
      <c r="AB2" s="77"/>
      <c r="AC2" s="203"/>
      <c r="AD2" s="166"/>
      <c r="AE2" s="223"/>
    </row>
    <row r="3" spans="1:31" s="65" customFormat="1" ht="12" customHeight="1">
      <c r="A3" s="69" t="s">
        <v>5</v>
      </c>
      <c r="B3" s="78" t="s">
        <v>52</v>
      </c>
      <c r="C3" s="88"/>
      <c r="D3" s="92" t="s">
        <v>75</v>
      </c>
      <c r="E3" s="96"/>
      <c r="F3" s="106"/>
      <c r="G3" s="113" t="s">
        <v>58</v>
      </c>
      <c r="H3" s="96"/>
      <c r="I3" s="122"/>
      <c r="J3" s="106"/>
      <c r="K3" s="96"/>
      <c r="L3" s="122"/>
      <c r="M3" s="122"/>
      <c r="N3" s="78" t="s">
        <v>64</v>
      </c>
      <c r="O3" s="138" t="s">
        <v>77</v>
      </c>
      <c r="P3" s="149" t="s">
        <v>10</v>
      </c>
      <c r="Q3" s="158" t="s">
        <v>79</v>
      </c>
      <c r="R3" s="158" t="s">
        <v>38</v>
      </c>
      <c r="S3" s="78" t="s">
        <v>46</v>
      </c>
      <c r="T3" s="78" t="s">
        <v>53</v>
      </c>
      <c r="U3" s="180" t="s">
        <v>80</v>
      </c>
      <c r="V3" s="78" t="s">
        <v>65</v>
      </c>
      <c r="W3" s="78" t="s">
        <v>82</v>
      </c>
      <c r="X3" s="191" t="s">
        <v>83</v>
      </c>
      <c r="Y3" s="78" t="s">
        <v>84</v>
      </c>
      <c r="Z3" s="196" t="s">
        <v>0</v>
      </c>
      <c r="AA3" s="158" t="s">
        <v>35</v>
      </c>
      <c r="AB3" s="78" t="s">
        <v>73</v>
      </c>
      <c r="AC3" s="123" t="s">
        <v>88</v>
      </c>
      <c r="AD3" s="213" t="s">
        <v>89</v>
      </c>
      <c r="AE3" s="138" t="s">
        <v>5</v>
      </c>
    </row>
    <row r="4" spans="1:31" s="2" customFormat="1" ht="67.5" customHeight="1">
      <c r="A4" s="70"/>
      <c r="B4" s="79"/>
      <c r="C4" s="89" t="s">
        <v>86</v>
      </c>
      <c r="D4" s="93"/>
      <c r="E4" s="97" t="s">
        <v>12</v>
      </c>
      <c r="F4" s="107" t="s">
        <v>90</v>
      </c>
      <c r="G4" s="114"/>
      <c r="H4" s="78" t="s">
        <v>36</v>
      </c>
      <c r="I4" s="78" t="s">
        <v>9</v>
      </c>
      <c r="J4" s="123" t="s">
        <v>16</v>
      </c>
      <c r="K4" s="78" t="s">
        <v>36</v>
      </c>
      <c r="L4" s="124" t="s">
        <v>55</v>
      </c>
      <c r="M4" s="124" t="s">
        <v>22</v>
      </c>
      <c r="N4" s="79"/>
      <c r="O4" s="139"/>
      <c r="P4" s="69"/>
      <c r="Q4" s="78"/>
      <c r="R4" s="78"/>
      <c r="S4" s="78"/>
      <c r="T4" s="78"/>
      <c r="U4" s="92"/>
      <c r="V4" s="79"/>
      <c r="W4" s="79"/>
      <c r="X4" s="192"/>
      <c r="Y4" s="78"/>
      <c r="Z4" s="196"/>
      <c r="AA4" s="158"/>
      <c r="AB4" s="78"/>
      <c r="AC4" s="123"/>
      <c r="AD4" s="214"/>
      <c r="AE4" s="224"/>
    </row>
    <row r="5" spans="1:31" ht="12" customHeight="1">
      <c r="A5" s="70"/>
      <c r="B5" s="79"/>
      <c r="C5" s="90"/>
      <c r="D5" s="93"/>
      <c r="E5" s="98"/>
      <c r="F5" s="108"/>
      <c r="G5" s="114"/>
      <c r="H5" s="78"/>
      <c r="I5" s="78"/>
      <c r="J5" s="123"/>
      <c r="K5" s="78"/>
      <c r="L5" s="125"/>
      <c r="M5" s="125"/>
      <c r="N5" s="79"/>
      <c r="O5" s="139"/>
      <c r="P5" s="69"/>
      <c r="Q5" s="78"/>
      <c r="R5" s="78"/>
      <c r="S5" s="169" t="s">
        <v>91</v>
      </c>
      <c r="T5" s="172"/>
      <c r="U5" s="92"/>
      <c r="V5" s="189" t="s">
        <v>60</v>
      </c>
      <c r="W5" s="190"/>
      <c r="X5" s="193"/>
      <c r="Y5" s="169" t="s">
        <v>60</v>
      </c>
      <c r="Z5" s="172"/>
      <c r="AA5" s="158"/>
      <c r="AB5" s="169" t="s">
        <v>93</v>
      </c>
      <c r="AC5" s="172"/>
      <c r="AD5" s="215"/>
      <c r="AE5" s="224"/>
    </row>
    <row r="6" spans="1:31" ht="4.5" customHeight="1">
      <c r="A6" s="71"/>
      <c r="B6" s="80"/>
      <c r="C6" s="91"/>
      <c r="D6" s="94"/>
      <c r="E6" s="99"/>
      <c r="F6" s="109"/>
      <c r="G6" s="115"/>
      <c r="H6" s="80"/>
      <c r="I6" s="80"/>
      <c r="J6" s="94"/>
      <c r="K6" s="91"/>
      <c r="L6" s="126"/>
      <c r="M6" s="127"/>
      <c r="N6" s="134"/>
      <c r="O6" s="140"/>
      <c r="P6" s="150"/>
      <c r="Q6" s="159"/>
      <c r="R6" s="167"/>
      <c r="S6" s="170"/>
      <c r="T6" s="173"/>
      <c r="U6" s="181"/>
      <c r="V6" s="96"/>
      <c r="W6" s="122"/>
      <c r="X6" s="106"/>
      <c r="Y6" s="194"/>
      <c r="Z6" s="194"/>
      <c r="AA6" s="197"/>
      <c r="AB6" s="167"/>
      <c r="AC6" s="181"/>
      <c r="AD6" s="216"/>
      <c r="AE6" s="225"/>
    </row>
    <row r="7" spans="1:31" s="66" customFormat="1" ht="15" customHeight="1">
      <c r="A7" s="72" t="s">
        <v>95</v>
      </c>
      <c r="B7" s="81">
        <v>686173</v>
      </c>
      <c r="C7" s="81">
        <v>67134</v>
      </c>
      <c r="D7" s="81">
        <v>1605378</v>
      </c>
      <c r="E7" s="81">
        <v>1266</v>
      </c>
      <c r="F7" s="81">
        <v>637</v>
      </c>
      <c r="G7" s="116">
        <v>-919205</v>
      </c>
      <c r="H7" s="81">
        <v>15323</v>
      </c>
      <c r="I7" s="81">
        <v>6849</v>
      </c>
      <c r="J7" s="81">
        <v>8474</v>
      </c>
      <c r="K7" s="81">
        <v>2285</v>
      </c>
      <c r="L7" s="81">
        <v>1800</v>
      </c>
      <c r="M7" s="128">
        <v>485</v>
      </c>
      <c r="N7" s="81">
        <v>485092</v>
      </c>
      <c r="O7" s="141">
        <v>185904</v>
      </c>
      <c r="P7" s="151">
        <v>5.7</v>
      </c>
      <c r="Q7" s="160">
        <v>105</v>
      </c>
      <c r="R7" s="160">
        <v>13.3</v>
      </c>
      <c r="S7" s="160">
        <v>1.8</v>
      </c>
      <c r="T7" s="174">
        <v>0.9</v>
      </c>
      <c r="U7" s="182">
        <v>-7.6</v>
      </c>
      <c r="V7" s="160">
        <v>21.8</v>
      </c>
      <c r="W7" s="160">
        <v>9.8000000000000007</v>
      </c>
      <c r="X7" s="174">
        <v>12.1</v>
      </c>
      <c r="Y7" s="160">
        <v>3.3</v>
      </c>
      <c r="Z7" s="160">
        <v>2.6</v>
      </c>
      <c r="AA7" s="160">
        <v>0.7</v>
      </c>
      <c r="AB7" s="160">
        <v>4</v>
      </c>
      <c r="AC7" s="204">
        <v>1.55</v>
      </c>
      <c r="AD7" s="217">
        <v>1.1499999999999999</v>
      </c>
      <c r="AE7" s="226" t="s">
        <v>95</v>
      </c>
    </row>
    <row r="8" spans="1:31" s="2" customFormat="1" ht="15" customHeight="1">
      <c r="A8" s="73" t="s">
        <v>76</v>
      </c>
      <c r="B8" s="82">
        <v>22658</v>
      </c>
      <c r="C8" s="82">
        <v>2224</v>
      </c>
      <c r="D8" s="82">
        <v>76669</v>
      </c>
      <c r="E8" s="100">
        <v>52</v>
      </c>
      <c r="F8" s="100">
        <v>33</v>
      </c>
      <c r="G8" s="29">
        <v>-54011</v>
      </c>
      <c r="H8" s="100">
        <v>601</v>
      </c>
      <c r="I8" s="100">
        <v>248</v>
      </c>
      <c r="J8" s="100">
        <v>353</v>
      </c>
      <c r="K8" s="100">
        <v>89</v>
      </c>
      <c r="L8" s="100">
        <v>63</v>
      </c>
      <c r="M8" s="2">
        <v>26</v>
      </c>
      <c r="N8" s="100">
        <v>17618</v>
      </c>
      <c r="O8" s="142">
        <v>8778</v>
      </c>
      <c r="P8" s="152">
        <v>4.5</v>
      </c>
      <c r="Q8" s="161">
        <v>103.9</v>
      </c>
      <c r="R8" s="161">
        <v>15.4</v>
      </c>
      <c r="S8" s="161">
        <v>2.2999999999999998</v>
      </c>
      <c r="T8" s="175">
        <v>1.5</v>
      </c>
      <c r="U8" s="183">
        <v>-10.8</v>
      </c>
      <c r="V8" s="161">
        <v>25.8</v>
      </c>
      <c r="W8" s="161">
        <v>10.7</v>
      </c>
      <c r="X8" s="175">
        <v>15.2</v>
      </c>
      <c r="Y8" s="161">
        <v>3.9</v>
      </c>
      <c r="Z8" s="161">
        <v>2.8</v>
      </c>
      <c r="AA8" s="161">
        <v>1.1000000000000001</v>
      </c>
      <c r="AB8" s="161">
        <v>3.5</v>
      </c>
      <c r="AC8" s="205">
        <v>1.76</v>
      </c>
      <c r="AD8" s="209">
        <v>1.01</v>
      </c>
      <c r="AE8" s="227" t="s">
        <v>76</v>
      </c>
    </row>
    <row r="9" spans="1:31" s="2" customFormat="1" ht="15" customHeight="1">
      <c r="A9" s="73" t="s">
        <v>96</v>
      </c>
      <c r="B9" s="82">
        <v>5099</v>
      </c>
      <c r="C9" s="82">
        <v>459</v>
      </c>
      <c r="D9" s="82">
        <v>20511</v>
      </c>
      <c r="E9" s="100">
        <v>11</v>
      </c>
      <c r="F9" s="100">
        <v>7</v>
      </c>
      <c r="G9" s="29">
        <v>-15412</v>
      </c>
      <c r="H9" s="100">
        <v>116</v>
      </c>
      <c r="I9" s="100">
        <v>48</v>
      </c>
      <c r="J9" s="100">
        <v>68</v>
      </c>
      <c r="K9" s="100">
        <v>17</v>
      </c>
      <c r="L9" s="100">
        <v>10</v>
      </c>
      <c r="M9" s="2">
        <v>7</v>
      </c>
      <c r="N9" s="100">
        <v>3313</v>
      </c>
      <c r="O9" s="143">
        <v>1752</v>
      </c>
      <c r="P9" s="153">
        <v>4.4000000000000004</v>
      </c>
      <c r="Q9" s="161">
        <v>102</v>
      </c>
      <c r="R9" s="161">
        <v>17.7</v>
      </c>
      <c r="S9" s="161">
        <v>2.2000000000000002</v>
      </c>
      <c r="T9" s="175">
        <v>1.4</v>
      </c>
      <c r="U9" s="183">
        <v>-13.3</v>
      </c>
      <c r="V9" s="161">
        <v>22.2</v>
      </c>
      <c r="W9" s="161">
        <v>9.1999999999999993</v>
      </c>
      <c r="X9" s="175">
        <v>13</v>
      </c>
      <c r="Y9" s="161">
        <v>3.3</v>
      </c>
      <c r="Z9" s="161">
        <v>2</v>
      </c>
      <c r="AA9" s="161">
        <v>1.4</v>
      </c>
      <c r="AB9" s="161">
        <v>2.9</v>
      </c>
      <c r="AC9" s="205">
        <v>1.51</v>
      </c>
      <c r="AD9" s="209">
        <v>1.1399999999999999</v>
      </c>
      <c r="AE9" s="227" t="s">
        <v>96</v>
      </c>
    </row>
    <row r="10" spans="1:31" s="2" customFormat="1" ht="15" customHeight="1">
      <c r="A10" s="73" t="s">
        <v>97</v>
      </c>
      <c r="B10" s="82">
        <v>4896</v>
      </c>
      <c r="C10" s="82">
        <v>497</v>
      </c>
      <c r="D10" s="82">
        <v>19677</v>
      </c>
      <c r="E10" s="100">
        <v>8</v>
      </c>
      <c r="F10" s="100">
        <v>3</v>
      </c>
      <c r="G10" s="29">
        <v>-14781</v>
      </c>
      <c r="H10" s="100">
        <v>123</v>
      </c>
      <c r="I10" s="100">
        <v>55</v>
      </c>
      <c r="J10" s="100">
        <v>68</v>
      </c>
      <c r="K10" s="100">
        <v>17</v>
      </c>
      <c r="L10" s="100">
        <v>15</v>
      </c>
      <c r="M10" s="2">
        <v>2</v>
      </c>
      <c r="N10" s="100">
        <v>3284</v>
      </c>
      <c r="O10" s="143">
        <v>1449</v>
      </c>
      <c r="P10" s="153">
        <v>4.3</v>
      </c>
      <c r="Q10" s="161">
        <v>102.1</v>
      </c>
      <c r="R10" s="161">
        <v>17.399999999999999</v>
      </c>
      <c r="S10" s="161">
        <v>1.6</v>
      </c>
      <c r="T10" s="175">
        <v>0.6</v>
      </c>
      <c r="U10" s="183">
        <v>-13</v>
      </c>
      <c r="V10" s="161">
        <v>24.5</v>
      </c>
      <c r="W10" s="161">
        <v>11</v>
      </c>
      <c r="X10" s="175">
        <v>13.5</v>
      </c>
      <c r="Y10" s="161">
        <v>3.5</v>
      </c>
      <c r="Z10" s="161">
        <v>3.1</v>
      </c>
      <c r="AA10" s="161">
        <v>0.4</v>
      </c>
      <c r="AB10" s="161">
        <v>2.9</v>
      </c>
      <c r="AC10" s="205">
        <v>1.28</v>
      </c>
      <c r="AD10" s="209">
        <v>1.0900000000000001</v>
      </c>
      <c r="AE10" s="227" t="s">
        <v>97</v>
      </c>
    </row>
    <row r="11" spans="1:31" s="2" customFormat="1" ht="15" customHeight="1">
      <c r="A11" s="73" t="s">
        <v>98</v>
      </c>
      <c r="B11" s="82">
        <v>11242</v>
      </c>
      <c r="C11" s="82">
        <v>1130</v>
      </c>
      <c r="D11" s="82">
        <v>29004</v>
      </c>
      <c r="E11" s="100">
        <v>21</v>
      </c>
      <c r="F11" s="100">
        <v>7</v>
      </c>
      <c r="G11" s="29">
        <v>-17762</v>
      </c>
      <c r="H11" s="100">
        <v>283</v>
      </c>
      <c r="I11" s="100">
        <v>123</v>
      </c>
      <c r="J11" s="100">
        <v>160</v>
      </c>
      <c r="K11" s="100">
        <v>29</v>
      </c>
      <c r="L11" s="100">
        <v>23</v>
      </c>
      <c r="M11" s="2">
        <v>6</v>
      </c>
      <c r="N11" s="100">
        <v>8157</v>
      </c>
      <c r="O11" s="143">
        <v>3177</v>
      </c>
      <c r="P11" s="153">
        <v>5.0999999999999996</v>
      </c>
      <c r="Q11" s="161">
        <v>106.5</v>
      </c>
      <c r="R11" s="161">
        <v>13.1</v>
      </c>
      <c r="S11" s="161">
        <v>1.9</v>
      </c>
      <c r="T11" s="175">
        <v>0.6</v>
      </c>
      <c r="U11" s="184">
        <v>-8</v>
      </c>
      <c r="V11" s="161">
        <v>24.6</v>
      </c>
      <c r="W11" s="161">
        <v>10.7</v>
      </c>
      <c r="X11" s="175">
        <v>13.9</v>
      </c>
      <c r="Y11" s="161">
        <v>2.6</v>
      </c>
      <c r="Z11" s="161">
        <v>2</v>
      </c>
      <c r="AA11" s="161">
        <v>0.5</v>
      </c>
      <c r="AB11" s="161">
        <v>3.7</v>
      </c>
      <c r="AC11" s="205">
        <v>1.43</v>
      </c>
      <c r="AD11" s="209">
        <v>1</v>
      </c>
      <c r="AE11" s="227" t="s">
        <v>98</v>
      </c>
    </row>
    <row r="12" spans="1:31" s="67" customFormat="1" ht="15" customHeight="1">
      <c r="A12" s="74" t="s">
        <v>100</v>
      </c>
      <c r="B12" s="83">
        <v>3282</v>
      </c>
      <c r="C12" s="83">
        <v>323</v>
      </c>
      <c r="D12" s="83">
        <v>17421</v>
      </c>
      <c r="E12" s="101">
        <v>3</v>
      </c>
      <c r="F12" s="101">
        <v>1</v>
      </c>
      <c r="G12" s="117">
        <v>-14139</v>
      </c>
      <c r="H12" s="101">
        <v>79</v>
      </c>
      <c r="I12" s="101">
        <v>46</v>
      </c>
      <c r="J12" s="101">
        <v>33</v>
      </c>
      <c r="K12" s="101">
        <v>14</v>
      </c>
      <c r="L12" s="101">
        <v>14</v>
      </c>
      <c r="M12" s="129" t="s">
        <v>101</v>
      </c>
      <c r="N12" s="101">
        <v>2247</v>
      </c>
      <c r="O12" s="144">
        <v>1043</v>
      </c>
      <c r="P12" s="154">
        <v>3.7</v>
      </c>
      <c r="Q12" s="162">
        <v>103.7</v>
      </c>
      <c r="R12" s="168">
        <v>19.600000000000001</v>
      </c>
      <c r="S12" s="171">
        <v>0.9</v>
      </c>
      <c r="T12" s="176">
        <v>0.3</v>
      </c>
      <c r="U12" s="185">
        <v>-15.9</v>
      </c>
      <c r="V12" s="176">
        <v>23.5</v>
      </c>
      <c r="W12" s="176">
        <v>13.7</v>
      </c>
      <c r="X12" s="176">
        <v>9.8000000000000007</v>
      </c>
      <c r="Y12" s="176">
        <v>4.2</v>
      </c>
      <c r="Z12" s="176">
        <v>4.2</v>
      </c>
      <c r="AA12" s="198" t="s">
        <v>101</v>
      </c>
      <c r="AB12" s="171">
        <v>2.5</v>
      </c>
      <c r="AC12" s="206">
        <v>1.17</v>
      </c>
      <c r="AD12" s="218">
        <v>1.04</v>
      </c>
      <c r="AE12" s="228" t="s">
        <v>100</v>
      </c>
    </row>
    <row r="13" spans="1:31" s="2" customFormat="1" ht="15" customHeight="1">
      <c r="A13" s="73" t="s">
        <v>102</v>
      </c>
      <c r="B13" s="82">
        <v>4699</v>
      </c>
      <c r="C13" s="82">
        <v>422</v>
      </c>
      <c r="D13" s="82">
        <v>16871</v>
      </c>
      <c r="E13" s="100">
        <v>11</v>
      </c>
      <c r="F13" s="100">
        <v>8</v>
      </c>
      <c r="G13" s="29">
        <v>-12172</v>
      </c>
      <c r="H13" s="100">
        <v>93</v>
      </c>
      <c r="I13" s="100">
        <v>52</v>
      </c>
      <c r="J13" s="100">
        <v>41</v>
      </c>
      <c r="K13" s="100">
        <v>17</v>
      </c>
      <c r="L13" s="100">
        <v>10</v>
      </c>
      <c r="M13" s="2">
        <v>7</v>
      </c>
      <c r="N13" s="100">
        <v>2946</v>
      </c>
      <c r="O13" s="137">
        <v>1181</v>
      </c>
      <c r="P13" s="153">
        <v>4.7</v>
      </c>
      <c r="Q13" s="161">
        <v>105.4</v>
      </c>
      <c r="R13" s="161">
        <v>16.899999999999999</v>
      </c>
      <c r="S13" s="161">
        <v>2.2999999999999998</v>
      </c>
      <c r="T13" s="175">
        <v>1.7</v>
      </c>
      <c r="U13" s="183">
        <v>-12.2</v>
      </c>
      <c r="V13" s="161">
        <v>19.399999999999999</v>
      </c>
      <c r="W13" s="161">
        <v>10.9</v>
      </c>
      <c r="X13" s="175">
        <v>8.6</v>
      </c>
      <c r="Y13" s="161">
        <v>3.6</v>
      </c>
      <c r="Z13" s="161">
        <v>2.1</v>
      </c>
      <c r="AA13" s="161">
        <v>1.5</v>
      </c>
      <c r="AB13" s="161">
        <v>2.9</v>
      </c>
      <c r="AC13" s="205">
        <v>1.18</v>
      </c>
      <c r="AD13" s="209">
        <v>1.17</v>
      </c>
      <c r="AE13" s="227" t="s">
        <v>102</v>
      </c>
    </row>
    <row r="14" spans="1:31" s="2" customFormat="1" ht="15" customHeight="1">
      <c r="A14" s="73" t="s">
        <v>103</v>
      </c>
      <c r="B14" s="82">
        <v>8216</v>
      </c>
      <c r="C14" s="82">
        <v>768</v>
      </c>
      <c r="D14" s="82">
        <v>27338</v>
      </c>
      <c r="E14" s="100">
        <v>18</v>
      </c>
      <c r="F14" s="100">
        <v>9</v>
      </c>
      <c r="G14" s="29">
        <v>-19122</v>
      </c>
      <c r="H14" s="100">
        <v>191</v>
      </c>
      <c r="I14" s="100">
        <v>87</v>
      </c>
      <c r="J14" s="100">
        <v>104</v>
      </c>
      <c r="K14" s="100">
        <v>32</v>
      </c>
      <c r="L14" s="100">
        <v>26</v>
      </c>
      <c r="M14" s="2">
        <v>6</v>
      </c>
      <c r="N14" s="100">
        <v>5495</v>
      </c>
      <c r="O14" s="143">
        <v>2600</v>
      </c>
      <c r="P14" s="153">
        <v>4.8</v>
      </c>
      <c r="Q14" s="161">
        <v>104.7</v>
      </c>
      <c r="R14" s="161">
        <v>15.9</v>
      </c>
      <c r="S14" s="161">
        <v>2.2000000000000002</v>
      </c>
      <c r="T14" s="175">
        <v>1.1000000000000001</v>
      </c>
      <c r="U14" s="183">
        <v>-11.1</v>
      </c>
      <c r="V14" s="161">
        <v>22.7</v>
      </c>
      <c r="W14" s="161">
        <v>10.3</v>
      </c>
      <c r="X14" s="175">
        <v>12.4</v>
      </c>
      <c r="Y14" s="161">
        <v>3.9</v>
      </c>
      <c r="Z14" s="161">
        <v>3.2</v>
      </c>
      <c r="AA14" s="161">
        <v>0.7</v>
      </c>
      <c r="AB14" s="161">
        <v>3.2</v>
      </c>
      <c r="AC14" s="205">
        <v>1.51</v>
      </c>
      <c r="AD14" s="209">
        <v>1.1499999999999999</v>
      </c>
      <c r="AE14" s="227" t="s">
        <v>103</v>
      </c>
    </row>
    <row r="15" spans="1:31" s="2" customFormat="1" ht="15" customHeight="1">
      <c r="A15" s="73" t="s">
        <v>104</v>
      </c>
      <c r="B15" s="82">
        <v>13976</v>
      </c>
      <c r="C15" s="82">
        <v>1407</v>
      </c>
      <c r="D15" s="82">
        <v>38942</v>
      </c>
      <c r="E15" s="100">
        <v>36</v>
      </c>
      <c r="F15" s="100">
        <v>17</v>
      </c>
      <c r="G15" s="29">
        <v>-24966</v>
      </c>
      <c r="H15" s="100">
        <v>335</v>
      </c>
      <c r="I15" s="100">
        <v>145</v>
      </c>
      <c r="J15" s="100">
        <v>190</v>
      </c>
      <c r="K15" s="100">
        <v>53</v>
      </c>
      <c r="L15" s="100">
        <v>41</v>
      </c>
      <c r="M15" s="2">
        <v>12</v>
      </c>
      <c r="N15" s="100">
        <v>9414</v>
      </c>
      <c r="O15" s="143">
        <v>4176</v>
      </c>
      <c r="P15" s="153">
        <v>5.0999999999999996</v>
      </c>
      <c r="Q15" s="161">
        <v>104.4</v>
      </c>
      <c r="R15" s="161">
        <v>14.3</v>
      </c>
      <c r="S15" s="161">
        <v>2.6</v>
      </c>
      <c r="T15" s="175">
        <v>1.2</v>
      </c>
      <c r="U15" s="184">
        <v>-9.1999999999999993</v>
      </c>
      <c r="V15" s="161">
        <v>23.4</v>
      </c>
      <c r="W15" s="161">
        <v>10.1</v>
      </c>
      <c r="X15" s="175">
        <v>13.3</v>
      </c>
      <c r="Y15" s="161">
        <v>3.8</v>
      </c>
      <c r="Z15" s="161">
        <v>2.9</v>
      </c>
      <c r="AA15" s="161">
        <v>0.9</v>
      </c>
      <c r="AB15" s="161">
        <v>3.5</v>
      </c>
      <c r="AC15" s="205">
        <v>1.54</v>
      </c>
      <c r="AD15" s="209">
        <v>1.1599999999999999</v>
      </c>
      <c r="AE15" s="227" t="s">
        <v>104</v>
      </c>
    </row>
    <row r="16" spans="1:31" s="2" customFormat="1" ht="15" customHeight="1">
      <c r="A16" s="73" t="s">
        <v>92</v>
      </c>
      <c r="B16" s="82">
        <v>9262</v>
      </c>
      <c r="C16" s="82">
        <v>966</v>
      </c>
      <c r="D16" s="82">
        <v>25557</v>
      </c>
      <c r="E16" s="100">
        <v>16</v>
      </c>
      <c r="F16" s="100">
        <v>8</v>
      </c>
      <c r="G16" s="29">
        <v>-16295</v>
      </c>
      <c r="H16" s="100">
        <v>208</v>
      </c>
      <c r="I16" s="100">
        <v>89</v>
      </c>
      <c r="J16" s="100">
        <v>119</v>
      </c>
      <c r="K16" s="100">
        <v>33</v>
      </c>
      <c r="L16" s="100">
        <v>25</v>
      </c>
      <c r="M16" s="2">
        <v>8</v>
      </c>
      <c r="N16" s="100">
        <v>6537</v>
      </c>
      <c r="O16" s="143">
        <v>2748</v>
      </c>
      <c r="P16" s="153">
        <v>5.0999999999999996</v>
      </c>
      <c r="Q16" s="161">
        <v>106.3</v>
      </c>
      <c r="R16" s="161">
        <v>14</v>
      </c>
      <c r="S16" s="161">
        <v>1.7</v>
      </c>
      <c r="T16" s="175">
        <v>0.9</v>
      </c>
      <c r="U16" s="184">
        <v>-8.9</v>
      </c>
      <c r="V16" s="161">
        <v>22</v>
      </c>
      <c r="W16" s="161">
        <v>9.4</v>
      </c>
      <c r="X16" s="175">
        <v>12.6</v>
      </c>
      <c r="Y16" s="161">
        <v>3.6</v>
      </c>
      <c r="Z16" s="161">
        <v>2.7</v>
      </c>
      <c r="AA16" s="161">
        <v>0.9</v>
      </c>
      <c r="AB16" s="161">
        <v>3.6</v>
      </c>
      <c r="AC16" s="205">
        <v>1.5</v>
      </c>
      <c r="AD16" s="209">
        <v>1.1499999999999999</v>
      </c>
      <c r="AE16" s="227" t="s">
        <v>92</v>
      </c>
    </row>
    <row r="17" spans="1:31" s="2" customFormat="1" ht="15" customHeight="1">
      <c r="A17" s="75" t="s">
        <v>105</v>
      </c>
      <c r="B17" s="84">
        <v>9334</v>
      </c>
      <c r="C17" s="84">
        <v>976</v>
      </c>
      <c r="D17" s="84">
        <v>27251</v>
      </c>
      <c r="E17" s="102">
        <v>19</v>
      </c>
      <c r="F17" s="102">
        <v>14</v>
      </c>
      <c r="G17" s="118">
        <v>-17917</v>
      </c>
      <c r="H17" s="102">
        <v>233</v>
      </c>
      <c r="I17" s="102">
        <v>101</v>
      </c>
      <c r="J17" s="102">
        <v>132</v>
      </c>
      <c r="K17" s="102">
        <v>36</v>
      </c>
      <c r="L17" s="102">
        <v>24</v>
      </c>
      <c r="M17" s="130">
        <v>12</v>
      </c>
      <c r="N17" s="102">
        <v>6246</v>
      </c>
      <c r="O17" s="145">
        <v>2783</v>
      </c>
      <c r="P17" s="155">
        <v>5.2</v>
      </c>
      <c r="Q17" s="163">
        <v>102</v>
      </c>
      <c r="R17" s="163">
        <v>15</v>
      </c>
      <c r="S17" s="163">
        <v>2</v>
      </c>
      <c r="T17" s="177">
        <v>1.5</v>
      </c>
      <c r="U17" s="186">
        <v>-9.9</v>
      </c>
      <c r="V17" s="163">
        <v>24.4</v>
      </c>
      <c r="W17" s="163">
        <v>10.6</v>
      </c>
      <c r="X17" s="177">
        <v>13.8</v>
      </c>
      <c r="Y17" s="163">
        <v>3.8</v>
      </c>
      <c r="Z17" s="163">
        <v>2.6</v>
      </c>
      <c r="AA17" s="163">
        <v>1.3</v>
      </c>
      <c r="AB17" s="163">
        <v>3.4</v>
      </c>
      <c r="AC17" s="207">
        <v>1.54</v>
      </c>
      <c r="AD17" s="208">
        <v>1.2</v>
      </c>
      <c r="AE17" s="229" t="s">
        <v>105</v>
      </c>
    </row>
    <row r="18" spans="1:31" s="2" customFormat="1" ht="15" customHeight="1">
      <c r="A18" s="73" t="s">
        <v>107</v>
      </c>
      <c r="B18" s="82">
        <v>39956</v>
      </c>
      <c r="C18" s="82">
        <v>3959</v>
      </c>
      <c r="D18" s="82">
        <v>86383</v>
      </c>
      <c r="E18" s="100">
        <v>57</v>
      </c>
      <c r="F18" s="100">
        <v>21</v>
      </c>
      <c r="G18" s="29">
        <v>-46427</v>
      </c>
      <c r="H18" s="100">
        <v>1005</v>
      </c>
      <c r="I18" s="100">
        <v>427</v>
      </c>
      <c r="J18" s="100">
        <v>578</v>
      </c>
      <c r="K18" s="100">
        <v>139</v>
      </c>
      <c r="L18" s="100">
        <v>124</v>
      </c>
      <c r="M18" s="2">
        <v>15</v>
      </c>
      <c r="N18" s="100">
        <v>28250</v>
      </c>
      <c r="O18" s="143">
        <v>10562</v>
      </c>
      <c r="P18" s="153">
        <v>5.6</v>
      </c>
      <c r="Q18" s="161">
        <v>106.1</v>
      </c>
      <c r="R18" s="161">
        <v>12.2</v>
      </c>
      <c r="S18" s="161">
        <v>1.4</v>
      </c>
      <c r="T18" s="175">
        <v>0.5</v>
      </c>
      <c r="U18" s="184">
        <v>-6.6</v>
      </c>
      <c r="V18" s="161">
        <v>24.5</v>
      </c>
      <c r="W18" s="161">
        <v>10.4</v>
      </c>
      <c r="X18" s="175">
        <v>14.1</v>
      </c>
      <c r="Y18" s="195">
        <v>3.5</v>
      </c>
      <c r="Z18" s="161">
        <v>3.1</v>
      </c>
      <c r="AA18" s="161">
        <v>0.4</v>
      </c>
      <c r="AB18" s="161">
        <v>4</v>
      </c>
      <c r="AC18" s="205">
        <v>1.49</v>
      </c>
      <c r="AD18" s="209">
        <v>1.0900000000000001</v>
      </c>
      <c r="AE18" s="227" t="s">
        <v>107</v>
      </c>
    </row>
    <row r="19" spans="1:31" s="2" customFormat="1" ht="15" customHeight="1">
      <c r="A19" s="73" t="s">
        <v>108</v>
      </c>
      <c r="B19" s="82">
        <v>33763</v>
      </c>
      <c r="C19" s="82">
        <v>3293</v>
      </c>
      <c r="D19" s="82">
        <v>75159</v>
      </c>
      <c r="E19" s="100">
        <v>53</v>
      </c>
      <c r="F19" s="100">
        <v>20</v>
      </c>
      <c r="G19" s="29">
        <v>-41396</v>
      </c>
      <c r="H19" s="100">
        <v>758</v>
      </c>
      <c r="I19" s="100">
        <v>362</v>
      </c>
      <c r="J19" s="100">
        <v>396</v>
      </c>
      <c r="K19" s="100">
        <v>110</v>
      </c>
      <c r="L19" s="100">
        <v>96</v>
      </c>
      <c r="M19" s="2">
        <v>14</v>
      </c>
      <c r="N19" s="100">
        <v>24093</v>
      </c>
      <c r="O19" s="143">
        <v>9110</v>
      </c>
      <c r="P19" s="153">
        <v>5.6</v>
      </c>
      <c r="Q19" s="161">
        <v>106.3</v>
      </c>
      <c r="R19" s="161">
        <v>12.4</v>
      </c>
      <c r="S19" s="161">
        <v>1.6</v>
      </c>
      <c r="T19" s="175">
        <v>0.6</v>
      </c>
      <c r="U19" s="184">
        <v>-6.8</v>
      </c>
      <c r="V19" s="161">
        <v>22</v>
      </c>
      <c r="W19" s="161">
        <v>10.5</v>
      </c>
      <c r="X19" s="175">
        <v>11.5</v>
      </c>
      <c r="Y19" s="161">
        <v>3.2</v>
      </c>
      <c r="Z19" s="161">
        <v>2.8</v>
      </c>
      <c r="AA19" s="161">
        <v>0.4</v>
      </c>
      <c r="AB19" s="161">
        <v>4</v>
      </c>
      <c r="AC19" s="205">
        <v>1.5</v>
      </c>
      <c r="AD19" s="209">
        <v>1.0900000000000001</v>
      </c>
      <c r="AE19" s="227" t="s">
        <v>108</v>
      </c>
    </row>
    <row r="20" spans="1:31" s="2" customFormat="1" ht="15" customHeight="1">
      <c r="A20" s="73" t="s">
        <v>110</v>
      </c>
      <c r="B20" s="82">
        <v>84207</v>
      </c>
      <c r="C20" s="82">
        <v>8044</v>
      </c>
      <c r="D20" s="82">
        <v>140329</v>
      </c>
      <c r="E20" s="100">
        <v>113</v>
      </c>
      <c r="F20" s="100">
        <v>53</v>
      </c>
      <c r="G20" s="29">
        <v>-56122</v>
      </c>
      <c r="H20" s="100">
        <v>1938</v>
      </c>
      <c r="I20" s="100">
        <v>762</v>
      </c>
      <c r="J20" s="100">
        <v>1176</v>
      </c>
      <c r="K20" s="100">
        <v>230</v>
      </c>
      <c r="L20" s="100">
        <v>191</v>
      </c>
      <c r="M20" s="2">
        <v>39</v>
      </c>
      <c r="N20" s="100">
        <v>76441</v>
      </c>
      <c r="O20" s="143">
        <v>20424</v>
      </c>
      <c r="P20" s="153">
        <v>6.3</v>
      </c>
      <c r="Q20" s="161">
        <v>104.3</v>
      </c>
      <c r="R20" s="161">
        <v>10.4</v>
      </c>
      <c r="S20" s="161">
        <v>1.3</v>
      </c>
      <c r="T20" s="175">
        <v>0.6</v>
      </c>
      <c r="U20" s="184">
        <v>-4.2</v>
      </c>
      <c r="V20" s="161">
        <v>22.5</v>
      </c>
      <c r="W20" s="161">
        <v>8.8000000000000007</v>
      </c>
      <c r="X20" s="175">
        <v>13.7</v>
      </c>
      <c r="Y20" s="161">
        <v>2.7</v>
      </c>
      <c r="Z20" s="161">
        <v>2.2999999999999998</v>
      </c>
      <c r="AA20" s="161">
        <v>0.5</v>
      </c>
      <c r="AB20" s="161">
        <v>5.7</v>
      </c>
      <c r="AC20" s="205">
        <v>1.52</v>
      </c>
      <c r="AD20" s="209">
        <v>0.96</v>
      </c>
      <c r="AE20" s="227" t="s">
        <v>110</v>
      </c>
    </row>
    <row r="21" spans="1:31" s="2" customFormat="1" ht="15" customHeight="1">
      <c r="A21" s="73" t="s">
        <v>111</v>
      </c>
      <c r="B21" s="82">
        <v>51423</v>
      </c>
      <c r="C21" s="82">
        <v>4917</v>
      </c>
      <c r="D21" s="82">
        <v>102079</v>
      </c>
      <c r="E21" s="100">
        <v>112</v>
      </c>
      <c r="F21" s="100">
        <v>54</v>
      </c>
      <c r="G21" s="29">
        <v>-50656</v>
      </c>
      <c r="H21" s="100">
        <v>1149</v>
      </c>
      <c r="I21" s="100">
        <v>483</v>
      </c>
      <c r="J21" s="100">
        <v>666</v>
      </c>
      <c r="K21" s="100">
        <v>151</v>
      </c>
      <c r="L21" s="100">
        <v>110</v>
      </c>
      <c r="M21" s="2">
        <v>41</v>
      </c>
      <c r="N21" s="100">
        <v>39586</v>
      </c>
      <c r="O21" s="143">
        <v>13202</v>
      </c>
      <c r="P21" s="153">
        <v>5.8</v>
      </c>
      <c r="Q21" s="161">
        <v>106.7</v>
      </c>
      <c r="R21" s="161">
        <v>11.4</v>
      </c>
      <c r="S21" s="161">
        <v>2.2000000000000002</v>
      </c>
      <c r="T21" s="175">
        <v>1.1000000000000001</v>
      </c>
      <c r="U21" s="184">
        <v>-5.7</v>
      </c>
      <c r="V21" s="161">
        <v>21.9</v>
      </c>
      <c r="W21" s="161">
        <v>9.1999999999999993</v>
      </c>
      <c r="X21" s="175">
        <v>12.7</v>
      </c>
      <c r="Y21" s="161">
        <v>2.9</v>
      </c>
      <c r="Z21" s="161">
        <v>2.1</v>
      </c>
      <c r="AA21" s="161">
        <v>0.8</v>
      </c>
      <c r="AB21" s="161">
        <v>4.4000000000000004</v>
      </c>
      <c r="AC21" s="205">
        <v>1.48</v>
      </c>
      <c r="AD21" s="209">
        <v>1.08</v>
      </c>
      <c r="AE21" s="227" t="s">
        <v>111</v>
      </c>
    </row>
    <row r="22" spans="1:31" s="2" customFormat="1" ht="15" customHeight="1">
      <c r="A22" s="75" t="s">
        <v>32</v>
      </c>
      <c r="B22" s="84">
        <v>9941</v>
      </c>
      <c r="C22" s="84">
        <v>949</v>
      </c>
      <c r="D22" s="84">
        <v>33059</v>
      </c>
      <c r="E22" s="102">
        <v>22</v>
      </c>
      <c r="F22" s="102">
        <v>13</v>
      </c>
      <c r="G22" s="118">
        <v>-23118</v>
      </c>
      <c r="H22" s="102">
        <v>219</v>
      </c>
      <c r="I22" s="102">
        <v>102</v>
      </c>
      <c r="J22" s="102">
        <v>117</v>
      </c>
      <c r="K22" s="102">
        <v>35</v>
      </c>
      <c r="L22" s="102">
        <v>29</v>
      </c>
      <c r="M22" s="130">
        <v>6</v>
      </c>
      <c r="N22" s="102">
        <v>6352</v>
      </c>
      <c r="O22" s="145">
        <v>2472</v>
      </c>
      <c r="P22" s="155">
        <v>4.8</v>
      </c>
      <c r="Q22" s="163">
        <v>102.1</v>
      </c>
      <c r="R22" s="163">
        <v>15.9</v>
      </c>
      <c r="S22" s="163">
        <v>2.2000000000000002</v>
      </c>
      <c r="T22" s="177">
        <v>1.3</v>
      </c>
      <c r="U22" s="187">
        <v>-11.1</v>
      </c>
      <c r="V22" s="163">
        <v>21.6</v>
      </c>
      <c r="W22" s="163">
        <v>10</v>
      </c>
      <c r="X22" s="177">
        <v>11.5</v>
      </c>
      <c r="Y22" s="163">
        <v>3.5</v>
      </c>
      <c r="Z22" s="163">
        <v>2.9</v>
      </c>
      <c r="AA22" s="163">
        <v>0.6</v>
      </c>
      <c r="AB22" s="163">
        <v>3.1</v>
      </c>
      <c r="AC22" s="207">
        <v>1.19</v>
      </c>
      <c r="AD22" s="208">
        <v>1.1399999999999999</v>
      </c>
      <c r="AE22" s="229" t="s">
        <v>32</v>
      </c>
    </row>
    <row r="23" spans="1:31" s="2" customFormat="1" ht="15" customHeight="1">
      <c r="A23" s="73" t="s">
        <v>113</v>
      </c>
      <c r="B23" s="82">
        <v>5078</v>
      </c>
      <c r="C23" s="82">
        <v>459</v>
      </c>
      <c r="D23" s="82">
        <v>15184</v>
      </c>
      <c r="E23" s="100">
        <v>6</v>
      </c>
      <c r="F23" s="100">
        <v>5</v>
      </c>
      <c r="G23" s="29">
        <v>-10106</v>
      </c>
      <c r="H23" s="100">
        <v>78</v>
      </c>
      <c r="I23" s="100">
        <v>33</v>
      </c>
      <c r="J23" s="100">
        <v>45</v>
      </c>
      <c r="K23" s="100">
        <v>14</v>
      </c>
      <c r="L23" s="100">
        <v>10</v>
      </c>
      <c r="M23" s="2">
        <v>4</v>
      </c>
      <c r="N23" s="100">
        <v>3324</v>
      </c>
      <c r="O23" s="143">
        <v>1096</v>
      </c>
      <c r="P23" s="153">
        <v>5.2</v>
      </c>
      <c r="Q23" s="161">
        <v>102.8</v>
      </c>
      <c r="R23" s="161">
        <v>15.6</v>
      </c>
      <c r="S23" s="161">
        <v>1.2</v>
      </c>
      <c r="T23" s="175">
        <v>1</v>
      </c>
      <c r="U23" s="183">
        <v>-10.4</v>
      </c>
      <c r="V23" s="161">
        <v>15.1</v>
      </c>
      <c r="W23" s="161">
        <v>6.4</v>
      </c>
      <c r="X23" s="175">
        <v>8.6999999999999993</v>
      </c>
      <c r="Y23" s="161">
        <v>2.8</v>
      </c>
      <c r="Z23" s="161">
        <v>2</v>
      </c>
      <c r="AA23" s="161">
        <v>0.8</v>
      </c>
      <c r="AB23" s="161">
        <v>3.4</v>
      </c>
      <c r="AC23" s="205">
        <v>1.1299999999999999</v>
      </c>
      <c r="AD23" s="209">
        <v>1.29</v>
      </c>
      <c r="AE23" s="227" t="s">
        <v>113</v>
      </c>
    </row>
    <row r="24" spans="1:31" s="2" customFormat="1" ht="15" customHeight="1">
      <c r="A24" s="73" t="s">
        <v>114</v>
      </c>
      <c r="B24" s="82">
        <v>6078</v>
      </c>
      <c r="C24" s="82">
        <v>584</v>
      </c>
      <c r="D24" s="82">
        <v>15034</v>
      </c>
      <c r="E24" s="100">
        <v>7</v>
      </c>
      <c r="F24" s="100">
        <v>2</v>
      </c>
      <c r="G24" s="29">
        <v>-8956</v>
      </c>
      <c r="H24" s="100">
        <v>115</v>
      </c>
      <c r="I24" s="100">
        <v>65</v>
      </c>
      <c r="J24" s="100">
        <v>50</v>
      </c>
      <c r="K24" s="100">
        <v>17</v>
      </c>
      <c r="L24" s="100">
        <v>15</v>
      </c>
      <c r="M24" s="2">
        <v>2</v>
      </c>
      <c r="N24" s="100">
        <v>3761</v>
      </c>
      <c r="O24" s="143">
        <v>1356</v>
      </c>
      <c r="P24" s="153">
        <v>5.6</v>
      </c>
      <c r="Q24" s="161">
        <v>98.2</v>
      </c>
      <c r="R24" s="161">
        <v>13.9</v>
      </c>
      <c r="S24" s="161">
        <v>1.2</v>
      </c>
      <c r="T24" s="175">
        <v>0.3</v>
      </c>
      <c r="U24" s="184">
        <v>-8.3000000000000007</v>
      </c>
      <c r="V24" s="161">
        <v>18.600000000000001</v>
      </c>
      <c r="W24" s="161">
        <v>10.5</v>
      </c>
      <c r="X24" s="175">
        <v>8.1</v>
      </c>
      <c r="Y24" s="161">
        <v>2.8</v>
      </c>
      <c r="Z24" s="161">
        <v>2.5</v>
      </c>
      <c r="AA24" s="161">
        <v>0.3</v>
      </c>
      <c r="AB24" s="161">
        <v>3.5</v>
      </c>
      <c r="AC24" s="205">
        <v>1.26</v>
      </c>
      <c r="AD24" s="209">
        <v>1.23</v>
      </c>
      <c r="AE24" s="227" t="s">
        <v>114</v>
      </c>
    </row>
    <row r="25" spans="1:31" s="2" customFormat="1" ht="15" customHeight="1">
      <c r="A25" s="73" t="s">
        <v>34</v>
      </c>
      <c r="B25" s="82">
        <v>4383</v>
      </c>
      <c r="C25" s="82">
        <v>422</v>
      </c>
      <c r="D25" s="82">
        <v>10510</v>
      </c>
      <c r="E25" s="100">
        <v>3</v>
      </c>
      <c r="F25" s="100">
        <v>2</v>
      </c>
      <c r="G25" s="29">
        <v>-6127</v>
      </c>
      <c r="H25" s="100">
        <v>95</v>
      </c>
      <c r="I25" s="100">
        <v>48</v>
      </c>
      <c r="J25" s="100">
        <v>47</v>
      </c>
      <c r="K25" s="100">
        <v>10</v>
      </c>
      <c r="L25" s="100">
        <v>8</v>
      </c>
      <c r="M25" s="2">
        <v>2</v>
      </c>
      <c r="N25" s="100">
        <v>2584</v>
      </c>
      <c r="O25" s="143">
        <v>913</v>
      </c>
      <c r="P25" s="153">
        <v>6.1</v>
      </c>
      <c r="Q25" s="161">
        <v>103.6</v>
      </c>
      <c r="R25" s="161">
        <v>14.6</v>
      </c>
      <c r="S25" s="161">
        <v>0.7</v>
      </c>
      <c r="T25" s="175">
        <v>0.5</v>
      </c>
      <c r="U25" s="184">
        <v>-8.5</v>
      </c>
      <c r="V25" s="161">
        <v>21.2</v>
      </c>
      <c r="W25" s="161">
        <v>10.7</v>
      </c>
      <c r="X25" s="175">
        <v>10.5</v>
      </c>
      <c r="Y25" s="161">
        <v>2.2999999999999998</v>
      </c>
      <c r="Z25" s="161">
        <v>1.8</v>
      </c>
      <c r="AA25" s="161">
        <v>0.5</v>
      </c>
      <c r="AB25" s="161">
        <v>3.6</v>
      </c>
      <c r="AC25" s="205">
        <v>1.27</v>
      </c>
      <c r="AD25" s="209">
        <v>1.46</v>
      </c>
      <c r="AE25" s="227" t="s">
        <v>34</v>
      </c>
    </row>
    <row r="26" spans="1:31" s="2" customFormat="1" ht="15" customHeight="1">
      <c r="A26" s="73" t="s">
        <v>115</v>
      </c>
      <c r="B26" s="82">
        <v>4153</v>
      </c>
      <c r="C26" s="82">
        <v>464</v>
      </c>
      <c r="D26" s="82">
        <v>11206</v>
      </c>
      <c r="E26" s="100">
        <v>7</v>
      </c>
      <c r="F26" s="100">
        <v>3</v>
      </c>
      <c r="G26" s="29">
        <v>-7053</v>
      </c>
      <c r="H26" s="100">
        <v>101</v>
      </c>
      <c r="I26" s="100">
        <v>43</v>
      </c>
      <c r="J26" s="100">
        <v>58</v>
      </c>
      <c r="K26" s="100">
        <v>25</v>
      </c>
      <c r="L26" s="100">
        <v>23</v>
      </c>
      <c r="M26" s="2">
        <v>2</v>
      </c>
      <c r="N26" s="100">
        <v>2781</v>
      </c>
      <c r="O26" s="143">
        <v>1167</v>
      </c>
      <c r="P26" s="153">
        <v>5.4</v>
      </c>
      <c r="Q26" s="161">
        <v>102.3</v>
      </c>
      <c r="R26" s="161">
        <v>14.6</v>
      </c>
      <c r="S26" s="161">
        <v>1.7</v>
      </c>
      <c r="T26" s="175">
        <v>0.7</v>
      </c>
      <c r="U26" s="184">
        <v>-9.1999999999999993</v>
      </c>
      <c r="V26" s="161">
        <v>23.7</v>
      </c>
      <c r="W26" s="161">
        <v>10.1</v>
      </c>
      <c r="X26" s="175">
        <v>13.6</v>
      </c>
      <c r="Y26" s="161">
        <v>6</v>
      </c>
      <c r="Z26" s="161">
        <v>5.5</v>
      </c>
      <c r="AA26" s="161">
        <v>0.5</v>
      </c>
      <c r="AB26" s="161">
        <v>3.6</v>
      </c>
      <c r="AC26" s="205">
        <v>1.52</v>
      </c>
      <c r="AD26" s="209">
        <v>1.26</v>
      </c>
      <c r="AE26" s="227" t="s">
        <v>115</v>
      </c>
    </row>
    <row r="27" spans="1:31" s="2" customFormat="1" ht="15" customHeight="1">
      <c r="A27" s="75" t="s">
        <v>116</v>
      </c>
      <c r="B27" s="84">
        <v>10513</v>
      </c>
      <c r="C27" s="84">
        <v>979</v>
      </c>
      <c r="D27" s="84">
        <v>28908</v>
      </c>
      <c r="E27" s="102">
        <v>18</v>
      </c>
      <c r="F27" s="102">
        <v>7</v>
      </c>
      <c r="G27" s="118">
        <v>-18395</v>
      </c>
      <c r="H27" s="102">
        <v>197</v>
      </c>
      <c r="I27" s="102">
        <v>94</v>
      </c>
      <c r="J27" s="102">
        <v>103</v>
      </c>
      <c r="K27" s="102">
        <v>32</v>
      </c>
      <c r="L27" s="102">
        <v>29</v>
      </c>
      <c r="M27" s="130">
        <v>3</v>
      </c>
      <c r="N27" s="102">
        <v>6728</v>
      </c>
      <c r="O27" s="145">
        <v>2626</v>
      </c>
      <c r="P27" s="155">
        <v>5.4</v>
      </c>
      <c r="Q27" s="163">
        <v>107.6</v>
      </c>
      <c r="R27" s="163">
        <v>14.9</v>
      </c>
      <c r="S27" s="163">
        <v>1.7</v>
      </c>
      <c r="T27" s="177">
        <v>0.7</v>
      </c>
      <c r="U27" s="186">
        <v>-9.5</v>
      </c>
      <c r="V27" s="163">
        <v>18.399999999999999</v>
      </c>
      <c r="W27" s="163">
        <v>8.8000000000000007</v>
      </c>
      <c r="X27" s="177">
        <v>9.6</v>
      </c>
      <c r="Y27" s="163">
        <v>3</v>
      </c>
      <c r="Z27" s="163">
        <v>2.8</v>
      </c>
      <c r="AA27" s="163">
        <v>0.3</v>
      </c>
      <c r="AB27" s="163">
        <v>3.5</v>
      </c>
      <c r="AC27" s="207">
        <v>1.35</v>
      </c>
      <c r="AD27" s="208">
        <v>1.3</v>
      </c>
      <c r="AE27" s="229" t="s">
        <v>116</v>
      </c>
    </row>
    <row r="28" spans="1:31" s="2" customFormat="1" ht="15" customHeight="1">
      <c r="A28" s="73" t="s">
        <v>117</v>
      </c>
      <c r="B28" s="82">
        <v>9831</v>
      </c>
      <c r="C28" s="82">
        <v>976</v>
      </c>
      <c r="D28" s="82">
        <v>26392</v>
      </c>
      <c r="E28" s="100">
        <v>21</v>
      </c>
      <c r="F28" s="100">
        <v>10</v>
      </c>
      <c r="G28" s="29">
        <v>-16561</v>
      </c>
      <c r="H28" s="100">
        <v>201</v>
      </c>
      <c r="I28" s="100">
        <v>99</v>
      </c>
      <c r="J28" s="100">
        <v>102</v>
      </c>
      <c r="K28" s="100">
        <v>41</v>
      </c>
      <c r="L28" s="100">
        <v>35</v>
      </c>
      <c r="M28" s="2">
        <v>6</v>
      </c>
      <c r="N28" s="100">
        <v>6263</v>
      </c>
      <c r="O28" s="142">
        <v>2625</v>
      </c>
      <c r="P28" s="153">
        <v>5.3</v>
      </c>
      <c r="Q28" s="161">
        <v>107.4</v>
      </c>
      <c r="R28" s="161">
        <v>14.3</v>
      </c>
      <c r="S28" s="161">
        <v>2.1</v>
      </c>
      <c r="T28" s="175">
        <v>1</v>
      </c>
      <c r="U28" s="184">
        <v>-9</v>
      </c>
      <c r="V28" s="161">
        <v>20</v>
      </c>
      <c r="W28" s="161">
        <v>9.9</v>
      </c>
      <c r="X28" s="175">
        <v>10.199999999999999</v>
      </c>
      <c r="Y28" s="161">
        <v>4.2</v>
      </c>
      <c r="Z28" s="161">
        <v>3.5</v>
      </c>
      <c r="AA28" s="161">
        <v>0.6</v>
      </c>
      <c r="AB28" s="161">
        <v>3.4</v>
      </c>
      <c r="AC28" s="205">
        <v>1.42</v>
      </c>
      <c r="AD28" s="209">
        <v>1.27</v>
      </c>
      <c r="AE28" s="227" t="s">
        <v>117</v>
      </c>
    </row>
    <row r="29" spans="1:31" s="2" customFormat="1" ht="15" customHeight="1">
      <c r="A29" s="73" t="s">
        <v>118</v>
      </c>
      <c r="B29" s="82">
        <v>17439</v>
      </c>
      <c r="C29" s="82">
        <v>1792</v>
      </c>
      <c r="D29" s="82">
        <v>49100</v>
      </c>
      <c r="E29" s="100">
        <v>17</v>
      </c>
      <c r="F29" s="100">
        <v>11</v>
      </c>
      <c r="G29" s="29">
        <v>-31661</v>
      </c>
      <c r="H29" s="100">
        <v>304</v>
      </c>
      <c r="I29" s="100">
        <v>156</v>
      </c>
      <c r="J29" s="100">
        <v>148</v>
      </c>
      <c r="K29" s="100">
        <v>55</v>
      </c>
      <c r="L29" s="100">
        <v>46</v>
      </c>
      <c r="M29" s="2">
        <v>9</v>
      </c>
      <c r="N29" s="100">
        <v>12316</v>
      </c>
      <c r="O29" s="143">
        <v>4902</v>
      </c>
      <c r="P29" s="153">
        <v>5.0999999999999996</v>
      </c>
      <c r="Q29" s="161">
        <v>104.8</v>
      </c>
      <c r="R29" s="161">
        <v>14.4</v>
      </c>
      <c r="S29" s="161">
        <v>1</v>
      </c>
      <c r="T29" s="175">
        <v>0.6</v>
      </c>
      <c r="U29" s="184">
        <v>-9.3000000000000007</v>
      </c>
      <c r="V29" s="161">
        <v>17.100000000000001</v>
      </c>
      <c r="W29" s="161">
        <v>8.8000000000000007</v>
      </c>
      <c r="X29" s="175">
        <v>8.3000000000000007</v>
      </c>
      <c r="Y29" s="161">
        <v>3.1</v>
      </c>
      <c r="Z29" s="161">
        <v>2.6</v>
      </c>
      <c r="AA29" s="161">
        <v>0.5</v>
      </c>
      <c r="AB29" s="161">
        <v>3.6</v>
      </c>
      <c r="AC29" s="205">
        <v>1.44</v>
      </c>
      <c r="AD29" s="209">
        <v>1.19</v>
      </c>
      <c r="AE29" s="227" t="s">
        <v>118</v>
      </c>
    </row>
    <row r="30" spans="1:31" s="2" customFormat="1" ht="15" customHeight="1">
      <c r="A30" s="73" t="s">
        <v>120</v>
      </c>
      <c r="B30" s="82">
        <v>45514</v>
      </c>
      <c r="C30" s="82">
        <v>4562</v>
      </c>
      <c r="D30" s="82">
        <v>82618</v>
      </c>
      <c r="E30" s="100">
        <v>90</v>
      </c>
      <c r="F30" s="100">
        <v>49</v>
      </c>
      <c r="G30" s="29">
        <v>-37104</v>
      </c>
      <c r="H30" s="100">
        <v>933</v>
      </c>
      <c r="I30" s="100">
        <v>447</v>
      </c>
      <c r="J30" s="100">
        <v>486</v>
      </c>
      <c r="K30" s="100">
        <v>147</v>
      </c>
      <c r="L30" s="100">
        <v>111</v>
      </c>
      <c r="M30" s="2">
        <v>36</v>
      </c>
      <c r="N30" s="100">
        <v>32250</v>
      </c>
      <c r="O30" s="143">
        <v>11109</v>
      </c>
      <c r="P30" s="153">
        <v>6.4</v>
      </c>
      <c r="Q30" s="161">
        <v>104.8</v>
      </c>
      <c r="R30" s="161">
        <v>11.5</v>
      </c>
      <c r="S30" s="161">
        <v>2</v>
      </c>
      <c r="T30" s="175">
        <v>1.1000000000000001</v>
      </c>
      <c r="U30" s="184">
        <v>-5.2</v>
      </c>
      <c r="V30" s="161">
        <v>20.100000000000001</v>
      </c>
      <c r="W30" s="161">
        <v>9.6</v>
      </c>
      <c r="X30" s="175">
        <v>10.5</v>
      </c>
      <c r="Y30" s="161">
        <v>3.2</v>
      </c>
      <c r="Z30" s="161">
        <v>2.4</v>
      </c>
      <c r="AA30" s="161">
        <v>0.8</v>
      </c>
      <c r="AB30" s="161">
        <v>4.5</v>
      </c>
      <c r="AC30" s="205">
        <v>1.55</v>
      </c>
      <c r="AD30" s="209">
        <v>1.22</v>
      </c>
      <c r="AE30" s="227" t="s">
        <v>120</v>
      </c>
    </row>
    <row r="31" spans="1:31" s="2" customFormat="1" ht="15" customHeight="1">
      <c r="A31" s="73" t="s">
        <v>3</v>
      </c>
      <c r="B31" s="82">
        <v>8896</v>
      </c>
      <c r="C31" s="82">
        <v>826</v>
      </c>
      <c r="D31" s="82">
        <v>24004</v>
      </c>
      <c r="E31" s="100">
        <v>10</v>
      </c>
      <c r="F31" s="100">
        <v>3</v>
      </c>
      <c r="G31" s="29">
        <v>-15108</v>
      </c>
      <c r="H31" s="100">
        <v>191</v>
      </c>
      <c r="I31" s="100">
        <v>78</v>
      </c>
      <c r="J31" s="100">
        <v>113</v>
      </c>
      <c r="K31" s="100">
        <v>23</v>
      </c>
      <c r="L31" s="100">
        <v>21</v>
      </c>
      <c r="M31" s="2">
        <v>2</v>
      </c>
      <c r="N31" s="100">
        <v>6095</v>
      </c>
      <c r="O31" s="143">
        <v>2533</v>
      </c>
      <c r="P31" s="153">
        <v>5.4</v>
      </c>
      <c r="Q31" s="161">
        <v>107</v>
      </c>
      <c r="R31" s="161">
        <v>14.6</v>
      </c>
      <c r="S31" s="161">
        <v>1.1000000000000001</v>
      </c>
      <c r="T31" s="175">
        <v>0.3</v>
      </c>
      <c r="U31" s="184">
        <v>-9.1999999999999993</v>
      </c>
      <c r="V31" s="161">
        <v>21</v>
      </c>
      <c r="W31" s="161">
        <v>8.6</v>
      </c>
      <c r="X31" s="175">
        <v>12.4</v>
      </c>
      <c r="Y31" s="161">
        <v>2.6</v>
      </c>
      <c r="Z31" s="161">
        <v>2.4</v>
      </c>
      <c r="AA31" s="161">
        <v>0.2</v>
      </c>
      <c r="AB31" s="161">
        <v>3.7</v>
      </c>
      <c r="AC31" s="205">
        <v>1.54</v>
      </c>
      <c r="AD31" s="209">
        <v>1.24</v>
      </c>
      <c r="AE31" s="227" t="s">
        <v>3</v>
      </c>
    </row>
    <row r="32" spans="1:31" s="2" customFormat="1" ht="15" customHeight="1">
      <c r="A32" s="75" t="s">
        <v>78</v>
      </c>
      <c r="B32" s="84">
        <v>8795</v>
      </c>
      <c r="C32" s="84">
        <v>862</v>
      </c>
      <c r="D32" s="84">
        <v>15523</v>
      </c>
      <c r="E32" s="102">
        <v>19</v>
      </c>
      <c r="F32" s="102">
        <v>15</v>
      </c>
      <c r="G32" s="118">
        <v>-6728</v>
      </c>
      <c r="H32" s="102">
        <v>184</v>
      </c>
      <c r="I32" s="102">
        <v>99</v>
      </c>
      <c r="J32" s="102">
        <v>85</v>
      </c>
      <c r="K32" s="102">
        <v>45</v>
      </c>
      <c r="L32" s="102">
        <v>31</v>
      </c>
      <c r="M32" s="130">
        <v>14</v>
      </c>
      <c r="N32" s="102">
        <v>5304</v>
      </c>
      <c r="O32" s="145">
        <v>1901</v>
      </c>
      <c r="P32" s="155">
        <v>6.5</v>
      </c>
      <c r="Q32" s="163">
        <v>108.4</v>
      </c>
      <c r="R32" s="163">
        <v>11.4</v>
      </c>
      <c r="S32" s="163">
        <v>2.2000000000000002</v>
      </c>
      <c r="T32" s="177">
        <v>1.7</v>
      </c>
      <c r="U32" s="186">
        <v>-4.9000000000000004</v>
      </c>
      <c r="V32" s="163">
        <v>20.5</v>
      </c>
      <c r="W32" s="163">
        <v>11</v>
      </c>
      <c r="X32" s="177">
        <v>9.5</v>
      </c>
      <c r="Y32" s="163">
        <v>5.0999999999999996</v>
      </c>
      <c r="Z32" s="163">
        <v>3.5</v>
      </c>
      <c r="AA32" s="163">
        <v>1.6</v>
      </c>
      <c r="AB32" s="163">
        <v>3.9</v>
      </c>
      <c r="AC32" s="207">
        <v>1.4</v>
      </c>
      <c r="AD32" s="208">
        <v>1.32</v>
      </c>
      <c r="AE32" s="229" t="s">
        <v>78</v>
      </c>
    </row>
    <row r="33" spans="1:31" s="2" customFormat="1" ht="15" customHeight="1">
      <c r="A33" s="73" t="s">
        <v>121</v>
      </c>
      <c r="B33" s="82">
        <v>12938</v>
      </c>
      <c r="C33" s="82">
        <v>1290</v>
      </c>
      <c r="D33" s="82">
        <v>31281</v>
      </c>
      <c r="E33" s="100">
        <v>24</v>
      </c>
      <c r="F33" s="100">
        <v>11</v>
      </c>
      <c r="G33" s="29">
        <v>-18343</v>
      </c>
      <c r="H33" s="100">
        <v>280</v>
      </c>
      <c r="I33" s="100">
        <v>127</v>
      </c>
      <c r="J33" s="100">
        <v>153</v>
      </c>
      <c r="K33" s="100">
        <v>42</v>
      </c>
      <c r="L33" s="100">
        <v>35</v>
      </c>
      <c r="M33" s="2">
        <v>7</v>
      </c>
      <c r="N33" s="100">
        <v>9037</v>
      </c>
      <c r="O33" s="143">
        <v>3650</v>
      </c>
      <c r="P33" s="153">
        <v>5.3</v>
      </c>
      <c r="Q33" s="161">
        <v>106.3</v>
      </c>
      <c r="R33" s="161">
        <v>12.8</v>
      </c>
      <c r="S33" s="161">
        <v>1.9</v>
      </c>
      <c r="T33" s="175">
        <v>0.9</v>
      </c>
      <c r="U33" s="184">
        <v>-7.5</v>
      </c>
      <c r="V33" s="161">
        <v>21.2</v>
      </c>
      <c r="W33" s="161">
        <v>9.6</v>
      </c>
      <c r="X33" s="175">
        <v>11.6</v>
      </c>
      <c r="Y33" s="161">
        <v>3.2</v>
      </c>
      <c r="Z33" s="161">
        <v>2.7</v>
      </c>
      <c r="AA33" s="161">
        <v>0.5</v>
      </c>
      <c r="AB33" s="161">
        <v>3.7</v>
      </c>
      <c r="AC33" s="205">
        <v>1.5</v>
      </c>
      <c r="AD33" s="209">
        <v>1.05</v>
      </c>
      <c r="AE33" s="227" t="s">
        <v>121</v>
      </c>
    </row>
    <row r="34" spans="1:31" s="2" customFormat="1" ht="15" customHeight="1">
      <c r="A34" s="73" t="s">
        <v>122</v>
      </c>
      <c r="B34" s="82">
        <v>53351</v>
      </c>
      <c r="C34" s="82">
        <v>5026</v>
      </c>
      <c r="D34" s="82">
        <v>108534</v>
      </c>
      <c r="E34" s="100">
        <v>90</v>
      </c>
      <c r="F34" s="100">
        <v>48</v>
      </c>
      <c r="G34" s="29">
        <v>-55183</v>
      </c>
      <c r="H34" s="100">
        <v>1092</v>
      </c>
      <c r="I34" s="100">
        <v>448</v>
      </c>
      <c r="J34" s="100">
        <v>644</v>
      </c>
      <c r="K34" s="100">
        <v>168</v>
      </c>
      <c r="L34" s="100">
        <v>131</v>
      </c>
      <c r="M34" s="2">
        <v>37</v>
      </c>
      <c r="N34" s="100">
        <v>39387</v>
      </c>
      <c r="O34" s="143">
        <v>15141</v>
      </c>
      <c r="P34" s="153">
        <v>6.3</v>
      </c>
      <c r="Q34" s="161">
        <v>105.5</v>
      </c>
      <c r="R34" s="161">
        <v>12.8</v>
      </c>
      <c r="S34" s="161">
        <v>1.7</v>
      </c>
      <c r="T34" s="175">
        <v>0.9</v>
      </c>
      <c r="U34" s="184">
        <v>-6.5</v>
      </c>
      <c r="V34" s="161">
        <v>20.100000000000001</v>
      </c>
      <c r="W34" s="161">
        <v>8.1999999999999993</v>
      </c>
      <c r="X34" s="175">
        <v>11.8</v>
      </c>
      <c r="Y34" s="161">
        <v>3.1</v>
      </c>
      <c r="Z34" s="161">
        <v>2.4</v>
      </c>
      <c r="AA34" s="161">
        <v>0.7</v>
      </c>
      <c r="AB34" s="161">
        <v>4.7</v>
      </c>
      <c r="AC34" s="205">
        <v>1.79</v>
      </c>
      <c r="AD34" s="209">
        <v>1.1399999999999999</v>
      </c>
      <c r="AE34" s="227" t="s">
        <v>122</v>
      </c>
    </row>
    <row r="35" spans="1:31" s="2" customFormat="1" ht="15" customHeight="1">
      <c r="A35" s="73" t="s">
        <v>124</v>
      </c>
      <c r="B35" s="82">
        <v>30535</v>
      </c>
      <c r="C35" s="82">
        <v>3077</v>
      </c>
      <c r="D35" s="82">
        <v>67956</v>
      </c>
      <c r="E35" s="100">
        <v>64</v>
      </c>
      <c r="F35" s="100">
        <v>41</v>
      </c>
      <c r="G35" s="29">
        <v>-37421</v>
      </c>
      <c r="H35" s="100">
        <v>618</v>
      </c>
      <c r="I35" s="100">
        <v>321</v>
      </c>
      <c r="J35" s="100">
        <v>297</v>
      </c>
      <c r="K35" s="100">
        <v>119</v>
      </c>
      <c r="L35" s="100">
        <v>89</v>
      </c>
      <c r="M35" s="2">
        <v>30</v>
      </c>
      <c r="N35" s="100">
        <v>19676</v>
      </c>
      <c r="O35" s="143">
        <v>8262</v>
      </c>
      <c r="P35" s="153">
        <v>5.9</v>
      </c>
      <c r="Q35" s="161">
        <v>104.7</v>
      </c>
      <c r="R35" s="161">
        <v>13.1</v>
      </c>
      <c r="S35" s="161">
        <v>2.1</v>
      </c>
      <c r="T35" s="175">
        <v>1.3</v>
      </c>
      <c r="U35" s="184">
        <v>-7.2</v>
      </c>
      <c r="V35" s="161">
        <v>19.8</v>
      </c>
      <c r="W35" s="161">
        <v>10.3</v>
      </c>
      <c r="X35" s="175">
        <v>9.5</v>
      </c>
      <c r="Y35" s="161">
        <v>3.9</v>
      </c>
      <c r="Z35" s="161">
        <v>2.9</v>
      </c>
      <c r="AA35" s="161">
        <v>1</v>
      </c>
      <c r="AB35" s="161">
        <v>3.8</v>
      </c>
      <c r="AC35" s="205">
        <v>1.59</v>
      </c>
      <c r="AD35" s="209">
        <v>1.23</v>
      </c>
      <c r="AE35" s="227" t="s">
        <v>124</v>
      </c>
    </row>
    <row r="36" spans="1:31" s="2" customFormat="1" ht="15" customHeight="1">
      <c r="A36" s="73" t="s">
        <v>125</v>
      </c>
      <c r="B36" s="82">
        <v>6697</v>
      </c>
      <c r="C36" s="82">
        <v>667</v>
      </c>
      <c r="D36" s="82">
        <v>17379</v>
      </c>
      <c r="E36" s="100">
        <v>22</v>
      </c>
      <c r="F36" s="100">
        <v>7</v>
      </c>
      <c r="G36" s="29">
        <v>-10682</v>
      </c>
      <c r="H36" s="100">
        <v>145</v>
      </c>
      <c r="I36" s="100">
        <v>70</v>
      </c>
      <c r="J36" s="100">
        <v>75</v>
      </c>
      <c r="K36" s="100">
        <v>28</v>
      </c>
      <c r="L36" s="100">
        <v>22</v>
      </c>
      <c r="M36" s="2">
        <v>6</v>
      </c>
      <c r="N36" s="100">
        <v>3856</v>
      </c>
      <c r="O36" s="143">
        <v>1857</v>
      </c>
      <c r="P36" s="153">
        <v>5.3</v>
      </c>
      <c r="Q36" s="161">
        <v>102.1</v>
      </c>
      <c r="R36" s="161">
        <v>13.7</v>
      </c>
      <c r="S36" s="161">
        <v>3.3</v>
      </c>
      <c r="T36" s="175">
        <v>1</v>
      </c>
      <c r="U36" s="184">
        <v>-8.4</v>
      </c>
      <c r="V36" s="161">
        <v>21.2</v>
      </c>
      <c r="W36" s="161">
        <v>10.199999999999999</v>
      </c>
      <c r="X36" s="175">
        <v>11</v>
      </c>
      <c r="Y36" s="161">
        <v>4.2</v>
      </c>
      <c r="Z36" s="161">
        <v>3.3</v>
      </c>
      <c r="AA36" s="161">
        <v>0.9</v>
      </c>
      <c r="AB36" s="161">
        <v>3</v>
      </c>
      <c r="AC36" s="205">
        <v>1.47</v>
      </c>
      <c r="AD36" s="209">
        <v>1.19</v>
      </c>
      <c r="AE36" s="227" t="s">
        <v>125</v>
      </c>
    </row>
    <row r="37" spans="1:31" s="2" customFormat="1" ht="15" customHeight="1">
      <c r="A37" s="75" t="s">
        <v>126</v>
      </c>
      <c r="B37" s="84">
        <v>4457</v>
      </c>
      <c r="C37" s="84">
        <v>447</v>
      </c>
      <c r="D37" s="84">
        <v>14586</v>
      </c>
      <c r="E37" s="102">
        <v>14</v>
      </c>
      <c r="F37" s="102">
        <v>5</v>
      </c>
      <c r="G37" s="118">
        <v>-10129</v>
      </c>
      <c r="H37" s="102">
        <v>78</v>
      </c>
      <c r="I37" s="102">
        <v>39</v>
      </c>
      <c r="J37" s="102">
        <v>39</v>
      </c>
      <c r="K37" s="102">
        <v>17</v>
      </c>
      <c r="L37" s="102">
        <v>14</v>
      </c>
      <c r="M37" s="130">
        <v>3</v>
      </c>
      <c r="N37" s="102">
        <v>2966</v>
      </c>
      <c r="O37" s="145">
        <v>1479</v>
      </c>
      <c r="P37" s="155">
        <v>5.0999999999999996</v>
      </c>
      <c r="Q37" s="163">
        <v>107.6</v>
      </c>
      <c r="R37" s="163">
        <v>16.7</v>
      </c>
      <c r="S37" s="163">
        <v>3.1</v>
      </c>
      <c r="T37" s="177">
        <v>1.1000000000000001</v>
      </c>
      <c r="U37" s="187">
        <v>-11.6</v>
      </c>
      <c r="V37" s="163">
        <v>17.2</v>
      </c>
      <c r="W37" s="163">
        <v>8.6</v>
      </c>
      <c r="X37" s="177">
        <v>8.6</v>
      </c>
      <c r="Y37" s="163">
        <v>3.8</v>
      </c>
      <c r="Z37" s="163">
        <v>3.1</v>
      </c>
      <c r="AA37" s="163">
        <v>0.7</v>
      </c>
      <c r="AB37" s="163">
        <v>3.4</v>
      </c>
      <c r="AC37" s="207">
        <v>1.7</v>
      </c>
      <c r="AD37" s="208">
        <v>1.24</v>
      </c>
      <c r="AE37" s="229" t="s">
        <v>126</v>
      </c>
    </row>
    <row r="38" spans="1:31" s="2" customFormat="1" ht="15" customHeight="1">
      <c r="A38" s="73" t="s">
        <v>127</v>
      </c>
      <c r="B38" s="82">
        <v>3092</v>
      </c>
      <c r="C38" s="82">
        <v>311</v>
      </c>
      <c r="D38" s="82">
        <v>8032</v>
      </c>
      <c r="E38" s="100">
        <v>5</v>
      </c>
      <c r="F38" s="100">
        <v>3</v>
      </c>
      <c r="G38" s="29">
        <v>-4940</v>
      </c>
      <c r="H38" s="100">
        <v>71</v>
      </c>
      <c r="I38" s="100">
        <v>34</v>
      </c>
      <c r="J38" s="100">
        <v>37</v>
      </c>
      <c r="K38" s="100">
        <v>9</v>
      </c>
      <c r="L38" s="100">
        <v>7</v>
      </c>
      <c r="M38" s="2">
        <v>2</v>
      </c>
      <c r="N38" s="100">
        <v>1738</v>
      </c>
      <c r="O38" s="143">
        <v>781</v>
      </c>
      <c r="P38" s="153">
        <v>5.9</v>
      </c>
      <c r="Q38" s="161">
        <v>105.7</v>
      </c>
      <c r="R38" s="161">
        <v>15.3</v>
      </c>
      <c r="S38" s="161">
        <v>1.6</v>
      </c>
      <c r="T38" s="175">
        <v>1</v>
      </c>
      <c r="U38" s="183">
        <v>-9.4</v>
      </c>
      <c r="V38" s="161">
        <v>22.4</v>
      </c>
      <c r="W38" s="161">
        <v>10.7</v>
      </c>
      <c r="X38" s="175">
        <v>11.7</v>
      </c>
      <c r="Y38" s="161">
        <v>2.9</v>
      </c>
      <c r="Z38" s="161">
        <v>2.2999999999999998</v>
      </c>
      <c r="AA38" s="161">
        <v>0.6</v>
      </c>
      <c r="AB38" s="161">
        <v>3.3</v>
      </c>
      <c r="AC38" s="205">
        <v>1.49</v>
      </c>
      <c r="AD38" s="209">
        <v>1.43</v>
      </c>
      <c r="AE38" s="227" t="s">
        <v>127</v>
      </c>
    </row>
    <row r="39" spans="1:31" s="2" customFormat="1" ht="15" customHeight="1">
      <c r="A39" s="73" t="s">
        <v>129</v>
      </c>
      <c r="B39" s="82">
        <v>3622</v>
      </c>
      <c r="C39" s="82">
        <v>367</v>
      </c>
      <c r="D39" s="82">
        <v>10440</v>
      </c>
      <c r="E39" s="100">
        <v>3</v>
      </c>
      <c r="F39" s="100">
        <v>1</v>
      </c>
      <c r="G39" s="29">
        <v>-6818</v>
      </c>
      <c r="H39" s="100">
        <v>90</v>
      </c>
      <c r="I39" s="100">
        <v>52</v>
      </c>
      <c r="J39" s="100">
        <v>38</v>
      </c>
      <c r="K39" s="100">
        <v>14</v>
      </c>
      <c r="L39" s="100">
        <v>13</v>
      </c>
      <c r="M39" s="2">
        <v>1</v>
      </c>
      <c r="N39" s="100">
        <v>1982</v>
      </c>
      <c r="O39" s="143">
        <v>830</v>
      </c>
      <c r="P39" s="153">
        <v>5.7</v>
      </c>
      <c r="Q39" s="161">
        <v>103.1</v>
      </c>
      <c r="R39" s="161">
        <v>16.5</v>
      </c>
      <c r="S39" s="161">
        <v>0.8</v>
      </c>
      <c r="T39" s="175">
        <v>0.3</v>
      </c>
      <c r="U39" s="183">
        <v>-10.8</v>
      </c>
      <c r="V39" s="161">
        <v>24.2</v>
      </c>
      <c r="W39" s="161">
        <v>14</v>
      </c>
      <c r="X39" s="175">
        <v>10.199999999999999</v>
      </c>
      <c r="Y39" s="161">
        <v>3.9</v>
      </c>
      <c r="Z39" s="161">
        <v>3.6</v>
      </c>
      <c r="AA39" s="161">
        <v>0.3</v>
      </c>
      <c r="AB39" s="161">
        <v>3.1</v>
      </c>
      <c r="AC39" s="205">
        <v>1.32</v>
      </c>
      <c r="AD39" s="209">
        <v>1.43</v>
      </c>
      <c r="AE39" s="227" t="s">
        <v>129</v>
      </c>
    </row>
    <row r="40" spans="1:31" s="2" customFormat="1" ht="15" customHeight="1">
      <c r="A40" s="73" t="s">
        <v>130</v>
      </c>
      <c r="B40" s="82">
        <v>10926</v>
      </c>
      <c r="C40" s="82">
        <v>1069</v>
      </c>
      <c r="D40" s="82">
        <v>25574</v>
      </c>
      <c r="E40" s="100">
        <v>20</v>
      </c>
      <c r="F40" s="100">
        <v>9</v>
      </c>
      <c r="G40" s="29">
        <v>-14648</v>
      </c>
      <c r="H40" s="100">
        <v>258</v>
      </c>
      <c r="I40" s="100">
        <v>125</v>
      </c>
      <c r="J40" s="100">
        <v>133</v>
      </c>
      <c r="K40" s="100">
        <v>49</v>
      </c>
      <c r="L40" s="100">
        <v>40</v>
      </c>
      <c r="M40" s="2">
        <v>9</v>
      </c>
      <c r="N40" s="100">
        <v>6753</v>
      </c>
      <c r="O40" s="143">
        <v>2908</v>
      </c>
      <c r="P40" s="153">
        <v>6.1</v>
      </c>
      <c r="Q40" s="161">
        <v>102.3</v>
      </c>
      <c r="R40" s="161">
        <v>14.2</v>
      </c>
      <c r="S40" s="161">
        <v>1.8</v>
      </c>
      <c r="T40" s="175">
        <v>0.8</v>
      </c>
      <c r="U40" s="183">
        <v>-8.1999999999999993</v>
      </c>
      <c r="V40" s="161">
        <v>23.1</v>
      </c>
      <c r="W40" s="161">
        <v>11.2</v>
      </c>
      <c r="X40" s="175">
        <v>11.9</v>
      </c>
      <c r="Y40" s="161">
        <v>4.5</v>
      </c>
      <c r="Z40" s="161">
        <v>3.6</v>
      </c>
      <c r="AA40" s="161">
        <v>0.8</v>
      </c>
      <c r="AB40" s="161">
        <v>3.8</v>
      </c>
      <c r="AC40" s="205">
        <v>1.62</v>
      </c>
      <c r="AD40" s="209">
        <v>1.27</v>
      </c>
      <c r="AE40" s="227" t="s">
        <v>130</v>
      </c>
    </row>
    <row r="41" spans="1:31" s="2" customFormat="1" ht="15" customHeight="1">
      <c r="A41" s="73" t="s">
        <v>131</v>
      </c>
      <c r="B41" s="82">
        <v>15765</v>
      </c>
      <c r="C41" s="82">
        <v>1592</v>
      </c>
      <c r="D41" s="82">
        <v>35599</v>
      </c>
      <c r="E41" s="100">
        <v>37</v>
      </c>
      <c r="F41" s="100">
        <v>18</v>
      </c>
      <c r="G41" s="29">
        <v>-19834</v>
      </c>
      <c r="H41" s="100">
        <v>350</v>
      </c>
      <c r="I41" s="100">
        <v>162</v>
      </c>
      <c r="J41" s="100">
        <v>188</v>
      </c>
      <c r="K41" s="100">
        <v>51</v>
      </c>
      <c r="L41" s="100">
        <v>34</v>
      </c>
      <c r="M41" s="2">
        <v>17</v>
      </c>
      <c r="N41" s="100">
        <v>10099</v>
      </c>
      <c r="O41" s="143">
        <v>4099</v>
      </c>
      <c r="P41" s="153">
        <v>5.9</v>
      </c>
      <c r="Q41" s="161">
        <v>104.6</v>
      </c>
      <c r="R41" s="161">
        <v>13.4</v>
      </c>
      <c r="S41" s="161">
        <v>2.2999999999999998</v>
      </c>
      <c r="T41" s="175">
        <v>1.1000000000000001</v>
      </c>
      <c r="U41" s="183">
        <v>-7.5</v>
      </c>
      <c r="V41" s="161">
        <v>21.7</v>
      </c>
      <c r="W41" s="161">
        <v>10.1</v>
      </c>
      <c r="X41" s="175">
        <v>11.7</v>
      </c>
      <c r="Y41" s="161">
        <v>3.2</v>
      </c>
      <c r="Z41" s="161">
        <v>2.2000000000000002</v>
      </c>
      <c r="AA41" s="161">
        <v>1.1000000000000001</v>
      </c>
      <c r="AB41" s="161">
        <v>3.8</v>
      </c>
      <c r="AC41" s="205">
        <v>1.54</v>
      </c>
      <c r="AD41" s="209">
        <v>1.29</v>
      </c>
      <c r="AE41" s="227" t="s">
        <v>131</v>
      </c>
    </row>
    <row r="42" spans="1:31" s="2" customFormat="1" ht="15" customHeight="1">
      <c r="A42" s="75" t="s">
        <v>132</v>
      </c>
      <c r="B42" s="84">
        <v>6777</v>
      </c>
      <c r="C42" s="84">
        <v>700</v>
      </c>
      <c r="D42" s="84">
        <v>21272</v>
      </c>
      <c r="E42" s="102">
        <v>10</v>
      </c>
      <c r="F42" s="102">
        <v>6</v>
      </c>
      <c r="G42" s="118">
        <v>-14495</v>
      </c>
      <c r="H42" s="102">
        <v>141</v>
      </c>
      <c r="I42" s="102">
        <v>70</v>
      </c>
      <c r="J42" s="102">
        <v>71</v>
      </c>
      <c r="K42" s="102">
        <v>24</v>
      </c>
      <c r="L42" s="102">
        <v>21</v>
      </c>
      <c r="M42" s="130">
        <v>3</v>
      </c>
      <c r="N42" s="102">
        <v>4189</v>
      </c>
      <c r="O42" s="145">
        <v>1817</v>
      </c>
      <c r="P42" s="155">
        <v>5.4</v>
      </c>
      <c r="Q42" s="163">
        <v>102.9</v>
      </c>
      <c r="R42" s="163">
        <v>16.899999999999999</v>
      </c>
      <c r="S42" s="163">
        <v>1.5</v>
      </c>
      <c r="T42" s="177">
        <v>0.9</v>
      </c>
      <c r="U42" s="187">
        <v>-11.5</v>
      </c>
      <c r="V42" s="163">
        <v>20.399999999999999</v>
      </c>
      <c r="W42" s="163">
        <v>10.1</v>
      </c>
      <c r="X42" s="177">
        <v>10.3</v>
      </c>
      <c r="Y42" s="163">
        <v>3.5</v>
      </c>
      <c r="Z42" s="163">
        <v>3.1</v>
      </c>
      <c r="AA42" s="163">
        <v>0.4</v>
      </c>
      <c r="AB42" s="163">
        <v>3.3</v>
      </c>
      <c r="AC42" s="207">
        <v>1.44</v>
      </c>
      <c r="AD42" s="208">
        <v>1.36</v>
      </c>
      <c r="AE42" s="229" t="s">
        <v>132</v>
      </c>
    </row>
    <row r="43" spans="1:31" s="2" customFormat="1" ht="15" customHeight="1">
      <c r="A43" s="73" t="s">
        <v>133</v>
      </c>
      <c r="B43" s="82">
        <v>3547</v>
      </c>
      <c r="C43" s="82">
        <v>304</v>
      </c>
      <c r="D43" s="82">
        <v>11333</v>
      </c>
      <c r="E43" s="100">
        <v>6</v>
      </c>
      <c r="F43" s="100">
        <v>4</v>
      </c>
      <c r="G43" s="29">
        <v>-7786</v>
      </c>
      <c r="H43" s="100">
        <v>67</v>
      </c>
      <c r="I43" s="100">
        <v>28</v>
      </c>
      <c r="J43" s="100">
        <v>39</v>
      </c>
      <c r="K43" s="100">
        <v>12</v>
      </c>
      <c r="L43" s="100">
        <v>8</v>
      </c>
      <c r="M43" s="2">
        <v>4</v>
      </c>
      <c r="N43" s="100">
        <v>2280</v>
      </c>
      <c r="O43" s="143">
        <v>996</v>
      </c>
      <c r="P43" s="153">
        <v>5.2</v>
      </c>
      <c r="Q43" s="161">
        <v>107.1</v>
      </c>
      <c r="R43" s="161">
        <v>16.7</v>
      </c>
      <c r="S43" s="161">
        <v>1.7</v>
      </c>
      <c r="T43" s="175">
        <v>1.1000000000000001</v>
      </c>
      <c r="U43" s="183">
        <v>-11.5</v>
      </c>
      <c r="V43" s="161">
        <v>18.5</v>
      </c>
      <c r="W43" s="161">
        <v>7.7</v>
      </c>
      <c r="X43" s="175">
        <v>10.8</v>
      </c>
      <c r="Y43" s="161">
        <v>3.4</v>
      </c>
      <c r="Z43" s="161">
        <v>2.2999999999999998</v>
      </c>
      <c r="AA43" s="161">
        <v>1.1000000000000001</v>
      </c>
      <c r="AB43" s="161">
        <v>3.4</v>
      </c>
      <c r="AC43" s="205">
        <v>1.47</v>
      </c>
      <c r="AD43" s="209">
        <v>1.32</v>
      </c>
      <c r="AE43" s="227" t="s">
        <v>133</v>
      </c>
    </row>
    <row r="44" spans="1:31" s="2" customFormat="1" ht="15" customHeight="1">
      <c r="A44" s="73" t="s">
        <v>134</v>
      </c>
      <c r="B44" s="82">
        <v>5059</v>
      </c>
      <c r="C44" s="82">
        <v>425</v>
      </c>
      <c r="D44" s="82">
        <v>13778</v>
      </c>
      <c r="E44" s="100">
        <v>10</v>
      </c>
      <c r="F44" s="100">
        <v>7</v>
      </c>
      <c r="G44" s="29">
        <v>-8719</v>
      </c>
      <c r="H44" s="100">
        <v>98</v>
      </c>
      <c r="I44" s="100">
        <v>35</v>
      </c>
      <c r="J44" s="100">
        <v>63</v>
      </c>
      <c r="K44" s="100">
        <v>19</v>
      </c>
      <c r="L44" s="100">
        <v>13</v>
      </c>
      <c r="M44" s="2">
        <v>6</v>
      </c>
      <c r="N44" s="100">
        <v>3327</v>
      </c>
      <c r="O44" s="143">
        <v>1440</v>
      </c>
      <c r="P44" s="153">
        <v>5.6</v>
      </c>
      <c r="Q44" s="161">
        <v>106.9</v>
      </c>
      <c r="R44" s="161">
        <v>15.3</v>
      </c>
      <c r="S44" s="161">
        <v>2</v>
      </c>
      <c r="T44" s="175">
        <v>1.4</v>
      </c>
      <c r="U44" s="183">
        <v>-9.6999999999999993</v>
      </c>
      <c r="V44" s="161">
        <v>19</v>
      </c>
      <c r="W44" s="161">
        <v>6.8</v>
      </c>
      <c r="X44" s="175">
        <v>12.2</v>
      </c>
      <c r="Y44" s="161">
        <v>3.7</v>
      </c>
      <c r="Z44" s="161">
        <v>2.6</v>
      </c>
      <c r="AA44" s="161">
        <v>1.2</v>
      </c>
      <c r="AB44" s="161">
        <v>3.7</v>
      </c>
      <c r="AC44" s="205">
        <v>1.6</v>
      </c>
      <c r="AD44" s="209">
        <v>1.36</v>
      </c>
      <c r="AE44" s="227" t="s">
        <v>134</v>
      </c>
    </row>
    <row r="45" spans="1:31" s="2" customFormat="1" ht="15" customHeight="1">
      <c r="A45" s="73" t="s">
        <v>135</v>
      </c>
      <c r="B45" s="82">
        <v>6557</v>
      </c>
      <c r="C45" s="82">
        <v>631</v>
      </c>
      <c r="D45" s="82">
        <v>20407</v>
      </c>
      <c r="E45" s="100">
        <v>6</v>
      </c>
      <c r="F45" s="100">
        <v>4</v>
      </c>
      <c r="G45" s="29">
        <v>-13850</v>
      </c>
      <c r="H45" s="100">
        <v>143</v>
      </c>
      <c r="I45" s="100">
        <v>68</v>
      </c>
      <c r="J45" s="100">
        <v>75</v>
      </c>
      <c r="K45" s="100">
        <v>22</v>
      </c>
      <c r="L45" s="100">
        <v>19</v>
      </c>
      <c r="M45" s="2">
        <v>3</v>
      </c>
      <c r="N45" s="100">
        <v>4104</v>
      </c>
      <c r="O45" s="143">
        <v>1884</v>
      </c>
      <c r="P45" s="153">
        <v>5.2</v>
      </c>
      <c r="Q45" s="161">
        <v>99.2</v>
      </c>
      <c r="R45" s="161">
        <v>16.2</v>
      </c>
      <c r="S45" s="161">
        <v>0.9</v>
      </c>
      <c r="T45" s="175">
        <v>0.6</v>
      </c>
      <c r="U45" s="183">
        <v>-11</v>
      </c>
      <c r="V45" s="161">
        <v>21.3</v>
      </c>
      <c r="W45" s="161">
        <v>10.1</v>
      </c>
      <c r="X45" s="175">
        <v>11.2</v>
      </c>
      <c r="Y45" s="161">
        <v>3.3</v>
      </c>
      <c r="Z45" s="161">
        <v>2.9</v>
      </c>
      <c r="AA45" s="161">
        <v>0.5</v>
      </c>
      <c r="AB45" s="161">
        <v>3.3</v>
      </c>
      <c r="AC45" s="205">
        <v>1.5</v>
      </c>
      <c r="AD45" s="209">
        <v>1.28</v>
      </c>
      <c r="AE45" s="227" t="s">
        <v>135</v>
      </c>
    </row>
    <row r="46" spans="1:31" s="2" customFormat="1" ht="15" customHeight="1">
      <c r="A46" s="73" t="s">
        <v>43</v>
      </c>
      <c r="B46" s="82">
        <v>3108</v>
      </c>
      <c r="C46" s="82">
        <v>303</v>
      </c>
      <c r="D46" s="82">
        <v>11439</v>
      </c>
      <c r="E46" s="100">
        <v>7</v>
      </c>
      <c r="F46" s="100">
        <v>5</v>
      </c>
      <c r="G46" s="29">
        <v>-8331</v>
      </c>
      <c r="H46" s="100">
        <v>71</v>
      </c>
      <c r="I46" s="100">
        <v>33</v>
      </c>
      <c r="J46" s="100">
        <v>38</v>
      </c>
      <c r="K46" s="100">
        <v>13</v>
      </c>
      <c r="L46" s="100">
        <v>9</v>
      </c>
      <c r="M46" s="2">
        <v>4</v>
      </c>
      <c r="N46" s="100">
        <v>2071</v>
      </c>
      <c r="O46" s="143">
        <v>1074</v>
      </c>
      <c r="P46" s="153">
        <v>4.8</v>
      </c>
      <c r="Q46" s="161">
        <v>105.3</v>
      </c>
      <c r="R46" s="161">
        <v>17.600000000000001</v>
      </c>
      <c r="S46" s="161">
        <v>2.2999999999999998</v>
      </c>
      <c r="T46" s="175">
        <v>1.6</v>
      </c>
      <c r="U46" s="183">
        <v>-12.8</v>
      </c>
      <c r="V46" s="161">
        <v>22.3</v>
      </c>
      <c r="W46" s="161">
        <v>10.4</v>
      </c>
      <c r="X46" s="175">
        <v>12</v>
      </c>
      <c r="Y46" s="161">
        <v>4.2</v>
      </c>
      <c r="Z46" s="161">
        <v>2.9</v>
      </c>
      <c r="AA46" s="161">
        <v>1.3</v>
      </c>
      <c r="AB46" s="161">
        <v>3.2</v>
      </c>
      <c r="AC46" s="205">
        <v>1.65</v>
      </c>
      <c r="AD46" s="209">
        <v>1.25</v>
      </c>
      <c r="AE46" s="227" t="s">
        <v>43</v>
      </c>
    </row>
    <row r="47" spans="1:31" s="2" customFormat="1" ht="15" customHeight="1">
      <c r="A47" s="75" t="s">
        <v>136</v>
      </c>
      <c r="B47" s="84">
        <v>32280</v>
      </c>
      <c r="C47" s="84">
        <v>3264</v>
      </c>
      <c r="D47" s="84">
        <v>62933</v>
      </c>
      <c r="E47" s="102">
        <v>78</v>
      </c>
      <c r="F47" s="102">
        <v>40</v>
      </c>
      <c r="G47" s="118">
        <v>-30653</v>
      </c>
      <c r="H47" s="102">
        <v>735</v>
      </c>
      <c r="I47" s="102">
        <v>312</v>
      </c>
      <c r="J47" s="102">
        <v>423</v>
      </c>
      <c r="K47" s="102">
        <v>128</v>
      </c>
      <c r="L47" s="102">
        <v>100</v>
      </c>
      <c r="M47" s="130">
        <v>28</v>
      </c>
      <c r="N47" s="102">
        <v>21033</v>
      </c>
      <c r="O47" s="145">
        <v>8927</v>
      </c>
      <c r="P47" s="155">
        <v>6.5</v>
      </c>
      <c r="Q47" s="163">
        <v>106.2</v>
      </c>
      <c r="R47" s="163">
        <v>12.6</v>
      </c>
      <c r="S47" s="163">
        <v>2.4</v>
      </c>
      <c r="T47" s="177">
        <v>1.2</v>
      </c>
      <c r="U47" s="186">
        <v>-6.1</v>
      </c>
      <c r="V47" s="163">
        <v>22.3</v>
      </c>
      <c r="W47" s="163">
        <v>9.5</v>
      </c>
      <c r="X47" s="177">
        <v>12.8</v>
      </c>
      <c r="Y47" s="163">
        <v>4</v>
      </c>
      <c r="Z47" s="163">
        <v>3.1</v>
      </c>
      <c r="AA47" s="163">
        <v>0.9</v>
      </c>
      <c r="AB47" s="163">
        <v>4.2</v>
      </c>
      <c r="AC47" s="207">
        <v>1.79</v>
      </c>
      <c r="AD47" s="208">
        <v>1.22</v>
      </c>
      <c r="AE47" s="229" t="s">
        <v>136</v>
      </c>
    </row>
    <row r="48" spans="1:31" s="2" customFormat="1" ht="15" customHeight="1">
      <c r="A48" s="73" t="s">
        <v>137</v>
      </c>
      <c r="B48" s="82">
        <v>4824</v>
      </c>
      <c r="C48" s="82">
        <v>429</v>
      </c>
      <c r="D48" s="82">
        <v>11381</v>
      </c>
      <c r="E48" s="100">
        <v>13</v>
      </c>
      <c r="F48" s="100">
        <v>4</v>
      </c>
      <c r="G48" s="29">
        <v>-6557</v>
      </c>
      <c r="H48" s="100">
        <v>85</v>
      </c>
      <c r="I48" s="100">
        <v>43</v>
      </c>
      <c r="J48" s="100">
        <v>42</v>
      </c>
      <c r="K48" s="100">
        <v>16</v>
      </c>
      <c r="L48" s="100">
        <v>12</v>
      </c>
      <c r="M48" s="2">
        <v>4</v>
      </c>
      <c r="N48" s="100">
        <v>2609</v>
      </c>
      <c r="O48" s="143">
        <v>1159</v>
      </c>
      <c r="P48" s="153">
        <v>6.2</v>
      </c>
      <c r="Q48" s="161">
        <v>102</v>
      </c>
      <c r="R48" s="161">
        <v>14.6</v>
      </c>
      <c r="S48" s="161">
        <v>2.7</v>
      </c>
      <c r="T48" s="175">
        <v>0.8</v>
      </c>
      <c r="U48" s="184">
        <v>-8.4</v>
      </c>
      <c r="V48" s="161">
        <v>17.3</v>
      </c>
      <c r="W48" s="161">
        <v>8.8000000000000007</v>
      </c>
      <c r="X48" s="175">
        <v>8.6</v>
      </c>
      <c r="Y48" s="161">
        <v>3.3</v>
      </c>
      <c r="Z48" s="161">
        <v>2.5</v>
      </c>
      <c r="AA48" s="161">
        <v>0.8</v>
      </c>
      <c r="AB48" s="161">
        <v>3.4</v>
      </c>
      <c r="AC48" s="205">
        <v>1.49</v>
      </c>
      <c r="AD48" s="209">
        <v>1.41</v>
      </c>
      <c r="AE48" s="227" t="s">
        <v>137</v>
      </c>
    </row>
    <row r="49" spans="1:31" s="2" customFormat="1" ht="15" customHeight="1">
      <c r="A49" s="73" t="s">
        <v>138</v>
      </c>
      <c r="B49" s="82">
        <v>7000</v>
      </c>
      <c r="C49" s="82">
        <v>642</v>
      </c>
      <c r="D49" s="82">
        <v>19969</v>
      </c>
      <c r="E49" s="100">
        <v>14</v>
      </c>
      <c r="F49" s="100">
        <v>7</v>
      </c>
      <c r="G49" s="29">
        <v>-12969</v>
      </c>
      <c r="H49" s="100">
        <v>181</v>
      </c>
      <c r="I49" s="100">
        <v>93</v>
      </c>
      <c r="J49" s="100">
        <v>88</v>
      </c>
      <c r="K49" s="100">
        <v>23</v>
      </c>
      <c r="L49" s="100">
        <v>17</v>
      </c>
      <c r="M49" s="2">
        <v>6</v>
      </c>
      <c r="N49" s="100">
        <v>4114</v>
      </c>
      <c r="O49" s="143">
        <v>1902</v>
      </c>
      <c r="P49" s="153">
        <v>5.7</v>
      </c>
      <c r="Q49" s="161">
        <v>106.1</v>
      </c>
      <c r="R49" s="161">
        <v>16.100000000000001</v>
      </c>
      <c r="S49" s="161">
        <v>2</v>
      </c>
      <c r="T49" s="175">
        <v>1</v>
      </c>
      <c r="U49" s="183">
        <v>-10.5</v>
      </c>
      <c r="V49" s="161">
        <v>25.2</v>
      </c>
      <c r="W49" s="161">
        <v>13</v>
      </c>
      <c r="X49" s="175">
        <v>12.3</v>
      </c>
      <c r="Y49" s="161">
        <v>3.3</v>
      </c>
      <c r="Z49" s="161">
        <v>2.4</v>
      </c>
      <c r="AA49" s="161">
        <v>0.9</v>
      </c>
      <c r="AB49" s="161">
        <v>3.3</v>
      </c>
      <c r="AC49" s="205">
        <v>1.54</v>
      </c>
      <c r="AD49" s="209">
        <v>1.39</v>
      </c>
      <c r="AE49" s="227" t="s">
        <v>138</v>
      </c>
    </row>
    <row r="50" spans="1:31" s="2" customFormat="1" ht="15" customHeight="1">
      <c r="A50" s="73" t="s">
        <v>140</v>
      </c>
      <c r="B50" s="82">
        <v>10337</v>
      </c>
      <c r="C50" s="82">
        <v>929</v>
      </c>
      <c r="D50" s="82">
        <v>24660</v>
      </c>
      <c r="E50" s="100">
        <v>25</v>
      </c>
      <c r="F50" s="100">
        <v>14</v>
      </c>
      <c r="G50" s="29">
        <v>-14323</v>
      </c>
      <c r="H50" s="100">
        <v>278</v>
      </c>
      <c r="I50" s="100">
        <v>130</v>
      </c>
      <c r="J50" s="100">
        <v>148</v>
      </c>
      <c r="K50" s="100">
        <v>34</v>
      </c>
      <c r="L50" s="100">
        <v>24</v>
      </c>
      <c r="M50" s="2">
        <v>10</v>
      </c>
      <c r="N50" s="100">
        <v>5981</v>
      </c>
      <c r="O50" s="143">
        <v>2781</v>
      </c>
      <c r="P50" s="153">
        <v>6.2</v>
      </c>
      <c r="Q50" s="161">
        <v>103.6</v>
      </c>
      <c r="R50" s="161">
        <v>14.8</v>
      </c>
      <c r="S50" s="161">
        <v>2.4</v>
      </c>
      <c r="T50" s="175">
        <v>1.4</v>
      </c>
      <c r="U50" s="183">
        <v>-8.6</v>
      </c>
      <c r="V50" s="161">
        <v>26.2</v>
      </c>
      <c r="W50" s="161">
        <v>12.2</v>
      </c>
      <c r="X50" s="175">
        <v>13.9</v>
      </c>
      <c r="Y50" s="161">
        <v>3.3</v>
      </c>
      <c r="Z50" s="161">
        <v>2.2999999999999998</v>
      </c>
      <c r="AA50" s="161">
        <v>1</v>
      </c>
      <c r="AB50" s="161">
        <v>3.6</v>
      </c>
      <c r="AC50" s="205">
        <v>1.67</v>
      </c>
      <c r="AD50" s="209">
        <v>1.39</v>
      </c>
      <c r="AE50" s="227" t="s">
        <v>140</v>
      </c>
    </row>
    <row r="51" spans="1:31" s="2" customFormat="1" ht="15" customHeight="1">
      <c r="A51" s="73" t="s">
        <v>143</v>
      </c>
      <c r="B51" s="82">
        <v>5957</v>
      </c>
      <c r="C51" s="82">
        <v>515</v>
      </c>
      <c r="D51" s="82">
        <v>16789</v>
      </c>
      <c r="E51" s="100">
        <v>11</v>
      </c>
      <c r="F51" s="100">
        <v>6</v>
      </c>
      <c r="G51" s="29">
        <v>-10832</v>
      </c>
      <c r="H51" s="100">
        <v>142</v>
      </c>
      <c r="I51" s="100">
        <v>62</v>
      </c>
      <c r="J51" s="100">
        <v>80</v>
      </c>
      <c r="K51" s="100">
        <v>16</v>
      </c>
      <c r="L51" s="100">
        <v>12</v>
      </c>
      <c r="M51" s="2">
        <v>4</v>
      </c>
      <c r="N51" s="100">
        <v>3608</v>
      </c>
      <c r="O51" s="143">
        <v>1736</v>
      </c>
      <c r="P51" s="153">
        <v>5.6</v>
      </c>
      <c r="Q51" s="161">
        <v>105.8</v>
      </c>
      <c r="R51" s="161">
        <v>15.7</v>
      </c>
      <c r="S51" s="161">
        <v>1.8</v>
      </c>
      <c r="T51" s="175">
        <v>1</v>
      </c>
      <c r="U51" s="183">
        <v>-10.199999999999999</v>
      </c>
      <c r="V51" s="161">
        <v>23.3</v>
      </c>
      <c r="W51" s="161">
        <v>10.199999999999999</v>
      </c>
      <c r="X51" s="175">
        <v>13.1</v>
      </c>
      <c r="Y51" s="161">
        <v>2.7</v>
      </c>
      <c r="Z51" s="161">
        <v>2</v>
      </c>
      <c r="AA51" s="161">
        <v>0.7</v>
      </c>
      <c r="AB51" s="161">
        <v>3.4</v>
      </c>
      <c r="AC51" s="205">
        <v>1.63</v>
      </c>
      <c r="AD51" s="219">
        <v>1.37</v>
      </c>
      <c r="AE51" s="227" t="s">
        <v>143</v>
      </c>
    </row>
    <row r="52" spans="1:31" s="2" customFormat="1" ht="15" customHeight="1">
      <c r="A52" s="75" t="s">
        <v>145</v>
      </c>
      <c r="B52" s="84">
        <v>6000</v>
      </c>
      <c r="C52" s="84">
        <v>565</v>
      </c>
      <c r="D52" s="84">
        <v>16446</v>
      </c>
      <c r="E52" s="102">
        <v>13</v>
      </c>
      <c r="F52" s="102">
        <v>4</v>
      </c>
      <c r="G52" s="118">
        <v>-10446</v>
      </c>
      <c r="H52" s="102">
        <v>157</v>
      </c>
      <c r="I52" s="102">
        <v>79</v>
      </c>
      <c r="J52" s="102">
        <v>78</v>
      </c>
      <c r="K52" s="102">
        <v>18</v>
      </c>
      <c r="L52" s="102">
        <v>14</v>
      </c>
      <c r="M52" s="130">
        <v>4</v>
      </c>
      <c r="N52" s="102">
        <v>3444</v>
      </c>
      <c r="O52" s="145">
        <v>1777</v>
      </c>
      <c r="P52" s="155">
        <v>5.9</v>
      </c>
      <c r="Q52" s="163">
        <v>103.6</v>
      </c>
      <c r="R52" s="163">
        <v>16.100000000000001</v>
      </c>
      <c r="S52" s="163">
        <v>2.2000000000000002</v>
      </c>
      <c r="T52" s="177">
        <v>0.7</v>
      </c>
      <c r="U52" s="187">
        <v>-10.199999999999999</v>
      </c>
      <c r="V52" s="163">
        <v>25.5</v>
      </c>
      <c r="W52" s="163">
        <v>12.8</v>
      </c>
      <c r="X52" s="177">
        <v>12.7</v>
      </c>
      <c r="Y52" s="163">
        <v>3</v>
      </c>
      <c r="Z52" s="163">
        <v>2.2999999999999998</v>
      </c>
      <c r="AA52" s="163">
        <v>0.7</v>
      </c>
      <c r="AB52" s="163">
        <v>3.4</v>
      </c>
      <c r="AC52" s="208">
        <v>1.74</v>
      </c>
      <c r="AD52" s="207">
        <v>1.43</v>
      </c>
      <c r="AE52" s="229" t="s">
        <v>145</v>
      </c>
    </row>
    <row r="53" spans="1:31" s="2" customFormat="1" ht="15" customHeight="1">
      <c r="A53" s="73" t="s">
        <v>147</v>
      </c>
      <c r="B53" s="82">
        <v>8939</v>
      </c>
      <c r="C53" s="82">
        <v>957</v>
      </c>
      <c r="D53" s="82">
        <v>24426</v>
      </c>
      <c r="E53" s="100">
        <v>19</v>
      </c>
      <c r="F53" s="100">
        <v>5</v>
      </c>
      <c r="G53" s="29">
        <v>-15487</v>
      </c>
      <c r="H53" s="100">
        <v>220</v>
      </c>
      <c r="I53" s="100">
        <v>104</v>
      </c>
      <c r="J53" s="100">
        <v>116</v>
      </c>
      <c r="K53" s="100">
        <v>20</v>
      </c>
      <c r="L53" s="100">
        <v>16</v>
      </c>
      <c r="M53" s="2">
        <v>4</v>
      </c>
      <c r="N53" s="100">
        <v>5065</v>
      </c>
      <c r="O53" s="143">
        <v>2497</v>
      </c>
      <c r="P53" s="153">
        <v>5.9</v>
      </c>
      <c r="Q53" s="161">
        <v>104.1</v>
      </c>
      <c r="R53" s="161">
        <v>16.100000000000001</v>
      </c>
      <c r="S53" s="161">
        <v>2.1</v>
      </c>
      <c r="T53" s="175">
        <v>0.6</v>
      </c>
      <c r="U53" s="183">
        <v>-10.199999999999999</v>
      </c>
      <c r="V53" s="161">
        <v>24</v>
      </c>
      <c r="W53" s="161">
        <v>11.4</v>
      </c>
      <c r="X53" s="175">
        <v>12.7</v>
      </c>
      <c r="Y53" s="161">
        <v>2.2000000000000002</v>
      </c>
      <c r="Z53" s="161">
        <v>1.8</v>
      </c>
      <c r="AA53" s="161">
        <v>0.4</v>
      </c>
      <c r="AB53" s="161">
        <v>3.3</v>
      </c>
      <c r="AC53" s="209">
        <v>1.65</v>
      </c>
      <c r="AD53" s="220">
        <v>1.38</v>
      </c>
      <c r="AE53" s="227" t="s">
        <v>147</v>
      </c>
    </row>
    <row r="54" spans="1:31" s="2" customFormat="1" ht="15" customHeight="1">
      <c r="A54" s="75" t="s">
        <v>150</v>
      </c>
      <c r="B54" s="84">
        <v>11753</v>
      </c>
      <c r="C54" s="84">
        <v>1363</v>
      </c>
      <c r="D54" s="84">
        <v>15458</v>
      </c>
      <c r="E54" s="102">
        <v>23</v>
      </c>
      <c r="F54" s="102">
        <v>12</v>
      </c>
      <c r="G54" s="118">
        <v>-3705</v>
      </c>
      <c r="H54" s="102">
        <v>283</v>
      </c>
      <c r="I54" s="102">
        <v>117</v>
      </c>
      <c r="J54" s="102">
        <v>166</v>
      </c>
      <c r="K54" s="102">
        <v>30</v>
      </c>
      <c r="L54" s="102">
        <v>19</v>
      </c>
      <c r="M54" s="130">
        <v>11</v>
      </c>
      <c r="N54" s="102">
        <v>6388</v>
      </c>
      <c r="O54" s="145">
        <v>3222</v>
      </c>
      <c r="P54" s="155">
        <v>8.1999999999999993</v>
      </c>
      <c r="Q54" s="163">
        <v>106.1</v>
      </c>
      <c r="R54" s="163">
        <v>10.8</v>
      </c>
      <c r="S54" s="163">
        <v>2</v>
      </c>
      <c r="T54" s="177">
        <v>1</v>
      </c>
      <c r="U54" s="186">
        <v>-2.6</v>
      </c>
      <c r="V54" s="163">
        <v>23.5</v>
      </c>
      <c r="W54" s="163">
        <v>9.6999999999999993</v>
      </c>
      <c r="X54" s="177">
        <v>13.8</v>
      </c>
      <c r="Y54" s="163">
        <v>2.5</v>
      </c>
      <c r="Z54" s="163">
        <v>1.6</v>
      </c>
      <c r="AA54" s="163">
        <v>0.9</v>
      </c>
      <c r="AB54" s="163">
        <v>4.4000000000000004</v>
      </c>
      <c r="AC54" s="207">
        <v>2.2400000000000002</v>
      </c>
      <c r="AD54" s="208">
        <v>1.54</v>
      </c>
      <c r="AE54" s="229" t="s">
        <v>150</v>
      </c>
    </row>
    <row r="55" spans="1:31" s="2" customFormat="1" ht="15" customHeight="1">
      <c r="A55" s="75" t="s">
        <v>151</v>
      </c>
      <c r="B55" s="85">
        <v>18</v>
      </c>
      <c r="C55" s="85">
        <v>1</v>
      </c>
      <c r="D55" s="85">
        <v>134</v>
      </c>
      <c r="E55" s="103">
        <v>1</v>
      </c>
      <c r="F55" s="103" t="s">
        <v>101</v>
      </c>
      <c r="G55" s="119">
        <v>-116</v>
      </c>
      <c r="H55" s="103">
        <v>9</v>
      </c>
      <c r="I55" s="103">
        <v>5</v>
      </c>
      <c r="J55" s="103">
        <v>4</v>
      </c>
      <c r="K55" s="103">
        <v>1</v>
      </c>
      <c r="L55" s="103">
        <v>1</v>
      </c>
      <c r="M55" s="131" t="s">
        <v>101</v>
      </c>
      <c r="N55" s="135" t="s">
        <v>152</v>
      </c>
      <c r="O55" s="146" t="s">
        <v>152</v>
      </c>
      <c r="P55" s="156" t="s">
        <v>152</v>
      </c>
      <c r="Q55" s="164" t="s">
        <v>152</v>
      </c>
      <c r="R55" s="164" t="s">
        <v>152</v>
      </c>
      <c r="S55" s="164" t="s">
        <v>152</v>
      </c>
      <c r="T55" s="178" t="s">
        <v>152</v>
      </c>
      <c r="U55" s="188" t="s">
        <v>152</v>
      </c>
      <c r="V55" s="164" t="s">
        <v>152</v>
      </c>
      <c r="W55" s="164" t="s">
        <v>152</v>
      </c>
      <c r="X55" s="178" t="s">
        <v>152</v>
      </c>
      <c r="Y55" s="164" t="s">
        <v>152</v>
      </c>
      <c r="Z55" s="164" t="s">
        <v>152</v>
      </c>
      <c r="AA55" s="199" t="s">
        <v>152</v>
      </c>
      <c r="AB55" s="201" t="s">
        <v>152</v>
      </c>
      <c r="AC55" s="210" t="s">
        <v>152</v>
      </c>
      <c r="AD55" s="221" t="s">
        <v>152</v>
      </c>
      <c r="AE55" s="226" t="s">
        <v>151</v>
      </c>
    </row>
    <row r="56" spans="1:31" s="2" customFormat="1" ht="15" customHeight="1">
      <c r="A56" s="76" t="s">
        <v>153</v>
      </c>
      <c r="B56" s="86" t="s">
        <v>152</v>
      </c>
      <c r="C56" s="86" t="s">
        <v>152</v>
      </c>
      <c r="D56" s="86">
        <v>843</v>
      </c>
      <c r="E56" s="104">
        <v>1</v>
      </c>
      <c r="F56" s="110">
        <v>1</v>
      </c>
      <c r="G56" s="120" t="s">
        <v>152</v>
      </c>
      <c r="H56" s="104">
        <v>1</v>
      </c>
      <c r="I56" s="104" t="s">
        <v>101</v>
      </c>
      <c r="J56" s="104">
        <v>1</v>
      </c>
      <c r="K56" s="104">
        <v>1</v>
      </c>
      <c r="L56" s="104" t="s">
        <v>101</v>
      </c>
      <c r="M56" s="132">
        <v>1</v>
      </c>
      <c r="N56" s="136" t="s">
        <v>152</v>
      </c>
      <c r="O56" s="147" t="s">
        <v>152</v>
      </c>
      <c r="P56" s="157" t="s">
        <v>152</v>
      </c>
      <c r="Q56" s="165" t="s">
        <v>152</v>
      </c>
      <c r="R56" s="165" t="s">
        <v>152</v>
      </c>
      <c r="S56" s="165" t="s">
        <v>152</v>
      </c>
      <c r="T56" s="179" t="s">
        <v>152</v>
      </c>
      <c r="U56" s="165" t="s">
        <v>152</v>
      </c>
      <c r="V56" s="165" t="s">
        <v>152</v>
      </c>
      <c r="W56" s="165" t="s">
        <v>152</v>
      </c>
      <c r="X56" s="179" t="s">
        <v>152</v>
      </c>
      <c r="Y56" s="165" t="s">
        <v>152</v>
      </c>
      <c r="Z56" s="165" t="s">
        <v>152</v>
      </c>
      <c r="AA56" s="200" t="s">
        <v>152</v>
      </c>
      <c r="AB56" s="202" t="s">
        <v>152</v>
      </c>
      <c r="AC56" s="211" t="s">
        <v>152</v>
      </c>
      <c r="AD56" s="222" t="s">
        <v>152</v>
      </c>
      <c r="AE56" s="230" t="s">
        <v>153</v>
      </c>
    </row>
  </sheetData>
  <mergeCells count="40">
    <mergeCell ref="AD1:AE1"/>
    <mergeCell ref="S5:T5"/>
    <mergeCell ref="V5:X5"/>
    <mergeCell ref="Y5:Z5"/>
    <mergeCell ref="AB5:AC5"/>
    <mergeCell ref="C2:C3"/>
    <mergeCell ref="E2:F3"/>
    <mergeCell ref="H2:J3"/>
    <mergeCell ref="K2:M3"/>
    <mergeCell ref="A3:A5"/>
    <mergeCell ref="B3:B5"/>
    <mergeCell ref="D3:D5"/>
    <mergeCell ref="G3:G5"/>
    <mergeCell ref="N3:N5"/>
    <mergeCell ref="O3:O5"/>
    <mergeCell ref="P3:P5"/>
    <mergeCell ref="Q3:Q5"/>
    <mergeCell ref="R3:R5"/>
    <mergeCell ref="S3:S4"/>
    <mergeCell ref="T3:T4"/>
    <mergeCell ref="U3:U5"/>
    <mergeCell ref="V3:V4"/>
    <mergeCell ref="W3:W4"/>
    <mergeCell ref="X3:X4"/>
    <mergeCell ref="Y3:Y4"/>
    <mergeCell ref="Z3:Z4"/>
    <mergeCell ref="AA3:AA5"/>
    <mergeCell ref="AB3:AB4"/>
    <mergeCell ref="AC3:AC4"/>
    <mergeCell ref="AD3:AD5"/>
    <mergeCell ref="AE3:AE5"/>
    <mergeCell ref="C4:C5"/>
    <mergeCell ref="E4:E5"/>
    <mergeCell ref="F4:F5"/>
    <mergeCell ref="H4:H5"/>
    <mergeCell ref="I4:I5"/>
    <mergeCell ref="J4:J5"/>
    <mergeCell ref="K4:K5"/>
    <mergeCell ref="L4:L5"/>
    <mergeCell ref="M4:M5"/>
  </mergeCells>
  <phoneticPr fontId="1"/>
  <printOptions horizontalCentered="1"/>
  <pageMargins left="0.70866141732283472" right="0.70866141732283472" top="0.74803149606299213" bottom="0.5" header="0.31496062992125984" footer="0.31496062992125984"/>
  <pageSetup paperSize="9" scale="96" fitToWidth="0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L155"/>
  <sheetViews>
    <sheetView zoomScaleSheetLayoutView="100" workbookViewId="0">
      <selection activeCell="Q24" sqref="Q24"/>
    </sheetView>
  </sheetViews>
  <sheetFormatPr defaultColWidth="9" defaultRowHeight="12"/>
  <cols>
    <col min="1" max="2" width="7.25" style="231" customWidth="1"/>
    <col min="3" max="8" width="12" style="232" customWidth="1"/>
    <col min="9" max="16" width="10.875" style="1" customWidth="1"/>
    <col min="17" max="17" width="0.875" style="232" customWidth="1"/>
    <col min="18" max="16384" width="9" style="232"/>
  </cols>
  <sheetData>
    <row r="1" spans="1:16" ht="18" customHeight="1">
      <c r="A1" s="1" t="s">
        <v>155</v>
      </c>
      <c r="F1" s="34"/>
    </row>
    <row r="2" spans="1:16" ht="15.75" customHeight="1">
      <c r="A2" s="3" t="s">
        <v>13</v>
      </c>
      <c r="B2" s="242"/>
      <c r="C2" s="253" t="s">
        <v>156</v>
      </c>
      <c r="D2" s="253" t="s">
        <v>7</v>
      </c>
      <c r="E2" s="253" t="s">
        <v>157</v>
      </c>
      <c r="F2" s="253" t="s">
        <v>139</v>
      </c>
      <c r="G2" s="253" t="s">
        <v>159</v>
      </c>
      <c r="H2" s="270" t="s">
        <v>161</v>
      </c>
      <c r="I2" s="272" t="s">
        <v>119</v>
      </c>
      <c r="J2" s="272"/>
      <c r="K2" s="272"/>
      <c r="L2" s="272" t="s">
        <v>163</v>
      </c>
      <c r="M2" s="272"/>
      <c r="N2" s="272"/>
      <c r="O2" s="253" t="s">
        <v>64</v>
      </c>
      <c r="P2" s="280" t="s">
        <v>77</v>
      </c>
    </row>
    <row r="3" spans="1:16" ht="26.25" customHeight="1">
      <c r="A3" s="235"/>
      <c r="B3" s="243"/>
      <c r="C3" s="254"/>
      <c r="D3" s="254"/>
      <c r="E3" s="254"/>
      <c r="F3" s="254"/>
      <c r="G3" s="254"/>
      <c r="H3" s="254"/>
      <c r="I3" s="40" t="s">
        <v>164</v>
      </c>
      <c r="J3" s="40" t="s">
        <v>165</v>
      </c>
      <c r="K3" s="40" t="s">
        <v>128</v>
      </c>
      <c r="L3" s="40" t="s">
        <v>164</v>
      </c>
      <c r="M3" s="274" t="s">
        <v>166</v>
      </c>
      <c r="N3" s="274" t="s">
        <v>167</v>
      </c>
      <c r="O3" s="40"/>
      <c r="P3" s="281"/>
    </row>
    <row r="4" spans="1:16" ht="12.75" customHeight="1">
      <c r="A4" s="5">
        <v>1899</v>
      </c>
      <c r="B4" s="244" t="s">
        <v>141</v>
      </c>
      <c r="C4" s="255">
        <v>787910</v>
      </c>
      <c r="D4" s="255">
        <v>26645</v>
      </c>
      <c r="E4" s="255">
        <v>16700</v>
      </c>
      <c r="F4" s="263">
        <v>9345</v>
      </c>
      <c r="G4" s="255">
        <v>4133</v>
      </c>
      <c r="H4" s="257" t="s">
        <v>168</v>
      </c>
      <c r="I4" s="255">
        <v>2964</v>
      </c>
      <c r="J4" s="257" t="s">
        <v>168</v>
      </c>
      <c r="K4" s="257" t="s">
        <v>168</v>
      </c>
      <c r="L4" s="257" t="s">
        <v>168</v>
      </c>
      <c r="M4" s="257" t="s">
        <v>168</v>
      </c>
      <c r="N4" s="257" t="s">
        <v>168</v>
      </c>
      <c r="O4" s="255">
        <v>5452</v>
      </c>
      <c r="P4" s="282">
        <v>1999</v>
      </c>
    </row>
    <row r="5" spans="1:16" ht="12.75" customHeight="1">
      <c r="A5" s="5"/>
      <c r="B5" s="244"/>
      <c r="C5" s="255"/>
      <c r="D5" s="255"/>
      <c r="E5" s="255"/>
      <c r="F5" s="263"/>
      <c r="G5" s="255"/>
      <c r="H5" s="257"/>
      <c r="I5" s="255"/>
      <c r="J5" s="257"/>
      <c r="K5" s="257"/>
      <c r="L5" s="257"/>
      <c r="M5" s="257"/>
      <c r="N5" s="257"/>
      <c r="O5" s="255"/>
      <c r="P5" s="282"/>
    </row>
    <row r="6" spans="1:16" ht="12.75" customHeight="1">
      <c r="A6" s="5">
        <v>1900</v>
      </c>
      <c r="B6" s="244">
        <v>33</v>
      </c>
      <c r="C6" s="255">
        <v>796325</v>
      </c>
      <c r="D6" s="255">
        <v>26706</v>
      </c>
      <c r="E6" s="255">
        <v>15203</v>
      </c>
      <c r="F6" s="263">
        <v>11503</v>
      </c>
      <c r="G6" s="255">
        <v>4016</v>
      </c>
      <c r="H6" s="257" t="s">
        <v>168</v>
      </c>
      <c r="I6" s="255">
        <v>2096</v>
      </c>
      <c r="J6" s="257" t="s">
        <v>168</v>
      </c>
      <c r="K6" s="257" t="s">
        <v>168</v>
      </c>
      <c r="L6" s="257" t="s">
        <v>168</v>
      </c>
      <c r="M6" s="257" t="s">
        <v>168</v>
      </c>
      <c r="N6" s="257" t="s">
        <v>168</v>
      </c>
      <c r="O6" s="255">
        <v>6702</v>
      </c>
      <c r="P6" s="282">
        <v>1853</v>
      </c>
    </row>
    <row r="7" spans="1:16" ht="12.75" customHeight="1">
      <c r="A7" s="236" t="s">
        <v>169</v>
      </c>
      <c r="B7" s="244">
        <v>34</v>
      </c>
      <c r="C7" s="255">
        <v>809942</v>
      </c>
      <c r="D7" s="255">
        <v>29399</v>
      </c>
      <c r="E7" s="255">
        <v>16664</v>
      </c>
      <c r="F7" s="263">
        <v>12735</v>
      </c>
      <c r="G7" s="255">
        <v>4696</v>
      </c>
      <c r="H7" s="257" t="s">
        <v>168</v>
      </c>
      <c r="I7" s="255">
        <v>3338</v>
      </c>
      <c r="J7" s="257" t="s">
        <v>168</v>
      </c>
      <c r="K7" s="257" t="s">
        <v>168</v>
      </c>
      <c r="L7" s="257" t="s">
        <v>168</v>
      </c>
      <c r="M7" s="257" t="s">
        <v>168</v>
      </c>
      <c r="N7" s="257" t="s">
        <v>168</v>
      </c>
      <c r="O7" s="255">
        <v>7316</v>
      </c>
      <c r="P7" s="282">
        <v>1712</v>
      </c>
    </row>
    <row r="8" spans="1:16" ht="12.75" customHeight="1">
      <c r="A8" s="236" t="s">
        <v>170</v>
      </c>
      <c r="B8" s="244">
        <v>35</v>
      </c>
      <c r="C8" s="255">
        <v>830275</v>
      </c>
      <c r="D8" s="255">
        <v>29938</v>
      </c>
      <c r="E8" s="255">
        <v>16508</v>
      </c>
      <c r="F8" s="263">
        <v>13430</v>
      </c>
      <c r="G8" s="255">
        <v>4815</v>
      </c>
      <c r="H8" s="257" t="s">
        <v>168</v>
      </c>
      <c r="I8" s="255">
        <v>3363</v>
      </c>
      <c r="J8" s="257" t="s">
        <v>168</v>
      </c>
      <c r="K8" s="257" t="s">
        <v>168</v>
      </c>
      <c r="L8" s="257" t="s">
        <v>168</v>
      </c>
      <c r="M8" s="257" t="s">
        <v>168</v>
      </c>
      <c r="N8" s="257" t="s">
        <v>168</v>
      </c>
      <c r="O8" s="255">
        <v>7757</v>
      </c>
      <c r="P8" s="282">
        <v>1713</v>
      </c>
    </row>
    <row r="9" spans="1:16" ht="12.75" customHeight="1">
      <c r="A9" s="236" t="s">
        <v>171</v>
      </c>
      <c r="B9" s="244">
        <v>36</v>
      </c>
      <c r="C9" s="255">
        <v>835406</v>
      </c>
      <c r="D9" s="255">
        <v>29487</v>
      </c>
      <c r="E9" s="255">
        <v>16918</v>
      </c>
      <c r="F9" s="263">
        <v>12569</v>
      </c>
      <c r="G9" s="255">
        <v>5538</v>
      </c>
      <c r="H9" s="257" t="s">
        <v>168</v>
      </c>
      <c r="I9" s="255">
        <v>3491</v>
      </c>
      <c r="J9" s="257" t="s">
        <v>168</v>
      </c>
      <c r="K9" s="257" t="s">
        <v>168</v>
      </c>
      <c r="L9" s="257" t="s">
        <v>168</v>
      </c>
      <c r="M9" s="257" t="s">
        <v>168</v>
      </c>
      <c r="N9" s="257" t="s">
        <v>168</v>
      </c>
      <c r="O9" s="255">
        <v>7226</v>
      </c>
      <c r="P9" s="282">
        <v>1959</v>
      </c>
    </row>
    <row r="10" spans="1:16" ht="12.75" customHeight="1">
      <c r="A10" s="236" t="s">
        <v>172</v>
      </c>
      <c r="B10" s="244">
        <v>37</v>
      </c>
      <c r="C10" s="255">
        <v>838954</v>
      </c>
      <c r="D10" s="255">
        <v>27938</v>
      </c>
      <c r="E10" s="255">
        <v>16087</v>
      </c>
      <c r="F10" s="263">
        <v>11851</v>
      </c>
      <c r="G10" s="255">
        <v>5278</v>
      </c>
      <c r="H10" s="257" t="s">
        <v>168</v>
      </c>
      <c r="I10" s="255">
        <v>3222</v>
      </c>
      <c r="J10" s="257" t="s">
        <v>168</v>
      </c>
      <c r="K10" s="257" t="s">
        <v>168</v>
      </c>
      <c r="L10" s="257" t="s">
        <v>168</v>
      </c>
      <c r="M10" s="257" t="s">
        <v>168</v>
      </c>
      <c r="N10" s="257" t="s">
        <v>168</v>
      </c>
      <c r="O10" s="255">
        <v>7406</v>
      </c>
      <c r="P10" s="282">
        <v>1777</v>
      </c>
    </row>
    <row r="11" spans="1:16" ht="12.75" customHeight="1">
      <c r="A11" s="236" t="s">
        <v>173</v>
      </c>
      <c r="B11" s="244">
        <v>38</v>
      </c>
      <c r="C11" s="255">
        <v>849032</v>
      </c>
      <c r="D11" s="257" t="s">
        <v>168</v>
      </c>
      <c r="E11" s="255">
        <v>16955</v>
      </c>
      <c r="F11" s="264" t="s">
        <v>168</v>
      </c>
      <c r="G11" s="255">
        <v>4480</v>
      </c>
      <c r="H11" s="257" t="s">
        <v>168</v>
      </c>
      <c r="I11" s="255">
        <v>3400</v>
      </c>
      <c r="J11" s="257" t="s">
        <v>168</v>
      </c>
      <c r="K11" s="257" t="s">
        <v>168</v>
      </c>
      <c r="L11" s="257" t="s">
        <v>168</v>
      </c>
      <c r="M11" s="257" t="s">
        <v>168</v>
      </c>
      <c r="N11" s="257" t="s">
        <v>168</v>
      </c>
      <c r="O11" s="255">
        <v>6822</v>
      </c>
      <c r="P11" s="282">
        <v>1517</v>
      </c>
    </row>
    <row r="12" spans="1:16" ht="12.75" customHeight="1">
      <c r="A12" s="236" t="s">
        <v>174</v>
      </c>
      <c r="B12" s="244">
        <v>39</v>
      </c>
      <c r="C12" s="255">
        <v>862383</v>
      </c>
      <c r="D12" s="255">
        <v>26393</v>
      </c>
      <c r="E12" s="255">
        <v>15918</v>
      </c>
      <c r="F12" s="263">
        <v>10475</v>
      </c>
      <c r="G12" s="255">
        <v>5092</v>
      </c>
      <c r="H12" s="257" t="s">
        <v>168</v>
      </c>
      <c r="I12" s="255">
        <v>3581</v>
      </c>
      <c r="J12" s="257" t="s">
        <v>168</v>
      </c>
      <c r="K12" s="257" t="s">
        <v>168</v>
      </c>
      <c r="L12" s="257" t="s">
        <v>168</v>
      </c>
      <c r="M12" s="257" t="s">
        <v>168</v>
      </c>
      <c r="N12" s="257" t="s">
        <v>168</v>
      </c>
      <c r="O12" s="255">
        <v>6665</v>
      </c>
      <c r="P12" s="282">
        <v>1722</v>
      </c>
    </row>
    <row r="13" spans="1:16" ht="12.75" customHeight="1">
      <c r="A13" s="236" t="s">
        <v>175</v>
      </c>
      <c r="B13" s="244">
        <v>40</v>
      </c>
      <c r="C13" s="255">
        <v>878341</v>
      </c>
      <c r="D13" s="255">
        <v>30955</v>
      </c>
      <c r="E13" s="255">
        <v>17786</v>
      </c>
      <c r="F13" s="263">
        <v>13169</v>
      </c>
      <c r="G13" s="255">
        <v>5966</v>
      </c>
      <c r="H13" s="257" t="s">
        <v>168</v>
      </c>
      <c r="I13" s="255">
        <v>3631</v>
      </c>
      <c r="J13" s="257" t="s">
        <v>168</v>
      </c>
      <c r="K13" s="257" t="s">
        <v>168</v>
      </c>
      <c r="L13" s="257" t="s">
        <v>168</v>
      </c>
      <c r="M13" s="257" t="s">
        <v>168</v>
      </c>
      <c r="N13" s="257" t="s">
        <v>168</v>
      </c>
      <c r="O13" s="255">
        <v>8043</v>
      </c>
      <c r="P13" s="282">
        <v>1606</v>
      </c>
    </row>
    <row r="14" spans="1:16" ht="12.75" customHeight="1">
      <c r="A14" s="236" t="s">
        <v>176</v>
      </c>
      <c r="B14" s="244">
        <v>41</v>
      </c>
      <c r="C14" s="255">
        <v>890039</v>
      </c>
      <c r="D14" s="255">
        <v>31538</v>
      </c>
      <c r="E14" s="255">
        <v>16030</v>
      </c>
      <c r="F14" s="263">
        <v>15508</v>
      </c>
      <c r="G14" s="255">
        <v>4502</v>
      </c>
      <c r="H14" s="257" t="s">
        <v>168</v>
      </c>
      <c r="I14" s="255">
        <v>3890</v>
      </c>
      <c r="J14" s="257" t="s">
        <v>168</v>
      </c>
      <c r="K14" s="257" t="s">
        <v>168</v>
      </c>
      <c r="L14" s="257" t="s">
        <v>168</v>
      </c>
      <c r="M14" s="257" t="s">
        <v>168</v>
      </c>
      <c r="N14" s="257" t="s">
        <v>168</v>
      </c>
      <c r="O14" s="255">
        <v>8816</v>
      </c>
      <c r="P14" s="282">
        <v>1601</v>
      </c>
    </row>
    <row r="15" spans="1:16" ht="12.75" customHeight="1">
      <c r="A15" s="236" t="s">
        <v>177</v>
      </c>
      <c r="B15" s="244">
        <v>42</v>
      </c>
      <c r="C15" s="255">
        <v>898727</v>
      </c>
      <c r="D15" s="255">
        <v>32415</v>
      </c>
      <c r="E15" s="255">
        <v>17087</v>
      </c>
      <c r="F15" s="263">
        <v>15328</v>
      </c>
      <c r="G15" s="255">
        <v>5985</v>
      </c>
      <c r="H15" s="257" t="s">
        <v>168</v>
      </c>
      <c r="I15" s="255">
        <v>3954</v>
      </c>
      <c r="J15" s="257" t="s">
        <v>168</v>
      </c>
      <c r="K15" s="257" t="s">
        <v>168</v>
      </c>
      <c r="L15" s="257" t="s">
        <v>168</v>
      </c>
      <c r="M15" s="257" t="s">
        <v>168</v>
      </c>
      <c r="N15" s="257" t="s">
        <v>168</v>
      </c>
      <c r="O15" s="255">
        <v>8280</v>
      </c>
      <c r="P15" s="282">
        <v>1544</v>
      </c>
    </row>
    <row r="16" spans="1:16" ht="12.75" customHeight="1">
      <c r="A16" s="5"/>
      <c r="B16" s="244"/>
      <c r="C16" s="255"/>
      <c r="D16" s="255"/>
      <c r="E16" s="255"/>
      <c r="F16" s="263"/>
      <c r="G16" s="255"/>
      <c r="H16" s="257"/>
      <c r="I16" s="255"/>
      <c r="J16" s="257"/>
      <c r="K16" s="257"/>
      <c r="L16" s="257"/>
      <c r="M16" s="257"/>
      <c r="N16" s="257"/>
      <c r="O16" s="255"/>
      <c r="P16" s="282"/>
    </row>
    <row r="17" spans="1:16" ht="12.75" customHeight="1">
      <c r="A17" s="5">
        <v>1910</v>
      </c>
      <c r="B17" s="244">
        <v>43</v>
      </c>
      <c r="C17" s="255">
        <v>910405</v>
      </c>
      <c r="D17" s="255">
        <v>32103</v>
      </c>
      <c r="E17" s="255">
        <v>18202</v>
      </c>
      <c r="F17" s="263">
        <v>13901</v>
      </c>
      <c r="G17" s="255">
        <v>6161</v>
      </c>
      <c r="H17" s="257" t="s">
        <v>168</v>
      </c>
      <c r="I17" s="255">
        <v>3716</v>
      </c>
      <c r="J17" s="257" t="s">
        <v>168</v>
      </c>
      <c r="K17" s="257" t="s">
        <v>168</v>
      </c>
      <c r="L17" s="257" t="s">
        <v>168</v>
      </c>
      <c r="M17" s="257" t="s">
        <v>168</v>
      </c>
      <c r="N17" s="257" t="s">
        <v>168</v>
      </c>
      <c r="O17" s="255">
        <v>8490</v>
      </c>
      <c r="P17" s="282">
        <v>1551</v>
      </c>
    </row>
    <row r="18" spans="1:16" ht="12.75" customHeight="1">
      <c r="A18" s="5">
        <v>11</v>
      </c>
      <c r="B18" s="244">
        <v>44</v>
      </c>
      <c r="C18" s="255">
        <v>919327</v>
      </c>
      <c r="D18" s="255">
        <v>33462</v>
      </c>
      <c r="E18" s="255">
        <v>19196</v>
      </c>
      <c r="F18" s="263">
        <v>14266</v>
      </c>
      <c r="G18" s="255">
        <v>6781</v>
      </c>
      <c r="H18" s="257" t="s">
        <v>168</v>
      </c>
      <c r="I18" s="255">
        <v>3856</v>
      </c>
      <c r="J18" s="257" t="s">
        <v>168</v>
      </c>
      <c r="K18" s="257" t="s">
        <v>168</v>
      </c>
      <c r="L18" s="257" t="s">
        <v>168</v>
      </c>
      <c r="M18" s="257" t="s">
        <v>168</v>
      </c>
      <c r="N18" s="257" t="s">
        <v>168</v>
      </c>
      <c r="O18" s="255">
        <v>6588</v>
      </c>
      <c r="P18" s="282">
        <v>1061</v>
      </c>
    </row>
    <row r="19" spans="1:16" ht="12.75" customHeight="1">
      <c r="A19" s="5">
        <v>12</v>
      </c>
      <c r="B19" s="244" t="s">
        <v>178</v>
      </c>
      <c r="C19" s="255">
        <v>933925</v>
      </c>
      <c r="D19" s="255">
        <v>32872</v>
      </c>
      <c r="E19" s="255">
        <v>18627</v>
      </c>
      <c r="F19" s="263">
        <v>14245</v>
      </c>
      <c r="G19" s="255">
        <v>6399</v>
      </c>
      <c r="H19" s="257" t="s">
        <v>168</v>
      </c>
      <c r="I19" s="255">
        <v>3507</v>
      </c>
      <c r="J19" s="257" t="s">
        <v>168</v>
      </c>
      <c r="K19" s="257" t="s">
        <v>168</v>
      </c>
      <c r="L19" s="257" t="s">
        <v>168</v>
      </c>
      <c r="M19" s="257" t="s">
        <v>168</v>
      </c>
      <c r="N19" s="257" t="s">
        <v>168</v>
      </c>
      <c r="O19" s="255">
        <v>8333</v>
      </c>
      <c r="P19" s="282">
        <v>1622</v>
      </c>
    </row>
    <row r="20" spans="1:16" ht="12.75" customHeight="1">
      <c r="A20" s="5">
        <v>13</v>
      </c>
      <c r="B20" s="244">
        <v>2</v>
      </c>
      <c r="C20" s="255">
        <v>942666</v>
      </c>
      <c r="D20" s="255">
        <v>31803</v>
      </c>
      <c r="E20" s="255">
        <v>17488</v>
      </c>
      <c r="F20" s="263">
        <v>14315</v>
      </c>
      <c r="G20" s="255">
        <v>6051</v>
      </c>
      <c r="H20" s="257" t="s">
        <v>168</v>
      </c>
      <c r="I20" s="255">
        <v>3666</v>
      </c>
      <c r="J20" s="257" t="s">
        <v>168</v>
      </c>
      <c r="K20" s="257" t="s">
        <v>168</v>
      </c>
      <c r="L20" s="257" t="s">
        <v>168</v>
      </c>
      <c r="M20" s="257" t="s">
        <v>168</v>
      </c>
      <c r="N20" s="257" t="s">
        <v>168</v>
      </c>
      <c r="O20" s="255">
        <v>8134</v>
      </c>
      <c r="P20" s="282">
        <v>1545</v>
      </c>
    </row>
    <row r="21" spans="1:16" ht="12.75" customHeight="1">
      <c r="A21" s="5">
        <v>14</v>
      </c>
      <c r="B21" s="244">
        <v>3</v>
      </c>
      <c r="C21" s="255">
        <v>948926</v>
      </c>
      <c r="D21" s="255">
        <v>32835</v>
      </c>
      <c r="E21" s="255">
        <v>18723</v>
      </c>
      <c r="F21" s="263">
        <v>14112</v>
      </c>
      <c r="G21" s="255">
        <v>6330</v>
      </c>
      <c r="H21" s="257" t="s">
        <v>168</v>
      </c>
      <c r="I21" s="255">
        <v>3359</v>
      </c>
      <c r="J21" s="257" t="s">
        <v>168</v>
      </c>
      <c r="K21" s="257" t="s">
        <v>168</v>
      </c>
      <c r="L21" s="257" t="s">
        <v>168</v>
      </c>
      <c r="M21" s="257" t="s">
        <v>168</v>
      </c>
      <c r="N21" s="257" t="s">
        <v>168</v>
      </c>
      <c r="O21" s="255">
        <v>7901</v>
      </c>
      <c r="P21" s="282">
        <v>1490</v>
      </c>
    </row>
    <row r="22" spans="1:16" ht="12.75" customHeight="1">
      <c r="A22" s="5">
        <v>15</v>
      </c>
      <c r="B22" s="244">
        <v>4</v>
      </c>
      <c r="C22" s="255">
        <v>959401</v>
      </c>
      <c r="D22" s="255">
        <v>34692</v>
      </c>
      <c r="E22" s="255">
        <v>18535</v>
      </c>
      <c r="F22" s="263">
        <v>16157</v>
      </c>
      <c r="G22" s="255">
        <v>6637</v>
      </c>
      <c r="H22" s="257" t="s">
        <v>168</v>
      </c>
      <c r="I22" s="255">
        <v>3496</v>
      </c>
      <c r="J22" s="257" t="s">
        <v>168</v>
      </c>
      <c r="K22" s="257" t="s">
        <v>168</v>
      </c>
      <c r="L22" s="257" t="s">
        <v>168</v>
      </c>
      <c r="M22" s="257" t="s">
        <v>168</v>
      </c>
      <c r="N22" s="257" t="s">
        <v>168</v>
      </c>
      <c r="O22" s="255">
        <v>8186</v>
      </c>
      <c r="P22" s="282">
        <v>1407</v>
      </c>
    </row>
    <row r="23" spans="1:16" ht="12.75" customHeight="1">
      <c r="A23" s="5">
        <v>16</v>
      </c>
      <c r="B23" s="244">
        <v>5</v>
      </c>
      <c r="C23" s="255">
        <v>970608</v>
      </c>
      <c r="D23" s="255">
        <v>36046</v>
      </c>
      <c r="E23" s="255">
        <v>21387</v>
      </c>
      <c r="F23" s="263">
        <v>14659</v>
      </c>
      <c r="G23" s="255">
        <v>7548</v>
      </c>
      <c r="H23" s="257" t="s">
        <v>168</v>
      </c>
      <c r="I23" s="255">
        <v>3294</v>
      </c>
      <c r="J23" s="257" t="s">
        <v>168</v>
      </c>
      <c r="K23" s="257" t="s">
        <v>168</v>
      </c>
      <c r="L23" s="257" t="s">
        <v>168</v>
      </c>
      <c r="M23" s="257" t="s">
        <v>168</v>
      </c>
      <c r="N23" s="257" t="s">
        <v>168</v>
      </c>
      <c r="O23" s="255">
        <v>9135</v>
      </c>
      <c r="P23" s="282">
        <v>1532</v>
      </c>
    </row>
    <row r="24" spans="1:16" ht="12.75" customHeight="1">
      <c r="A24" s="5">
        <v>17</v>
      </c>
      <c r="B24" s="244">
        <v>6</v>
      </c>
      <c r="C24" s="255">
        <v>976036</v>
      </c>
      <c r="D24" s="255">
        <v>34598</v>
      </c>
      <c r="E24" s="255">
        <v>21535</v>
      </c>
      <c r="F24" s="263">
        <v>13063</v>
      </c>
      <c r="G24" s="255">
        <v>7407</v>
      </c>
      <c r="H24" s="257" t="s">
        <v>168</v>
      </c>
      <c r="I24" s="255">
        <v>3068</v>
      </c>
      <c r="J24" s="257" t="s">
        <v>168</v>
      </c>
      <c r="K24" s="257" t="s">
        <v>168</v>
      </c>
      <c r="L24" s="257" t="s">
        <v>168</v>
      </c>
      <c r="M24" s="257" t="s">
        <v>168</v>
      </c>
      <c r="N24" s="257" t="s">
        <v>168</v>
      </c>
      <c r="O24" s="255">
        <v>9368</v>
      </c>
      <c r="P24" s="282">
        <v>1397</v>
      </c>
    </row>
    <row r="25" spans="1:16" ht="12.75" customHeight="1">
      <c r="A25" s="5">
        <v>18</v>
      </c>
      <c r="B25" s="244">
        <v>7</v>
      </c>
      <c r="C25" s="255">
        <v>975029</v>
      </c>
      <c r="D25" s="255">
        <v>35284</v>
      </c>
      <c r="E25" s="255">
        <v>26647</v>
      </c>
      <c r="F25" s="263">
        <v>8637</v>
      </c>
      <c r="G25" s="255">
        <v>8312</v>
      </c>
      <c r="H25" s="257" t="s">
        <v>168</v>
      </c>
      <c r="I25" s="255">
        <v>3042</v>
      </c>
      <c r="J25" s="257" t="s">
        <v>168</v>
      </c>
      <c r="K25" s="257" t="s">
        <v>168</v>
      </c>
      <c r="L25" s="257" t="s">
        <v>168</v>
      </c>
      <c r="M25" s="257" t="s">
        <v>168</v>
      </c>
      <c r="N25" s="257" t="s">
        <v>168</v>
      </c>
      <c r="O25" s="255">
        <v>9414</v>
      </c>
      <c r="P25" s="282">
        <v>1492</v>
      </c>
    </row>
    <row r="26" spans="1:16" ht="12.75" customHeight="1">
      <c r="A26" s="5">
        <v>19</v>
      </c>
      <c r="B26" s="244">
        <v>8</v>
      </c>
      <c r="C26" s="255">
        <v>970516</v>
      </c>
      <c r="D26" s="255">
        <v>33892</v>
      </c>
      <c r="E26" s="255">
        <v>23629</v>
      </c>
      <c r="F26" s="263">
        <v>10263</v>
      </c>
      <c r="G26" s="255">
        <v>7480</v>
      </c>
      <c r="H26" s="257" t="s">
        <v>168</v>
      </c>
      <c r="I26" s="255">
        <v>2977</v>
      </c>
      <c r="J26" s="257" t="s">
        <v>168</v>
      </c>
      <c r="K26" s="257" t="s">
        <v>168</v>
      </c>
      <c r="L26" s="257" t="s">
        <v>168</v>
      </c>
      <c r="M26" s="257" t="s">
        <v>168</v>
      </c>
      <c r="N26" s="257" t="s">
        <v>168</v>
      </c>
      <c r="O26" s="255">
        <v>9506</v>
      </c>
      <c r="P26" s="282">
        <v>1533</v>
      </c>
    </row>
    <row r="27" spans="1:16" ht="12.75" customHeight="1">
      <c r="A27" s="5"/>
      <c r="B27" s="244"/>
      <c r="C27" s="255"/>
      <c r="D27" s="255"/>
      <c r="E27" s="255"/>
      <c r="F27" s="263"/>
      <c r="G27" s="255"/>
      <c r="H27" s="257"/>
      <c r="I27" s="255"/>
      <c r="J27" s="257"/>
      <c r="K27" s="257"/>
      <c r="L27" s="257"/>
      <c r="M27" s="257"/>
      <c r="N27" s="257"/>
      <c r="O27" s="255"/>
      <c r="P27" s="282"/>
    </row>
    <row r="28" spans="1:16" ht="12.75" customHeight="1">
      <c r="A28" s="5">
        <v>1920</v>
      </c>
      <c r="B28" s="244">
        <v>9</v>
      </c>
      <c r="C28" s="255">
        <v>898537</v>
      </c>
      <c r="D28" s="255">
        <v>39762</v>
      </c>
      <c r="E28" s="255">
        <v>23439</v>
      </c>
      <c r="F28" s="263">
        <v>16323</v>
      </c>
      <c r="G28" s="255">
        <v>7358</v>
      </c>
      <c r="H28" s="257" t="s">
        <v>168</v>
      </c>
      <c r="I28" s="255">
        <v>3333</v>
      </c>
      <c r="J28" s="257" t="s">
        <v>168</v>
      </c>
      <c r="K28" s="257" t="s">
        <v>168</v>
      </c>
      <c r="L28" s="257" t="s">
        <v>168</v>
      </c>
      <c r="M28" s="257" t="s">
        <v>168</v>
      </c>
      <c r="N28" s="257" t="s">
        <v>168</v>
      </c>
      <c r="O28" s="255">
        <v>10942</v>
      </c>
      <c r="P28" s="282">
        <v>1456</v>
      </c>
    </row>
    <row r="29" spans="1:16" ht="12.75" customHeight="1">
      <c r="A29" s="5">
        <v>21</v>
      </c>
      <c r="B29" s="244">
        <v>10</v>
      </c>
      <c r="C29" s="255">
        <v>962406</v>
      </c>
      <c r="D29" s="255">
        <v>38676</v>
      </c>
      <c r="E29" s="255">
        <v>23089</v>
      </c>
      <c r="F29" s="263">
        <v>15587</v>
      </c>
      <c r="G29" s="255">
        <v>7978</v>
      </c>
      <c r="H29" s="257" t="s">
        <v>168</v>
      </c>
      <c r="I29" s="255">
        <v>3170</v>
      </c>
      <c r="J29" s="257" t="s">
        <v>168</v>
      </c>
      <c r="K29" s="257" t="s">
        <v>168</v>
      </c>
      <c r="L29" s="257" t="s">
        <v>168</v>
      </c>
      <c r="M29" s="257" t="s">
        <v>168</v>
      </c>
      <c r="N29" s="257" t="s">
        <v>168</v>
      </c>
      <c r="O29" s="255">
        <v>10308</v>
      </c>
      <c r="P29" s="282">
        <v>1541</v>
      </c>
    </row>
    <row r="30" spans="1:16" ht="12.75" customHeight="1">
      <c r="A30" s="5">
        <v>22</v>
      </c>
      <c r="B30" s="244">
        <v>11</v>
      </c>
      <c r="C30" s="255">
        <v>971694</v>
      </c>
      <c r="D30" s="255">
        <v>37272</v>
      </c>
      <c r="E30" s="255">
        <v>24796</v>
      </c>
      <c r="F30" s="263">
        <v>12476</v>
      </c>
      <c r="G30" s="255">
        <v>8392</v>
      </c>
      <c r="H30" s="257" t="s">
        <v>168</v>
      </c>
      <c r="I30" s="255">
        <v>3050</v>
      </c>
      <c r="J30" s="257" t="s">
        <v>168</v>
      </c>
      <c r="K30" s="257" t="s">
        <v>168</v>
      </c>
      <c r="L30" s="257" t="s">
        <v>168</v>
      </c>
      <c r="M30" s="257" t="s">
        <v>168</v>
      </c>
      <c r="N30" s="257" t="s">
        <v>168</v>
      </c>
      <c r="O30" s="255">
        <v>9746</v>
      </c>
      <c r="P30" s="282">
        <v>1437</v>
      </c>
    </row>
    <row r="31" spans="1:16" ht="12.75" customHeight="1">
      <c r="A31" s="5">
        <v>23</v>
      </c>
      <c r="B31" s="244">
        <v>12</v>
      </c>
      <c r="C31" s="255">
        <v>971803</v>
      </c>
      <c r="D31" s="255">
        <v>39367</v>
      </c>
      <c r="E31" s="255">
        <v>25493</v>
      </c>
      <c r="F31" s="263">
        <v>13874</v>
      </c>
      <c r="G31" s="255">
        <v>9043</v>
      </c>
      <c r="H31" s="257" t="s">
        <v>168</v>
      </c>
      <c r="I31" s="255">
        <v>3162</v>
      </c>
      <c r="J31" s="257" t="s">
        <v>168</v>
      </c>
      <c r="K31" s="257" t="s">
        <v>168</v>
      </c>
      <c r="L31" s="257" t="s">
        <v>168</v>
      </c>
      <c r="M31" s="257" t="s">
        <v>168</v>
      </c>
      <c r="N31" s="257" t="s">
        <v>168</v>
      </c>
      <c r="O31" s="255">
        <v>9716</v>
      </c>
      <c r="P31" s="282">
        <v>1416</v>
      </c>
    </row>
    <row r="32" spans="1:16" ht="12.75" customHeight="1">
      <c r="A32" s="5">
        <v>24</v>
      </c>
      <c r="B32" s="244">
        <v>13</v>
      </c>
      <c r="C32" s="255">
        <v>987416</v>
      </c>
      <c r="D32" s="255">
        <v>39435</v>
      </c>
      <c r="E32" s="255">
        <v>22752</v>
      </c>
      <c r="F32" s="263">
        <v>16683</v>
      </c>
      <c r="G32" s="255">
        <v>7767</v>
      </c>
      <c r="H32" s="257" t="s">
        <v>168</v>
      </c>
      <c r="I32" s="255">
        <v>2840</v>
      </c>
      <c r="J32" s="257" t="s">
        <v>168</v>
      </c>
      <c r="K32" s="257" t="s">
        <v>168</v>
      </c>
      <c r="L32" s="257" t="s">
        <v>168</v>
      </c>
      <c r="M32" s="257" t="s">
        <v>168</v>
      </c>
      <c r="N32" s="257" t="s">
        <v>168</v>
      </c>
      <c r="O32" s="255">
        <v>10053</v>
      </c>
      <c r="P32" s="282">
        <v>1497</v>
      </c>
    </row>
    <row r="33" spans="1:16" ht="12.75" customHeight="1">
      <c r="A33" s="5">
        <v>25</v>
      </c>
      <c r="B33" s="244">
        <v>14</v>
      </c>
      <c r="C33" s="255">
        <v>936408</v>
      </c>
      <c r="D33" s="255">
        <v>39754</v>
      </c>
      <c r="E33" s="255">
        <v>21534</v>
      </c>
      <c r="F33" s="263">
        <v>18220</v>
      </c>
      <c r="G33" s="255">
        <v>7295</v>
      </c>
      <c r="H33" s="257" t="s">
        <v>168</v>
      </c>
      <c r="I33" s="255">
        <v>2811</v>
      </c>
      <c r="J33" s="257" t="s">
        <v>168</v>
      </c>
      <c r="K33" s="257" t="s">
        <v>168</v>
      </c>
      <c r="L33" s="257" t="s">
        <v>168</v>
      </c>
      <c r="M33" s="257" t="s">
        <v>168</v>
      </c>
      <c r="N33" s="257" t="s">
        <v>168</v>
      </c>
      <c r="O33" s="255">
        <v>9692</v>
      </c>
      <c r="P33" s="282">
        <v>1411</v>
      </c>
    </row>
    <row r="34" spans="1:16" ht="12.75" customHeight="1">
      <c r="A34" s="5">
        <v>26</v>
      </c>
      <c r="B34" s="244" t="s">
        <v>179</v>
      </c>
      <c r="C34" s="255">
        <v>944300</v>
      </c>
      <c r="D34" s="255">
        <v>39547</v>
      </c>
      <c r="E34" s="255">
        <v>21870</v>
      </c>
      <c r="F34" s="263">
        <v>17677</v>
      </c>
      <c r="G34" s="255">
        <v>7436</v>
      </c>
      <c r="H34" s="257" t="s">
        <v>168</v>
      </c>
      <c r="I34" s="255">
        <v>2831</v>
      </c>
      <c r="J34" s="257" t="s">
        <v>168</v>
      </c>
      <c r="K34" s="257" t="s">
        <v>168</v>
      </c>
      <c r="L34" s="257" t="s">
        <v>168</v>
      </c>
      <c r="M34" s="257" t="s">
        <v>168</v>
      </c>
      <c r="N34" s="257" t="s">
        <v>168</v>
      </c>
      <c r="O34" s="255">
        <v>9606</v>
      </c>
      <c r="P34" s="282">
        <v>1283</v>
      </c>
    </row>
    <row r="35" spans="1:16" ht="12.75" customHeight="1">
      <c r="A35" s="5">
        <v>27</v>
      </c>
      <c r="B35" s="244">
        <v>2</v>
      </c>
      <c r="C35" s="255">
        <v>952300</v>
      </c>
      <c r="D35" s="255">
        <v>40866</v>
      </c>
      <c r="E35" s="255">
        <v>21062</v>
      </c>
      <c r="F35" s="263">
        <v>19804</v>
      </c>
      <c r="G35" s="255">
        <v>7196</v>
      </c>
      <c r="H35" s="257" t="s">
        <v>168</v>
      </c>
      <c r="I35" s="255">
        <v>2646</v>
      </c>
      <c r="J35" s="257" t="s">
        <v>168</v>
      </c>
      <c r="K35" s="257" t="s">
        <v>168</v>
      </c>
      <c r="L35" s="257" t="s">
        <v>168</v>
      </c>
      <c r="M35" s="257" t="s">
        <v>168</v>
      </c>
      <c r="N35" s="257" t="s">
        <v>168</v>
      </c>
      <c r="O35" s="255">
        <v>9323</v>
      </c>
      <c r="P35" s="282">
        <v>1339</v>
      </c>
    </row>
    <row r="36" spans="1:16" ht="12.75" customHeight="1">
      <c r="A36" s="5">
        <v>28</v>
      </c>
      <c r="B36" s="244">
        <v>3</v>
      </c>
      <c r="C36" s="255">
        <v>960300</v>
      </c>
      <c r="D36" s="255">
        <v>40844</v>
      </c>
      <c r="E36" s="255">
        <v>20958</v>
      </c>
      <c r="F36" s="263">
        <v>19886</v>
      </c>
      <c r="G36" s="255">
        <v>6929</v>
      </c>
      <c r="H36" s="257" t="s">
        <v>168</v>
      </c>
      <c r="I36" s="255">
        <v>2520</v>
      </c>
      <c r="J36" s="257" t="s">
        <v>168</v>
      </c>
      <c r="K36" s="257" t="s">
        <v>168</v>
      </c>
      <c r="L36" s="257" t="s">
        <v>168</v>
      </c>
      <c r="M36" s="257" t="s">
        <v>168</v>
      </c>
      <c r="N36" s="257" t="s">
        <v>168</v>
      </c>
      <c r="O36" s="255">
        <v>9152</v>
      </c>
      <c r="P36" s="282">
        <v>1301</v>
      </c>
    </row>
    <row r="37" spans="1:16" ht="12.75" customHeight="1">
      <c r="A37" s="5">
        <v>29</v>
      </c>
      <c r="B37" s="244">
        <v>4</v>
      </c>
      <c r="C37" s="255">
        <v>968500</v>
      </c>
      <c r="D37" s="255">
        <v>38190</v>
      </c>
      <c r="E37" s="255">
        <v>22792</v>
      </c>
      <c r="F37" s="263">
        <v>15398</v>
      </c>
      <c r="G37" s="255">
        <v>7325</v>
      </c>
      <c r="H37" s="257" t="s">
        <v>168</v>
      </c>
      <c r="I37" s="255">
        <v>2387</v>
      </c>
      <c r="J37" s="257" t="s">
        <v>168</v>
      </c>
      <c r="K37" s="257" t="s">
        <v>168</v>
      </c>
      <c r="L37" s="257" t="s">
        <v>168</v>
      </c>
      <c r="M37" s="257" t="s">
        <v>168</v>
      </c>
      <c r="N37" s="257" t="s">
        <v>168</v>
      </c>
      <c r="O37" s="255">
        <v>8792</v>
      </c>
      <c r="P37" s="282">
        <v>1267</v>
      </c>
    </row>
    <row r="38" spans="1:16" ht="12.75" customHeight="1">
      <c r="A38" s="5"/>
      <c r="B38" s="244"/>
      <c r="C38" s="255"/>
      <c r="D38" s="255"/>
      <c r="E38" s="255"/>
      <c r="F38" s="263"/>
      <c r="G38" s="255"/>
      <c r="H38" s="257"/>
      <c r="I38" s="255"/>
      <c r="J38" s="257"/>
      <c r="K38" s="257"/>
      <c r="L38" s="257"/>
      <c r="M38" s="257"/>
      <c r="N38" s="257"/>
      <c r="O38" s="255"/>
      <c r="P38" s="282"/>
    </row>
    <row r="39" spans="1:16" ht="12.75" customHeight="1">
      <c r="A39" s="5">
        <v>1930</v>
      </c>
      <c r="B39" s="244">
        <v>5</v>
      </c>
      <c r="C39" s="255">
        <v>987706</v>
      </c>
      <c r="D39" s="255">
        <v>41753</v>
      </c>
      <c r="E39" s="255">
        <v>20164</v>
      </c>
      <c r="F39" s="263">
        <v>21589</v>
      </c>
      <c r="G39" s="255">
        <v>6259</v>
      </c>
      <c r="H39" s="257" t="s">
        <v>168</v>
      </c>
      <c r="I39" s="255">
        <v>2476</v>
      </c>
      <c r="J39" s="257" t="s">
        <v>168</v>
      </c>
      <c r="K39" s="257" t="s">
        <v>168</v>
      </c>
      <c r="L39" s="257" t="s">
        <v>168</v>
      </c>
      <c r="M39" s="257" t="s">
        <v>168</v>
      </c>
      <c r="N39" s="257" t="s">
        <v>168</v>
      </c>
      <c r="O39" s="255">
        <v>9124</v>
      </c>
      <c r="P39" s="282">
        <v>1216</v>
      </c>
    </row>
    <row r="40" spans="1:16" ht="12.75" customHeight="1">
      <c r="A40" s="5">
        <v>31</v>
      </c>
      <c r="B40" s="244">
        <v>6</v>
      </c>
      <c r="C40" s="255">
        <v>997700</v>
      </c>
      <c r="D40" s="255">
        <v>40277</v>
      </c>
      <c r="E40" s="255">
        <v>20309</v>
      </c>
      <c r="F40" s="263">
        <v>19968</v>
      </c>
      <c r="G40" s="255">
        <v>6358</v>
      </c>
      <c r="H40" s="257" t="s">
        <v>168</v>
      </c>
      <c r="I40" s="255">
        <v>2336</v>
      </c>
      <c r="J40" s="257" t="s">
        <v>168</v>
      </c>
      <c r="K40" s="257" t="s">
        <v>168</v>
      </c>
      <c r="L40" s="257" t="s">
        <v>168</v>
      </c>
      <c r="M40" s="257" t="s">
        <v>168</v>
      </c>
      <c r="N40" s="257" t="s">
        <v>168</v>
      </c>
      <c r="O40" s="255">
        <v>8693</v>
      </c>
      <c r="P40" s="282">
        <v>1154</v>
      </c>
    </row>
    <row r="41" spans="1:16" ht="12.75" customHeight="1">
      <c r="A41" s="5">
        <v>32</v>
      </c>
      <c r="B41" s="244">
        <v>7</v>
      </c>
      <c r="C41" s="255">
        <v>1007800</v>
      </c>
      <c r="D41" s="255">
        <v>41745</v>
      </c>
      <c r="E41" s="255">
        <v>20635</v>
      </c>
      <c r="F41" s="263">
        <v>21110</v>
      </c>
      <c r="G41" s="255">
        <v>6162</v>
      </c>
      <c r="H41" s="257" t="s">
        <v>168</v>
      </c>
      <c r="I41" s="255">
        <v>2479</v>
      </c>
      <c r="J41" s="257" t="s">
        <v>168</v>
      </c>
      <c r="K41" s="257" t="s">
        <v>168</v>
      </c>
      <c r="L41" s="257" t="s">
        <v>168</v>
      </c>
      <c r="M41" s="257" t="s">
        <v>168</v>
      </c>
      <c r="N41" s="257" t="s">
        <v>168</v>
      </c>
      <c r="O41" s="255">
        <v>8862</v>
      </c>
      <c r="P41" s="282">
        <v>1174</v>
      </c>
    </row>
    <row r="42" spans="1:16" ht="12.75" customHeight="1">
      <c r="A42" s="5">
        <v>33</v>
      </c>
      <c r="B42" s="244">
        <v>8</v>
      </c>
      <c r="C42" s="255">
        <v>1018100</v>
      </c>
      <c r="D42" s="255">
        <v>40185</v>
      </c>
      <c r="E42" s="255">
        <v>20202</v>
      </c>
      <c r="F42" s="263">
        <v>19983</v>
      </c>
      <c r="G42" s="255">
        <v>6072</v>
      </c>
      <c r="H42" s="257" t="s">
        <v>168</v>
      </c>
      <c r="I42" s="255">
        <v>2326</v>
      </c>
      <c r="J42" s="257" t="s">
        <v>168</v>
      </c>
      <c r="K42" s="257" t="s">
        <v>168</v>
      </c>
      <c r="L42" s="257" t="s">
        <v>168</v>
      </c>
      <c r="M42" s="257" t="s">
        <v>168</v>
      </c>
      <c r="N42" s="257" t="s">
        <v>168</v>
      </c>
      <c r="O42" s="255">
        <v>8072</v>
      </c>
      <c r="P42" s="282">
        <v>1112</v>
      </c>
    </row>
    <row r="43" spans="1:16" ht="12.75" customHeight="1">
      <c r="A43" s="5">
        <v>34</v>
      </c>
      <c r="B43" s="244">
        <v>9</v>
      </c>
      <c r="C43" s="255">
        <v>1028500</v>
      </c>
      <c r="D43" s="255">
        <v>39401</v>
      </c>
      <c r="E43" s="255">
        <v>20173</v>
      </c>
      <c r="F43" s="263">
        <v>19228</v>
      </c>
      <c r="G43" s="255">
        <v>5847</v>
      </c>
      <c r="H43" s="257" t="s">
        <v>168</v>
      </c>
      <c r="I43" s="255">
        <v>2285</v>
      </c>
      <c r="J43" s="257" t="s">
        <v>168</v>
      </c>
      <c r="K43" s="257" t="s">
        <v>168</v>
      </c>
      <c r="L43" s="257" t="s">
        <v>168</v>
      </c>
      <c r="M43" s="257" t="s">
        <v>168</v>
      </c>
      <c r="N43" s="257" t="s">
        <v>168</v>
      </c>
      <c r="O43" s="255">
        <v>8971</v>
      </c>
      <c r="P43" s="282">
        <v>1127</v>
      </c>
    </row>
    <row r="44" spans="1:16" ht="12.75" customHeight="1">
      <c r="A44" s="5">
        <v>35</v>
      </c>
      <c r="B44" s="244">
        <v>10</v>
      </c>
      <c r="C44" s="255">
        <v>1037744</v>
      </c>
      <c r="D44" s="255">
        <v>41722</v>
      </c>
      <c r="E44" s="255">
        <v>19527</v>
      </c>
      <c r="F44" s="263">
        <v>22195</v>
      </c>
      <c r="G44" s="255">
        <v>5658</v>
      </c>
      <c r="H44" s="257" t="s">
        <v>168</v>
      </c>
      <c r="I44" s="255">
        <v>2374</v>
      </c>
      <c r="J44" s="257" t="s">
        <v>168</v>
      </c>
      <c r="K44" s="257" t="s">
        <v>168</v>
      </c>
      <c r="L44" s="257" t="s">
        <v>168</v>
      </c>
      <c r="M44" s="257" t="s">
        <v>168</v>
      </c>
      <c r="N44" s="257" t="s">
        <v>168</v>
      </c>
      <c r="O44" s="255">
        <v>9481</v>
      </c>
      <c r="P44" s="282">
        <v>1087</v>
      </c>
    </row>
    <row r="45" spans="1:16" ht="12.75" customHeight="1">
      <c r="A45" s="5">
        <v>36</v>
      </c>
      <c r="B45" s="244">
        <v>11</v>
      </c>
      <c r="C45" s="255">
        <v>1048200</v>
      </c>
      <c r="D45" s="255">
        <v>40737</v>
      </c>
      <c r="E45" s="255">
        <v>20427</v>
      </c>
      <c r="F45" s="263">
        <v>20310</v>
      </c>
      <c r="G45" s="255">
        <v>5849</v>
      </c>
      <c r="H45" s="257" t="s">
        <v>168</v>
      </c>
      <c r="I45" s="255">
        <v>2111</v>
      </c>
      <c r="J45" s="257" t="s">
        <v>168</v>
      </c>
      <c r="K45" s="257" t="s">
        <v>168</v>
      </c>
      <c r="L45" s="257" t="s">
        <v>168</v>
      </c>
      <c r="M45" s="257" t="s">
        <v>168</v>
      </c>
      <c r="N45" s="257" t="s">
        <v>168</v>
      </c>
      <c r="O45" s="255">
        <v>9184</v>
      </c>
      <c r="P45" s="282">
        <v>1035</v>
      </c>
    </row>
    <row r="46" spans="1:16" ht="12.75" customHeight="1">
      <c r="A46" s="5">
        <v>37</v>
      </c>
      <c r="B46" s="244">
        <v>12</v>
      </c>
      <c r="C46" s="255">
        <v>1058600</v>
      </c>
      <c r="D46" s="255">
        <v>39667</v>
      </c>
      <c r="E46" s="255">
        <v>19870</v>
      </c>
      <c r="F46" s="263">
        <v>19797</v>
      </c>
      <c r="G46" s="255">
        <v>5658</v>
      </c>
      <c r="H46" s="257" t="s">
        <v>168</v>
      </c>
      <c r="I46" s="255">
        <v>2116</v>
      </c>
      <c r="J46" s="257" t="s">
        <v>168</v>
      </c>
      <c r="K46" s="257" t="s">
        <v>168</v>
      </c>
      <c r="L46" s="257" t="s">
        <v>168</v>
      </c>
      <c r="M46" s="257" t="s">
        <v>168</v>
      </c>
      <c r="N46" s="257" t="s">
        <v>168</v>
      </c>
      <c r="O46" s="255">
        <v>10529</v>
      </c>
      <c r="P46" s="282">
        <v>1025</v>
      </c>
    </row>
    <row r="47" spans="1:16" ht="12.75" customHeight="1">
      <c r="A47" s="5">
        <v>38</v>
      </c>
      <c r="B47" s="244">
        <v>13</v>
      </c>
      <c r="C47" s="255">
        <v>1068700</v>
      </c>
      <c r="D47" s="255">
        <v>37470</v>
      </c>
      <c r="E47" s="255">
        <v>19580</v>
      </c>
      <c r="F47" s="263">
        <v>17890</v>
      </c>
      <c r="G47" s="255">
        <v>4929</v>
      </c>
      <c r="H47" s="257" t="s">
        <v>168</v>
      </c>
      <c r="I47" s="255">
        <v>1875</v>
      </c>
      <c r="J47" s="257" t="s">
        <v>168</v>
      </c>
      <c r="K47" s="257" t="s">
        <v>168</v>
      </c>
      <c r="L47" s="257" t="s">
        <v>168</v>
      </c>
      <c r="M47" s="257" t="s">
        <v>168</v>
      </c>
      <c r="N47" s="257" t="s">
        <v>168</v>
      </c>
      <c r="O47" s="255">
        <v>8797</v>
      </c>
      <c r="P47" s="282">
        <v>956</v>
      </c>
    </row>
    <row r="48" spans="1:16" ht="12.75" customHeight="1">
      <c r="A48" s="5">
        <v>39</v>
      </c>
      <c r="B48" s="244">
        <v>14</v>
      </c>
      <c r="C48" s="255">
        <v>1075500</v>
      </c>
      <c r="D48" s="255">
        <v>33787</v>
      </c>
      <c r="E48" s="255">
        <v>20937</v>
      </c>
      <c r="F48" s="263">
        <v>12850</v>
      </c>
      <c r="G48" s="255">
        <v>4812</v>
      </c>
      <c r="H48" s="257" t="s">
        <v>168</v>
      </c>
      <c r="I48" s="255">
        <v>1814</v>
      </c>
      <c r="J48" s="257" t="s">
        <v>168</v>
      </c>
      <c r="K48" s="257" t="s">
        <v>168</v>
      </c>
      <c r="L48" s="257" t="s">
        <v>168</v>
      </c>
      <c r="M48" s="257" t="s">
        <v>168</v>
      </c>
      <c r="N48" s="257" t="s">
        <v>168</v>
      </c>
      <c r="O48" s="255">
        <v>9191</v>
      </c>
      <c r="P48" s="282">
        <v>958</v>
      </c>
    </row>
    <row r="49" spans="1:38" ht="12.75" customHeight="1">
      <c r="A49" s="5"/>
      <c r="B49" s="244"/>
      <c r="C49" s="255"/>
      <c r="D49" s="255"/>
      <c r="E49" s="255"/>
      <c r="F49" s="263"/>
      <c r="G49" s="255"/>
      <c r="H49" s="257"/>
      <c r="I49" s="255"/>
      <c r="J49" s="257"/>
      <c r="K49" s="257"/>
      <c r="L49" s="257"/>
      <c r="M49" s="257"/>
      <c r="N49" s="257"/>
      <c r="O49" s="255"/>
      <c r="P49" s="282"/>
    </row>
    <row r="50" spans="1:38" ht="12.75" customHeight="1">
      <c r="A50" s="5">
        <v>1940</v>
      </c>
      <c r="B50" s="244">
        <v>15</v>
      </c>
      <c r="C50" s="255">
        <v>1052275</v>
      </c>
      <c r="D50" s="255">
        <v>36218</v>
      </c>
      <c r="E50" s="255">
        <v>21408</v>
      </c>
      <c r="F50" s="263">
        <v>14320</v>
      </c>
      <c r="G50" s="255">
        <v>4887</v>
      </c>
      <c r="H50" s="257" t="s">
        <v>168</v>
      </c>
      <c r="I50" s="255">
        <v>1824</v>
      </c>
      <c r="J50" s="257" t="s">
        <v>168</v>
      </c>
      <c r="K50" s="257" t="s">
        <v>168</v>
      </c>
      <c r="L50" s="257" t="s">
        <v>168</v>
      </c>
      <c r="M50" s="257" t="s">
        <v>168</v>
      </c>
      <c r="N50" s="257" t="s">
        <v>168</v>
      </c>
      <c r="O50" s="255">
        <v>10531</v>
      </c>
      <c r="P50" s="282">
        <v>1046</v>
      </c>
    </row>
    <row r="51" spans="1:38" ht="12.75" customHeight="1">
      <c r="A51" s="5">
        <v>41</v>
      </c>
      <c r="B51" s="244">
        <v>16</v>
      </c>
      <c r="C51" s="255">
        <v>1052400</v>
      </c>
      <c r="D51" s="255">
        <v>36708</v>
      </c>
      <c r="E51" s="255">
        <v>19430</v>
      </c>
      <c r="F51" s="263">
        <v>17278</v>
      </c>
      <c r="G51" s="255">
        <v>4275</v>
      </c>
      <c r="H51" s="257" t="s">
        <v>168</v>
      </c>
      <c r="I51" s="255">
        <v>1782</v>
      </c>
      <c r="J51" s="257" t="s">
        <v>168</v>
      </c>
      <c r="K51" s="257" t="s">
        <v>168</v>
      </c>
      <c r="L51" s="257" t="s">
        <v>168</v>
      </c>
      <c r="M51" s="257" t="s">
        <v>168</v>
      </c>
      <c r="N51" s="257" t="s">
        <v>168</v>
      </c>
      <c r="O51" s="255">
        <v>12647</v>
      </c>
      <c r="P51" s="282">
        <v>1090</v>
      </c>
    </row>
    <row r="52" spans="1:38" ht="12.75" customHeight="1">
      <c r="A52" s="5">
        <v>42</v>
      </c>
      <c r="B52" s="244">
        <v>17</v>
      </c>
      <c r="C52" s="255">
        <v>1057000</v>
      </c>
      <c r="D52" s="255">
        <v>38201</v>
      </c>
      <c r="E52" s="255">
        <v>19973</v>
      </c>
      <c r="F52" s="263">
        <v>18228</v>
      </c>
      <c r="G52" s="255">
        <v>4538</v>
      </c>
      <c r="H52" s="257" t="s">
        <v>168</v>
      </c>
      <c r="I52" s="255">
        <v>1583</v>
      </c>
      <c r="J52" s="257" t="s">
        <v>168</v>
      </c>
      <c r="K52" s="257" t="s">
        <v>168</v>
      </c>
      <c r="L52" s="257" t="s">
        <v>168</v>
      </c>
      <c r="M52" s="257" t="s">
        <v>168</v>
      </c>
      <c r="N52" s="257" t="s">
        <v>168</v>
      </c>
      <c r="O52" s="255">
        <v>11156</v>
      </c>
      <c r="P52" s="282">
        <v>1090</v>
      </c>
    </row>
    <row r="53" spans="1:38" ht="12.75" customHeight="1">
      <c r="A53" s="5">
        <v>43</v>
      </c>
      <c r="B53" s="244">
        <v>18</v>
      </c>
      <c r="C53" s="255">
        <v>1014418</v>
      </c>
      <c r="D53" s="255">
        <v>36761</v>
      </c>
      <c r="E53" s="255">
        <v>20210</v>
      </c>
      <c r="F53" s="263">
        <v>16551</v>
      </c>
      <c r="G53" s="255">
        <v>4395</v>
      </c>
      <c r="H53" s="257" t="s">
        <v>168</v>
      </c>
      <c r="I53" s="255">
        <v>1544</v>
      </c>
      <c r="J53" s="257" t="s">
        <v>168</v>
      </c>
      <c r="K53" s="257" t="s">
        <v>168</v>
      </c>
      <c r="L53" s="257" t="s">
        <v>168</v>
      </c>
      <c r="M53" s="257" t="s">
        <v>168</v>
      </c>
      <c r="N53" s="257" t="s">
        <v>168</v>
      </c>
      <c r="O53" s="255">
        <v>12411</v>
      </c>
      <c r="P53" s="282">
        <v>1291</v>
      </c>
    </row>
    <row r="54" spans="1:38" ht="12.75" customHeight="1">
      <c r="A54" s="5">
        <v>44</v>
      </c>
      <c r="B54" s="244">
        <v>19</v>
      </c>
      <c r="C54" s="255">
        <v>1048241</v>
      </c>
      <c r="D54" s="255">
        <v>35166</v>
      </c>
      <c r="E54" s="255">
        <v>21952</v>
      </c>
      <c r="F54" s="263">
        <v>13214</v>
      </c>
      <c r="G54" s="257" t="s">
        <v>168</v>
      </c>
      <c r="H54" s="257" t="s">
        <v>168</v>
      </c>
      <c r="I54" s="257" t="s">
        <v>168</v>
      </c>
      <c r="J54" s="257" t="s">
        <v>168</v>
      </c>
      <c r="K54" s="257" t="s">
        <v>168</v>
      </c>
      <c r="L54" s="257" t="s">
        <v>168</v>
      </c>
      <c r="M54" s="257" t="s">
        <v>168</v>
      </c>
      <c r="N54" s="257" t="s">
        <v>168</v>
      </c>
      <c r="O54" s="257" t="s">
        <v>168</v>
      </c>
      <c r="P54" s="283" t="s">
        <v>168</v>
      </c>
    </row>
    <row r="55" spans="1:38" ht="12.75" customHeight="1">
      <c r="A55" s="5">
        <v>45</v>
      </c>
      <c r="B55" s="244">
        <v>20</v>
      </c>
      <c r="C55" s="255">
        <v>1211962</v>
      </c>
      <c r="D55" s="255">
        <v>33828</v>
      </c>
      <c r="E55" s="255">
        <v>31862</v>
      </c>
      <c r="F55" s="263">
        <v>1966</v>
      </c>
      <c r="G55" s="257" t="s">
        <v>168</v>
      </c>
      <c r="H55" s="257" t="s">
        <v>168</v>
      </c>
      <c r="I55" s="255">
        <v>1200</v>
      </c>
      <c r="J55" s="257" t="s">
        <v>168</v>
      </c>
      <c r="K55" s="257" t="s">
        <v>168</v>
      </c>
      <c r="L55" s="257" t="s">
        <v>168</v>
      </c>
      <c r="M55" s="257" t="s">
        <v>168</v>
      </c>
      <c r="N55" s="257" t="s">
        <v>168</v>
      </c>
      <c r="O55" s="257" t="s">
        <v>168</v>
      </c>
      <c r="P55" s="283" t="s">
        <v>168</v>
      </c>
    </row>
    <row r="56" spans="1:38" ht="12.75" customHeight="1">
      <c r="A56" s="5">
        <v>46</v>
      </c>
      <c r="B56" s="244">
        <v>21</v>
      </c>
      <c r="C56" s="255">
        <v>1195813</v>
      </c>
      <c r="D56" s="255">
        <v>36253</v>
      </c>
      <c r="E56" s="255">
        <v>27332</v>
      </c>
      <c r="F56" s="263">
        <v>9021</v>
      </c>
      <c r="G56" s="257" t="s">
        <v>168</v>
      </c>
      <c r="H56" s="257" t="s">
        <v>168</v>
      </c>
      <c r="I56" s="255">
        <v>1596</v>
      </c>
      <c r="J56" s="257" t="s">
        <v>168</v>
      </c>
      <c r="K56" s="257" t="s">
        <v>168</v>
      </c>
      <c r="L56" s="257" t="s">
        <v>168</v>
      </c>
      <c r="M56" s="257" t="s">
        <v>168</v>
      </c>
      <c r="N56" s="257" t="s">
        <v>168</v>
      </c>
      <c r="O56" s="255">
        <v>15740</v>
      </c>
      <c r="P56" s="282">
        <v>2202</v>
      </c>
    </row>
    <row r="57" spans="1:38" ht="12.75" customHeight="1">
      <c r="A57" s="5">
        <v>47</v>
      </c>
      <c r="B57" s="244">
        <v>22</v>
      </c>
      <c r="C57" s="255">
        <v>1257398</v>
      </c>
      <c r="D57" s="255">
        <v>47838</v>
      </c>
      <c r="E57" s="255">
        <v>19952</v>
      </c>
      <c r="F57" s="263">
        <v>27886</v>
      </c>
      <c r="G57" s="255">
        <v>4640</v>
      </c>
      <c r="H57" s="257" t="s">
        <v>168</v>
      </c>
      <c r="I57" s="255">
        <v>2239</v>
      </c>
      <c r="J57" s="257" t="s">
        <v>168</v>
      </c>
      <c r="K57" s="257" t="s">
        <v>168</v>
      </c>
      <c r="L57" s="257" t="s">
        <v>168</v>
      </c>
      <c r="M57" s="257" t="s">
        <v>168</v>
      </c>
      <c r="N57" s="257" t="s">
        <v>168</v>
      </c>
      <c r="O57" s="255">
        <v>16439</v>
      </c>
      <c r="P57" s="282">
        <v>2131</v>
      </c>
    </row>
    <row r="58" spans="1:38" ht="12.75" customHeight="1">
      <c r="A58" s="5">
        <v>48</v>
      </c>
      <c r="B58" s="244">
        <v>23</v>
      </c>
      <c r="C58" s="255">
        <v>1283710</v>
      </c>
      <c r="D58" s="255">
        <v>43747</v>
      </c>
      <c r="E58" s="255">
        <v>18501</v>
      </c>
      <c r="F58" s="263">
        <v>25246</v>
      </c>
      <c r="G58" s="255">
        <v>4050</v>
      </c>
      <c r="H58" s="257" t="s">
        <v>168</v>
      </c>
      <c r="I58" s="255">
        <v>2546</v>
      </c>
      <c r="J58" s="257" t="s">
        <v>168</v>
      </c>
      <c r="K58" s="257" t="s">
        <v>168</v>
      </c>
      <c r="L58" s="257" t="s">
        <v>168</v>
      </c>
      <c r="M58" s="257" t="s">
        <v>168</v>
      </c>
      <c r="N58" s="257" t="s">
        <v>168</v>
      </c>
      <c r="O58" s="255">
        <v>14692</v>
      </c>
      <c r="P58" s="282">
        <v>1977</v>
      </c>
    </row>
    <row r="59" spans="1:38" ht="12.75" customHeight="1">
      <c r="A59" s="8">
        <v>49</v>
      </c>
      <c r="B59" s="245">
        <v>24</v>
      </c>
      <c r="C59" s="256">
        <v>1291200</v>
      </c>
      <c r="D59" s="256">
        <v>47460</v>
      </c>
      <c r="E59" s="256">
        <v>17210</v>
      </c>
      <c r="F59" s="265">
        <v>30250</v>
      </c>
      <c r="G59" s="256">
        <v>4056</v>
      </c>
      <c r="H59" s="271" t="s">
        <v>168</v>
      </c>
      <c r="I59" s="256">
        <v>3342</v>
      </c>
      <c r="J59" s="256">
        <v>1991</v>
      </c>
      <c r="K59" s="256">
        <v>1351</v>
      </c>
      <c r="L59" s="271" t="s">
        <v>168</v>
      </c>
      <c r="M59" s="271" t="s">
        <v>168</v>
      </c>
      <c r="N59" s="271" t="s">
        <v>168</v>
      </c>
      <c r="O59" s="256">
        <v>14292</v>
      </c>
      <c r="P59" s="284">
        <v>1734</v>
      </c>
    </row>
    <row r="60" spans="1:38" ht="18" customHeight="1">
      <c r="A60" s="1" t="s">
        <v>180</v>
      </c>
    </row>
    <row r="61" spans="1:38" ht="15.75" customHeight="1">
      <c r="A61" s="3" t="s">
        <v>13</v>
      </c>
      <c r="B61" s="242"/>
      <c r="C61" s="253" t="s">
        <v>156</v>
      </c>
      <c r="D61" s="253" t="s">
        <v>7</v>
      </c>
      <c r="E61" s="253" t="s">
        <v>157</v>
      </c>
      <c r="F61" s="253" t="s">
        <v>139</v>
      </c>
      <c r="G61" s="253" t="s">
        <v>159</v>
      </c>
      <c r="H61" s="270" t="s">
        <v>161</v>
      </c>
      <c r="I61" s="272" t="s">
        <v>119</v>
      </c>
      <c r="J61" s="272"/>
      <c r="K61" s="272"/>
      <c r="L61" s="272" t="s">
        <v>163</v>
      </c>
      <c r="M61" s="272"/>
      <c r="N61" s="272"/>
      <c r="O61" s="253" t="s">
        <v>64</v>
      </c>
      <c r="P61" s="280" t="s">
        <v>77</v>
      </c>
    </row>
    <row r="62" spans="1:38" ht="26.25" customHeight="1">
      <c r="A62" s="235"/>
      <c r="B62" s="243"/>
      <c r="C62" s="254"/>
      <c r="D62" s="254"/>
      <c r="E62" s="254"/>
      <c r="F62" s="254"/>
      <c r="G62" s="254"/>
      <c r="H62" s="254"/>
      <c r="I62" s="40" t="s">
        <v>164</v>
      </c>
      <c r="J62" s="40" t="s">
        <v>165</v>
      </c>
      <c r="K62" s="40" t="s">
        <v>128</v>
      </c>
      <c r="L62" s="40" t="s">
        <v>164</v>
      </c>
      <c r="M62" s="274" t="s">
        <v>166</v>
      </c>
      <c r="N62" s="274" t="s">
        <v>167</v>
      </c>
      <c r="O62" s="40"/>
      <c r="P62" s="281"/>
    </row>
    <row r="63" spans="1:38" s="1" customFormat="1" ht="12.75" customHeight="1">
      <c r="A63" s="5">
        <v>1950</v>
      </c>
      <c r="B63" s="244" t="s">
        <v>182</v>
      </c>
      <c r="C63" s="255">
        <v>1309031</v>
      </c>
      <c r="D63" s="255">
        <v>42659</v>
      </c>
      <c r="E63" s="255">
        <v>15968</v>
      </c>
      <c r="F63" s="263">
        <v>26691</v>
      </c>
      <c r="G63" s="255">
        <v>3403</v>
      </c>
      <c r="H63" s="257" t="s">
        <v>168</v>
      </c>
      <c r="I63" s="255">
        <v>3632</v>
      </c>
      <c r="J63" s="255">
        <v>1967</v>
      </c>
      <c r="K63" s="255">
        <v>1665</v>
      </c>
      <c r="L63" s="257" t="s">
        <v>168</v>
      </c>
      <c r="M63" s="255">
        <v>1444</v>
      </c>
      <c r="N63" s="257" t="s">
        <v>168</v>
      </c>
      <c r="O63" s="255">
        <v>11845</v>
      </c>
      <c r="P63" s="282">
        <v>1625</v>
      </c>
      <c r="Q63" s="1"/>
      <c r="R63" s="289"/>
      <c r="S63" s="289"/>
      <c r="T63" s="289"/>
      <c r="U63" s="289"/>
      <c r="V63" s="289"/>
      <c r="W63" s="289"/>
      <c r="X63" s="289"/>
      <c r="Y63" s="289"/>
      <c r="Z63" s="289"/>
      <c r="AA63" s="289"/>
      <c r="AB63" s="289"/>
      <c r="AC63" s="289"/>
      <c r="AD63" s="289"/>
      <c r="AE63" s="289"/>
      <c r="AF63" s="289"/>
      <c r="AG63" s="289"/>
      <c r="AH63" s="289"/>
      <c r="AI63" s="289"/>
      <c r="AJ63" s="289"/>
      <c r="AK63" s="289"/>
      <c r="AL63" s="289"/>
    </row>
    <row r="64" spans="1:38" s="1" customFormat="1" ht="12.75" customHeight="1">
      <c r="A64" s="5">
        <v>51</v>
      </c>
      <c r="B64" s="244">
        <v>26</v>
      </c>
      <c r="C64" s="255">
        <v>1314000</v>
      </c>
      <c r="D64" s="255">
        <v>37355</v>
      </c>
      <c r="E64" s="255">
        <v>15165</v>
      </c>
      <c r="F64" s="263">
        <v>22190</v>
      </c>
      <c r="G64" s="255">
        <v>3087</v>
      </c>
      <c r="H64" s="255">
        <v>1424</v>
      </c>
      <c r="I64" s="255">
        <v>3596</v>
      </c>
      <c r="J64" s="255">
        <v>1760</v>
      </c>
      <c r="K64" s="255">
        <v>1836</v>
      </c>
      <c r="L64" s="255">
        <v>2043</v>
      </c>
      <c r="M64" s="255">
        <v>1242</v>
      </c>
      <c r="N64" s="255">
        <v>801</v>
      </c>
      <c r="O64" s="255">
        <v>10930</v>
      </c>
      <c r="P64" s="282">
        <v>1487</v>
      </c>
      <c r="Q64" s="1"/>
      <c r="R64" s="289"/>
      <c r="S64" s="289"/>
      <c r="T64" s="289"/>
      <c r="U64" s="289"/>
      <c r="V64" s="289"/>
      <c r="W64" s="289"/>
      <c r="X64" s="289"/>
      <c r="Y64" s="289"/>
      <c r="Z64" s="289"/>
      <c r="AA64" s="289"/>
      <c r="AB64" s="289"/>
      <c r="AC64" s="289"/>
      <c r="AD64" s="289"/>
      <c r="AE64" s="289"/>
      <c r="AF64" s="289"/>
      <c r="AG64" s="289"/>
      <c r="AH64" s="289"/>
      <c r="AI64" s="289"/>
      <c r="AJ64" s="289"/>
      <c r="AK64" s="289"/>
      <c r="AL64" s="289"/>
    </row>
    <row r="65" spans="1:38" s="1" customFormat="1" ht="12.75" customHeight="1">
      <c r="A65" s="5">
        <v>52</v>
      </c>
      <c r="B65" s="244">
        <v>27</v>
      </c>
      <c r="C65" s="255">
        <v>1321000</v>
      </c>
      <c r="D65" s="255">
        <v>36867</v>
      </c>
      <c r="E65" s="255">
        <v>13203</v>
      </c>
      <c r="F65" s="263">
        <v>23664</v>
      </c>
      <c r="G65" s="255">
        <v>2454</v>
      </c>
      <c r="H65" s="255">
        <v>1249</v>
      </c>
      <c r="I65" s="255">
        <v>3428</v>
      </c>
      <c r="J65" s="255">
        <v>1648</v>
      </c>
      <c r="K65" s="255">
        <v>1780</v>
      </c>
      <c r="L65" s="255">
        <v>1849</v>
      </c>
      <c r="M65" s="255">
        <v>1181</v>
      </c>
      <c r="N65" s="255">
        <v>668</v>
      </c>
      <c r="O65" s="255">
        <v>10667</v>
      </c>
      <c r="P65" s="282">
        <v>1400</v>
      </c>
      <c r="Q65" s="1"/>
      <c r="R65" s="289"/>
      <c r="S65" s="289"/>
      <c r="T65" s="289"/>
      <c r="U65" s="289"/>
      <c r="V65" s="289"/>
      <c r="W65" s="289"/>
      <c r="X65" s="289"/>
      <c r="Y65" s="289"/>
      <c r="Z65" s="289"/>
      <c r="AA65" s="289"/>
      <c r="AB65" s="289"/>
      <c r="AC65" s="289"/>
      <c r="AD65" s="289"/>
      <c r="AE65" s="289"/>
      <c r="AF65" s="289"/>
      <c r="AG65" s="289"/>
      <c r="AH65" s="289"/>
      <c r="AI65" s="289"/>
      <c r="AJ65" s="289"/>
      <c r="AK65" s="289"/>
      <c r="AL65" s="289"/>
    </row>
    <row r="66" spans="1:38" s="1" customFormat="1" ht="12.75" customHeight="1">
      <c r="A66" s="5">
        <v>53</v>
      </c>
      <c r="B66" s="244">
        <v>28</v>
      </c>
      <c r="C66" s="255">
        <v>1328000</v>
      </c>
      <c r="D66" s="255">
        <v>34000</v>
      </c>
      <c r="E66" s="255">
        <v>12250</v>
      </c>
      <c r="F66" s="263">
        <v>21750</v>
      </c>
      <c r="G66" s="255">
        <v>2114</v>
      </c>
      <c r="H66" s="255">
        <v>1043</v>
      </c>
      <c r="I66" s="255">
        <v>3105</v>
      </c>
      <c r="J66" s="255">
        <v>1436</v>
      </c>
      <c r="K66" s="255">
        <v>1669</v>
      </c>
      <c r="L66" s="255">
        <v>1639</v>
      </c>
      <c r="M66" s="255">
        <v>1072</v>
      </c>
      <c r="N66" s="255">
        <v>567</v>
      </c>
      <c r="O66" s="255">
        <v>10946</v>
      </c>
      <c r="P66" s="282">
        <v>1224</v>
      </c>
      <c r="Q66" s="1"/>
      <c r="R66" s="289"/>
      <c r="S66" s="289"/>
      <c r="T66" s="289"/>
      <c r="U66" s="289"/>
      <c r="V66" s="289"/>
      <c r="W66" s="289"/>
      <c r="X66" s="289"/>
      <c r="Y66" s="289"/>
      <c r="Z66" s="289"/>
      <c r="AA66" s="289"/>
      <c r="AB66" s="289"/>
      <c r="AC66" s="289"/>
      <c r="AD66" s="289"/>
      <c r="AE66" s="289"/>
      <c r="AF66" s="289"/>
      <c r="AG66" s="289"/>
      <c r="AH66" s="289"/>
      <c r="AI66" s="289"/>
      <c r="AJ66" s="289"/>
      <c r="AK66" s="289"/>
      <c r="AL66" s="289"/>
    </row>
    <row r="67" spans="1:38" s="1" customFormat="1" ht="12.75" customHeight="1">
      <c r="A67" s="5">
        <v>54</v>
      </c>
      <c r="B67" s="244">
        <v>29</v>
      </c>
      <c r="C67" s="255">
        <v>1334000</v>
      </c>
      <c r="D67" s="255">
        <v>32119</v>
      </c>
      <c r="E67" s="255">
        <v>11737</v>
      </c>
      <c r="F67" s="263">
        <v>20382</v>
      </c>
      <c r="G67" s="255">
        <v>1914</v>
      </c>
      <c r="H67" s="255">
        <v>900</v>
      </c>
      <c r="I67" s="255">
        <v>3025</v>
      </c>
      <c r="J67" s="255">
        <v>1318</v>
      </c>
      <c r="K67" s="255">
        <v>1707</v>
      </c>
      <c r="L67" s="255">
        <v>1446</v>
      </c>
      <c r="M67" s="255">
        <v>969</v>
      </c>
      <c r="N67" s="255">
        <v>477</v>
      </c>
      <c r="O67" s="255">
        <v>11287</v>
      </c>
      <c r="P67" s="282">
        <v>1231</v>
      </c>
      <c r="Q67" s="1"/>
      <c r="R67" s="289"/>
      <c r="S67" s="289"/>
      <c r="T67" s="289"/>
      <c r="U67" s="289"/>
      <c r="V67" s="289"/>
      <c r="W67" s="289"/>
      <c r="X67" s="289"/>
      <c r="Y67" s="289"/>
      <c r="Z67" s="289"/>
      <c r="AA67" s="289"/>
      <c r="AB67" s="289"/>
      <c r="AC67" s="289"/>
      <c r="AD67" s="289"/>
      <c r="AE67" s="289"/>
      <c r="AF67" s="289"/>
      <c r="AG67" s="289"/>
      <c r="AH67" s="289"/>
      <c r="AI67" s="289"/>
      <c r="AJ67" s="289"/>
      <c r="AK67" s="289"/>
      <c r="AL67" s="289"/>
    </row>
    <row r="68" spans="1:38" s="1" customFormat="1" ht="12.75" customHeight="1">
      <c r="A68" s="5">
        <v>55</v>
      </c>
      <c r="B68" s="244">
        <v>30</v>
      </c>
      <c r="C68" s="255">
        <v>1348871</v>
      </c>
      <c r="D68" s="255">
        <v>30401</v>
      </c>
      <c r="E68" s="255">
        <v>11358</v>
      </c>
      <c r="F68" s="263">
        <v>19043</v>
      </c>
      <c r="G68" s="255">
        <v>1623</v>
      </c>
      <c r="H68" s="255">
        <v>838</v>
      </c>
      <c r="I68" s="255">
        <v>2960</v>
      </c>
      <c r="J68" s="255">
        <v>1236</v>
      </c>
      <c r="K68" s="255">
        <v>1724</v>
      </c>
      <c r="L68" s="255">
        <v>1352</v>
      </c>
      <c r="M68" s="255">
        <v>885</v>
      </c>
      <c r="N68" s="255">
        <v>467</v>
      </c>
      <c r="O68" s="255">
        <v>10694</v>
      </c>
      <c r="P68" s="282">
        <v>1173</v>
      </c>
      <c r="Q68" s="1"/>
      <c r="R68" s="289"/>
      <c r="S68" s="289"/>
      <c r="T68" s="289"/>
      <c r="U68" s="289"/>
      <c r="V68" s="289"/>
      <c r="W68" s="289"/>
      <c r="X68" s="289"/>
      <c r="Y68" s="289"/>
      <c r="Z68" s="289"/>
      <c r="AA68" s="289"/>
      <c r="AB68" s="289"/>
      <c r="AC68" s="289"/>
      <c r="AD68" s="289"/>
      <c r="AE68" s="289"/>
      <c r="AF68" s="289"/>
      <c r="AG68" s="289"/>
      <c r="AH68" s="289"/>
      <c r="AI68" s="289"/>
      <c r="AJ68" s="289"/>
      <c r="AK68" s="289"/>
      <c r="AL68" s="289"/>
    </row>
    <row r="69" spans="1:38" s="1" customFormat="1" ht="12.75" customHeight="1">
      <c r="A69" s="5">
        <v>56</v>
      </c>
      <c r="B69" s="244">
        <v>31</v>
      </c>
      <c r="C69" s="255">
        <v>1360000</v>
      </c>
      <c r="D69" s="255">
        <v>27787</v>
      </c>
      <c r="E69" s="255">
        <v>11237</v>
      </c>
      <c r="F69" s="263">
        <v>16550</v>
      </c>
      <c r="G69" s="255">
        <v>1447</v>
      </c>
      <c r="H69" s="255">
        <v>776</v>
      </c>
      <c r="I69" s="255">
        <v>2943</v>
      </c>
      <c r="J69" s="255">
        <v>1202</v>
      </c>
      <c r="K69" s="255">
        <v>1741</v>
      </c>
      <c r="L69" s="255">
        <v>1254</v>
      </c>
      <c r="M69" s="255">
        <v>806</v>
      </c>
      <c r="N69" s="255">
        <v>448</v>
      </c>
      <c r="O69" s="255">
        <v>10924</v>
      </c>
      <c r="P69" s="282">
        <v>1154</v>
      </c>
      <c r="Q69" s="1"/>
      <c r="R69" s="289"/>
      <c r="S69" s="289"/>
      <c r="T69" s="289"/>
      <c r="U69" s="289"/>
      <c r="V69" s="289"/>
      <c r="W69" s="289"/>
      <c r="X69" s="289"/>
      <c r="Y69" s="289"/>
      <c r="Z69" s="289"/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  <c r="AL69" s="289"/>
    </row>
    <row r="70" spans="1:38" s="1" customFormat="1" ht="12.75" customHeight="1">
      <c r="A70" s="5">
        <v>57</v>
      </c>
      <c r="B70" s="244">
        <v>32</v>
      </c>
      <c r="C70" s="255">
        <v>1349000</v>
      </c>
      <c r="D70" s="255">
        <v>26447</v>
      </c>
      <c r="E70" s="255">
        <v>11027</v>
      </c>
      <c r="F70" s="263">
        <v>15420</v>
      </c>
      <c r="G70" s="255">
        <v>1302</v>
      </c>
      <c r="H70" s="255">
        <v>687</v>
      </c>
      <c r="I70" s="255">
        <v>2934</v>
      </c>
      <c r="J70" s="255">
        <v>1195</v>
      </c>
      <c r="K70" s="255">
        <v>1739</v>
      </c>
      <c r="L70" s="255">
        <v>1151</v>
      </c>
      <c r="M70" s="255">
        <v>757</v>
      </c>
      <c r="N70" s="255">
        <v>394</v>
      </c>
      <c r="O70" s="255">
        <v>11484</v>
      </c>
      <c r="P70" s="282">
        <v>1143</v>
      </c>
      <c r="Q70" s="1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89"/>
      <c r="AC70" s="289"/>
      <c r="AD70" s="289"/>
      <c r="AE70" s="289"/>
      <c r="AF70" s="289"/>
      <c r="AG70" s="289"/>
      <c r="AH70" s="289"/>
      <c r="AI70" s="289"/>
      <c r="AJ70" s="289"/>
      <c r="AK70" s="289"/>
      <c r="AL70" s="289"/>
    </row>
    <row r="71" spans="1:38" s="1" customFormat="1" ht="12.75" customHeight="1">
      <c r="A71" s="5">
        <v>58</v>
      </c>
      <c r="B71" s="244">
        <v>33</v>
      </c>
      <c r="C71" s="255">
        <v>1347000</v>
      </c>
      <c r="D71" s="255">
        <v>25919</v>
      </c>
      <c r="E71" s="255">
        <v>10280</v>
      </c>
      <c r="F71" s="263">
        <v>15639</v>
      </c>
      <c r="G71" s="255">
        <v>1146</v>
      </c>
      <c r="H71" s="255">
        <v>636</v>
      </c>
      <c r="I71" s="255">
        <v>2748</v>
      </c>
      <c r="J71" s="255">
        <v>1072</v>
      </c>
      <c r="K71" s="255">
        <v>1676</v>
      </c>
      <c r="L71" s="255">
        <v>1064</v>
      </c>
      <c r="M71" s="255">
        <v>709</v>
      </c>
      <c r="N71" s="255">
        <v>355</v>
      </c>
      <c r="O71" s="255">
        <v>12045</v>
      </c>
      <c r="P71" s="282">
        <v>1100</v>
      </c>
      <c r="Q71" s="1"/>
      <c r="R71" s="289"/>
      <c r="S71" s="289"/>
      <c r="T71" s="289"/>
      <c r="U71" s="289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289"/>
    </row>
    <row r="72" spans="1:38" s="1" customFormat="1" ht="12.75" customHeight="1">
      <c r="A72" s="5">
        <v>59</v>
      </c>
      <c r="B72" s="244">
        <v>34</v>
      </c>
      <c r="C72" s="255">
        <v>1346000</v>
      </c>
      <c r="D72" s="255">
        <v>24650</v>
      </c>
      <c r="E72" s="255">
        <v>10372</v>
      </c>
      <c r="F72" s="263">
        <v>14278</v>
      </c>
      <c r="G72" s="255">
        <v>1041</v>
      </c>
      <c r="H72" s="255">
        <v>565</v>
      </c>
      <c r="I72" s="255">
        <v>2865</v>
      </c>
      <c r="J72" s="255">
        <v>1141</v>
      </c>
      <c r="K72" s="255">
        <v>1724</v>
      </c>
      <c r="L72" s="255">
        <v>1101</v>
      </c>
      <c r="M72" s="255">
        <v>750</v>
      </c>
      <c r="N72" s="255">
        <v>351</v>
      </c>
      <c r="O72" s="255">
        <v>12096</v>
      </c>
      <c r="P72" s="282">
        <v>1173</v>
      </c>
      <c r="Q72" s="1"/>
      <c r="R72" s="289"/>
      <c r="S72" s="289"/>
      <c r="T72" s="289"/>
      <c r="U72" s="289"/>
      <c r="V72" s="289"/>
      <c r="W72" s="289"/>
      <c r="X72" s="289"/>
      <c r="Y72" s="289"/>
      <c r="Z72" s="289"/>
      <c r="AA72" s="289"/>
      <c r="AB72" s="289"/>
      <c r="AC72" s="289"/>
      <c r="AD72" s="289"/>
      <c r="AE72" s="289"/>
      <c r="AF72" s="289"/>
      <c r="AG72" s="289"/>
      <c r="AH72" s="289"/>
      <c r="AI72" s="289"/>
      <c r="AJ72" s="289"/>
      <c r="AK72" s="289"/>
      <c r="AL72" s="289"/>
    </row>
    <row r="73" spans="1:38" s="1" customFormat="1" ht="12.75" customHeight="1">
      <c r="A73" s="5"/>
      <c r="B73" s="244"/>
      <c r="C73" s="255"/>
      <c r="D73" s="255"/>
      <c r="E73" s="255"/>
      <c r="F73" s="263"/>
      <c r="G73" s="255"/>
      <c r="H73" s="255"/>
      <c r="I73" s="255"/>
      <c r="J73" s="255"/>
      <c r="K73" s="255"/>
      <c r="L73" s="255"/>
      <c r="M73" s="255"/>
      <c r="N73" s="255"/>
      <c r="O73" s="255"/>
      <c r="P73" s="282"/>
      <c r="Q73" s="1"/>
      <c r="R73" s="289"/>
      <c r="S73" s="289"/>
      <c r="T73" s="289"/>
      <c r="U73" s="289"/>
      <c r="V73" s="289"/>
      <c r="W73" s="289"/>
      <c r="X73" s="289"/>
      <c r="Y73" s="289"/>
      <c r="Z73" s="289"/>
      <c r="AA73" s="289"/>
      <c r="AB73" s="289"/>
      <c r="AC73" s="289"/>
      <c r="AD73" s="289"/>
      <c r="AE73" s="289"/>
      <c r="AF73" s="289"/>
      <c r="AG73" s="289"/>
      <c r="AH73" s="289"/>
      <c r="AI73" s="289"/>
      <c r="AJ73" s="289"/>
      <c r="AK73" s="289"/>
      <c r="AL73" s="289"/>
    </row>
    <row r="74" spans="1:38" s="1" customFormat="1" ht="12.75" customHeight="1">
      <c r="A74" s="5">
        <v>1960</v>
      </c>
      <c r="B74" s="244">
        <v>35</v>
      </c>
      <c r="C74" s="255">
        <v>1335580</v>
      </c>
      <c r="D74" s="255">
        <v>23553</v>
      </c>
      <c r="E74" s="255">
        <v>10348</v>
      </c>
      <c r="F74" s="263">
        <v>13205</v>
      </c>
      <c r="G74" s="255">
        <v>860</v>
      </c>
      <c r="H74" s="255">
        <v>453</v>
      </c>
      <c r="I74" s="255">
        <v>2738</v>
      </c>
      <c r="J74" s="255">
        <v>998</v>
      </c>
      <c r="K74" s="255">
        <v>1740</v>
      </c>
      <c r="L74" s="255">
        <v>898</v>
      </c>
      <c r="M74" s="255">
        <v>620</v>
      </c>
      <c r="N74" s="255">
        <v>278</v>
      </c>
      <c r="O74" s="255">
        <v>11613</v>
      </c>
      <c r="P74" s="282">
        <v>1077</v>
      </c>
      <c r="Q74" s="1"/>
      <c r="R74" s="289"/>
      <c r="S74" s="289"/>
      <c r="T74" s="289"/>
      <c r="U74" s="289"/>
      <c r="V74" s="289"/>
      <c r="W74" s="289"/>
      <c r="X74" s="289"/>
      <c r="Y74" s="289"/>
      <c r="Z74" s="289"/>
      <c r="AA74" s="289"/>
      <c r="AB74" s="289"/>
      <c r="AC74" s="289"/>
      <c r="AD74" s="289"/>
      <c r="AE74" s="289"/>
      <c r="AF74" s="289"/>
      <c r="AG74" s="289"/>
      <c r="AH74" s="289"/>
      <c r="AI74" s="289"/>
      <c r="AJ74" s="289"/>
      <c r="AK74" s="289"/>
      <c r="AL74" s="289"/>
    </row>
    <row r="75" spans="1:38" s="1" customFormat="1" ht="12.75" customHeight="1">
      <c r="A75" s="5">
        <v>61</v>
      </c>
      <c r="B75" s="244">
        <v>36</v>
      </c>
      <c r="C75" s="255">
        <v>1325000</v>
      </c>
      <c r="D75" s="255">
        <v>22118</v>
      </c>
      <c r="E75" s="255">
        <v>10433</v>
      </c>
      <c r="F75" s="263">
        <v>11685</v>
      </c>
      <c r="G75" s="255">
        <v>830</v>
      </c>
      <c r="H75" s="255">
        <v>475</v>
      </c>
      <c r="I75" s="255">
        <v>2504</v>
      </c>
      <c r="J75" s="255">
        <v>928</v>
      </c>
      <c r="K75" s="255">
        <v>1576</v>
      </c>
      <c r="L75" s="255">
        <v>920</v>
      </c>
      <c r="M75" s="255">
        <v>578</v>
      </c>
      <c r="N75" s="255">
        <v>342</v>
      </c>
      <c r="O75" s="255">
        <v>11379</v>
      </c>
      <c r="P75" s="282">
        <v>1028</v>
      </c>
      <c r="Q75" s="1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</row>
    <row r="76" spans="1:38" s="1" customFormat="1" ht="12.75" customHeight="1">
      <c r="A76" s="5">
        <v>62</v>
      </c>
      <c r="B76" s="244">
        <v>37</v>
      </c>
      <c r="C76" s="255">
        <v>1311000</v>
      </c>
      <c r="D76" s="255">
        <v>21380</v>
      </c>
      <c r="E76" s="255">
        <v>10303</v>
      </c>
      <c r="F76" s="263">
        <v>11077</v>
      </c>
      <c r="G76" s="255">
        <v>732</v>
      </c>
      <c r="H76" s="255">
        <v>430</v>
      </c>
      <c r="I76" s="255">
        <v>2333</v>
      </c>
      <c r="J76" s="255">
        <v>917</v>
      </c>
      <c r="K76" s="255">
        <v>1416</v>
      </c>
      <c r="L76" s="255">
        <v>841</v>
      </c>
      <c r="M76" s="255">
        <v>543</v>
      </c>
      <c r="N76" s="255">
        <v>298</v>
      </c>
      <c r="O76" s="255">
        <v>11325</v>
      </c>
      <c r="P76" s="282">
        <v>1026</v>
      </c>
      <c r="Q76" s="1"/>
      <c r="R76" s="289"/>
      <c r="S76" s="289"/>
      <c r="T76" s="289"/>
      <c r="U76" s="289"/>
      <c r="V76" s="289"/>
      <c r="W76" s="289"/>
      <c r="X76" s="289"/>
      <c r="Y76" s="289"/>
      <c r="Z76" s="289"/>
      <c r="AA76" s="289"/>
      <c r="AB76" s="289"/>
      <c r="AC76" s="289"/>
      <c r="AD76" s="289"/>
      <c r="AE76" s="289"/>
      <c r="AF76" s="289"/>
      <c r="AG76" s="289"/>
      <c r="AH76" s="289"/>
      <c r="AI76" s="289"/>
      <c r="AJ76" s="289"/>
      <c r="AK76" s="289"/>
      <c r="AL76" s="289"/>
    </row>
    <row r="77" spans="1:38" s="1" customFormat="1" ht="12.75" customHeight="1">
      <c r="A77" s="5">
        <v>63</v>
      </c>
      <c r="B77" s="244">
        <v>38</v>
      </c>
      <c r="C77" s="255">
        <v>1299000</v>
      </c>
      <c r="D77" s="255">
        <v>20838</v>
      </c>
      <c r="E77" s="255">
        <v>9664</v>
      </c>
      <c r="F77" s="263">
        <v>11174</v>
      </c>
      <c r="G77" s="255">
        <v>624</v>
      </c>
      <c r="H77" s="255">
        <v>383</v>
      </c>
      <c r="I77" s="255">
        <v>2345</v>
      </c>
      <c r="J77" s="255">
        <v>913</v>
      </c>
      <c r="K77" s="255">
        <v>1432</v>
      </c>
      <c r="L77" s="255">
        <v>774</v>
      </c>
      <c r="M77" s="255">
        <v>502</v>
      </c>
      <c r="N77" s="255">
        <v>272</v>
      </c>
      <c r="O77" s="255">
        <v>10833</v>
      </c>
      <c r="P77" s="282">
        <v>1013</v>
      </c>
      <c r="Q77" s="1"/>
      <c r="R77" s="289"/>
      <c r="S77" s="289"/>
      <c r="T77" s="289"/>
      <c r="U77" s="289"/>
      <c r="V77" s="289"/>
      <c r="W77" s="289"/>
      <c r="X77" s="289"/>
      <c r="Y77" s="289"/>
      <c r="Z77" s="289"/>
      <c r="AA77" s="289"/>
      <c r="AB77" s="289"/>
      <c r="AC77" s="289"/>
      <c r="AD77" s="289"/>
      <c r="AE77" s="289"/>
      <c r="AF77" s="289"/>
      <c r="AG77" s="289"/>
      <c r="AH77" s="289"/>
      <c r="AI77" s="289"/>
      <c r="AJ77" s="289"/>
      <c r="AK77" s="289"/>
      <c r="AL77" s="289"/>
    </row>
    <row r="78" spans="1:38" s="1" customFormat="1" ht="12.75" customHeight="1">
      <c r="A78" s="5">
        <v>64</v>
      </c>
      <c r="B78" s="244">
        <v>39</v>
      </c>
      <c r="C78" s="255">
        <v>1289000</v>
      </c>
      <c r="D78" s="255">
        <v>20307</v>
      </c>
      <c r="E78" s="255">
        <v>9632</v>
      </c>
      <c r="F78" s="263">
        <v>10675</v>
      </c>
      <c r="G78" s="255">
        <v>547</v>
      </c>
      <c r="H78" s="255">
        <v>307</v>
      </c>
      <c r="I78" s="255">
        <v>2178</v>
      </c>
      <c r="J78" s="255">
        <v>854</v>
      </c>
      <c r="K78" s="255">
        <v>1324</v>
      </c>
      <c r="L78" s="255">
        <v>683</v>
      </c>
      <c r="M78" s="255">
        <v>452</v>
      </c>
      <c r="N78" s="255">
        <v>231</v>
      </c>
      <c r="O78" s="255">
        <v>9860</v>
      </c>
      <c r="P78" s="282">
        <v>947</v>
      </c>
      <c r="Q78" s="1"/>
      <c r="R78" s="289"/>
      <c r="S78" s="289"/>
      <c r="T78" s="289"/>
      <c r="U78" s="289"/>
      <c r="V78" s="289"/>
      <c r="W78" s="289"/>
      <c r="X78" s="289"/>
      <c r="Y78" s="289"/>
      <c r="Z78" s="289"/>
      <c r="AA78" s="289"/>
      <c r="AB78" s="289"/>
      <c r="AC78" s="289"/>
      <c r="AD78" s="289"/>
      <c r="AE78" s="289"/>
      <c r="AF78" s="289"/>
      <c r="AG78" s="289"/>
      <c r="AH78" s="289"/>
      <c r="AI78" s="289"/>
      <c r="AJ78" s="289"/>
      <c r="AK78" s="289"/>
      <c r="AL78" s="289"/>
    </row>
    <row r="79" spans="1:38" s="1" customFormat="1" ht="12.75" customHeight="1">
      <c r="A79" s="5">
        <v>65</v>
      </c>
      <c r="B79" s="244">
        <v>40</v>
      </c>
      <c r="C79" s="255">
        <v>1279835</v>
      </c>
      <c r="D79" s="255">
        <v>19872</v>
      </c>
      <c r="E79" s="255">
        <v>9807</v>
      </c>
      <c r="F79" s="263">
        <v>10065</v>
      </c>
      <c r="G79" s="255">
        <v>465</v>
      </c>
      <c r="H79" s="255">
        <v>313</v>
      </c>
      <c r="I79" s="255">
        <v>2040</v>
      </c>
      <c r="J79" s="255">
        <v>844</v>
      </c>
      <c r="K79" s="255">
        <v>1196</v>
      </c>
      <c r="L79" s="255">
        <v>644</v>
      </c>
      <c r="M79" s="255">
        <v>417</v>
      </c>
      <c r="N79" s="255">
        <v>227</v>
      </c>
      <c r="O79" s="255">
        <v>9662</v>
      </c>
      <c r="P79" s="282">
        <v>995</v>
      </c>
      <c r="Q79" s="1"/>
      <c r="R79" s="289"/>
      <c r="S79" s="289"/>
      <c r="T79" s="289"/>
      <c r="U79" s="289"/>
      <c r="V79" s="289"/>
      <c r="W79" s="289"/>
      <c r="X79" s="289"/>
      <c r="Y79" s="289"/>
      <c r="Z79" s="289"/>
      <c r="AA79" s="289"/>
      <c r="AB79" s="289"/>
      <c r="AC79" s="289"/>
      <c r="AD79" s="289"/>
      <c r="AE79" s="289"/>
      <c r="AF79" s="289"/>
      <c r="AG79" s="289"/>
      <c r="AH79" s="289"/>
      <c r="AI79" s="289"/>
      <c r="AJ79" s="289"/>
      <c r="AK79" s="289"/>
      <c r="AL79" s="289"/>
    </row>
    <row r="80" spans="1:38" s="1" customFormat="1" ht="12.75" customHeight="1">
      <c r="A80" s="5">
        <v>66</v>
      </c>
      <c r="B80" s="244">
        <v>41</v>
      </c>
      <c r="C80" s="255">
        <v>1270000</v>
      </c>
      <c r="D80" s="255">
        <v>14395</v>
      </c>
      <c r="E80" s="255">
        <v>9266</v>
      </c>
      <c r="F80" s="263">
        <v>5129</v>
      </c>
      <c r="G80" s="255">
        <v>356</v>
      </c>
      <c r="H80" s="255">
        <v>244</v>
      </c>
      <c r="I80" s="255">
        <v>1839</v>
      </c>
      <c r="J80" s="255">
        <v>701</v>
      </c>
      <c r="K80" s="255">
        <v>1138</v>
      </c>
      <c r="L80" s="255">
        <v>494</v>
      </c>
      <c r="M80" s="255">
        <v>312</v>
      </c>
      <c r="N80" s="255">
        <v>182</v>
      </c>
      <c r="O80" s="255">
        <v>9081</v>
      </c>
      <c r="P80" s="282">
        <v>989</v>
      </c>
      <c r="Q80" s="1"/>
      <c r="R80" s="289"/>
      <c r="S80" s="289"/>
      <c r="T80" s="289"/>
      <c r="U80" s="289"/>
      <c r="V80" s="289"/>
      <c r="W80" s="289"/>
      <c r="X80" s="289"/>
      <c r="Y80" s="289"/>
      <c r="Z80" s="289"/>
      <c r="AA80" s="289"/>
      <c r="AB80" s="289"/>
      <c r="AC80" s="289"/>
      <c r="AD80" s="289"/>
      <c r="AE80" s="289"/>
      <c r="AF80" s="289"/>
      <c r="AG80" s="289"/>
      <c r="AH80" s="289"/>
      <c r="AI80" s="289"/>
      <c r="AJ80" s="289"/>
      <c r="AK80" s="289"/>
      <c r="AL80" s="289"/>
    </row>
    <row r="81" spans="1:38" s="1" customFormat="1" ht="12.75" customHeight="1">
      <c r="A81" s="5">
        <v>67</v>
      </c>
      <c r="B81" s="244">
        <v>42</v>
      </c>
      <c r="C81" s="255">
        <v>1264000</v>
      </c>
      <c r="D81" s="255">
        <v>19911</v>
      </c>
      <c r="E81" s="255">
        <v>9159</v>
      </c>
      <c r="F81" s="263">
        <v>10752</v>
      </c>
      <c r="G81" s="255">
        <v>376</v>
      </c>
      <c r="H81" s="255">
        <v>267</v>
      </c>
      <c r="I81" s="255">
        <v>1709</v>
      </c>
      <c r="J81" s="255">
        <v>718</v>
      </c>
      <c r="K81" s="255">
        <v>991</v>
      </c>
      <c r="L81" s="255">
        <v>497</v>
      </c>
      <c r="M81" s="255">
        <v>294</v>
      </c>
      <c r="N81" s="255">
        <v>203</v>
      </c>
      <c r="O81" s="255">
        <v>9416</v>
      </c>
      <c r="P81" s="282">
        <v>966</v>
      </c>
      <c r="Q81" s="1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</row>
    <row r="82" spans="1:38" s="1" customFormat="1" ht="12.75" customHeight="1">
      <c r="A82" s="5">
        <v>68</v>
      </c>
      <c r="B82" s="244">
        <v>43</v>
      </c>
      <c r="C82" s="255">
        <v>1252247</v>
      </c>
      <c r="D82" s="255">
        <v>18542</v>
      </c>
      <c r="E82" s="255">
        <v>9393</v>
      </c>
      <c r="F82" s="263">
        <v>9149</v>
      </c>
      <c r="G82" s="255">
        <v>383</v>
      </c>
      <c r="H82" s="255">
        <v>256</v>
      </c>
      <c r="I82" s="255">
        <v>1582</v>
      </c>
      <c r="J82" s="255">
        <v>722</v>
      </c>
      <c r="K82" s="255">
        <v>860</v>
      </c>
      <c r="L82" s="255">
        <v>474</v>
      </c>
      <c r="M82" s="255">
        <v>254</v>
      </c>
      <c r="N82" s="255">
        <v>220</v>
      </c>
      <c r="O82" s="255">
        <v>9298</v>
      </c>
      <c r="P82" s="282">
        <v>1020</v>
      </c>
      <c r="Q82" s="1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9"/>
      <c r="AD82" s="289"/>
      <c r="AE82" s="289"/>
      <c r="AF82" s="289"/>
      <c r="AG82" s="289"/>
      <c r="AH82" s="289"/>
      <c r="AI82" s="289"/>
      <c r="AJ82" s="289"/>
      <c r="AK82" s="289"/>
      <c r="AL82" s="289"/>
    </row>
    <row r="83" spans="1:38" s="1" customFormat="1" ht="12.75" customHeight="1">
      <c r="A83" s="5">
        <v>69</v>
      </c>
      <c r="B83" s="244">
        <v>44</v>
      </c>
      <c r="C83" s="255">
        <v>1244384</v>
      </c>
      <c r="D83" s="255">
        <v>18056</v>
      </c>
      <c r="E83" s="255">
        <v>9357</v>
      </c>
      <c r="F83" s="263">
        <v>8699</v>
      </c>
      <c r="G83" s="255">
        <v>359</v>
      </c>
      <c r="H83" s="255">
        <v>251</v>
      </c>
      <c r="I83" s="255">
        <v>1607</v>
      </c>
      <c r="J83" s="255">
        <v>730</v>
      </c>
      <c r="K83" s="255">
        <v>877</v>
      </c>
      <c r="L83" s="255">
        <v>472</v>
      </c>
      <c r="M83" s="255">
        <v>269</v>
      </c>
      <c r="N83" s="255">
        <v>203</v>
      </c>
      <c r="O83" s="255">
        <v>9266</v>
      </c>
      <c r="P83" s="282">
        <v>996</v>
      </c>
      <c r="Q83" s="1"/>
      <c r="R83" s="289"/>
      <c r="S83" s="289"/>
      <c r="T83" s="289"/>
      <c r="U83" s="289"/>
      <c r="V83" s="289"/>
      <c r="W83" s="289"/>
      <c r="X83" s="289"/>
      <c r="Y83" s="289"/>
      <c r="Z83" s="289"/>
      <c r="AA83" s="289"/>
      <c r="AB83" s="289"/>
      <c r="AC83" s="289"/>
      <c r="AD83" s="289"/>
      <c r="AE83" s="289"/>
      <c r="AF83" s="289"/>
      <c r="AG83" s="289"/>
      <c r="AH83" s="289"/>
      <c r="AI83" s="289"/>
      <c r="AJ83" s="289"/>
      <c r="AK83" s="289"/>
      <c r="AL83" s="289"/>
    </row>
    <row r="84" spans="1:38" s="1" customFormat="1" ht="12.75" customHeight="1">
      <c r="A84" s="5"/>
      <c r="B84" s="244"/>
      <c r="C84" s="255"/>
      <c r="D84" s="255"/>
      <c r="E84" s="255"/>
      <c r="F84" s="263"/>
      <c r="G84" s="255"/>
      <c r="H84" s="255"/>
      <c r="I84" s="255"/>
      <c r="J84" s="255"/>
      <c r="K84" s="255"/>
      <c r="L84" s="255"/>
      <c r="M84" s="255"/>
      <c r="N84" s="255"/>
      <c r="O84" s="255"/>
      <c r="P84" s="282"/>
      <c r="Q84" s="1"/>
      <c r="R84" s="289"/>
      <c r="S84" s="289"/>
      <c r="T84" s="289"/>
      <c r="U84" s="289"/>
      <c r="V84" s="289"/>
      <c r="W84" s="289"/>
      <c r="X84" s="289"/>
      <c r="Y84" s="289"/>
      <c r="Z84" s="289"/>
      <c r="AA84" s="289"/>
      <c r="AB84" s="289"/>
      <c r="AC84" s="289"/>
      <c r="AD84" s="289"/>
      <c r="AE84" s="289"/>
      <c r="AF84" s="289"/>
      <c r="AG84" s="289"/>
      <c r="AH84" s="289"/>
      <c r="AI84" s="289"/>
      <c r="AJ84" s="289"/>
      <c r="AK84" s="289"/>
      <c r="AL84" s="289"/>
    </row>
    <row r="85" spans="1:38" s="1" customFormat="1" ht="12.75" customHeight="1">
      <c r="A85" s="5">
        <v>1970</v>
      </c>
      <c r="B85" s="244">
        <v>45</v>
      </c>
      <c r="C85" s="255">
        <v>1241376</v>
      </c>
      <c r="D85" s="255">
        <v>17754</v>
      </c>
      <c r="E85" s="255">
        <v>9574</v>
      </c>
      <c r="F85" s="263">
        <v>8180</v>
      </c>
      <c r="G85" s="255">
        <v>282</v>
      </c>
      <c r="H85" s="255">
        <v>187</v>
      </c>
      <c r="I85" s="255">
        <v>1495</v>
      </c>
      <c r="J85" s="255">
        <v>653</v>
      </c>
      <c r="K85" s="255">
        <v>842</v>
      </c>
      <c r="L85" s="255">
        <v>372</v>
      </c>
      <c r="M85" s="255">
        <v>236</v>
      </c>
      <c r="N85" s="255">
        <v>136</v>
      </c>
      <c r="O85" s="255">
        <v>9482</v>
      </c>
      <c r="P85" s="282">
        <v>1025</v>
      </c>
      <c r="Q85" s="1"/>
      <c r="R85" s="289"/>
      <c r="S85" s="289"/>
      <c r="T85" s="289"/>
      <c r="U85" s="289"/>
      <c r="V85" s="289"/>
      <c r="W85" s="289"/>
      <c r="X85" s="289"/>
      <c r="Y85" s="289"/>
      <c r="Z85" s="289"/>
      <c r="AA85" s="289"/>
      <c r="AB85" s="289"/>
      <c r="AC85" s="289"/>
      <c r="AD85" s="289"/>
      <c r="AE85" s="289"/>
      <c r="AF85" s="289"/>
      <c r="AG85" s="289"/>
      <c r="AH85" s="289"/>
      <c r="AI85" s="289"/>
      <c r="AJ85" s="289"/>
      <c r="AK85" s="289"/>
      <c r="AL85" s="289"/>
    </row>
    <row r="86" spans="1:38" s="1" customFormat="1" ht="12.75" customHeight="1">
      <c r="A86" s="5">
        <v>71</v>
      </c>
      <c r="B86" s="244">
        <v>46</v>
      </c>
      <c r="C86" s="255">
        <v>1237390</v>
      </c>
      <c r="D86" s="255">
        <v>17469</v>
      </c>
      <c r="E86" s="255">
        <v>9163</v>
      </c>
      <c r="F86" s="263">
        <v>8306</v>
      </c>
      <c r="G86" s="255">
        <v>244</v>
      </c>
      <c r="H86" s="255">
        <v>164</v>
      </c>
      <c r="I86" s="255">
        <v>1326</v>
      </c>
      <c r="J86" s="255">
        <v>613</v>
      </c>
      <c r="K86" s="255">
        <v>713</v>
      </c>
      <c r="L86" s="255">
        <v>340</v>
      </c>
      <c r="M86" s="255">
        <v>199</v>
      </c>
      <c r="N86" s="255">
        <v>141</v>
      </c>
      <c r="O86" s="255">
        <v>9848</v>
      </c>
      <c r="P86" s="282">
        <v>1076</v>
      </c>
      <c r="Q86" s="1"/>
      <c r="R86" s="289"/>
      <c r="S86" s="289"/>
      <c r="T86" s="289"/>
      <c r="U86" s="289"/>
      <c r="V86" s="289"/>
      <c r="W86" s="289"/>
      <c r="X86" s="289"/>
      <c r="Y86" s="289"/>
      <c r="Z86" s="289"/>
      <c r="AA86" s="289"/>
      <c r="AB86" s="289"/>
      <c r="AC86" s="289"/>
      <c r="AD86" s="289"/>
      <c r="AE86" s="289"/>
      <c r="AF86" s="289"/>
      <c r="AG86" s="289"/>
      <c r="AH86" s="289"/>
      <c r="AI86" s="289"/>
      <c r="AJ86" s="289"/>
      <c r="AK86" s="289"/>
      <c r="AL86" s="289"/>
    </row>
    <row r="87" spans="1:38" s="1" customFormat="1" ht="12.75" customHeight="1">
      <c r="A87" s="5">
        <v>72</v>
      </c>
      <c r="B87" s="244">
        <v>47</v>
      </c>
      <c r="C87" s="255">
        <v>1231056</v>
      </c>
      <c r="D87" s="255">
        <v>17830</v>
      </c>
      <c r="E87" s="255">
        <v>9123</v>
      </c>
      <c r="F87" s="263">
        <v>8707</v>
      </c>
      <c r="G87" s="255">
        <v>219</v>
      </c>
      <c r="H87" s="255">
        <v>153</v>
      </c>
      <c r="I87" s="255">
        <v>1288</v>
      </c>
      <c r="J87" s="255">
        <v>619</v>
      </c>
      <c r="K87" s="255">
        <v>669</v>
      </c>
      <c r="L87" s="255">
        <v>301</v>
      </c>
      <c r="M87" s="255">
        <v>174</v>
      </c>
      <c r="N87" s="255">
        <v>127</v>
      </c>
      <c r="O87" s="255">
        <v>9932</v>
      </c>
      <c r="P87" s="282">
        <v>1092</v>
      </c>
      <c r="Q87" s="1"/>
      <c r="R87" s="289"/>
      <c r="S87" s="289"/>
      <c r="T87" s="289"/>
      <c r="U87" s="289"/>
      <c r="V87" s="289"/>
      <c r="W87" s="289"/>
      <c r="X87" s="289"/>
      <c r="Y87" s="289"/>
      <c r="Z87" s="289"/>
      <c r="AA87" s="289"/>
      <c r="AB87" s="289"/>
      <c r="AC87" s="289"/>
      <c r="AD87" s="289"/>
      <c r="AE87" s="289"/>
      <c r="AF87" s="289"/>
      <c r="AG87" s="289"/>
      <c r="AH87" s="289"/>
      <c r="AI87" s="289"/>
      <c r="AJ87" s="289"/>
      <c r="AK87" s="289"/>
      <c r="AL87" s="289"/>
    </row>
    <row r="88" spans="1:38" s="1" customFormat="1" ht="12.75" customHeight="1">
      <c r="A88" s="5">
        <v>73</v>
      </c>
      <c r="B88" s="244">
        <v>48</v>
      </c>
      <c r="C88" s="255">
        <v>1224491</v>
      </c>
      <c r="D88" s="255">
        <v>17992</v>
      </c>
      <c r="E88" s="255">
        <v>9604</v>
      </c>
      <c r="F88" s="263">
        <v>8388</v>
      </c>
      <c r="G88" s="255">
        <v>261</v>
      </c>
      <c r="H88" s="255">
        <v>198</v>
      </c>
      <c r="I88" s="255">
        <v>1169</v>
      </c>
      <c r="J88" s="255">
        <v>584</v>
      </c>
      <c r="K88" s="255">
        <v>585</v>
      </c>
      <c r="L88" s="255">
        <v>317</v>
      </c>
      <c r="M88" s="255">
        <v>156</v>
      </c>
      <c r="N88" s="255">
        <v>161</v>
      </c>
      <c r="O88" s="255">
        <v>9630</v>
      </c>
      <c r="P88" s="282">
        <v>1084</v>
      </c>
      <c r="Q88" s="1"/>
      <c r="R88" s="289"/>
      <c r="S88" s="289"/>
      <c r="T88" s="289"/>
      <c r="U88" s="289"/>
      <c r="V88" s="289"/>
      <c r="W88" s="289"/>
      <c r="X88" s="289"/>
      <c r="Y88" s="289"/>
      <c r="Z88" s="289"/>
      <c r="AA88" s="289"/>
      <c r="AB88" s="289"/>
      <c r="AC88" s="289"/>
      <c r="AD88" s="289"/>
      <c r="AE88" s="289"/>
      <c r="AF88" s="289"/>
      <c r="AG88" s="289"/>
      <c r="AH88" s="289"/>
      <c r="AI88" s="289"/>
      <c r="AJ88" s="289"/>
      <c r="AK88" s="289"/>
      <c r="AL88" s="289"/>
    </row>
    <row r="89" spans="1:38" s="1" customFormat="1" ht="12.75" customHeight="1">
      <c r="A89" s="5">
        <v>74</v>
      </c>
      <c r="B89" s="244">
        <v>49</v>
      </c>
      <c r="C89" s="255">
        <v>1222038</v>
      </c>
      <c r="D89" s="255">
        <v>17803</v>
      </c>
      <c r="E89" s="255">
        <v>9563</v>
      </c>
      <c r="F89" s="263">
        <v>8240</v>
      </c>
      <c r="G89" s="255">
        <v>244</v>
      </c>
      <c r="H89" s="255">
        <v>172</v>
      </c>
      <c r="I89" s="255">
        <v>1190</v>
      </c>
      <c r="J89" s="255">
        <v>570</v>
      </c>
      <c r="K89" s="255">
        <v>620</v>
      </c>
      <c r="L89" s="255">
        <v>306</v>
      </c>
      <c r="M89" s="255">
        <v>170</v>
      </c>
      <c r="N89" s="255">
        <v>136</v>
      </c>
      <c r="O89" s="255">
        <v>9456</v>
      </c>
      <c r="P89" s="282">
        <v>1066</v>
      </c>
      <c r="Q89" s="1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89"/>
      <c r="AC89" s="289"/>
      <c r="AD89" s="289"/>
      <c r="AE89" s="289"/>
      <c r="AF89" s="289"/>
      <c r="AG89" s="289"/>
      <c r="AH89" s="289"/>
      <c r="AI89" s="289"/>
      <c r="AJ89" s="289"/>
      <c r="AK89" s="289"/>
      <c r="AL89" s="289"/>
    </row>
    <row r="90" spans="1:38" s="1" customFormat="1" ht="12.75" customHeight="1">
      <c r="A90" s="5">
        <v>75</v>
      </c>
      <c r="B90" s="244">
        <v>50</v>
      </c>
      <c r="C90" s="255">
        <v>1232481</v>
      </c>
      <c r="D90" s="255">
        <v>17499</v>
      </c>
      <c r="E90" s="255">
        <v>9110</v>
      </c>
      <c r="F90" s="263">
        <v>8389</v>
      </c>
      <c r="G90" s="255">
        <v>205</v>
      </c>
      <c r="H90" s="255">
        <v>149</v>
      </c>
      <c r="I90" s="255">
        <v>1057</v>
      </c>
      <c r="J90" s="255">
        <v>538</v>
      </c>
      <c r="K90" s="255">
        <v>519</v>
      </c>
      <c r="L90" s="255">
        <v>295</v>
      </c>
      <c r="M90" s="255">
        <v>166</v>
      </c>
      <c r="N90" s="255">
        <v>129</v>
      </c>
      <c r="O90" s="255">
        <v>9432</v>
      </c>
      <c r="P90" s="282">
        <v>1184</v>
      </c>
      <c r="Q90" s="1"/>
      <c r="R90" s="289"/>
      <c r="S90" s="289"/>
      <c r="T90" s="289"/>
      <c r="U90" s="289"/>
      <c r="V90" s="289"/>
      <c r="W90" s="289"/>
      <c r="X90" s="289"/>
      <c r="Y90" s="289"/>
      <c r="Z90" s="289"/>
      <c r="AA90" s="289"/>
      <c r="AB90" s="289"/>
      <c r="AC90" s="289"/>
      <c r="AD90" s="289"/>
      <c r="AE90" s="289"/>
      <c r="AF90" s="289"/>
      <c r="AG90" s="289"/>
      <c r="AH90" s="289"/>
      <c r="AI90" s="289"/>
      <c r="AJ90" s="289"/>
      <c r="AK90" s="289"/>
      <c r="AL90" s="289"/>
    </row>
    <row r="91" spans="1:38" s="1" customFormat="1" ht="12.75" customHeight="1">
      <c r="A91" s="5">
        <v>76</v>
      </c>
      <c r="B91" s="244">
        <v>51</v>
      </c>
      <c r="C91" s="255">
        <v>1238319</v>
      </c>
      <c r="D91" s="255">
        <v>17800</v>
      </c>
      <c r="E91" s="255">
        <v>9182</v>
      </c>
      <c r="F91" s="263">
        <v>8618</v>
      </c>
      <c r="G91" s="255">
        <v>176</v>
      </c>
      <c r="H91" s="255">
        <v>132</v>
      </c>
      <c r="I91" s="255">
        <v>1003</v>
      </c>
      <c r="J91" s="255">
        <v>498</v>
      </c>
      <c r="K91" s="255">
        <v>505</v>
      </c>
      <c r="L91" s="255">
        <v>267</v>
      </c>
      <c r="M91" s="255">
        <v>158</v>
      </c>
      <c r="N91" s="255">
        <v>109</v>
      </c>
      <c r="O91" s="255">
        <v>8838</v>
      </c>
      <c r="P91" s="282">
        <v>1274</v>
      </c>
      <c r="Q91" s="1"/>
      <c r="R91" s="289"/>
      <c r="S91" s="289"/>
      <c r="T91" s="289"/>
      <c r="U91" s="289"/>
      <c r="V91" s="289"/>
      <c r="W91" s="289"/>
      <c r="X91" s="289"/>
      <c r="Y91" s="289"/>
      <c r="Z91" s="289"/>
      <c r="AA91" s="289"/>
      <c r="AB91" s="289"/>
      <c r="AC91" s="289"/>
      <c r="AD91" s="289"/>
      <c r="AE91" s="289"/>
      <c r="AF91" s="289"/>
      <c r="AG91" s="289"/>
      <c r="AH91" s="289"/>
      <c r="AI91" s="289"/>
      <c r="AJ91" s="289"/>
      <c r="AK91" s="289"/>
      <c r="AL91" s="289"/>
    </row>
    <row r="92" spans="1:38" s="1" customFormat="1" ht="12.75" customHeight="1">
      <c r="A92" s="5">
        <v>77</v>
      </c>
      <c r="B92" s="244">
        <v>52</v>
      </c>
      <c r="C92" s="255">
        <v>1243154</v>
      </c>
      <c r="D92" s="255">
        <v>17161</v>
      </c>
      <c r="E92" s="255">
        <v>8993</v>
      </c>
      <c r="F92" s="263">
        <v>8168</v>
      </c>
      <c r="G92" s="255">
        <v>173</v>
      </c>
      <c r="H92" s="255">
        <v>124</v>
      </c>
      <c r="I92" s="255">
        <v>910</v>
      </c>
      <c r="J92" s="255">
        <v>441</v>
      </c>
      <c r="K92" s="255">
        <v>469</v>
      </c>
      <c r="L92" s="255">
        <v>237</v>
      </c>
      <c r="M92" s="255">
        <v>134</v>
      </c>
      <c r="N92" s="255">
        <v>103</v>
      </c>
      <c r="O92" s="255">
        <v>8385</v>
      </c>
      <c r="P92" s="282">
        <v>1177</v>
      </c>
      <c r="Q92" s="1"/>
      <c r="R92" s="289"/>
      <c r="S92" s="289"/>
      <c r="T92" s="289"/>
      <c r="U92" s="289"/>
      <c r="V92" s="289"/>
      <c r="W92" s="289"/>
      <c r="X92" s="289"/>
      <c r="Y92" s="289"/>
      <c r="Z92" s="289"/>
      <c r="AA92" s="289"/>
      <c r="AB92" s="289"/>
      <c r="AC92" s="289"/>
      <c r="AD92" s="289"/>
      <c r="AE92" s="289"/>
      <c r="AF92" s="289"/>
      <c r="AG92" s="289"/>
      <c r="AH92" s="289"/>
      <c r="AI92" s="289"/>
      <c r="AJ92" s="289"/>
      <c r="AK92" s="289"/>
      <c r="AL92" s="289"/>
    </row>
    <row r="93" spans="1:38" s="1" customFormat="1" ht="12.75" customHeight="1">
      <c r="A93" s="5">
        <v>78</v>
      </c>
      <c r="B93" s="244">
        <v>53</v>
      </c>
      <c r="C93" s="255">
        <v>1247464</v>
      </c>
      <c r="D93" s="255">
        <v>17176</v>
      </c>
      <c r="E93" s="255">
        <v>9114</v>
      </c>
      <c r="F93" s="263">
        <v>8062</v>
      </c>
      <c r="G93" s="255">
        <v>168</v>
      </c>
      <c r="H93" s="255">
        <v>124</v>
      </c>
      <c r="I93" s="255">
        <v>825</v>
      </c>
      <c r="J93" s="255">
        <v>413</v>
      </c>
      <c r="K93" s="255">
        <v>412</v>
      </c>
      <c r="L93" s="255">
        <v>240</v>
      </c>
      <c r="M93" s="255">
        <v>136</v>
      </c>
      <c r="N93" s="255">
        <v>104</v>
      </c>
      <c r="O93" s="255">
        <v>8236</v>
      </c>
      <c r="P93" s="282">
        <v>1185</v>
      </c>
      <c r="Q93" s="1"/>
      <c r="R93" s="289"/>
      <c r="S93" s="289"/>
      <c r="T93" s="289"/>
      <c r="U93" s="289"/>
      <c r="V93" s="289"/>
      <c r="W93" s="289"/>
      <c r="X93" s="289"/>
      <c r="Y93" s="289"/>
      <c r="Z93" s="289"/>
      <c r="AA93" s="289"/>
      <c r="AB93" s="289"/>
      <c r="AC93" s="289"/>
      <c r="AD93" s="289"/>
      <c r="AE93" s="289"/>
      <c r="AF93" s="289"/>
      <c r="AG93" s="289"/>
      <c r="AH93" s="289"/>
      <c r="AI93" s="289"/>
      <c r="AJ93" s="289"/>
      <c r="AK93" s="289"/>
      <c r="AL93" s="289"/>
    </row>
    <row r="94" spans="1:38" s="1" customFormat="1" ht="12.75" customHeight="1">
      <c r="A94" s="5">
        <v>79</v>
      </c>
      <c r="B94" s="244">
        <v>54</v>
      </c>
      <c r="C94" s="255">
        <v>1251774</v>
      </c>
      <c r="D94" s="255">
        <v>16902</v>
      </c>
      <c r="E94" s="255">
        <v>8753</v>
      </c>
      <c r="F94" s="263">
        <v>8149</v>
      </c>
      <c r="G94" s="255">
        <v>124</v>
      </c>
      <c r="H94" s="255">
        <v>78</v>
      </c>
      <c r="I94" s="255">
        <v>819</v>
      </c>
      <c r="J94" s="255">
        <v>367</v>
      </c>
      <c r="K94" s="255">
        <v>452</v>
      </c>
      <c r="L94" s="255">
        <v>186</v>
      </c>
      <c r="M94" s="255">
        <v>120</v>
      </c>
      <c r="N94" s="255">
        <v>66</v>
      </c>
      <c r="O94" s="255">
        <v>7942</v>
      </c>
      <c r="P94" s="282">
        <v>1132</v>
      </c>
      <c r="Q94" s="1"/>
      <c r="R94" s="289"/>
      <c r="S94" s="289"/>
      <c r="T94" s="289"/>
      <c r="U94" s="289"/>
      <c r="V94" s="289"/>
      <c r="W94" s="289"/>
      <c r="X94" s="289"/>
      <c r="Y94" s="289"/>
      <c r="Z94" s="289"/>
      <c r="AA94" s="289"/>
      <c r="AB94" s="289"/>
      <c r="AC94" s="289"/>
      <c r="AD94" s="289"/>
      <c r="AE94" s="289"/>
      <c r="AF94" s="289"/>
      <c r="AG94" s="289"/>
      <c r="AH94" s="289"/>
      <c r="AI94" s="289"/>
      <c r="AJ94" s="289"/>
      <c r="AK94" s="289"/>
      <c r="AL94" s="289"/>
    </row>
    <row r="95" spans="1:38" s="1" customFormat="1" ht="12.75" customHeight="1">
      <c r="A95" s="5"/>
      <c r="B95" s="244"/>
      <c r="C95" s="255"/>
      <c r="D95" s="255"/>
      <c r="E95" s="255"/>
      <c r="F95" s="263"/>
      <c r="G95" s="255"/>
      <c r="H95" s="255"/>
      <c r="I95" s="255"/>
      <c r="J95" s="255"/>
      <c r="K95" s="255"/>
      <c r="L95" s="255"/>
      <c r="M95" s="255"/>
      <c r="N95" s="255"/>
      <c r="O95" s="255"/>
      <c r="P95" s="282"/>
      <c r="Q95" s="1"/>
      <c r="R95" s="289"/>
      <c r="S95" s="289"/>
      <c r="T95" s="289"/>
      <c r="U95" s="289"/>
      <c r="V95" s="289"/>
      <c r="W95" s="289"/>
      <c r="X95" s="289"/>
      <c r="Y95" s="289"/>
      <c r="Z95" s="289"/>
      <c r="AA95" s="289"/>
      <c r="AB95" s="289"/>
      <c r="AC95" s="289"/>
      <c r="AD95" s="289"/>
      <c r="AE95" s="289"/>
      <c r="AF95" s="289"/>
      <c r="AG95" s="289"/>
      <c r="AH95" s="289"/>
      <c r="AI95" s="289"/>
      <c r="AJ95" s="289"/>
      <c r="AK95" s="289"/>
      <c r="AL95" s="289"/>
    </row>
    <row r="96" spans="1:38" s="1" customFormat="1" ht="12.75" customHeight="1">
      <c r="A96" s="5">
        <v>1980</v>
      </c>
      <c r="B96" s="244">
        <v>55</v>
      </c>
      <c r="C96" s="255">
        <v>1256745</v>
      </c>
      <c r="D96" s="255">
        <v>16324</v>
      </c>
      <c r="E96" s="255">
        <v>9279</v>
      </c>
      <c r="F96" s="263">
        <v>7045</v>
      </c>
      <c r="G96" s="255">
        <v>129</v>
      </c>
      <c r="H96" s="255">
        <v>84</v>
      </c>
      <c r="I96" s="255">
        <v>764</v>
      </c>
      <c r="J96" s="255">
        <v>349</v>
      </c>
      <c r="K96" s="255">
        <v>415</v>
      </c>
      <c r="L96" s="255">
        <v>161</v>
      </c>
      <c r="M96" s="255">
        <v>97</v>
      </c>
      <c r="N96" s="255">
        <v>64</v>
      </c>
      <c r="O96" s="255">
        <v>7793</v>
      </c>
      <c r="P96" s="282">
        <v>1317</v>
      </c>
      <c r="Q96" s="1"/>
      <c r="R96" s="289"/>
      <c r="S96" s="289"/>
      <c r="T96" s="289"/>
      <c r="U96" s="289"/>
      <c r="V96" s="289"/>
      <c r="W96" s="289"/>
      <c r="X96" s="289"/>
      <c r="Y96" s="289"/>
      <c r="Z96" s="289"/>
      <c r="AA96" s="289"/>
      <c r="AB96" s="289"/>
      <c r="AC96" s="289"/>
      <c r="AD96" s="289"/>
      <c r="AE96" s="289"/>
      <c r="AF96" s="289"/>
      <c r="AG96" s="289"/>
      <c r="AH96" s="289"/>
      <c r="AI96" s="289"/>
      <c r="AJ96" s="289"/>
      <c r="AK96" s="289"/>
      <c r="AL96" s="289"/>
    </row>
    <row r="97" spans="1:38" s="1" customFormat="1" ht="12.75" customHeight="1">
      <c r="A97" s="5">
        <v>81</v>
      </c>
      <c r="B97" s="244">
        <v>56</v>
      </c>
      <c r="C97" s="255">
        <v>1257280</v>
      </c>
      <c r="D97" s="255">
        <v>15357</v>
      </c>
      <c r="E97" s="255">
        <v>8978</v>
      </c>
      <c r="F97" s="263">
        <v>6379</v>
      </c>
      <c r="G97" s="255">
        <v>103</v>
      </c>
      <c r="H97" s="255">
        <v>69</v>
      </c>
      <c r="I97" s="255">
        <v>821</v>
      </c>
      <c r="J97" s="255">
        <v>347</v>
      </c>
      <c r="K97" s="255">
        <v>474</v>
      </c>
      <c r="L97" s="255">
        <v>154</v>
      </c>
      <c r="M97" s="255">
        <v>97</v>
      </c>
      <c r="N97" s="255">
        <v>57</v>
      </c>
      <c r="O97" s="255">
        <v>7667</v>
      </c>
      <c r="P97" s="282">
        <v>1428</v>
      </c>
      <c r="Q97" s="1"/>
      <c r="R97" s="289"/>
      <c r="S97" s="289"/>
      <c r="T97" s="289"/>
      <c r="U97" s="289"/>
      <c r="V97" s="289"/>
      <c r="W97" s="289"/>
      <c r="X97" s="289"/>
      <c r="Y97" s="289"/>
      <c r="Z97" s="289"/>
      <c r="AA97" s="289"/>
      <c r="AB97" s="289"/>
      <c r="AC97" s="289"/>
      <c r="AD97" s="289"/>
      <c r="AE97" s="289"/>
      <c r="AF97" s="289"/>
      <c r="AG97" s="289"/>
      <c r="AH97" s="289"/>
      <c r="AI97" s="289"/>
      <c r="AJ97" s="289"/>
      <c r="AK97" s="289"/>
      <c r="AL97" s="289"/>
    </row>
    <row r="98" spans="1:38" s="1" customFormat="1" ht="12.75" customHeight="1">
      <c r="A98" s="5">
        <v>82</v>
      </c>
      <c r="B98" s="244">
        <v>57</v>
      </c>
      <c r="C98" s="255">
        <v>1255972</v>
      </c>
      <c r="D98" s="255">
        <v>15215</v>
      </c>
      <c r="E98" s="255">
        <v>8991</v>
      </c>
      <c r="F98" s="263">
        <v>6224</v>
      </c>
      <c r="G98" s="255">
        <v>82</v>
      </c>
      <c r="H98" s="255">
        <v>55</v>
      </c>
      <c r="I98" s="255">
        <v>779</v>
      </c>
      <c r="J98" s="255">
        <v>305</v>
      </c>
      <c r="K98" s="255">
        <v>474</v>
      </c>
      <c r="L98" s="255">
        <v>138</v>
      </c>
      <c r="M98" s="255">
        <v>86</v>
      </c>
      <c r="N98" s="255">
        <v>52</v>
      </c>
      <c r="O98" s="255">
        <v>7510</v>
      </c>
      <c r="P98" s="282">
        <v>1473</v>
      </c>
      <c r="Q98" s="1"/>
      <c r="R98" s="289"/>
      <c r="S98" s="289"/>
      <c r="T98" s="289"/>
      <c r="U98" s="289"/>
      <c r="V98" s="289"/>
      <c r="W98" s="289"/>
      <c r="X98" s="289"/>
      <c r="Y98" s="289"/>
      <c r="Z98" s="289"/>
      <c r="AA98" s="289"/>
      <c r="AB98" s="289"/>
      <c r="AC98" s="289"/>
      <c r="AD98" s="289"/>
      <c r="AE98" s="289"/>
      <c r="AF98" s="289"/>
      <c r="AG98" s="289"/>
      <c r="AH98" s="289"/>
      <c r="AI98" s="289"/>
      <c r="AJ98" s="289"/>
      <c r="AK98" s="289"/>
      <c r="AL98" s="289"/>
    </row>
    <row r="99" spans="1:38" s="1" customFormat="1" ht="12.75" customHeight="1">
      <c r="A99" s="5">
        <v>83</v>
      </c>
      <c r="B99" s="244">
        <v>58</v>
      </c>
      <c r="C99" s="255">
        <v>1254040</v>
      </c>
      <c r="D99" s="255">
        <v>14942</v>
      </c>
      <c r="E99" s="255">
        <v>9422</v>
      </c>
      <c r="F99" s="263">
        <v>5520</v>
      </c>
      <c r="G99" s="255">
        <v>88</v>
      </c>
      <c r="H99" s="255">
        <v>61</v>
      </c>
      <c r="I99" s="255">
        <v>745</v>
      </c>
      <c r="J99" s="255">
        <v>289</v>
      </c>
      <c r="K99" s="255">
        <v>456</v>
      </c>
      <c r="L99" s="255">
        <v>141</v>
      </c>
      <c r="M99" s="255">
        <v>89</v>
      </c>
      <c r="N99" s="255">
        <v>52</v>
      </c>
      <c r="O99" s="255">
        <v>7285</v>
      </c>
      <c r="P99" s="282">
        <v>1612</v>
      </c>
      <c r="Q99" s="1"/>
      <c r="R99" s="289"/>
      <c r="S99" s="289"/>
      <c r="T99" s="289"/>
      <c r="U99" s="289"/>
      <c r="V99" s="289"/>
      <c r="W99" s="289"/>
      <c r="X99" s="289"/>
      <c r="Y99" s="289"/>
      <c r="Z99" s="289"/>
      <c r="AA99" s="289"/>
      <c r="AB99" s="289"/>
      <c r="AC99" s="289"/>
      <c r="AD99" s="289"/>
      <c r="AE99" s="289"/>
      <c r="AF99" s="289"/>
      <c r="AG99" s="289"/>
      <c r="AH99" s="289"/>
      <c r="AI99" s="289"/>
      <c r="AJ99" s="289"/>
      <c r="AK99" s="289"/>
      <c r="AL99" s="289"/>
    </row>
    <row r="100" spans="1:38" s="1" customFormat="1" ht="12.75" customHeight="1">
      <c r="A100" s="5">
        <v>84</v>
      </c>
      <c r="B100" s="244">
        <v>59</v>
      </c>
      <c r="C100" s="255">
        <v>1252252</v>
      </c>
      <c r="D100" s="255">
        <v>14929</v>
      </c>
      <c r="E100" s="255">
        <v>9383</v>
      </c>
      <c r="F100" s="263">
        <v>5546</v>
      </c>
      <c r="G100" s="255">
        <v>94</v>
      </c>
      <c r="H100" s="255">
        <v>55</v>
      </c>
      <c r="I100" s="255">
        <v>695</v>
      </c>
      <c r="J100" s="255">
        <v>281</v>
      </c>
      <c r="K100" s="255">
        <v>414</v>
      </c>
      <c r="L100" s="255">
        <v>127</v>
      </c>
      <c r="M100" s="255">
        <v>83</v>
      </c>
      <c r="N100" s="255">
        <v>44</v>
      </c>
      <c r="O100" s="255">
        <v>6888</v>
      </c>
      <c r="P100" s="282">
        <v>1536</v>
      </c>
      <c r="Q100" s="1"/>
      <c r="R100" s="289"/>
      <c r="S100" s="289"/>
      <c r="T100" s="289"/>
      <c r="U100" s="289"/>
      <c r="V100" s="289"/>
      <c r="W100" s="289"/>
      <c r="X100" s="289"/>
      <c r="Y100" s="289"/>
      <c r="Z100" s="289"/>
      <c r="AA100" s="289"/>
      <c r="AB100" s="289"/>
      <c r="AC100" s="289"/>
      <c r="AD100" s="289"/>
      <c r="AE100" s="289"/>
      <c r="AF100" s="289"/>
      <c r="AG100" s="289"/>
      <c r="AH100" s="289"/>
      <c r="AI100" s="289"/>
      <c r="AJ100" s="289"/>
      <c r="AK100" s="289"/>
      <c r="AL100" s="289"/>
    </row>
    <row r="101" spans="1:38" s="1" customFormat="1" ht="12.75" customHeight="1">
      <c r="A101" s="5">
        <v>85</v>
      </c>
      <c r="B101" s="244">
        <v>60</v>
      </c>
      <c r="C101" s="255">
        <v>1254032</v>
      </c>
      <c r="D101" s="255">
        <v>13663</v>
      </c>
      <c r="E101" s="255">
        <v>9412</v>
      </c>
      <c r="F101" s="263">
        <v>4251</v>
      </c>
      <c r="G101" s="255">
        <v>78</v>
      </c>
      <c r="H101" s="255">
        <v>51</v>
      </c>
      <c r="I101" s="255">
        <v>636</v>
      </c>
      <c r="J101" s="255">
        <v>197</v>
      </c>
      <c r="K101" s="255">
        <v>439</v>
      </c>
      <c r="L101" s="255">
        <v>81</v>
      </c>
      <c r="M101" s="255">
        <v>38</v>
      </c>
      <c r="N101" s="255">
        <v>43</v>
      </c>
      <c r="O101" s="255">
        <v>6585</v>
      </c>
      <c r="P101" s="282">
        <v>1451</v>
      </c>
      <c r="Q101" s="1"/>
      <c r="R101" s="289"/>
      <c r="S101" s="289"/>
      <c r="T101" s="289"/>
      <c r="U101" s="289"/>
      <c r="V101" s="289"/>
      <c r="W101" s="289"/>
      <c r="X101" s="289"/>
      <c r="Y101" s="289"/>
      <c r="Z101" s="289"/>
      <c r="AA101" s="289"/>
      <c r="AB101" s="289"/>
      <c r="AC101" s="289"/>
      <c r="AD101" s="289"/>
      <c r="AE101" s="289"/>
      <c r="AF101" s="289"/>
      <c r="AG101" s="289"/>
      <c r="AH101" s="289"/>
      <c r="AI101" s="289"/>
      <c r="AJ101" s="289"/>
      <c r="AK101" s="289"/>
      <c r="AL101" s="289"/>
    </row>
    <row r="102" spans="1:38" s="1" customFormat="1" ht="12.75" customHeight="1">
      <c r="A102" s="5">
        <v>86</v>
      </c>
      <c r="B102" s="244">
        <v>61</v>
      </c>
      <c r="C102" s="255">
        <v>1249014</v>
      </c>
      <c r="D102" s="255">
        <v>13224</v>
      </c>
      <c r="E102" s="255">
        <v>9531</v>
      </c>
      <c r="F102" s="263">
        <v>3693</v>
      </c>
      <c r="G102" s="255">
        <v>79</v>
      </c>
      <c r="H102" s="255">
        <v>55</v>
      </c>
      <c r="I102" s="255">
        <v>664</v>
      </c>
      <c r="J102" s="255">
        <v>241</v>
      </c>
      <c r="K102" s="255">
        <v>423</v>
      </c>
      <c r="L102" s="255">
        <v>113</v>
      </c>
      <c r="M102" s="255">
        <v>70</v>
      </c>
      <c r="N102" s="255">
        <v>43</v>
      </c>
      <c r="O102" s="255">
        <v>6272</v>
      </c>
      <c r="P102" s="282">
        <v>1360</v>
      </c>
      <c r="Q102" s="1"/>
      <c r="R102" s="289"/>
      <c r="S102" s="289"/>
      <c r="T102" s="289"/>
      <c r="U102" s="289"/>
      <c r="V102" s="289"/>
      <c r="W102" s="289"/>
      <c r="X102" s="289"/>
      <c r="Y102" s="289"/>
      <c r="Z102" s="289"/>
      <c r="AA102" s="289"/>
      <c r="AB102" s="289"/>
      <c r="AC102" s="289"/>
      <c r="AD102" s="289"/>
      <c r="AE102" s="289"/>
      <c r="AF102" s="289"/>
      <c r="AG102" s="289"/>
      <c r="AH102" s="289"/>
      <c r="AI102" s="289"/>
      <c r="AJ102" s="289"/>
      <c r="AK102" s="289"/>
      <c r="AL102" s="289"/>
    </row>
    <row r="103" spans="1:38" s="1" customFormat="1" ht="12.75" customHeight="1">
      <c r="A103" s="5">
        <v>87</v>
      </c>
      <c r="B103" s="244">
        <v>62</v>
      </c>
      <c r="C103" s="255">
        <v>1243939</v>
      </c>
      <c r="D103" s="255">
        <v>12799</v>
      </c>
      <c r="E103" s="255">
        <v>9601</v>
      </c>
      <c r="F103" s="263">
        <v>3198</v>
      </c>
      <c r="G103" s="255">
        <v>69</v>
      </c>
      <c r="H103" s="255">
        <v>45</v>
      </c>
      <c r="I103" s="255">
        <v>622</v>
      </c>
      <c r="J103" s="255">
        <v>221</v>
      </c>
      <c r="K103" s="255">
        <v>401</v>
      </c>
      <c r="L103" s="255">
        <v>102</v>
      </c>
      <c r="M103" s="255">
        <v>62</v>
      </c>
      <c r="N103" s="255">
        <v>40</v>
      </c>
      <c r="O103" s="255">
        <v>6082</v>
      </c>
      <c r="P103" s="282">
        <v>1322</v>
      </c>
      <c r="Q103" s="1"/>
      <c r="R103" s="289"/>
      <c r="S103" s="289"/>
      <c r="T103" s="289"/>
      <c r="U103" s="289"/>
      <c r="V103" s="289"/>
      <c r="W103" s="289"/>
      <c r="X103" s="289"/>
      <c r="Y103" s="289"/>
      <c r="Z103" s="289"/>
      <c r="AA103" s="289"/>
      <c r="AB103" s="289"/>
      <c r="AC103" s="289"/>
      <c r="AD103" s="289"/>
      <c r="AE103" s="289"/>
      <c r="AF103" s="289"/>
      <c r="AG103" s="289"/>
      <c r="AH103" s="289"/>
      <c r="AI103" s="289"/>
      <c r="AJ103" s="289"/>
      <c r="AK103" s="289"/>
      <c r="AL103" s="289"/>
    </row>
    <row r="104" spans="1:38" s="1" customFormat="1" ht="12.75" customHeight="1">
      <c r="A104" s="5">
        <v>88</v>
      </c>
      <c r="B104" s="244">
        <v>63</v>
      </c>
      <c r="C104" s="255">
        <v>1238177</v>
      </c>
      <c r="D104" s="255">
        <v>12087</v>
      </c>
      <c r="E104" s="255">
        <v>10222</v>
      </c>
      <c r="F104" s="263">
        <v>1865</v>
      </c>
      <c r="G104" s="255">
        <v>70</v>
      </c>
      <c r="H104" s="255">
        <v>43</v>
      </c>
      <c r="I104" s="255">
        <v>570</v>
      </c>
      <c r="J104" s="255">
        <v>192</v>
      </c>
      <c r="K104" s="255">
        <v>378</v>
      </c>
      <c r="L104" s="255">
        <v>78</v>
      </c>
      <c r="M104" s="255">
        <v>43</v>
      </c>
      <c r="N104" s="255">
        <v>35</v>
      </c>
      <c r="O104" s="255">
        <v>5890</v>
      </c>
      <c r="P104" s="282">
        <v>1237</v>
      </c>
      <c r="Q104" s="1"/>
      <c r="R104" s="289"/>
      <c r="S104" s="289"/>
      <c r="T104" s="289"/>
      <c r="U104" s="289"/>
      <c r="V104" s="289"/>
      <c r="W104" s="289"/>
      <c r="X104" s="289"/>
      <c r="Y104" s="289"/>
      <c r="Z104" s="289"/>
      <c r="AA104" s="289"/>
      <c r="AB104" s="289"/>
      <c r="AC104" s="289"/>
      <c r="AD104" s="289"/>
      <c r="AE104" s="289"/>
      <c r="AF104" s="289"/>
      <c r="AG104" s="289"/>
      <c r="AH104" s="289"/>
      <c r="AI104" s="289"/>
      <c r="AJ104" s="289"/>
      <c r="AK104" s="289"/>
      <c r="AL104" s="289"/>
    </row>
    <row r="105" spans="1:38" s="1" customFormat="1" ht="12.75" customHeight="1">
      <c r="A105" s="5">
        <v>89</v>
      </c>
      <c r="B105" s="244" t="s">
        <v>19</v>
      </c>
      <c r="C105" s="255">
        <v>1232789</v>
      </c>
      <c r="D105" s="255">
        <v>11647</v>
      </c>
      <c r="E105" s="255">
        <v>9776</v>
      </c>
      <c r="F105" s="263">
        <v>1871</v>
      </c>
      <c r="G105" s="255">
        <v>52</v>
      </c>
      <c r="H105" s="255">
        <v>35</v>
      </c>
      <c r="I105" s="255">
        <v>521</v>
      </c>
      <c r="J105" s="255">
        <v>171</v>
      </c>
      <c r="K105" s="255">
        <v>350</v>
      </c>
      <c r="L105" s="255">
        <v>59</v>
      </c>
      <c r="M105" s="255">
        <v>31</v>
      </c>
      <c r="N105" s="255">
        <v>28</v>
      </c>
      <c r="O105" s="255">
        <v>5886</v>
      </c>
      <c r="P105" s="282">
        <v>1290</v>
      </c>
      <c r="Q105" s="1"/>
      <c r="R105" s="289"/>
      <c r="S105" s="289"/>
      <c r="T105" s="289"/>
      <c r="U105" s="289"/>
      <c r="V105" s="289"/>
      <c r="W105" s="289"/>
      <c r="X105" s="289"/>
      <c r="Y105" s="289"/>
      <c r="Z105" s="289"/>
      <c r="AA105" s="289"/>
      <c r="AB105" s="289"/>
      <c r="AC105" s="289"/>
      <c r="AD105" s="289"/>
      <c r="AE105" s="289"/>
      <c r="AF105" s="289"/>
      <c r="AG105" s="289"/>
      <c r="AH105" s="289"/>
      <c r="AI105" s="289"/>
      <c r="AJ105" s="289"/>
      <c r="AK105" s="289"/>
      <c r="AL105" s="289"/>
    </row>
    <row r="106" spans="1:38" s="1" customFormat="1" ht="12.75" customHeight="1">
      <c r="A106" s="5"/>
      <c r="B106" s="244"/>
      <c r="C106" s="255"/>
      <c r="D106" s="255"/>
      <c r="E106" s="255"/>
      <c r="F106" s="263"/>
      <c r="G106" s="255"/>
      <c r="H106" s="255"/>
      <c r="I106" s="255"/>
      <c r="J106" s="255"/>
      <c r="K106" s="255"/>
      <c r="L106" s="255"/>
      <c r="M106" s="255"/>
      <c r="N106" s="255"/>
      <c r="O106" s="255"/>
      <c r="P106" s="282"/>
      <c r="Q106" s="1"/>
      <c r="R106" s="289"/>
      <c r="S106" s="289"/>
      <c r="T106" s="289"/>
      <c r="U106" s="289"/>
      <c r="V106" s="289"/>
      <c r="W106" s="289"/>
      <c r="X106" s="289"/>
      <c r="Y106" s="289"/>
      <c r="Z106" s="289"/>
      <c r="AA106" s="289"/>
      <c r="AB106" s="289"/>
      <c r="AC106" s="289"/>
      <c r="AD106" s="289"/>
      <c r="AE106" s="289"/>
      <c r="AF106" s="289"/>
      <c r="AG106" s="289"/>
      <c r="AH106" s="289"/>
      <c r="AI106" s="289"/>
      <c r="AJ106" s="289"/>
      <c r="AK106" s="289"/>
      <c r="AL106" s="289"/>
    </row>
    <row r="107" spans="1:38" s="1" customFormat="1" ht="12.75" customHeight="1">
      <c r="A107" s="5">
        <v>1990</v>
      </c>
      <c r="B107" s="244">
        <v>2</v>
      </c>
      <c r="C107" s="255">
        <v>1227478</v>
      </c>
      <c r="D107" s="255">
        <v>10992</v>
      </c>
      <c r="E107" s="255">
        <v>10005</v>
      </c>
      <c r="F107" s="263">
        <v>987</v>
      </c>
      <c r="G107" s="255">
        <v>56</v>
      </c>
      <c r="H107" s="255">
        <v>37</v>
      </c>
      <c r="I107" s="255">
        <v>508</v>
      </c>
      <c r="J107" s="255">
        <v>178</v>
      </c>
      <c r="K107" s="255">
        <v>330</v>
      </c>
      <c r="L107" s="255">
        <v>69</v>
      </c>
      <c r="M107" s="255">
        <v>39</v>
      </c>
      <c r="N107" s="255">
        <v>30</v>
      </c>
      <c r="O107" s="255">
        <v>5632</v>
      </c>
      <c r="P107" s="282">
        <v>1256</v>
      </c>
      <c r="Q107" s="1"/>
      <c r="R107" s="289"/>
      <c r="S107" s="289"/>
      <c r="T107" s="289"/>
      <c r="U107" s="289"/>
      <c r="V107" s="289"/>
      <c r="W107" s="289"/>
      <c r="X107" s="289"/>
      <c r="Y107" s="289"/>
      <c r="Z107" s="289"/>
      <c r="AA107" s="289"/>
      <c r="AB107" s="289"/>
      <c r="AC107" s="289"/>
      <c r="AD107" s="289"/>
      <c r="AE107" s="289"/>
      <c r="AF107" s="289"/>
      <c r="AG107" s="289"/>
      <c r="AH107" s="289"/>
      <c r="AI107" s="289"/>
      <c r="AJ107" s="289"/>
      <c r="AK107" s="289"/>
      <c r="AL107" s="289"/>
    </row>
    <row r="108" spans="1:38" s="1" customFormat="1" ht="12.75" customHeight="1">
      <c r="A108" s="5">
        <v>91</v>
      </c>
      <c r="B108" s="244">
        <v>3</v>
      </c>
      <c r="C108" s="255">
        <v>1223138</v>
      </c>
      <c r="D108" s="255">
        <v>10743</v>
      </c>
      <c r="E108" s="255">
        <v>10253</v>
      </c>
      <c r="F108" s="263">
        <v>490</v>
      </c>
      <c r="G108" s="255">
        <v>52</v>
      </c>
      <c r="H108" s="255">
        <v>30</v>
      </c>
      <c r="I108" s="255">
        <v>502</v>
      </c>
      <c r="J108" s="255">
        <v>182</v>
      </c>
      <c r="K108" s="255">
        <v>320</v>
      </c>
      <c r="L108" s="255">
        <v>55</v>
      </c>
      <c r="M108" s="255">
        <v>32</v>
      </c>
      <c r="N108" s="255">
        <v>23</v>
      </c>
      <c r="O108" s="255">
        <v>5814</v>
      </c>
      <c r="P108" s="282">
        <v>1280</v>
      </c>
      <c r="Q108" s="1"/>
      <c r="R108" s="289"/>
      <c r="S108" s="289"/>
      <c r="T108" s="289"/>
      <c r="U108" s="289"/>
      <c r="V108" s="289"/>
      <c r="W108" s="289"/>
      <c r="X108" s="289"/>
      <c r="Y108" s="289"/>
      <c r="Z108" s="289"/>
      <c r="AA108" s="289"/>
      <c r="AB108" s="289"/>
      <c r="AC108" s="289"/>
      <c r="AD108" s="289"/>
      <c r="AE108" s="289"/>
      <c r="AF108" s="289"/>
      <c r="AG108" s="289"/>
      <c r="AH108" s="289"/>
      <c r="AI108" s="289"/>
      <c r="AJ108" s="289"/>
      <c r="AK108" s="289"/>
      <c r="AL108" s="289"/>
    </row>
    <row r="109" spans="1:38" s="1" customFormat="1" ht="12.75" customHeight="1">
      <c r="A109" s="5">
        <v>92</v>
      </c>
      <c r="B109" s="244">
        <v>4</v>
      </c>
      <c r="C109" s="255">
        <v>1219357</v>
      </c>
      <c r="D109" s="255">
        <v>10715</v>
      </c>
      <c r="E109" s="255">
        <v>10605</v>
      </c>
      <c r="F109" s="263">
        <v>110</v>
      </c>
      <c r="G109" s="255">
        <v>48</v>
      </c>
      <c r="H109" s="255">
        <v>25</v>
      </c>
      <c r="I109" s="255">
        <v>471</v>
      </c>
      <c r="J109" s="255">
        <v>179</v>
      </c>
      <c r="K109" s="255">
        <v>292</v>
      </c>
      <c r="L109" s="255">
        <v>58</v>
      </c>
      <c r="M109" s="255">
        <v>40</v>
      </c>
      <c r="N109" s="255">
        <v>18</v>
      </c>
      <c r="O109" s="255">
        <v>5804</v>
      </c>
      <c r="P109" s="282">
        <v>1373</v>
      </c>
      <c r="Q109" s="1"/>
      <c r="R109" s="289"/>
      <c r="S109" s="289"/>
      <c r="T109" s="289"/>
      <c r="U109" s="289"/>
      <c r="V109" s="289"/>
      <c r="W109" s="289"/>
      <c r="X109" s="289"/>
      <c r="Y109" s="289"/>
      <c r="Z109" s="289"/>
      <c r="AA109" s="289"/>
      <c r="AB109" s="289"/>
      <c r="AC109" s="289"/>
      <c r="AD109" s="289"/>
      <c r="AE109" s="289"/>
      <c r="AF109" s="289"/>
      <c r="AG109" s="289"/>
      <c r="AH109" s="289"/>
      <c r="AI109" s="289"/>
      <c r="AJ109" s="289"/>
      <c r="AK109" s="289"/>
      <c r="AL109" s="289"/>
    </row>
    <row r="110" spans="1:38" s="1" customFormat="1" ht="12.75" customHeight="1">
      <c r="A110" s="5">
        <v>93</v>
      </c>
      <c r="B110" s="244">
        <v>5</v>
      </c>
      <c r="C110" s="255">
        <v>1216839</v>
      </c>
      <c r="D110" s="255">
        <v>10346</v>
      </c>
      <c r="E110" s="255">
        <v>10808</v>
      </c>
      <c r="F110" s="264">
        <v>-462</v>
      </c>
      <c r="G110" s="255">
        <v>50</v>
      </c>
      <c r="H110" s="255">
        <v>32</v>
      </c>
      <c r="I110" s="255">
        <v>486</v>
      </c>
      <c r="J110" s="255">
        <v>180</v>
      </c>
      <c r="K110" s="255">
        <v>306</v>
      </c>
      <c r="L110" s="255">
        <v>67</v>
      </c>
      <c r="M110" s="255">
        <v>41</v>
      </c>
      <c r="N110" s="255">
        <v>26</v>
      </c>
      <c r="O110" s="255">
        <v>6002</v>
      </c>
      <c r="P110" s="282">
        <v>1424</v>
      </c>
      <c r="Q110" s="1"/>
      <c r="R110" s="289"/>
      <c r="S110" s="289"/>
      <c r="T110" s="289"/>
      <c r="U110" s="289"/>
      <c r="V110" s="289"/>
      <c r="W110" s="289"/>
      <c r="X110" s="289"/>
      <c r="Y110" s="289"/>
      <c r="Z110" s="289"/>
      <c r="AA110" s="289"/>
      <c r="AB110" s="289"/>
      <c r="AC110" s="289"/>
      <c r="AD110" s="289"/>
      <c r="AE110" s="289"/>
      <c r="AF110" s="289"/>
      <c r="AG110" s="289"/>
      <c r="AH110" s="289"/>
      <c r="AI110" s="289"/>
      <c r="AJ110" s="289"/>
      <c r="AK110" s="289"/>
      <c r="AL110" s="289"/>
    </row>
    <row r="111" spans="1:38" s="1" customFormat="1" ht="12.75" customHeight="1">
      <c r="A111" s="5">
        <v>94</v>
      </c>
      <c r="B111" s="244">
        <v>6</v>
      </c>
      <c r="C111" s="255">
        <v>1215075</v>
      </c>
      <c r="D111" s="255">
        <v>10742</v>
      </c>
      <c r="E111" s="255">
        <v>10980</v>
      </c>
      <c r="F111" s="264">
        <v>-238</v>
      </c>
      <c r="G111" s="255">
        <v>40</v>
      </c>
      <c r="H111" s="255">
        <v>29</v>
      </c>
      <c r="I111" s="255">
        <v>410</v>
      </c>
      <c r="J111" s="255">
        <v>163</v>
      </c>
      <c r="K111" s="255">
        <v>247</v>
      </c>
      <c r="L111" s="255">
        <v>58</v>
      </c>
      <c r="M111" s="255">
        <v>34</v>
      </c>
      <c r="N111" s="255">
        <v>24</v>
      </c>
      <c r="O111" s="255">
        <v>5951</v>
      </c>
      <c r="P111" s="282">
        <v>1469</v>
      </c>
      <c r="Q111" s="1"/>
      <c r="R111" s="289"/>
      <c r="S111" s="289"/>
      <c r="T111" s="289"/>
      <c r="U111" s="289"/>
      <c r="V111" s="289"/>
      <c r="W111" s="289"/>
      <c r="X111" s="289"/>
      <c r="Y111" s="289"/>
      <c r="Z111" s="289"/>
      <c r="AA111" s="289"/>
      <c r="AB111" s="289"/>
      <c r="AC111" s="289"/>
      <c r="AD111" s="289"/>
      <c r="AE111" s="289"/>
      <c r="AF111" s="289"/>
      <c r="AG111" s="289"/>
      <c r="AH111" s="289"/>
      <c r="AI111" s="289"/>
      <c r="AJ111" s="289"/>
      <c r="AK111" s="289"/>
      <c r="AL111" s="289"/>
    </row>
    <row r="112" spans="1:38" s="1" customFormat="1" ht="12.75" customHeight="1">
      <c r="A112" s="5">
        <v>95</v>
      </c>
      <c r="B112" s="244">
        <v>7</v>
      </c>
      <c r="C112" s="255">
        <v>1211616</v>
      </c>
      <c r="D112" s="255">
        <v>9995</v>
      </c>
      <c r="E112" s="255">
        <v>10931</v>
      </c>
      <c r="F112" s="264">
        <v>-936</v>
      </c>
      <c r="G112" s="255">
        <v>48</v>
      </c>
      <c r="H112" s="255">
        <v>22</v>
      </c>
      <c r="I112" s="255">
        <v>410</v>
      </c>
      <c r="J112" s="255">
        <v>180</v>
      </c>
      <c r="K112" s="255">
        <v>230</v>
      </c>
      <c r="L112" s="255">
        <v>82</v>
      </c>
      <c r="M112" s="255">
        <v>66</v>
      </c>
      <c r="N112" s="255">
        <v>16</v>
      </c>
      <c r="O112" s="255">
        <v>5923</v>
      </c>
      <c r="P112" s="282">
        <v>1478</v>
      </c>
      <c r="Q112" s="1"/>
      <c r="R112" s="289"/>
      <c r="S112" s="289"/>
      <c r="T112" s="289"/>
      <c r="U112" s="289"/>
      <c r="V112" s="289"/>
      <c r="W112" s="289"/>
      <c r="X112" s="289"/>
      <c r="Y112" s="289"/>
      <c r="Z112" s="289"/>
      <c r="AA112" s="289"/>
      <c r="AB112" s="289"/>
      <c r="AC112" s="289"/>
      <c r="AD112" s="289"/>
      <c r="AE112" s="289"/>
      <c r="AF112" s="289"/>
      <c r="AG112" s="289"/>
      <c r="AH112" s="289"/>
      <c r="AI112" s="289"/>
      <c r="AJ112" s="289"/>
      <c r="AK112" s="289"/>
      <c r="AL112" s="289"/>
    </row>
    <row r="113" spans="1:38" s="1" customFormat="1" ht="12.75" customHeight="1">
      <c r="A113" s="5">
        <v>96</v>
      </c>
      <c r="B113" s="244">
        <v>8</v>
      </c>
      <c r="C113" s="255">
        <v>1210320</v>
      </c>
      <c r="D113" s="255">
        <v>9744</v>
      </c>
      <c r="E113" s="255">
        <v>11104</v>
      </c>
      <c r="F113" s="264">
        <v>-1360</v>
      </c>
      <c r="G113" s="255">
        <v>33</v>
      </c>
      <c r="H113" s="255">
        <v>21</v>
      </c>
      <c r="I113" s="255">
        <v>361</v>
      </c>
      <c r="J113" s="255">
        <v>161</v>
      </c>
      <c r="K113" s="255">
        <v>200</v>
      </c>
      <c r="L113" s="255">
        <v>67</v>
      </c>
      <c r="M113" s="255">
        <v>49</v>
      </c>
      <c r="N113" s="255">
        <v>18</v>
      </c>
      <c r="O113" s="255">
        <v>5795</v>
      </c>
      <c r="P113" s="282">
        <v>1475</v>
      </c>
      <c r="Q113" s="1"/>
      <c r="R113" s="289"/>
      <c r="S113" s="289"/>
      <c r="T113" s="289"/>
      <c r="U113" s="289"/>
      <c r="V113" s="289"/>
      <c r="W113" s="289"/>
      <c r="X113" s="289"/>
      <c r="Y113" s="289"/>
      <c r="Z113" s="289"/>
      <c r="AA113" s="289"/>
      <c r="AB113" s="289"/>
      <c r="AC113" s="289"/>
      <c r="AD113" s="289"/>
      <c r="AE113" s="289"/>
      <c r="AF113" s="289"/>
      <c r="AG113" s="289"/>
      <c r="AH113" s="289"/>
      <c r="AI113" s="289"/>
      <c r="AJ113" s="289"/>
      <c r="AK113" s="289"/>
      <c r="AL113" s="289"/>
    </row>
    <row r="114" spans="1:38" s="1" customFormat="1" ht="12.75" customHeight="1">
      <c r="A114" s="5">
        <v>97</v>
      </c>
      <c r="B114" s="244">
        <v>9</v>
      </c>
      <c r="C114" s="255">
        <v>1205759</v>
      </c>
      <c r="D114" s="255">
        <v>9656</v>
      </c>
      <c r="E114" s="255">
        <v>11510</v>
      </c>
      <c r="F114" s="264">
        <v>-1854</v>
      </c>
      <c r="G114" s="255">
        <v>25</v>
      </c>
      <c r="H114" s="255">
        <v>13</v>
      </c>
      <c r="I114" s="255">
        <v>367</v>
      </c>
      <c r="J114" s="255">
        <v>153</v>
      </c>
      <c r="K114" s="255">
        <v>214</v>
      </c>
      <c r="L114" s="255">
        <v>63</v>
      </c>
      <c r="M114" s="255">
        <v>51</v>
      </c>
      <c r="N114" s="255">
        <v>12</v>
      </c>
      <c r="O114" s="255">
        <v>5587</v>
      </c>
      <c r="P114" s="282">
        <v>1712</v>
      </c>
      <c r="Q114" s="1"/>
      <c r="R114" s="289"/>
      <c r="S114" s="289"/>
      <c r="T114" s="289"/>
      <c r="U114" s="289"/>
      <c r="V114" s="289"/>
      <c r="W114" s="289"/>
      <c r="X114" s="289"/>
      <c r="Y114" s="289"/>
      <c r="Z114" s="289"/>
      <c r="AA114" s="289"/>
      <c r="AB114" s="289"/>
      <c r="AC114" s="289"/>
      <c r="AD114" s="289"/>
      <c r="AE114" s="289"/>
      <c r="AF114" s="289"/>
      <c r="AG114" s="289"/>
      <c r="AH114" s="289"/>
      <c r="AI114" s="289"/>
      <c r="AJ114" s="289"/>
      <c r="AK114" s="289"/>
      <c r="AL114" s="289"/>
    </row>
    <row r="115" spans="1:38" s="1" customFormat="1" ht="12.75" customHeight="1">
      <c r="A115" s="5">
        <v>98</v>
      </c>
      <c r="B115" s="244">
        <v>10</v>
      </c>
      <c r="C115" s="255">
        <v>1201178</v>
      </c>
      <c r="D115" s="255">
        <v>9367</v>
      </c>
      <c r="E115" s="255">
        <v>11515</v>
      </c>
      <c r="F115" s="264">
        <v>-2148</v>
      </c>
      <c r="G115" s="255">
        <v>34</v>
      </c>
      <c r="H115" s="255">
        <v>23</v>
      </c>
      <c r="I115" s="255">
        <v>340</v>
      </c>
      <c r="J115" s="255">
        <v>136</v>
      </c>
      <c r="K115" s="255">
        <v>204</v>
      </c>
      <c r="L115" s="255">
        <v>74</v>
      </c>
      <c r="M115" s="255">
        <v>56</v>
      </c>
      <c r="N115" s="255">
        <v>18</v>
      </c>
      <c r="O115" s="255">
        <v>5714</v>
      </c>
      <c r="P115" s="282">
        <v>1782</v>
      </c>
      <c r="Q115" s="1"/>
      <c r="R115" s="289"/>
      <c r="S115" s="289"/>
      <c r="T115" s="289"/>
      <c r="U115" s="289"/>
      <c r="V115" s="289"/>
      <c r="W115" s="289"/>
      <c r="X115" s="289"/>
      <c r="Y115" s="289"/>
      <c r="Z115" s="289"/>
      <c r="AA115" s="289"/>
      <c r="AB115" s="289"/>
      <c r="AC115" s="289"/>
      <c r="AD115" s="289"/>
      <c r="AE115" s="289"/>
      <c r="AF115" s="289"/>
      <c r="AG115" s="289"/>
      <c r="AH115" s="289"/>
      <c r="AI115" s="289"/>
      <c r="AJ115" s="289"/>
      <c r="AK115" s="289"/>
      <c r="AL115" s="289"/>
    </row>
    <row r="116" spans="1:38" s="1" customFormat="1" ht="12.75" customHeight="1">
      <c r="A116" s="8">
        <v>99</v>
      </c>
      <c r="B116" s="245">
        <v>11</v>
      </c>
      <c r="C116" s="256">
        <v>1196054</v>
      </c>
      <c r="D116" s="256">
        <v>9168</v>
      </c>
      <c r="E116" s="256">
        <v>12142</v>
      </c>
      <c r="F116" s="266">
        <v>-2974</v>
      </c>
      <c r="G116" s="256">
        <v>32</v>
      </c>
      <c r="H116" s="256">
        <v>21</v>
      </c>
      <c r="I116" s="256">
        <v>325</v>
      </c>
      <c r="J116" s="256">
        <v>129</v>
      </c>
      <c r="K116" s="256">
        <v>196</v>
      </c>
      <c r="L116" s="256">
        <v>58</v>
      </c>
      <c r="M116" s="256">
        <v>42</v>
      </c>
      <c r="N116" s="256">
        <v>16</v>
      </c>
      <c r="O116" s="256">
        <v>5610</v>
      </c>
      <c r="P116" s="284">
        <v>1849</v>
      </c>
      <c r="Q116" s="1"/>
      <c r="R116" s="289"/>
      <c r="S116" s="289"/>
      <c r="T116" s="289"/>
      <c r="U116" s="289"/>
      <c r="V116" s="289"/>
      <c r="W116" s="289"/>
      <c r="X116" s="289"/>
      <c r="Y116" s="289"/>
      <c r="Z116" s="289"/>
      <c r="AA116" s="289"/>
      <c r="AB116" s="289"/>
      <c r="AC116" s="289"/>
      <c r="AD116" s="289"/>
      <c r="AE116" s="289"/>
      <c r="AF116" s="289"/>
      <c r="AG116" s="289"/>
      <c r="AH116" s="289"/>
      <c r="AI116" s="289"/>
      <c r="AJ116" s="289"/>
      <c r="AK116" s="289"/>
      <c r="AL116" s="289"/>
    </row>
    <row r="117" spans="1:38" s="1" customFormat="1" ht="12.75" customHeight="1">
      <c r="A117" s="1" t="s">
        <v>183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289"/>
      <c r="S117" s="289"/>
      <c r="T117" s="289"/>
      <c r="U117" s="289"/>
      <c r="V117" s="289"/>
      <c r="W117" s="289"/>
      <c r="X117" s="289"/>
      <c r="Y117" s="289"/>
      <c r="Z117" s="289"/>
      <c r="AA117" s="289"/>
      <c r="AB117" s="289"/>
      <c r="AC117" s="289"/>
      <c r="AD117" s="289"/>
      <c r="AE117" s="289"/>
      <c r="AF117" s="289"/>
      <c r="AG117" s="289"/>
      <c r="AH117" s="289"/>
      <c r="AI117" s="289"/>
      <c r="AJ117" s="289"/>
      <c r="AK117" s="289"/>
      <c r="AL117" s="289"/>
    </row>
    <row r="118" spans="1:38" ht="18" customHeight="1">
      <c r="A118" s="1" t="s">
        <v>180</v>
      </c>
    </row>
    <row r="119" spans="1:38" ht="15.75" customHeight="1">
      <c r="A119" s="3" t="s">
        <v>13</v>
      </c>
      <c r="B119" s="246"/>
      <c r="C119" s="253" t="s">
        <v>156</v>
      </c>
      <c r="D119" s="253" t="s">
        <v>7</v>
      </c>
      <c r="E119" s="253" t="s">
        <v>157</v>
      </c>
      <c r="F119" s="253" t="s">
        <v>139</v>
      </c>
      <c r="G119" s="253" t="s">
        <v>159</v>
      </c>
      <c r="H119" s="270" t="s">
        <v>161</v>
      </c>
      <c r="I119" s="272" t="s">
        <v>119</v>
      </c>
      <c r="J119" s="272"/>
      <c r="K119" s="272"/>
      <c r="L119" s="272" t="s">
        <v>163</v>
      </c>
      <c r="M119" s="272"/>
      <c r="N119" s="272"/>
      <c r="O119" s="275" t="s">
        <v>64</v>
      </c>
      <c r="P119" s="280" t="s">
        <v>77</v>
      </c>
    </row>
    <row r="120" spans="1:38" ht="26.25" customHeight="1">
      <c r="A120" s="235"/>
      <c r="B120" s="247"/>
      <c r="C120" s="254"/>
      <c r="D120" s="254"/>
      <c r="E120" s="254"/>
      <c r="F120" s="254"/>
      <c r="G120" s="254"/>
      <c r="H120" s="254"/>
      <c r="I120" s="40" t="s">
        <v>164</v>
      </c>
      <c r="J120" s="40" t="s">
        <v>165</v>
      </c>
      <c r="K120" s="40" t="s">
        <v>128</v>
      </c>
      <c r="L120" s="40" t="s">
        <v>164</v>
      </c>
      <c r="M120" s="274" t="s">
        <v>166</v>
      </c>
      <c r="N120" s="274" t="s">
        <v>167</v>
      </c>
      <c r="O120" s="276"/>
      <c r="P120" s="281"/>
    </row>
    <row r="121" spans="1:38" s="233" customFormat="1" ht="12.75" customHeight="1">
      <c r="A121" s="5">
        <v>2000</v>
      </c>
      <c r="B121" s="244" t="s">
        <v>184</v>
      </c>
      <c r="C121" s="257">
        <v>1186209</v>
      </c>
      <c r="D121" s="257">
        <v>9007</v>
      </c>
      <c r="E121" s="257">
        <v>12026</v>
      </c>
      <c r="F121" s="264">
        <v>-3019</v>
      </c>
      <c r="G121" s="257">
        <v>23</v>
      </c>
      <c r="H121" s="257">
        <v>10</v>
      </c>
      <c r="I121" s="257">
        <v>304</v>
      </c>
      <c r="J121" s="257">
        <v>112</v>
      </c>
      <c r="K121" s="257">
        <v>192</v>
      </c>
      <c r="L121" s="257">
        <v>38</v>
      </c>
      <c r="M121" s="257">
        <v>31</v>
      </c>
      <c r="N121" s="257">
        <v>7</v>
      </c>
      <c r="O121" s="277">
        <v>5669</v>
      </c>
      <c r="P121" s="283">
        <v>1925</v>
      </c>
    </row>
    <row r="122" spans="1:38" s="233" customFormat="1" ht="12.75" customHeight="1">
      <c r="A122" s="237" t="s">
        <v>169</v>
      </c>
      <c r="B122" s="244">
        <v>13</v>
      </c>
      <c r="C122" s="255">
        <v>1183380</v>
      </c>
      <c r="D122" s="255">
        <v>8874</v>
      </c>
      <c r="E122" s="255">
        <v>11872</v>
      </c>
      <c r="F122" s="264">
        <v>-2998</v>
      </c>
      <c r="G122" s="255">
        <v>27</v>
      </c>
      <c r="H122" s="255">
        <v>17</v>
      </c>
      <c r="I122" s="255">
        <v>314</v>
      </c>
      <c r="J122" s="255">
        <v>115</v>
      </c>
      <c r="K122" s="255">
        <v>199</v>
      </c>
      <c r="L122" s="255">
        <v>49</v>
      </c>
      <c r="M122" s="255">
        <v>34</v>
      </c>
      <c r="N122" s="255">
        <v>15</v>
      </c>
      <c r="O122" s="278">
        <v>5743</v>
      </c>
      <c r="P122" s="282">
        <v>2206</v>
      </c>
    </row>
    <row r="123" spans="1:38" s="233" customFormat="1" ht="12.75" customHeight="1">
      <c r="A123" s="237" t="s">
        <v>170</v>
      </c>
      <c r="B123" s="244">
        <v>14</v>
      </c>
      <c r="C123" s="255">
        <v>1175910</v>
      </c>
      <c r="D123" s="255">
        <v>8456</v>
      </c>
      <c r="E123" s="255">
        <v>12204</v>
      </c>
      <c r="F123" s="264">
        <v>-3748</v>
      </c>
      <c r="G123" s="255">
        <v>20</v>
      </c>
      <c r="H123" s="255">
        <v>13</v>
      </c>
      <c r="I123" s="255">
        <v>334</v>
      </c>
      <c r="J123" s="255">
        <v>121</v>
      </c>
      <c r="K123" s="255">
        <v>213</v>
      </c>
      <c r="L123" s="255">
        <v>55</v>
      </c>
      <c r="M123" s="255">
        <v>46</v>
      </c>
      <c r="N123" s="255">
        <v>9</v>
      </c>
      <c r="O123" s="278">
        <v>5292</v>
      </c>
      <c r="P123" s="282">
        <v>2214</v>
      </c>
    </row>
    <row r="124" spans="1:38" s="233" customFormat="1" ht="12.75" customHeight="1">
      <c r="A124" s="237" t="s">
        <v>171</v>
      </c>
      <c r="B124" s="244">
        <v>15</v>
      </c>
      <c r="C124" s="255">
        <v>1167365</v>
      </c>
      <c r="D124" s="255">
        <v>8062</v>
      </c>
      <c r="E124" s="255">
        <v>12599</v>
      </c>
      <c r="F124" s="264">
        <v>-4537</v>
      </c>
      <c r="G124" s="255">
        <v>32</v>
      </c>
      <c r="H124" s="255">
        <v>17</v>
      </c>
      <c r="I124" s="255">
        <v>282</v>
      </c>
      <c r="J124" s="255">
        <v>120</v>
      </c>
      <c r="K124" s="255">
        <v>162</v>
      </c>
      <c r="L124" s="255">
        <v>52</v>
      </c>
      <c r="M124" s="255">
        <v>38</v>
      </c>
      <c r="N124" s="255">
        <v>14</v>
      </c>
      <c r="O124" s="278">
        <v>5291</v>
      </c>
      <c r="P124" s="282">
        <v>2159</v>
      </c>
    </row>
    <row r="125" spans="1:38" s="233" customFormat="1" ht="12.75" customHeight="1">
      <c r="A125" s="237" t="s">
        <v>172</v>
      </c>
      <c r="B125" s="244">
        <v>16</v>
      </c>
      <c r="C125" s="255">
        <v>1159229</v>
      </c>
      <c r="D125" s="255">
        <v>7998</v>
      </c>
      <c r="E125" s="255">
        <v>12705</v>
      </c>
      <c r="F125" s="264">
        <v>-4707</v>
      </c>
      <c r="G125" s="255">
        <v>19</v>
      </c>
      <c r="H125" s="255">
        <v>15</v>
      </c>
      <c r="I125" s="255">
        <v>310</v>
      </c>
      <c r="J125" s="255">
        <v>143</v>
      </c>
      <c r="K125" s="255">
        <v>167</v>
      </c>
      <c r="L125" s="255">
        <v>49</v>
      </c>
      <c r="M125" s="255">
        <v>38</v>
      </c>
      <c r="N125" s="255">
        <v>11</v>
      </c>
      <c r="O125" s="278">
        <v>5045</v>
      </c>
      <c r="P125" s="282">
        <v>2033</v>
      </c>
    </row>
    <row r="126" spans="1:38" s="1" customFormat="1" ht="12.75" customHeight="1">
      <c r="A126" s="237" t="s">
        <v>173</v>
      </c>
      <c r="B126" s="244">
        <v>17</v>
      </c>
      <c r="C126" s="255">
        <v>1141865</v>
      </c>
      <c r="D126" s="255">
        <v>7697</v>
      </c>
      <c r="E126" s="255">
        <v>13061</v>
      </c>
      <c r="F126" s="264">
        <v>-5364</v>
      </c>
      <c r="G126" s="255">
        <v>17</v>
      </c>
      <c r="H126" s="255">
        <v>8</v>
      </c>
      <c r="I126" s="255">
        <v>247</v>
      </c>
      <c r="J126" s="255">
        <v>100</v>
      </c>
      <c r="K126" s="255">
        <v>147</v>
      </c>
      <c r="L126" s="255">
        <v>36</v>
      </c>
      <c r="M126" s="255">
        <v>31</v>
      </c>
      <c r="N126" s="255">
        <v>5</v>
      </c>
      <c r="O126" s="278">
        <v>4884</v>
      </c>
      <c r="P126" s="282">
        <v>1856</v>
      </c>
      <c r="Q126" s="1"/>
      <c r="R126" s="289"/>
      <c r="S126" s="289"/>
      <c r="T126" s="289"/>
      <c r="U126" s="289"/>
      <c r="V126" s="289"/>
      <c r="W126" s="289"/>
      <c r="X126" s="289"/>
      <c r="Y126" s="289"/>
      <c r="Z126" s="289"/>
      <c r="AA126" s="289"/>
      <c r="AB126" s="289"/>
      <c r="AC126" s="289"/>
      <c r="AD126" s="289"/>
      <c r="AE126" s="289"/>
      <c r="AF126" s="289"/>
      <c r="AG126" s="289"/>
      <c r="AH126" s="289"/>
      <c r="AI126" s="289"/>
      <c r="AJ126" s="289"/>
      <c r="AK126" s="289"/>
      <c r="AL126" s="289"/>
    </row>
    <row r="127" spans="1:38" s="1" customFormat="1" ht="12.75" customHeight="1">
      <c r="A127" s="237" t="s">
        <v>174</v>
      </c>
      <c r="B127" s="248">
        <v>18</v>
      </c>
      <c r="C127" s="255">
        <v>1134036</v>
      </c>
      <c r="D127" s="255">
        <v>7726</v>
      </c>
      <c r="E127" s="255">
        <v>13558</v>
      </c>
      <c r="F127" s="264">
        <v>-5832</v>
      </c>
      <c r="G127" s="255">
        <v>21</v>
      </c>
      <c r="H127" s="255">
        <v>11</v>
      </c>
      <c r="I127" s="255">
        <v>262</v>
      </c>
      <c r="J127" s="255">
        <v>110</v>
      </c>
      <c r="K127" s="255">
        <v>152</v>
      </c>
      <c r="L127" s="255">
        <v>46</v>
      </c>
      <c r="M127" s="255">
        <v>37</v>
      </c>
      <c r="N127" s="255">
        <v>9</v>
      </c>
      <c r="O127" s="278">
        <v>4785</v>
      </c>
      <c r="P127" s="282">
        <v>1899</v>
      </c>
      <c r="Q127" s="1"/>
      <c r="R127" s="289"/>
      <c r="S127" s="289"/>
      <c r="T127" s="289"/>
      <c r="U127" s="289"/>
      <c r="V127" s="289"/>
      <c r="W127" s="289"/>
      <c r="X127" s="289"/>
      <c r="Y127" s="289"/>
      <c r="Z127" s="289"/>
      <c r="AA127" s="289"/>
      <c r="AB127" s="289"/>
      <c r="AC127" s="289"/>
      <c r="AD127" s="289"/>
      <c r="AE127" s="289"/>
      <c r="AF127" s="289"/>
      <c r="AG127" s="289"/>
      <c r="AH127" s="289"/>
      <c r="AI127" s="289"/>
      <c r="AJ127" s="289"/>
      <c r="AK127" s="289"/>
      <c r="AL127" s="289"/>
    </row>
    <row r="128" spans="1:38" s="1" customFormat="1" ht="12.75" customHeight="1">
      <c r="A128" s="237" t="s">
        <v>175</v>
      </c>
      <c r="B128" s="248">
        <v>19</v>
      </c>
      <c r="C128" s="255">
        <v>1121300</v>
      </c>
      <c r="D128" s="255">
        <v>7502</v>
      </c>
      <c r="E128" s="255">
        <v>13743</v>
      </c>
      <c r="F128" s="264">
        <v>-6241</v>
      </c>
      <c r="G128" s="255">
        <v>14</v>
      </c>
      <c r="H128" s="255">
        <v>8</v>
      </c>
      <c r="I128" s="255">
        <v>199</v>
      </c>
      <c r="J128" s="255">
        <v>94</v>
      </c>
      <c r="K128" s="255">
        <v>105</v>
      </c>
      <c r="L128" s="255">
        <v>30</v>
      </c>
      <c r="M128" s="255">
        <v>25</v>
      </c>
      <c r="N128" s="255">
        <v>5</v>
      </c>
      <c r="O128" s="278">
        <v>4484</v>
      </c>
      <c r="P128" s="282">
        <v>1894</v>
      </c>
      <c r="Q128" s="1"/>
      <c r="R128" s="289"/>
      <c r="S128" s="289"/>
      <c r="T128" s="289"/>
      <c r="U128" s="289"/>
      <c r="V128" s="289"/>
      <c r="W128" s="289"/>
      <c r="X128" s="289"/>
      <c r="Y128" s="289"/>
      <c r="Z128" s="289"/>
      <c r="AA128" s="289"/>
      <c r="AB128" s="289"/>
      <c r="AC128" s="289"/>
      <c r="AD128" s="289"/>
      <c r="AE128" s="289"/>
      <c r="AF128" s="289"/>
      <c r="AG128" s="289"/>
      <c r="AH128" s="289"/>
      <c r="AI128" s="289"/>
      <c r="AJ128" s="289"/>
      <c r="AK128" s="289"/>
      <c r="AL128" s="289"/>
    </row>
    <row r="129" spans="1:17" ht="12.75" customHeight="1">
      <c r="A129" s="237" t="s">
        <v>176</v>
      </c>
      <c r="B129" s="249">
        <v>20</v>
      </c>
      <c r="C129" s="255">
        <v>1109007</v>
      </c>
      <c r="D129" s="255">
        <v>7421</v>
      </c>
      <c r="E129" s="255">
        <v>13638</v>
      </c>
      <c r="F129" s="264">
        <v>-6217</v>
      </c>
      <c r="G129" s="255">
        <v>20</v>
      </c>
      <c r="H129" s="255">
        <v>12</v>
      </c>
      <c r="I129" s="255">
        <v>209</v>
      </c>
      <c r="J129" s="255">
        <v>104</v>
      </c>
      <c r="K129" s="255">
        <v>105</v>
      </c>
      <c r="L129" s="255">
        <v>40</v>
      </c>
      <c r="M129" s="255">
        <v>32</v>
      </c>
      <c r="N129" s="255">
        <v>8</v>
      </c>
      <c r="O129" s="278">
        <v>4555</v>
      </c>
      <c r="P129" s="282">
        <v>1823</v>
      </c>
    </row>
    <row r="130" spans="1:17" ht="12.75" customHeight="1">
      <c r="A130" s="237" t="s">
        <v>177</v>
      </c>
      <c r="B130" s="249">
        <v>21</v>
      </c>
      <c r="C130" s="255">
        <v>1097483</v>
      </c>
      <c r="D130" s="255">
        <v>7013</v>
      </c>
      <c r="E130" s="255">
        <v>13866</v>
      </c>
      <c r="F130" s="264">
        <v>-6853</v>
      </c>
      <c r="G130" s="255">
        <v>17</v>
      </c>
      <c r="H130" s="255">
        <v>5</v>
      </c>
      <c r="I130" s="255">
        <v>190</v>
      </c>
      <c r="J130" s="255">
        <v>85</v>
      </c>
      <c r="K130" s="255">
        <v>105</v>
      </c>
      <c r="L130" s="255">
        <v>33</v>
      </c>
      <c r="M130" s="255">
        <v>29</v>
      </c>
      <c r="N130" s="255">
        <v>4</v>
      </c>
      <c r="O130" s="278">
        <v>4364</v>
      </c>
      <c r="P130" s="282">
        <v>1708</v>
      </c>
    </row>
    <row r="131" spans="1:17" ht="12.75" customHeight="1">
      <c r="A131" s="237"/>
      <c r="B131" s="249"/>
      <c r="C131" s="255"/>
      <c r="D131" s="255"/>
      <c r="E131" s="255"/>
      <c r="F131" s="264"/>
      <c r="G131" s="255"/>
      <c r="H131" s="255"/>
      <c r="I131" s="255"/>
      <c r="J131" s="255"/>
      <c r="K131" s="255"/>
      <c r="L131" s="255"/>
      <c r="M131" s="255"/>
      <c r="N131" s="255"/>
      <c r="O131" s="278"/>
      <c r="P131" s="282"/>
    </row>
    <row r="132" spans="1:17" ht="12.75" customHeight="1">
      <c r="A132" s="237" t="s">
        <v>186</v>
      </c>
      <c r="B132" s="249">
        <v>22</v>
      </c>
      <c r="C132" s="255">
        <v>1082603</v>
      </c>
      <c r="D132" s="255">
        <v>6688</v>
      </c>
      <c r="E132" s="255">
        <v>14288</v>
      </c>
      <c r="F132" s="264">
        <v>-7600</v>
      </c>
      <c r="G132" s="255">
        <v>15</v>
      </c>
      <c r="H132" s="255">
        <v>6</v>
      </c>
      <c r="I132" s="255">
        <v>181</v>
      </c>
      <c r="J132" s="255">
        <v>102</v>
      </c>
      <c r="K132" s="255">
        <v>79</v>
      </c>
      <c r="L132" s="255">
        <v>44</v>
      </c>
      <c r="M132" s="255">
        <v>39</v>
      </c>
      <c r="N132" s="255">
        <v>5</v>
      </c>
      <c r="O132" s="278">
        <v>4281</v>
      </c>
      <c r="P132" s="282">
        <v>1795</v>
      </c>
    </row>
    <row r="133" spans="1:17" ht="12.75" customHeight="1">
      <c r="A133" s="237" t="s">
        <v>187</v>
      </c>
      <c r="B133" s="249">
        <v>23</v>
      </c>
      <c r="C133" s="255">
        <v>1075058</v>
      </c>
      <c r="D133" s="255">
        <v>6658</v>
      </c>
      <c r="E133" s="255">
        <v>14642</v>
      </c>
      <c r="F133" s="264">
        <v>-7984</v>
      </c>
      <c r="G133" s="255">
        <v>15</v>
      </c>
      <c r="H133" s="255">
        <v>5</v>
      </c>
      <c r="I133" s="255">
        <v>192</v>
      </c>
      <c r="J133" s="255">
        <v>101</v>
      </c>
      <c r="K133" s="255">
        <v>91</v>
      </c>
      <c r="L133" s="255">
        <v>27</v>
      </c>
      <c r="M133" s="255">
        <v>23</v>
      </c>
      <c r="N133" s="255">
        <v>4</v>
      </c>
      <c r="O133" s="278">
        <v>4058</v>
      </c>
      <c r="P133" s="282">
        <v>1555</v>
      </c>
    </row>
    <row r="134" spans="1:17" ht="12.75" customHeight="1">
      <c r="A134" s="237" t="s">
        <v>189</v>
      </c>
      <c r="B134" s="249">
        <v>24</v>
      </c>
      <c r="C134" s="255">
        <v>1063143</v>
      </c>
      <c r="D134" s="255">
        <v>6543</v>
      </c>
      <c r="E134" s="255">
        <v>14856</v>
      </c>
      <c r="F134" s="264">
        <v>-8313</v>
      </c>
      <c r="G134" s="255">
        <v>11</v>
      </c>
      <c r="H134" s="255">
        <v>6</v>
      </c>
      <c r="I134" s="255">
        <v>171</v>
      </c>
      <c r="J134" s="255">
        <v>82</v>
      </c>
      <c r="K134" s="255">
        <v>89</v>
      </c>
      <c r="L134" s="255">
        <v>27</v>
      </c>
      <c r="M134" s="255">
        <v>21</v>
      </c>
      <c r="N134" s="255">
        <v>6</v>
      </c>
      <c r="O134" s="278">
        <v>4020</v>
      </c>
      <c r="P134" s="282">
        <v>1495</v>
      </c>
    </row>
    <row r="135" spans="1:17" ht="12.75" customHeight="1">
      <c r="A135" s="237" t="s">
        <v>190</v>
      </c>
      <c r="B135" s="249">
        <v>25</v>
      </c>
      <c r="C135" s="255">
        <v>1050132</v>
      </c>
      <c r="D135" s="255">
        <v>6177</v>
      </c>
      <c r="E135" s="255">
        <v>14824</v>
      </c>
      <c r="F135" s="264">
        <v>-8647</v>
      </c>
      <c r="G135" s="255">
        <v>10</v>
      </c>
      <c r="H135" s="255">
        <v>2</v>
      </c>
      <c r="I135" s="255">
        <v>149</v>
      </c>
      <c r="J135" s="255">
        <v>71</v>
      </c>
      <c r="K135" s="255">
        <v>78</v>
      </c>
      <c r="L135" s="255">
        <v>19</v>
      </c>
      <c r="M135" s="255">
        <v>17</v>
      </c>
      <c r="N135" s="255">
        <v>2</v>
      </c>
      <c r="O135" s="278">
        <v>3865</v>
      </c>
      <c r="P135" s="282">
        <v>1485</v>
      </c>
    </row>
    <row r="136" spans="1:17" ht="12.75" customHeight="1">
      <c r="A136" s="237" t="s">
        <v>191</v>
      </c>
      <c r="B136" s="250">
        <v>26</v>
      </c>
      <c r="C136" s="255">
        <v>1036861</v>
      </c>
      <c r="D136" s="255">
        <v>5998</v>
      </c>
      <c r="E136" s="255">
        <v>15096</v>
      </c>
      <c r="F136" s="264">
        <v>-9098</v>
      </c>
      <c r="G136" s="255">
        <v>15</v>
      </c>
      <c r="H136" s="255">
        <v>6</v>
      </c>
      <c r="I136" s="255">
        <v>165</v>
      </c>
      <c r="J136" s="255">
        <v>86</v>
      </c>
      <c r="K136" s="255">
        <v>79</v>
      </c>
      <c r="L136" s="255">
        <v>33</v>
      </c>
      <c r="M136" s="255">
        <v>28</v>
      </c>
      <c r="N136" s="255">
        <v>5</v>
      </c>
      <c r="O136" s="278">
        <v>3842</v>
      </c>
      <c r="P136" s="282">
        <v>1444</v>
      </c>
    </row>
    <row r="137" spans="1:17" ht="12.75" customHeight="1">
      <c r="A137" s="238" t="s">
        <v>192</v>
      </c>
      <c r="B137" s="250">
        <v>27</v>
      </c>
      <c r="C137" s="258">
        <v>1023119</v>
      </c>
      <c r="D137" s="255">
        <v>5861</v>
      </c>
      <c r="E137" s="258">
        <v>14794</v>
      </c>
      <c r="F137" s="267">
        <v>-8933</v>
      </c>
      <c r="G137" s="255">
        <v>4</v>
      </c>
      <c r="H137" s="255">
        <v>1</v>
      </c>
      <c r="I137" s="255">
        <v>130</v>
      </c>
      <c r="J137" s="255">
        <v>68</v>
      </c>
      <c r="K137" s="255">
        <v>62</v>
      </c>
      <c r="L137" s="260">
        <v>17</v>
      </c>
      <c r="M137" s="255">
        <v>16</v>
      </c>
      <c r="N137" s="255">
        <v>1</v>
      </c>
      <c r="O137" s="260">
        <v>3613</v>
      </c>
      <c r="P137" s="282">
        <v>1534</v>
      </c>
      <c r="Q137" s="288"/>
    </row>
    <row r="138" spans="1:17" ht="12.75" customHeight="1">
      <c r="A138" s="238" t="s">
        <v>26</v>
      </c>
      <c r="B138" s="251">
        <v>28</v>
      </c>
      <c r="C138" s="258">
        <v>1009659</v>
      </c>
      <c r="D138" s="258">
        <v>5666</v>
      </c>
      <c r="E138" s="258">
        <v>15244</v>
      </c>
      <c r="F138" s="267">
        <v>-9578</v>
      </c>
      <c r="G138" s="255">
        <v>13</v>
      </c>
      <c r="H138" s="255">
        <v>6</v>
      </c>
      <c r="I138" s="255">
        <v>133</v>
      </c>
      <c r="J138" s="258">
        <v>73</v>
      </c>
      <c r="K138" s="258">
        <v>60</v>
      </c>
      <c r="L138" s="258">
        <v>26</v>
      </c>
      <c r="M138" s="255">
        <v>21</v>
      </c>
      <c r="N138" s="255">
        <v>5</v>
      </c>
      <c r="O138" s="260">
        <v>3510</v>
      </c>
      <c r="P138" s="282">
        <v>1393</v>
      </c>
    </row>
    <row r="139" spans="1:17" ht="12.75" customHeight="1">
      <c r="A139" s="238" t="s">
        <v>69</v>
      </c>
      <c r="B139" s="251">
        <v>29</v>
      </c>
      <c r="C139" s="258">
        <v>995374</v>
      </c>
      <c r="D139" s="258">
        <v>5396</v>
      </c>
      <c r="E139" s="258">
        <v>15425</v>
      </c>
      <c r="F139" s="267">
        <v>-10029</v>
      </c>
      <c r="G139" s="255">
        <v>18</v>
      </c>
      <c r="H139" s="255">
        <v>12</v>
      </c>
      <c r="I139" s="255">
        <v>108</v>
      </c>
      <c r="J139" s="258">
        <v>64</v>
      </c>
      <c r="K139" s="258">
        <v>44</v>
      </c>
      <c r="L139" s="258">
        <v>22</v>
      </c>
      <c r="M139" s="255">
        <v>13</v>
      </c>
      <c r="N139" s="255">
        <v>9</v>
      </c>
      <c r="O139" s="260">
        <v>3311</v>
      </c>
      <c r="P139" s="282">
        <v>1366</v>
      </c>
    </row>
    <row r="140" spans="1:17" ht="12.75" customHeight="1">
      <c r="A140" s="238" t="s">
        <v>193</v>
      </c>
      <c r="B140" s="251">
        <v>30</v>
      </c>
      <c r="C140" s="258">
        <v>980684</v>
      </c>
      <c r="D140" s="258">
        <v>5040</v>
      </c>
      <c r="E140" s="258">
        <v>15434</v>
      </c>
      <c r="F140" s="267">
        <v>-10394</v>
      </c>
      <c r="G140" s="255">
        <v>13</v>
      </c>
      <c r="H140" s="255">
        <v>9</v>
      </c>
      <c r="I140" s="255">
        <v>115</v>
      </c>
      <c r="J140" s="258">
        <v>71</v>
      </c>
      <c r="K140" s="258">
        <v>44</v>
      </c>
      <c r="L140" s="258">
        <v>23</v>
      </c>
      <c r="M140" s="255">
        <v>16</v>
      </c>
      <c r="N140" s="255">
        <v>7</v>
      </c>
      <c r="O140" s="260">
        <v>3052</v>
      </c>
      <c r="P140" s="282">
        <v>1246</v>
      </c>
    </row>
    <row r="141" spans="1:17" s="234" customFormat="1" ht="12.75" customHeight="1">
      <c r="A141" s="238" t="s">
        <v>194</v>
      </c>
      <c r="B141" s="251" t="s">
        <v>195</v>
      </c>
      <c r="C141" s="258">
        <v>965927</v>
      </c>
      <c r="D141" s="258">
        <v>4696</v>
      </c>
      <c r="E141" s="258">
        <v>15784</v>
      </c>
      <c r="F141" s="267">
        <v>-11088</v>
      </c>
      <c r="G141" s="255">
        <v>10</v>
      </c>
      <c r="H141" s="255">
        <v>5</v>
      </c>
      <c r="I141" s="255">
        <v>117</v>
      </c>
      <c r="J141" s="258">
        <v>70</v>
      </c>
      <c r="K141" s="258">
        <v>47</v>
      </c>
      <c r="L141" s="258">
        <v>26</v>
      </c>
      <c r="M141" s="255">
        <v>22</v>
      </c>
      <c r="N141" s="255">
        <v>4</v>
      </c>
      <c r="O141" s="260">
        <v>3161</v>
      </c>
      <c r="P141" s="282">
        <v>1278</v>
      </c>
    </row>
    <row r="142" spans="1:17" s="234" customFormat="1" ht="12.75" customHeight="1">
      <c r="A142" s="238"/>
      <c r="B142" s="251"/>
      <c r="C142" s="258"/>
      <c r="D142" s="258"/>
      <c r="E142" s="258"/>
      <c r="F142" s="267"/>
      <c r="G142" s="255"/>
      <c r="H142" s="255"/>
      <c r="I142" s="255"/>
      <c r="J142" s="255"/>
      <c r="K142" s="260"/>
      <c r="L142" s="255"/>
      <c r="M142" s="255"/>
      <c r="N142" s="255"/>
      <c r="O142" s="260"/>
      <c r="P142" s="282"/>
    </row>
    <row r="143" spans="1:17" ht="12.75" customHeight="1">
      <c r="A143" s="238" t="s">
        <v>196</v>
      </c>
      <c r="B143" s="251">
        <v>2</v>
      </c>
      <c r="C143" s="255">
        <v>959502</v>
      </c>
      <c r="D143" s="260">
        <v>4499</v>
      </c>
      <c r="E143" s="258">
        <v>15379</v>
      </c>
      <c r="F143" s="267">
        <v>-10880</v>
      </c>
      <c r="G143" s="255">
        <v>9</v>
      </c>
      <c r="H143" s="255">
        <v>4</v>
      </c>
      <c r="I143" s="255">
        <v>98</v>
      </c>
      <c r="J143" s="255">
        <v>63</v>
      </c>
      <c r="K143" s="255">
        <v>35</v>
      </c>
      <c r="L143" s="255">
        <v>18</v>
      </c>
      <c r="M143" s="255">
        <v>15</v>
      </c>
      <c r="N143" s="255">
        <v>3</v>
      </c>
      <c r="O143" s="278">
        <v>2686</v>
      </c>
      <c r="P143" s="285">
        <v>1213</v>
      </c>
    </row>
    <row r="144" spans="1:17" ht="12.75" customHeight="1">
      <c r="A144" s="239" t="s">
        <v>123</v>
      </c>
      <c r="B144" s="250">
        <v>3</v>
      </c>
      <c r="C144" s="255">
        <v>944874</v>
      </c>
      <c r="D144" s="255">
        <v>4335</v>
      </c>
      <c r="E144" s="255">
        <v>16019</v>
      </c>
      <c r="F144" s="264">
        <v>-11684</v>
      </c>
      <c r="G144" s="255">
        <v>5</v>
      </c>
      <c r="H144" s="255">
        <v>3</v>
      </c>
      <c r="I144" s="255">
        <v>100</v>
      </c>
      <c r="J144" s="255">
        <v>54</v>
      </c>
      <c r="K144" s="255">
        <v>46</v>
      </c>
      <c r="L144" s="255">
        <v>14</v>
      </c>
      <c r="M144" s="255">
        <v>11</v>
      </c>
      <c r="N144" s="255">
        <v>3</v>
      </c>
      <c r="O144" s="278">
        <v>2618</v>
      </c>
      <c r="P144" s="285">
        <v>1043</v>
      </c>
    </row>
    <row r="145" spans="1:16" ht="12.75" customHeight="1">
      <c r="A145" s="237" t="s">
        <v>197</v>
      </c>
      <c r="B145" s="244">
        <v>4</v>
      </c>
      <c r="C145" s="255">
        <v>929915</v>
      </c>
      <c r="D145" s="255">
        <v>3992</v>
      </c>
      <c r="E145" s="255">
        <v>17256</v>
      </c>
      <c r="F145" s="264">
        <v>-13264</v>
      </c>
      <c r="G145" s="255">
        <v>5</v>
      </c>
      <c r="H145" s="255">
        <v>3</v>
      </c>
      <c r="I145" s="255">
        <v>80</v>
      </c>
      <c r="J145" s="255">
        <v>48</v>
      </c>
      <c r="K145" s="255">
        <v>32</v>
      </c>
      <c r="L145" s="255">
        <v>11</v>
      </c>
      <c r="M145" s="255">
        <v>11</v>
      </c>
      <c r="N145" s="257" t="s">
        <v>101</v>
      </c>
      <c r="O145" s="278">
        <v>2447</v>
      </c>
      <c r="P145" s="285">
        <v>1068</v>
      </c>
    </row>
    <row r="146" spans="1:16" ht="12.75" customHeight="1">
      <c r="A146" s="240" t="s">
        <v>291</v>
      </c>
      <c r="B146" s="245">
        <v>5</v>
      </c>
      <c r="C146" s="256">
        <v>913514</v>
      </c>
      <c r="D146" s="260">
        <v>3611</v>
      </c>
      <c r="E146" s="256">
        <v>17517</v>
      </c>
      <c r="F146" s="268">
        <v>-13906</v>
      </c>
      <c r="G146" s="256">
        <v>10</v>
      </c>
      <c r="H146" s="256">
        <v>9</v>
      </c>
      <c r="I146" s="256">
        <v>90</v>
      </c>
      <c r="J146" s="273">
        <v>43</v>
      </c>
      <c r="K146" s="256">
        <v>47</v>
      </c>
      <c r="L146" s="256">
        <v>22</v>
      </c>
      <c r="M146" s="256">
        <v>15</v>
      </c>
      <c r="N146" s="257">
        <v>7</v>
      </c>
      <c r="O146" s="278">
        <v>2302</v>
      </c>
      <c r="P146" s="286">
        <v>1151</v>
      </c>
    </row>
    <row r="147" spans="1:16" s="233" customFormat="1" ht="15" customHeight="1">
      <c r="A147" s="241">
        <v>2024</v>
      </c>
      <c r="B147" s="252">
        <v>6</v>
      </c>
      <c r="C147" s="259">
        <v>896225</v>
      </c>
      <c r="D147" s="261">
        <v>3282</v>
      </c>
      <c r="E147" s="262">
        <v>17421</v>
      </c>
      <c r="F147" s="269">
        <v>-14139</v>
      </c>
      <c r="G147" s="259">
        <v>3</v>
      </c>
      <c r="H147" s="259">
        <v>1</v>
      </c>
      <c r="I147" s="259">
        <v>79</v>
      </c>
      <c r="J147" s="259">
        <v>46</v>
      </c>
      <c r="K147" s="259">
        <v>33</v>
      </c>
      <c r="L147" s="259">
        <v>14</v>
      </c>
      <c r="M147" s="259">
        <v>14</v>
      </c>
      <c r="N147" s="259">
        <v>0</v>
      </c>
      <c r="O147" s="279">
        <v>2247</v>
      </c>
      <c r="P147" s="287">
        <v>1043</v>
      </c>
    </row>
    <row r="154" spans="1:16">
      <c r="H154" s="1"/>
      <c r="P154" s="232"/>
    </row>
    <row r="155" spans="1:16">
      <c r="H155" s="1"/>
      <c r="P155" s="232"/>
    </row>
  </sheetData>
  <mergeCells count="33">
    <mergeCell ref="I2:K2"/>
    <mergeCell ref="L2:N2"/>
    <mergeCell ref="I61:K61"/>
    <mergeCell ref="L61:N61"/>
    <mergeCell ref="I119:K119"/>
    <mergeCell ref="L119:N119"/>
    <mergeCell ref="A2:B3"/>
    <mergeCell ref="C2:C3"/>
    <mergeCell ref="D2:D3"/>
    <mergeCell ref="E2:E3"/>
    <mergeCell ref="F2:F3"/>
    <mergeCell ref="G2:G3"/>
    <mergeCell ref="H2:H3"/>
    <mergeCell ref="O2:O3"/>
    <mergeCell ref="P2:P3"/>
    <mergeCell ref="A61:B62"/>
    <mergeCell ref="C61:C62"/>
    <mergeCell ref="D61:D62"/>
    <mergeCell ref="E61:E62"/>
    <mergeCell ref="F61:F62"/>
    <mergeCell ref="G61:G62"/>
    <mergeCell ref="H61:H62"/>
    <mergeCell ref="O61:O62"/>
    <mergeCell ref="P61:P62"/>
    <mergeCell ref="A119:B120"/>
    <mergeCell ref="C119:C120"/>
    <mergeCell ref="D119:D120"/>
    <mergeCell ref="E119:E120"/>
    <mergeCell ref="F119:F120"/>
    <mergeCell ref="G119:G120"/>
    <mergeCell ref="H119:H120"/>
    <mergeCell ref="O119:O120"/>
    <mergeCell ref="P119:P120"/>
  </mergeCells>
  <phoneticPr fontId="1"/>
  <printOptions horizontalCentered="1"/>
  <pageMargins left="0.62" right="0.6" top="0.71" bottom="0.56000000000000005" header="0.51181102362204722" footer="0.51181102362204722"/>
  <pageSetup paperSize="9" scale="78" fitToWidth="1" fitToHeight="0" pageOrder="overThenDown" orientation="landscape" usePrinterDefaults="1" r:id="rId1"/>
  <headerFooter alignWithMargins="0"/>
  <rowBreaks count="2" manualBreakCount="2">
    <brk id="59" max="16383" man="1"/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149"/>
  <sheetViews>
    <sheetView zoomScaleSheetLayoutView="100" workbookViewId="0">
      <selection activeCell="Q24" sqref="Q24"/>
    </sheetView>
  </sheetViews>
  <sheetFormatPr defaultColWidth="9" defaultRowHeight="12"/>
  <cols>
    <col min="1" max="2" width="7.25" style="231" customWidth="1"/>
    <col min="3" max="7" width="12" style="232" customWidth="1"/>
    <col min="8" max="16" width="10.875" style="1" customWidth="1"/>
    <col min="17" max="17" width="0.75" style="232" customWidth="1"/>
    <col min="18" max="16384" width="9" style="232"/>
  </cols>
  <sheetData>
    <row r="1" spans="1:16" ht="18" customHeight="1">
      <c r="A1" s="1" t="s">
        <v>198</v>
      </c>
      <c r="F1" s="34"/>
    </row>
    <row r="2" spans="1:16" ht="15.75" customHeight="1">
      <c r="A2" s="3" t="s">
        <v>13</v>
      </c>
      <c r="B2" s="242"/>
      <c r="C2" s="270" t="s">
        <v>199</v>
      </c>
      <c r="D2" s="270" t="s">
        <v>200</v>
      </c>
      <c r="E2" s="270" t="s">
        <v>201</v>
      </c>
      <c r="F2" s="270" t="s">
        <v>203</v>
      </c>
      <c r="G2" s="270" t="s">
        <v>40</v>
      </c>
      <c r="H2" s="327" t="s">
        <v>204</v>
      </c>
      <c r="I2" s="328" t="s">
        <v>202</v>
      </c>
      <c r="J2" s="329"/>
      <c r="K2" s="330" t="s">
        <v>109</v>
      </c>
      <c r="L2" s="332"/>
      <c r="M2" s="333"/>
      <c r="N2" s="28" t="s">
        <v>205</v>
      </c>
      <c r="O2" s="337" t="s">
        <v>206</v>
      </c>
      <c r="P2" s="351" t="s">
        <v>208</v>
      </c>
    </row>
    <row r="3" spans="1:16" ht="37.5" customHeight="1">
      <c r="A3" s="235"/>
      <c r="B3" s="243"/>
      <c r="C3" s="254"/>
      <c r="D3" s="254"/>
      <c r="E3" s="254"/>
      <c r="F3" s="254"/>
      <c r="G3" s="254"/>
      <c r="H3" s="40" t="s">
        <v>164</v>
      </c>
      <c r="I3" s="40" t="s">
        <v>165</v>
      </c>
      <c r="J3" s="40" t="s">
        <v>128</v>
      </c>
      <c r="K3" s="40" t="s">
        <v>164</v>
      </c>
      <c r="L3" s="274" t="s">
        <v>166</v>
      </c>
      <c r="M3" s="46" t="s">
        <v>209</v>
      </c>
      <c r="N3" s="336"/>
      <c r="O3" s="338"/>
      <c r="P3" s="281"/>
    </row>
    <row r="4" spans="1:16" ht="12.75" customHeight="1">
      <c r="A4" s="5">
        <v>1899</v>
      </c>
      <c r="B4" s="244" t="s">
        <v>141</v>
      </c>
      <c r="C4" s="301">
        <v>34.4</v>
      </c>
      <c r="D4" s="301">
        <v>21.6</v>
      </c>
      <c r="E4" s="301">
        <v>12.9</v>
      </c>
      <c r="F4" s="301">
        <v>155.1</v>
      </c>
      <c r="G4" s="302" t="s">
        <v>168</v>
      </c>
      <c r="H4" s="302">
        <v>100.1</v>
      </c>
      <c r="I4" s="302" t="s">
        <v>168</v>
      </c>
      <c r="J4" s="302" t="s">
        <v>168</v>
      </c>
      <c r="K4" s="302" t="s">
        <v>168</v>
      </c>
      <c r="L4" s="302" t="s">
        <v>168</v>
      </c>
      <c r="M4" s="302" t="s">
        <v>168</v>
      </c>
      <c r="N4" s="301">
        <v>7</v>
      </c>
      <c r="O4" s="339">
        <v>2.5</v>
      </c>
      <c r="P4" s="352" t="s">
        <v>168</v>
      </c>
    </row>
    <row r="5" spans="1:16" ht="12.75" customHeight="1">
      <c r="A5" s="5"/>
      <c r="B5" s="244"/>
      <c r="C5" s="301"/>
      <c r="D5" s="301"/>
      <c r="E5" s="301"/>
      <c r="F5" s="301"/>
      <c r="G5" s="302"/>
      <c r="H5" s="302"/>
      <c r="I5" s="302"/>
      <c r="J5" s="302"/>
      <c r="K5" s="302"/>
      <c r="L5" s="302"/>
      <c r="M5" s="302"/>
      <c r="N5" s="301"/>
      <c r="O5" s="339"/>
      <c r="P5" s="352"/>
    </row>
    <row r="6" spans="1:16" ht="12.75" customHeight="1">
      <c r="A6" s="5">
        <v>1900</v>
      </c>
      <c r="B6" s="244">
        <v>33</v>
      </c>
      <c r="C6" s="301">
        <v>34</v>
      </c>
      <c r="D6" s="301">
        <v>19.399999999999999</v>
      </c>
      <c r="E6" s="301">
        <v>14.6</v>
      </c>
      <c r="F6" s="301">
        <v>150.1</v>
      </c>
      <c r="G6" s="302" t="s">
        <v>168</v>
      </c>
      <c r="H6" s="302">
        <v>98.2</v>
      </c>
      <c r="I6" s="302" t="s">
        <v>168</v>
      </c>
      <c r="J6" s="302" t="s">
        <v>168</v>
      </c>
      <c r="K6" s="302" t="s">
        <v>168</v>
      </c>
      <c r="L6" s="302" t="s">
        <v>168</v>
      </c>
      <c r="M6" s="302" t="s">
        <v>168</v>
      </c>
      <c r="N6" s="301">
        <v>8.5</v>
      </c>
      <c r="O6" s="339">
        <v>2.4</v>
      </c>
      <c r="P6" s="352" t="s">
        <v>168</v>
      </c>
    </row>
    <row r="7" spans="1:16" ht="12.75" customHeight="1">
      <c r="A7" s="236" t="s">
        <v>169</v>
      </c>
      <c r="B7" s="244">
        <v>34</v>
      </c>
      <c r="C7" s="301">
        <v>36.9</v>
      </c>
      <c r="D7" s="301">
        <v>20.9</v>
      </c>
      <c r="E7" s="301">
        <v>16</v>
      </c>
      <c r="F7" s="301">
        <v>159.69999999999999</v>
      </c>
      <c r="G7" s="302" t="s">
        <v>168</v>
      </c>
      <c r="H7" s="302">
        <v>102</v>
      </c>
      <c r="I7" s="302" t="s">
        <v>168</v>
      </c>
      <c r="J7" s="302" t="s">
        <v>168</v>
      </c>
      <c r="K7" s="302" t="s">
        <v>168</v>
      </c>
      <c r="L7" s="302" t="s">
        <v>168</v>
      </c>
      <c r="M7" s="302" t="s">
        <v>168</v>
      </c>
      <c r="N7" s="301">
        <v>9.1999999999999993</v>
      </c>
      <c r="O7" s="339">
        <v>2.2000000000000002</v>
      </c>
      <c r="P7" s="352" t="s">
        <v>168</v>
      </c>
    </row>
    <row r="8" spans="1:16" ht="12.75" customHeight="1">
      <c r="A8" s="236" t="s">
        <v>170</v>
      </c>
      <c r="B8" s="244">
        <v>35</v>
      </c>
      <c r="C8" s="301">
        <v>37.1</v>
      </c>
      <c r="D8" s="301">
        <v>20.5</v>
      </c>
      <c r="E8" s="301">
        <v>16.600000000000001</v>
      </c>
      <c r="F8" s="301">
        <v>160.80000000000001</v>
      </c>
      <c r="G8" s="302" t="s">
        <v>168</v>
      </c>
      <c r="H8" s="302">
        <v>101</v>
      </c>
      <c r="I8" s="302" t="s">
        <v>168</v>
      </c>
      <c r="J8" s="302" t="s">
        <v>168</v>
      </c>
      <c r="K8" s="302" t="s">
        <v>168</v>
      </c>
      <c r="L8" s="302" t="s">
        <v>168</v>
      </c>
      <c r="M8" s="302" t="s">
        <v>168</v>
      </c>
      <c r="N8" s="301">
        <v>9.6</v>
      </c>
      <c r="O8" s="339">
        <v>2.1</v>
      </c>
      <c r="P8" s="352" t="s">
        <v>168</v>
      </c>
    </row>
    <row r="9" spans="1:16" ht="12.75" customHeight="1">
      <c r="A9" s="236" t="s">
        <v>171</v>
      </c>
      <c r="B9" s="244">
        <v>36</v>
      </c>
      <c r="C9" s="301">
        <v>35.200000000000003</v>
      </c>
      <c r="D9" s="301">
        <v>20.7</v>
      </c>
      <c r="E9" s="301">
        <v>14.5</v>
      </c>
      <c r="F9" s="301">
        <v>187.8</v>
      </c>
      <c r="G9" s="302" t="s">
        <v>168</v>
      </c>
      <c r="H9" s="302">
        <v>105.7</v>
      </c>
      <c r="I9" s="302" t="s">
        <v>168</v>
      </c>
      <c r="J9" s="302" t="s">
        <v>168</v>
      </c>
      <c r="K9" s="302" t="s">
        <v>168</v>
      </c>
      <c r="L9" s="302" t="s">
        <v>168</v>
      </c>
      <c r="M9" s="302" t="s">
        <v>168</v>
      </c>
      <c r="N9" s="301">
        <v>8.8000000000000007</v>
      </c>
      <c r="O9" s="339">
        <v>2.4</v>
      </c>
      <c r="P9" s="352" t="s">
        <v>168</v>
      </c>
    </row>
    <row r="10" spans="1:16" ht="12.75" customHeight="1">
      <c r="A10" s="236" t="s">
        <v>172</v>
      </c>
      <c r="B10" s="244">
        <v>37</v>
      </c>
      <c r="C10" s="301">
        <v>32.9</v>
      </c>
      <c r="D10" s="301">
        <v>19.399999999999999</v>
      </c>
      <c r="E10" s="301">
        <v>13.5</v>
      </c>
      <c r="F10" s="301">
        <v>193.7</v>
      </c>
      <c r="G10" s="302" t="s">
        <v>168</v>
      </c>
      <c r="H10" s="302">
        <v>103.5</v>
      </c>
      <c r="I10" s="302" t="s">
        <v>168</v>
      </c>
      <c r="J10" s="302" t="s">
        <v>168</v>
      </c>
      <c r="K10" s="302" t="s">
        <v>168</v>
      </c>
      <c r="L10" s="302" t="s">
        <v>168</v>
      </c>
      <c r="M10" s="302" t="s">
        <v>168</v>
      </c>
      <c r="N10" s="301">
        <v>8.9</v>
      </c>
      <c r="O10" s="339">
        <v>2.1</v>
      </c>
      <c r="P10" s="352" t="s">
        <v>168</v>
      </c>
    </row>
    <row r="11" spans="1:16" ht="12.75" customHeight="1">
      <c r="A11" s="236" t="s">
        <v>173</v>
      </c>
      <c r="B11" s="244">
        <v>38</v>
      </c>
      <c r="C11" s="302" t="s">
        <v>168</v>
      </c>
      <c r="D11" s="302">
        <v>20.2</v>
      </c>
      <c r="E11" s="302" t="s">
        <v>101</v>
      </c>
      <c r="F11" s="302">
        <v>160.4</v>
      </c>
      <c r="G11" s="302" t="s">
        <v>168</v>
      </c>
      <c r="H11" s="302">
        <v>108</v>
      </c>
      <c r="I11" s="302" t="s">
        <v>168</v>
      </c>
      <c r="J11" s="302" t="s">
        <v>168</v>
      </c>
      <c r="K11" s="302" t="s">
        <v>168</v>
      </c>
      <c r="L11" s="302" t="s">
        <v>168</v>
      </c>
      <c r="M11" s="302" t="s">
        <v>168</v>
      </c>
      <c r="N11" s="301">
        <v>8.1</v>
      </c>
      <c r="O11" s="339">
        <v>1.8</v>
      </c>
      <c r="P11" s="352" t="s">
        <v>168</v>
      </c>
    </row>
    <row r="12" spans="1:16" ht="12.75" customHeight="1">
      <c r="A12" s="236" t="s">
        <v>174</v>
      </c>
      <c r="B12" s="244">
        <v>39</v>
      </c>
      <c r="C12" s="301">
        <v>31.1</v>
      </c>
      <c r="D12" s="301">
        <v>18.8</v>
      </c>
      <c r="E12" s="301">
        <v>12.3</v>
      </c>
      <c r="F12" s="301">
        <v>192.9</v>
      </c>
      <c r="G12" s="302" t="s">
        <v>168</v>
      </c>
      <c r="H12" s="302">
        <v>119</v>
      </c>
      <c r="I12" s="302" t="s">
        <v>168</v>
      </c>
      <c r="J12" s="302" t="s">
        <v>168</v>
      </c>
      <c r="K12" s="302" t="s">
        <v>168</v>
      </c>
      <c r="L12" s="302" t="s">
        <v>168</v>
      </c>
      <c r="M12" s="302" t="s">
        <v>168</v>
      </c>
      <c r="N12" s="301">
        <v>7.9</v>
      </c>
      <c r="O12" s="339">
        <v>2</v>
      </c>
      <c r="P12" s="352" t="s">
        <v>168</v>
      </c>
    </row>
    <row r="13" spans="1:16" ht="12.75" customHeight="1">
      <c r="A13" s="236" t="s">
        <v>175</v>
      </c>
      <c r="B13" s="244">
        <v>40</v>
      </c>
      <c r="C13" s="301">
        <v>36</v>
      </c>
      <c r="D13" s="301">
        <v>20.7</v>
      </c>
      <c r="E13" s="301">
        <v>15.3</v>
      </c>
      <c r="F13" s="301">
        <v>192.7</v>
      </c>
      <c r="G13" s="302" t="s">
        <v>168</v>
      </c>
      <c r="H13" s="302">
        <v>104.8</v>
      </c>
      <c r="I13" s="302" t="s">
        <v>168</v>
      </c>
      <c r="J13" s="302" t="s">
        <v>168</v>
      </c>
      <c r="K13" s="302" t="s">
        <v>168</v>
      </c>
      <c r="L13" s="302" t="s">
        <v>168</v>
      </c>
      <c r="M13" s="302" t="s">
        <v>168</v>
      </c>
      <c r="N13" s="301">
        <v>9.4</v>
      </c>
      <c r="O13" s="339">
        <v>1.9</v>
      </c>
      <c r="P13" s="352" t="s">
        <v>168</v>
      </c>
    </row>
    <row r="14" spans="1:16" ht="12.75" customHeight="1">
      <c r="A14" s="236" t="s">
        <v>176</v>
      </c>
      <c r="B14" s="244">
        <v>41</v>
      </c>
      <c r="C14" s="301">
        <v>36.299999999999997</v>
      </c>
      <c r="D14" s="301">
        <v>18.399999999999999</v>
      </c>
      <c r="E14" s="301">
        <v>17.899999999999999</v>
      </c>
      <c r="F14" s="301">
        <v>142.69999999999999</v>
      </c>
      <c r="G14" s="302" t="s">
        <v>168</v>
      </c>
      <c r="H14" s="302">
        <v>109.5</v>
      </c>
      <c r="I14" s="302" t="s">
        <v>168</v>
      </c>
      <c r="J14" s="302" t="s">
        <v>168</v>
      </c>
      <c r="K14" s="302" t="s">
        <v>168</v>
      </c>
      <c r="L14" s="302" t="s">
        <v>168</v>
      </c>
      <c r="M14" s="302" t="s">
        <v>168</v>
      </c>
      <c r="N14" s="301">
        <v>10.1</v>
      </c>
      <c r="O14" s="339">
        <v>1.8</v>
      </c>
      <c r="P14" s="352" t="s">
        <v>168</v>
      </c>
    </row>
    <row r="15" spans="1:16" ht="12.75" customHeight="1">
      <c r="A15" s="236" t="s">
        <v>177</v>
      </c>
      <c r="B15" s="244">
        <v>42</v>
      </c>
      <c r="C15" s="301">
        <v>36.799999999999997</v>
      </c>
      <c r="D15" s="301">
        <v>19.399999999999999</v>
      </c>
      <c r="E15" s="301">
        <v>17.399999999999999</v>
      </c>
      <c r="F15" s="301">
        <v>185</v>
      </c>
      <c r="G15" s="302" t="s">
        <v>168</v>
      </c>
      <c r="H15" s="302">
        <v>108.7</v>
      </c>
      <c r="I15" s="302" t="s">
        <v>168</v>
      </c>
      <c r="J15" s="302" t="s">
        <v>168</v>
      </c>
      <c r="K15" s="302" t="s">
        <v>168</v>
      </c>
      <c r="L15" s="302" t="s">
        <v>168</v>
      </c>
      <c r="M15" s="302" t="s">
        <v>168</v>
      </c>
      <c r="N15" s="301">
        <v>9.4</v>
      </c>
      <c r="O15" s="339">
        <v>2</v>
      </c>
      <c r="P15" s="352" t="s">
        <v>168</v>
      </c>
    </row>
    <row r="16" spans="1:16" ht="12.75" customHeight="1">
      <c r="A16" s="5"/>
      <c r="B16" s="244"/>
      <c r="C16" s="301"/>
      <c r="D16" s="301"/>
      <c r="E16" s="301"/>
      <c r="F16" s="301"/>
      <c r="G16" s="302"/>
      <c r="H16" s="302"/>
      <c r="I16" s="302"/>
      <c r="J16" s="302"/>
      <c r="K16" s="302"/>
      <c r="L16" s="302"/>
      <c r="M16" s="302"/>
      <c r="N16" s="301"/>
      <c r="O16" s="339"/>
      <c r="P16" s="352"/>
    </row>
    <row r="17" spans="1:16" ht="12.75" customHeight="1">
      <c r="A17" s="5">
        <v>1910</v>
      </c>
      <c r="B17" s="244">
        <v>43</v>
      </c>
      <c r="C17" s="301">
        <v>36</v>
      </c>
      <c r="D17" s="301">
        <v>20.399999999999999</v>
      </c>
      <c r="E17" s="301">
        <v>15.6</v>
      </c>
      <c r="F17" s="301">
        <v>192.3</v>
      </c>
      <c r="G17" s="302" t="s">
        <v>168</v>
      </c>
      <c r="H17" s="302">
        <v>104</v>
      </c>
      <c r="I17" s="302" t="s">
        <v>168</v>
      </c>
      <c r="J17" s="302" t="s">
        <v>168</v>
      </c>
      <c r="K17" s="302" t="s">
        <v>168</v>
      </c>
      <c r="L17" s="302" t="s">
        <v>168</v>
      </c>
      <c r="M17" s="302" t="s">
        <v>168</v>
      </c>
      <c r="N17" s="301">
        <v>9.5</v>
      </c>
      <c r="O17" s="339">
        <v>1.7</v>
      </c>
      <c r="P17" s="352" t="s">
        <v>168</v>
      </c>
    </row>
    <row r="18" spans="1:16" ht="12.75" customHeight="1">
      <c r="A18" s="5">
        <v>11</v>
      </c>
      <c r="B18" s="244">
        <v>44</v>
      </c>
      <c r="C18" s="301">
        <v>37.1</v>
      </c>
      <c r="D18" s="301">
        <v>21.3</v>
      </c>
      <c r="E18" s="301">
        <v>15.8</v>
      </c>
      <c r="F18" s="301">
        <v>203</v>
      </c>
      <c r="G18" s="302" t="s">
        <v>168</v>
      </c>
      <c r="H18" s="302">
        <v>103</v>
      </c>
      <c r="I18" s="302" t="s">
        <v>168</v>
      </c>
      <c r="J18" s="302" t="s">
        <v>168</v>
      </c>
      <c r="K18" s="302" t="s">
        <v>168</v>
      </c>
      <c r="L18" s="302" t="s">
        <v>168</v>
      </c>
      <c r="M18" s="302" t="s">
        <v>168</v>
      </c>
      <c r="N18" s="301">
        <v>7.3</v>
      </c>
      <c r="O18" s="339">
        <v>1.2</v>
      </c>
      <c r="P18" s="352" t="s">
        <v>168</v>
      </c>
    </row>
    <row r="19" spans="1:16" ht="12.75" customHeight="1">
      <c r="A19" s="5">
        <v>12</v>
      </c>
      <c r="B19" s="244" t="s">
        <v>178</v>
      </c>
      <c r="C19" s="301">
        <v>35.200000000000003</v>
      </c>
      <c r="D19" s="301">
        <v>19.899999999999999</v>
      </c>
      <c r="E19" s="301">
        <v>15.3</v>
      </c>
      <c r="F19" s="301">
        <v>195</v>
      </c>
      <c r="G19" s="302" t="s">
        <v>168</v>
      </c>
      <c r="H19" s="302">
        <v>96.5</v>
      </c>
      <c r="I19" s="302" t="s">
        <v>168</v>
      </c>
      <c r="J19" s="302" t="s">
        <v>168</v>
      </c>
      <c r="K19" s="302" t="s">
        <v>168</v>
      </c>
      <c r="L19" s="302" t="s">
        <v>168</v>
      </c>
      <c r="M19" s="302" t="s">
        <v>168</v>
      </c>
      <c r="N19" s="301">
        <v>8.9</v>
      </c>
      <c r="O19" s="339">
        <v>1.7</v>
      </c>
      <c r="P19" s="352" t="s">
        <v>168</v>
      </c>
    </row>
    <row r="20" spans="1:16" ht="12.75" customHeight="1">
      <c r="A20" s="5">
        <v>13</v>
      </c>
      <c r="B20" s="244">
        <v>2</v>
      </c>
      <c r="C20" s="301">
        <v>34.6</v>
      </c>
      <c r="D20" s="301">
        <v>19</v>
      </c>
      <c r="E20" s="301">
        <v>15.6</v>
      </c>
      <c r="F20" s="301">
        <v>190.2</v>
      </c>
      <c r="G20" s="302" t="s">
        <v>168</v>
      </c>
      <c r="H20" s="302">
        <v>103.2</v>
      </c>
      <c r="I20" s="302" t="s">
        <v>168</v>
      </c>
      <c r="J20" s="302" t="s">
        <v>168</v>
      </c>
      <c r="K20" s="302" t="s">
        <v>168</v>
      </c>
      <c r="L20" s="302" t="s">
        <v>168</v>
      </c>
      <c r="M20" s="302" t="s">
        <v>168</v>
      </c>
      <c r="N20" s="301">
        <v>8.9</v>
      </c>
      <c r="O20" s="339">
        <v>1.7</v>
      </c>
      <c r="P20" s="352" t="s">
        <v>168</v>
      </c>
    </row>
    <row r="21" spans="1:16" ht="12.75" customHeight="1">
      <c r="A21" s="5">
        <v>14</v>
      </c>
      <c r="B21" s="244">
        <v>3</v>
      </c>
      <c r="C21" s="301">
        <v>35.4</v>
      </c>
      <c r="D21" s="301">
        <v>20.2</v>
      </c>
      <c r="E21" s="301">
        <v>15.2</v>
      </c>
      <c r="F21" s="301">
        <v>192.7</v>
      </c>
      <c r="G21" s="302" t="s">
        <v>168</v>
      </c>
      <c r="H21" s="302">
        <v>93</v>
      </c>
      <c r="I21" s="302" t="s">
        <v>168</v>
      </c>
      <c r="J21" s="302" t="s">
        <v>168</v>
      </c>
      <c r="K21" s="302" t="s">
        <v>168</v>
      </c>
      <c r="L21" s="302" t="s">
        <v>168</v>
      </c>
      <c r="M21" s="302" t="s">
        <v>168</v>
      </c>
      <c r="N21" s="301">
        <v>8.5</v>
      </c>
      <c r="O21" s="339">
        <v>1.6</v>
      </c>
      <c r="P21" s="352" t="s">
        <v>168</v>
      </c>
    </row>
    <row r="22" spans="1:16" ht="12.75" customHeight="1">
      <c r="A22" s="5">
        <v>15</v>
      </c>
      <c r="B22" s="244">
        <v>4</v>
      </c>
      <c r="C22" s="301">
        <v>36.9</v>
      </c>
      <c r="D22" s="301">
        <v>20.5</v>
      </c>
      <c r="E22" s="301">
        <v>16.399999999999999</v>
      </c>
      <c r="F22" s="301">
        <v>191.3</v>
      </c>
      <c r="G22" s="302" t="s">
        <v>168</v>
      </c>
      <c r="H22" s="302">
        <v>91.8</v>
      </c>
      <c r="I22" s="302" t="s">
        <v>168</v>
      </c>
      <c r="J22" s="302" t="s">
        <v>168</v>
      </c>
      <c r="K22" s="302" t="s">
        <v>168</v>
      </c>
      <c r="L22" s="302" t="s">
        <v>168</v>
      </c>
      <c r="M22" s="302" t="s">
        <v>168</v>
      </c>
      <c r="N22" s="301">
        <v>8.6999999999999993</v>
      </c>
      <c r="O22" s="339">
        <v>1.5</v>
      </c>
      <c r="P22" s="352" t="s">
        <v>168</v>
      </c>
    </row>
    <row r="23" spans="1:16" ht="12.75" customHeight="1">
      <c r="A23" s="5">
        <v>16</v>
      </c>
      <c r="B23" s="244">
        <v>5</v>
      </c>
      <c r="C23" s="301">
        <v>38</v>
      </c>
      <c r="D23" s="301">
        <v>22.5</v>
      </c>
      <c r="E23" s="301">
        <v>15.5</v>
      </c>
      <c r="F23" s="301">
        <v>209.4</v>
      </c>
      <c r="G23" s="302" t="s">
        <v>168</v>
      </c>
      <c r="H23" s="302">
        <v>93.7</v>
      </c>
      <c r="I23" s="302" t="s">
        <v>168</v>
      </c>
      <c r="J23" s="302" t="s">
        <v>168</v>
      </c>
      <c r="K23" s="302" t="s">
        <v>168</v>
      </c>
      <c r="L23" s="302" t="s">
        <v>168</v>
      </c>
      <c r="M23" s="302" t="s">
        <v>168</v>
      </c>
      <c r="N23" s="301">
        <v>9.6</v>
      </c>
      <c r="O23" s="339">
        <v>1.6</v>
      </c>
      <c r="P23" s="352" t="s">
        <v>168</v>
      </c>
    </row>
    <row r="24" spans="1:16" ht="12.75" customHeight="1">
      <c r="A24" s="5">
        <v>17</v>
      </c>
      <c r="B24" s="244">
        <v>6</v>
      </c>
      <c r="C24" s="301">
        <v>36</v>
      </c>
      <c r="D24" s="301">
        <v>22.4</v>
      </c>
      <c r="E24" s="301">
        <v>13.6</v>
      </c>
      <c r="F24" s="301">
        <v>214.1</v>
      </c>
      <c r="G24" s="302" t="s">
        <v>168</v>
      </c>
      <c r="H24" s="302">
        <v>81.5</v>
      </c>
      <c r="I24" s="302" t="s">
        <v>168</v>
      </c>
      <c r="J24" s="302" t="s">
        <v>168</v>
      </c>
      <c r="K24" s="302" t="s">
        <v>168</v>
      </c>
      <c r="L24" s="302" t="s">
        <v>168</v>
      </c>
      <c r="M24" s="302" t="s">
        <v>168</v>
      </c>
      <c r="N24" s="301">
        <v>9.6999999999999993</v>
      </c>
      <c r="O24" s="339">
        <v>1.5</v>
      </c>
      <c r="P24" s="352" t="s">
        <v>168</v>
      </c>
    </row>
    <row r="25" spans="1:16" ht="12.75" customHeight="1">
      <c r="A25" s="5">
        <v>18</v>
      </c>
      <c r="B25" s="244">
        <v>7</v>
      </c>
      <c r="C25" s="301">
        <v>36.1</v>
      </c>
      <c r="D25" s="301">
        <v>27.3</v>
      </c>
      <c r="E25" s="301">
        <v>8.8000000000000007</v>
      </c>
      <c r="F25" s="301">
        <v>236.6</v>
      </c>
      <c r="G25" s="302" t="s">
        <v>168</v>
      </c>
      <c r="H25" s="302">
        <v>88</v>
      </c>
      <c r="I25" s="302" t="s">
        <v>168</v>
      </c>
      <c r="J25" s="302" t="s">
        <v>168</v>
      </c>
      <c r="K25" s="302" t="s">
        <v>168</v>
      </c>
      <c r="L25" s="302" t="s">
        <v>168</v>
      </c>
      <c r="M25" s="302" t="s">
        <v>168</v>
      </c>
      <c r="N25" s="301">
        <v>9.6</v>
      </c>
      <c r="O25" s="339">
        <v>1.5</v>
      </c>
      <c r="P25" s="352" t="s">
        <v>168</v>
      </c>
    </row>
    <row r="26" spans="1:16" ht="12.75" customHeight="1">
      <c r="A26" s="5">
        <v>19</v>
      </c>
      <c r="B26" s="244">
        <v>8</v>
      </c>
      <c r="C26" s="301">
        <v>35.4</v>
      </c>
      <c r="D26" s="301">
        <v>24.7</v>
      </c>
      <c r="E26" s="301">
        <v>10.7</v>
      </c>
      <c r="F26" s="301">
        <v>220.7</v>
      </c>
      <c r="G26" s="302" t="s">
        <v>168</v>
      </c>
      <c r="H26" s="302">
        <v>81.3</v>
      </c>
      <c r="I26" s="302" t="s">
        <v>168</v>
      </c>
      <c r="J26" s="302" t="s">
        <v>168</v>
      </c>
      <c r="K26" s="302" t="s">
        <v>168</v>
      </c>
      <c r="L26" s="302" t="s">
        <v>168</v>
      </c>
      <c r="M26" s="302" t="s">
        <v>168</v>
      </c>
      <c r="N26" s="301">
        <v>9.9</v>
      </c>
      <c r="O26" s="339">
        <v>1.6</v>
      </c>
      <c r="P26" s="352" t="s">
        <v>168</v>
      </c>
    </row>
    <row r="27" spans="1:16" ht="12.75" customHeight="1">
      <c r="A27" s="5"/>
      <c r="B27" s="244"/>
      <c r="C27" s="301"/>
      <c r="D27" s="301"/>
      <c r="E27" s="301"/>
      <c r="F27" s="301"/>
      <c r="G27" s="302"/>
      <c r="H27" s="302"/>
      <c r="I27" s="302"/>
      <c r="J27" s="302"/>
      <c r="K27" s="302"/>
      <c r="L27" s="302"/>
      <c r="M27" s="302"/>
      <c r="N27" s="301"/>
      <c r="O27" s="339"/>
      <c r="P27" s="352"/>
    </row>
    <row r="28" spans="1:16" ht="12.75" customHeight="1">
      <c r="A28" s="5">
        <v>1920</v>
      </c>
      <c r="B28" s="244">
        <v>9</v>
      </c>
      <c r="C28" s="301">
        <v>44.3</v>
      </c>
      <c r="D28" s="301">
        <v>26.1</v>
      </c>
      <c r="E28" s="301">
        <v>18.2</v>
      </c>
      <c r="F28" s="301">
        <v>185.1</v>
      </c>
      <c r="G28" s="302" t="s">
        <v>168</v>
      </c>
      <c r="H28" s="302">
        <v>77.3</v>
      </c>
      <c r="I28" s="302" t="s">
        <v>168</v>
      </c>
      <c r="J28" s="302" t="s">
        <v>168</v>
      </c>
      <c r="K28" s="302" t="s">
        <v>168</v>
      </c>
      <c r="L28" s="302" t="s">
        <v>168</v>
      </c>
      <c r="M28" s="302" t="s">
        <v>168</v>
      </c>
      <c r="N28" s="301">
        <v>12.2</v>
      </c>
      <c r="O28" s="339">
        <v>1.6</v>
      </c>
      <c r="P28" s="352" t="s">
        <v>168</v>
      </c>
    </row>
    <row r="29" spans="1:16" ht="12.75" customHeight="1">
      <c r="A29" s="5">
        <v>21</v>
      </c>
      <c r="B29" s="244">
        <v>10</v>
      </c>
      <c r="C29" s="301">
        <v>42.7</v>
      </c>
      <c r="D29" s="301">
        <v>25.5</v>
      </c>
      <c r="E29" s="301">
        <v>17.2</v>
      </c>
      <c r="F29" s="301">
        <v>205.1</v>
      </c>
      <c r="G29" s="302" t="s">
        <v>168</v>
      </c>
      <c r="H29" s="302">
        <v>76</v>
      </c>
      <c r="I29" s="302" t="s">
        <v>168</v>
      </c>
      <c r="J29" s="302" t="s">
        <v>168</v>
      </c>
      <c r="K29" s="302" t="s">
        <v>168</v>
      </c>
      <c r="L29" s="302" t="s">
        <v>168</v>
      </c>
      <c r="M29" s="302" t="s">
        <v>168</v>
      </c>
      <c r="N29" s="301">
        <v>11.4</v>
      </c>
      <c r="O29" s="339">
        <v>1.7</v>
      </c>
      <c r="P29" s="352" t="s">
        <v>168</v>
      </c>
    </row>
    <row r="30" spans="1:16" ht="12.75" customHeight="1">
      <c r="A30" s="5">
        <v>22</v>
      </c>
      <c r="B30" s="244">
        <v>11</v>
      </c>
      <c r="C30" s="301">
        <v>40.700000000000003</v>
      </c>
      <c r="D30" s="301">
        <v>27.1</v>
      </c>
      <c r="E30" s="301">
        <v>13.6</v>
      </c>
      <c r="F30" s="301">
        <v>225.2</v>
      </c>
      <c r="G30" s="302" t="s">
        <v>168</v>
      </c>
      <c r="H30" s="302">
        <v>75.7</v>
      </c>
      <c r="I30" s="302" t="s">
        <v>168</v>
      </c>
      <c r="J30" s="302" t="s">
        <v>168</v>
      </c>
      <c r="K30" s="302" t="s">
        <v>168</v>
      </c>
      <c r="L30" s="302" t="s">
        <v>168</v>
      </c>
      <c r="M30" s="302" t="s">
        <v>168</v>
      </c>
      <c r="N30" s="301">
        <v>10.7</v>
      </c>
      <c r="O30" s="339">
        <v>1.6</v>
      </c>
      <c r="P30" s="352" t="s">
        <v>168</v>
      </c>
    </row>
    <row r="31" spans="1:16" ht="12.75" customHeight="1">
      <c r="A31" s="5">
        <v>23</v>
      </c>
      <c r="B31" s="244">
        <v>12</v>
      </c>
      <c r="C31" s="301">
        <v>42.7</v>
      </c>
      <c r="D31" s="301">
        <v>27.6</v>
      </c>
      <c r="E31" s="301">
        <v>15.1</v>
      </c>
      <c r="F31" s="301">
        <v>229.7</v>
      </c>
      <c r="G31" s="302" t="s">
        <v>168</v>
      </c>
      <c r="H31" s="302">
        <v>74.3</v>
      </c>
      <c r="I31" s="302" t="s">
        <v>168</v>
      </c>
      <c r="J31" s="302" t="s">
        <v>168</v>
      </c>
      <c r="K31" s="302" t="s">
        <v>168</v>
      </c>
      <c r="L31" s="302" t="s">
        <v>168</v>
      </c>
      <c r="M31" s="302" t="s">
        <v>168</v>
      </c>
      <c r="N31" s="301">
        <v>10.5</v>
      </c>
      <c r="O31" s="339">
        <v>1.5</v>
      </c>
      <c r="P31" s="352" t="s">
        <v>168</v>
      </c>
    </row>
    <row r="32" spans="1:16" ht="12.75" customHeight="1">
      <c r="A32" s="5">
        <v>24</v>
      </c>
      <c r="B32" s="244">
        <v>13</v>
      </c>
      <c r="C32" s="301">
        <v>42.3</v>
      </c>
      <c r="D32" s="301">
        <v>24.4</v>
      </c>
      <c r="E32" s="301">
        <v>17.899999999999999</v>
      </c>
      <c r="F32" s="301">
        <v>197</v>
      </c>
      <c r="G32" s="302" t="s">
        <v>168</v>
      </c>
      <c r="H32" s="302">
        <v>60.5</v>
      </c>
      <c r="I32" s="302" t="s">
        <v>168</v>
      </c>
      <c r="J32" s="302" t="s">
        <v>168</v>
      </c>
      <c r="K32" s="302" t="s">
        <v>168</v>
      </c>
      <c r="L32" s="302" t="s">
        <v>168</v>
      </c>
      <c r="M32" s="302" t="s">
        <v>168</v>
      </c>
      <c r="N32" s="301">
        <v>10.8</v>
      </c>
      <c r="O32" s="339">
        <v>1.6</v>
      </c>
      <c r="P32" s="352" t="s">
        <v>168</v>
      </c>
    </row>
    <row r="33" spans="1:16" ht="12.75" customHeight="1">
      <c r="A33" s="5">
        <v>25</v>
      </c>
      <c r="B33" s="244">
        <v>14</v>
      </c>
      <c r="C33" s="301">
        <v>42.5</v>
      </c>
      <c r="D33" s="301">
        <v>23</v>
      </c>
      <c r="E33" s="301">
        <v>19.5</v>
      </c>
      <c r="F33" s="301">
        <v>183.5</v>
      </c>
      <c r="G33" s="302" t="s">
        <v>168</v>
      </c>
      <c r="H33" s="302">
        <v>66.2</v>
      </c>
      <c r="I33" s="302" t="s">
        <v>168</v>
      </c>
      <c r="J33" s="302" t="s">
        <v>168</v>
      </c>
      <c r="K33" s="302" t="s">
        <v>168</v>
      </c>
      <c r="L33" s="302" t="s">
        <v>168</v>
      </c>
      <c r="M33" s="302" t="s">
        <v>168</v>
      </c>
      <c r="N33" s="301">
        <v>10.4</v>
      </c>
      <c r="O33" s="339">
        <v>1.5</v>
      </c>
      <c r="P33" s="352" t="s">
        <v>168</v>
      </c>
    </row>
    <row r="34" spans="1:16" ht="12.75" customHeight="1">
      <c r="A34" s="5">
        <v>26</v>
      </c>
      <c r="B34" s="244" t="s">
        <v>179</v>
      </c>
      <c r="C34" s="301">
        <v>41.9</v>
      </c>
      <c r="D34" s="301">
        <v>23.2</v>
      </c>
      <c r="E34" s="301">
        <v>18.7</v>
      </c>
      <c r="F34" s="301">
        <v>188</v>
      </c>
      <c r="G34" s="302" t="s">
        <v>168</v>
      </c>
      <c r="H34" s="302">
        <v>66.8</v>
      </c>
      <c r="I34" s="302" t="s">
        <v>168</v>
      </c>
      <c r="J34" s="302" t="s">
        <v>168</v>
      </c>
      <c r="K34" s="302" t="s">
        <v>168</v>
      </c>
      <c r="L34" s="302" t="s">
        <v>168</v>
      </c>
      <c r="M34" s="302" t="s">
        <v>168</v>
      </c>
      <c r="N34" s="301">
        <v>10.199999999999999</v>
      </c>
      <c r="O34" s="339">
        <v>1.4</v>
      </c>
      <c r="P34" s="352" t="s">
        <v>168</v>
      </c>
    </row>
    <row r="35" spans="1:16" ht="12.75" customHeight="1">
      <c r="A35" s="5">
        <v>27</v>
      </c>
      <c r="B35" s="244">
        <v>2</v>
      </c>
      <c r="C35" s="301">
        <v>42.9</v>
      </c>
      <c r="D35" s="301">
        <v>22.1</v>
      </c>
      <c r="E35" s="301">
        <v>20.8</v>
      </c>
      <c r="F35" s="301">
        <v>176.1</v>
      </c>
      <c r="G35" s="302" t="s">
        <v>168</v>
      </c>
      <c r="H35" s="302">
        <v>61</v>
      </c>
      <c r="I35" s="302" t="s">
        <v>168</v>
      </c>
      <c r="J35" s="302" t="s">
        <v>168</v>
      </c>
      <c r="K35" s="302" t="s">
        <v>168</v>
      </c>
      <c r="L35" s="302" t="s">
        <v>168</v>
      </c>
      <c r="M35" s="302" t="s">
        <v>168</v>
      </c>
      <c r="N35" s="301">
        <v>9.8000000000000007</v>
      </c>
      <c r="O35" s="339">
        <v>1.4</v>
      </c>
      <c r="P35" s="352" t="s">
        <v>168</v>
      </c>
    </row>
    <row r="36" spans="1:16" ht="12.75" customHeight="1">
      <c r="A36" s="5">
        <v>28</v>
      </c>
      <c r="B36" s="244">
        <v>3</v>
      </c>
      <c r="C36" s="301">
        <v>42.9</v>
      </c>
      <c r="D36" s="301">
        <v>22</v>
      </c>
      <c r="E36" s="301">
        <v>20.9</v>
      </c>
      <c r="F36" s="301">
        <v>169.6</v>
      </c>
      <c r="G36" s="302" t="s">
        <v>168</v>
      </c>
      <c r="H36" s="302">
        <v>58</v>
      </c>
      <c r="I36" s="302" t="s">
        <v>168</v>
      </c>
      <c r="J36" s="302" t="s">
        <v>168</v>
      </c>
      <c r="K36" s="302" t="s">
        <v>168</v>
      </c>
      <c r="L36" s="302" t="s">
        <v>168</v>
      </c>
      <c r="M36" s="302" t="s">
        <v>168</v>
      </c>
      <c r="N36" s="301">
        <v>9.6</v>
      </c>
      <c r="O36" s="339">
        <v>1.4</v>
      </c>
      <c r="P36" s="352" t="s">
        <v>168</v>
      </c>
    </row>
    <row r="37" spans="1:16" ht="12.75" customHeight="1">
      <c r="A37" s="5">
        <v>29</v>
      </c>
      <c r="B37" s="244">
        <v>4</v>
      </c>
      <c r="C37" s="301">
        <v>39.799999999999997</v>
      </c>
      <c r="D37" s="301">
        <v>23.7</v>
      </c>
      <c r="E37" s="301">
        <v>16.100000000000001</v>
      </c>
      <c r="F37" s="301">
        <v>191.8</v>
      </c>
      <c r="G37" s="302" t="s">
        <v>168</v>
      </c>
      <c r="H37" s="302">
        <v>59</v>
      </c>
      <c r="I37" s="302" t="s">
        <v>168</v>
      </c>
      <c r="J37" s="302" t="s">
        <v>168</v>
      </c>
      <c r="K37" s="302" t="s">
        <v>168</v>
      </c>
      <c r="L37" s="302" t="s">
        <v>168</v>
      </c>
      <c r="M37" s="302" t="s">
        <v>168</v>
      </c>
      <c r="N37" s="301">
        <v>9.1999999999999993</v>
      </c>
      <c r="O37" s="339">
        <v>1.3</v>
      </c>
      <c r="P37" s="352" t="s">
        <v>168</v>
      </c>
    </row>
    <row r="38" spans="1:16" ht="12.75" customHeight="1">
      <c r="A38" s="5"/>
      <c r="B38" s="244"/>
      <c r="C38" s="301"/>
      <c r="D38" s="301"/>
      <c r="E38" s="301"/>
      <c r="F38" s="301"/>
      <c r="G38" s="302"/>
      <c r="H38" s="302"/>
      <c r="I38" s="302"/>
      <c r="J38" s="302"/>
      <c r="K38" s="302"/>
      <c r="L38" s="302"/>
      <c r="M38" s="302"/>
      <c r="N38" s="301"/>
      <c r="O38" s="339"/>
      <c r="P38" s="352"/>
    </row>
    <row r="39" spans="1:16" ht="12.75" customHeight="1">
      <c r="A39" s="5">
        <v>1930</v>
      </c>
      <c r="B39" s="244">
        <v>5</v>
      </c>
      <c r="C39" s="301">
        <v>42.3</v>
      </c>
      <c r="D39" s="301">
        <v>20.399999999999999</v>
      </c>
      <c r="E39" s="301">
        <v>21.9</v>
      </c>
      <c r="F39" s="301">
        <v>150</v>
      </c>
      <c r="G39" s="302" t="s">
        <v>168</v>
      </c>
      <c r="H39" s="302">
        <v>55.2</v>
      </c>
      <c r="I39" s="302" t="s">
        <v>168</v>
      </c>
      <c r="J39" s="302" t="s">
        <v>168</v>
      </c>
      <c r="K39" s="302" t="s">
        <v>168</v>
      </c>
      <c r="L39" s="302" t="s">
        <v>168</v>
      </c>
      <c r="M39" s="302" t="s">
        <v>168</v>
      </c>
      <c r="N39" s="301">
        <v>9.1999999999999993</v>
      </c>
      <c r="O39" s="339">
        <v>1.2</v>
      </c>
      <c r="P39" s="352" t="s">
        <v>168</v>
      </c>
    </row>
    <row r="40" spans="1:16" ht="12.75" customHeight="1">
      <c r="A40" s="5">
        <v>31</v>
      </c>
      <c r="B40" s="244">
        <v>6</v>
      </c>
      <c r="C40" s="301">
        <v>42.5</v>
      </c>
      <c r="D40" s="301">
        <v>21.4</v>
      </c>
      <c r="E40" s="301">
        <v>21.1</v>
      </c>
      <c r="F40" s="301">
        <v>157.80000000000001</v>
      </c>
      <c r="G40" s="302" t="s">
        <v>168</v>
      </c>
      <c r="H40" s="302">
        <v>55</v>
      </c>
      <c r="I40" s="302" t="s">
        <v>168</v>
      </c>
      <c r="J40" s="302" t="s">
        <v>168</v>
      </c>
      <c r="K40" s="302" t="s">
        <v>168</v>
      </c>
      <c r="L40" s="302" t="s">
        <v>168</v>
      </c>
      <c r="M40" s="302" t="s">
        <v>168</v>
      </c>
      <c r="N40" s="301">
        <v>9.1999999999999993</v>
      </c>
      <c r="O40" s="339">
        <v>1.2</v>
      </c>
      <c r="P40" s="352" t="s">
        <v>168</v>
      </c>
    </row>
    <row r="41" spans="1:16" ht="12.75" customHeight="1">
      <c r="A41" s="5">
        <v>32</v>
      </c>
      <c r="B41" s="244">
        <v>7</v>
      </c>
      <c r="C41" s="301">
        <v>41.4</v>
      </c>
      <c r="D41" s="301">
        <v>20.5</v>
      </c>
      <c r="E41" s="301">
        <v>20</v>
      </c>
      <c r="F41" s="301">
        <v>147.6</v>
      </c>
      <c r="G41" s="302" t="s">
        <v>168</v>
      </c>
      <c r="H41" s="302">
        <v>56.2</v>
      </c>
      <c r="I41" s="302" t="s">
        <v>168</v>
      </c>
      <c r="J41" s="302" t="s">
        <v>168</v>
      </c>
      <c r="K41" s="302" t="s">
        <v>168</v>
      </c>
      <c r="L41" s="302" t="s">
        <v>168</v>
      </c>
      <c r="M41" s="302" t="s">
        <v>168</v>
      </c>
      <c r="N41" s="301">
        <v>8.8000000000000007</v>
      </c>
      <c r="O41" s="339">
        <v>1.2</v>
      </c>
      <c r="P41" s="352" t="s">
        <v>168</v>
      </c>
    </row>
    <row r="42" spans="1:16" ht="12.75" customHeight="1">
      <c r="A42" s="5">
        <v>33</v>
      </c>
      <c r="B42" s="244">
        <v>8</v>
      </c>
      <c r="C42" s="301">
        <v>39.5</v>
      </c>
      <c r="D42" s="301">
        <v>19.8</v>
      </c>
      <c r="E42" s="301">
        <v>19.7</v>
      </c>
      <c r="F42" s="301">
        <v>151.1</v>
      </c>
      <c r="G42" s="302" t="s">
        <v>168</v>
      </c>
      <c r="H42" s="302">
        <v>54.8</v>
      </c>
      <c r="I42" s="302" t="s">
        <v>168</v>
      </c>
      <c r="J42" s="302" t="s">
        <v>168</v>
      </c>
      <c r="K42" s="302" t="s">
        <v>168</v>
      </c>
      <c r="L42" s="302" t="s">
        <v>168</v>
      </c>
      <c r="M42" s="302" t="s">
        <v>168</v>
      </c>
      <c r="N42" s="301">
        <v>7.9</v>
      </c>
      <c r="O42" s="339">
        <v>1.1000000000000001</v>
      </c>
      <c r="P42" s="352" t="s">
        <v>168</v>
      </c>
    </row>
    <row r="43" spans="1:16" ht="12.75" customHeight="1">
      <c r="A43" s="5">
        <v>34</v>
      </c>
      <c r="B43" s="244">
        <v>9</v>
      </c>
      <c r="C43" s="301">
        <v>38.299999999999997</v>
      </c>
      <c r="D43" s="301">
        <v>19.600000000000001</v>
      </c>
      <c r="E43" s="301">
        <v>18.7</v>
      </c>
      <c r="F43" s="301">
        <v>148.4</v>
      </c>
      <c r="G43" s="302" t="s">
        <v>168</v>
      </c>
      <c r="H43" s="302">
        <v>55</v>
      </c>
      <c r="I43" s="302" t="s">
        <v>168</v>
      </c>
      <c r="J43" s="302" t="s">
        <v>168</v>
      </c>
      <c r="K43" s="302" t="s">
        <v>168</v>
      </c>
      <c r="L43" s="302" t="s">
        <v>168</v>
      </c>
      <c r="M43" s="302" t="s">
        <v>168</v>
      </c>
      <c r="N43" s="301">
        <v>8.6999999999999993</v>
      </c>
      <c r="O43" s="339">
        <v>1.1000000000000001</v>
      </c>
      <c r="P43" s="352" t="s">
        <v>168</v>
      </c>
    </row>
    <row r="44" spans="1:16" ht="12.75" customHeight="1">
      <c r="A44" s="5">
        <v>35</v>
      </c>
      <c r="B44" s="244">
        <v>10</v>
      </c>
      <c r="C44" s="301">
        <v>40.200000000000003</v>
      </c>
      <c r="D44" s="301">
        <v>18.8</v>
      </c>
      <c r="E44" s="301">
        <v>21.4</v>
      </c>
      <c r="F44" s="301">
        <v>145.6</v>
      </c>
      <c r="G44" s="302" t="s">
        <v>168</v>
      </c>
      <c r="H44" s="302">
        <v>53.8</v>
      </c>
      <c r="I44" s="302" t="s">
        <v>168</v>
      </c>
      <c r="J44" s="302" t="s">
        <v>168</v>
      </c>
      <c r="K44" s="302" t="s">
        <v>168</v>
      </c>
      <c r="L44" s="302" t="s">
        <v>168</v>
      </c>
      <c r="M44" s="302" t="s">
        <v>168</v>
      </c>
      <c r="N44" s="301">
        <v>9.1</v>
      </c>
      <c r="O44" s="339">
        <v>0.9</v>
      </c>
      <c r="P44" s="352" t="s">
        <v>168</v>
      </c>
    </row>
    <row r="45" spans="1:16" ht="12.75" customHeight="1">
      <c r="A45" s="5">
        <v>36</v>
      </c>
      <c r="B45" s="244">
        <v>11</v>
      </c>
      <c r="C45" s="301">
        <v>38.9</v>
      </c>
      <c r="D45" s="301">
        <v>19.5</v>
      </c>
      <c r="E45" s="301">
        <v>19.399999999999999</v>
      </c>
      <c r="F45" s="301">
        <v>143.6</v>
      </c>
      <c r="G45" s="302" t="s">
        <v>168</v>
      </c>
      <c r="H45" s="302">
        <v>59.3</v>
      </c>
      <c r="I45" s="302" t="s">
        <v>168</v>
      </c>
      <c r="J45" s="302" t="s">
        <v>168</v>
      </c>
      <c r="K45" s="302" t="s">
        <v>168</v>
      </c>
      <c r="L45" s="302" t="s">
        <v>168</v>
      </c>
      <c r="M45" s="302" t="s">
        <v>168</v>
      </c>
      <c r="N45" s="301">
        <v>8.8000000000000007</v>
      </c>
      <c r="O45" s="339">
        <v>0.9</v>
      </c>
      <c r="P45" s="352" t="s">
        <v>168</v>
      </c>
    </row>
    <row r="46" spans="1:16" ht="12.75" customHeight="1">
      <c r="A46" s="5">
        <v>37</v>
      </c>
      <c r="B46" s="244">
        <v>12</v>
      </c>
      <c r="C46" s="301">
        <v>37.5</v>
      </c>
      <c r="D46" s="301">
        <v>18.8</v>
      </c>
      <c r="E46" s="301">
        <v>18.7</v>
      </c>
      <c r="F46" s="301">
        <v>142.6</v>
      </c>
      <c r="G46" s="302" t="s">
        <v>168</v>
      </c>
      <c r="H46" s="302">
        <v>50.7</v>
      </c>
      <c r="I46" s="302" t="s">
        <v>168</v>
      </c>
      <c r="J46" s="302" t="s">
        <v>168</v>
      </c>
      <c r="K46" s="302" t="s">
        <v>168</v>
      </c>
      <c r="L46" s="302" t="s">
        <v>168</v>
      </c>
      <c r="M46" s="302" t="s">
        <v>168</v>
      </c>
      <c r="N46" s="301">
        <v>10</v>
      </c>
      <c r="O46" s="339">
        <v>0.9</v>
      </c>
      <c r="P46" s="352" t="s">
        <v>168</v>
      </c>
    </row>
    <row r="47" spans="1:16" ht="12.75" customHeight="1">
      <c r="A47" s="5">
        <v>38</v>
      </c>
      <c r="B47" s="244">
        <v>13</v>
      </c>
      <c r="C47" s="301">
        <v>35.1</v>
      </c>
      <c r="D47" s="301">
        <v>18.3</v>
      </c>
      <c r="E47" s="301">
        <v>16.8</v>
      </c>
      <c r="F47" s="301">
        <v>131.5</v>
      </c>
      <c r="G47" s="302" t="s">
        <v>168</v>
      </c>
      <c r="H47" s="302">
        <v>47.9</v>
      </c>
      <c r="I47" s="302" t="s">
        <v>168</v>
      </c>
      <c r="J47" s="302" t="s">
        <v>168</v>
      </c>
      <c r="K47" s="302" t="s">
        <v>168</v>
      </c>
      <c r="L47" s="302" t="s">
        <v>168</v>
      </c>
      <c r="M47" s="302" t="s">
        <v>168</v>
      </c>
      <c r="N47" s="301">
        <v>8.1999999999999993</v>
      </c>
      <c r="O47" s="339">
        <v>0.9</v>
      </c>
      <c r="P47" s="352" t="s">
        <v>168</v>
      </c>
    </row>
    <row r="48" spans="1:16" ht="12.75" customHeight="1">
      <c r="A48" s="5">
        <v>39</v>
      </c>
      <c r="B48" s="244">
        <v>14</v>
      </c>
      <c r="C48" s="301">
        <v>31.4</v>
      </c>
      <c r="D48" s="301">
        <v>19.5</v>
      </c>
      <c r="E48" s="301">
        <v>11.9</v>
      </c>
      <c r="F48" s="301">
        <v>142.4</v>
      </c>
      <c r="G48" s="302" t="s">
        <v>168</v>
      </c>
      <c r="H48" s="302">
        <v>51</v>
      </c>
      <c r="I48" s="302" t="s">
        <v>168</v>
      </c>
      <c r="J48" s="302" t="s">
        <v>168</v>
      </c>
      <c r="K48" s="302" t="s">
        <v>168</v>
      </c>
      <c r="L48" s="302" t="s">
        <v>168</v>
      </c>
      <c r="M48" s="302" t="s">
        <v>168</v>
      </c>
      <c r="N48" s="301">
        <v>8.6</v>
      </c>
      <c r="O48" s="339">
        <v>0.9</v>
      </c>
      <c r="P48" s="352" t="s">
        <v>168</v>
      </c>
    </row>
    <row r="49" spans="1:16" ht="12.75" customHeight="1">
      <c r="A49" s="5"/>
      <c r="B49" s="244"/>
      <c r="C49" s="301"/>
      <c r="D49" s="301"/>
      <c r="E49" s="301"/>
      <c r="F49" s="301"/>
      <c r="G49" s="302"/>
      <c r="H49" s="302"/>
      <c r="I49" s="302"/>
      <c r="J49" s="302"/>
      <c r="K49" s="302"/>
      <c r="L49" s="302"/>
      <c r="M49" s="302"/>
      <c r="N49" s="301"/>
      <c r="O49" s="339"/>
      <c r="P49" s="352"/>
    </row>
    <row r="50" spans="1:16" ht="12.75" customHeight="1">
      <c r="A50" s="5">
        <v>1940</v>
      </c>
      <c r="B50" s="244">
        <v>15</v>
      </c>
      <c r="C50" s="301">
        <v>34.299999999999997</v>
      </c>
      <c r="D50" s="301">
        <v>20.3</v>
      </c>
      <c r="E50" s="301">
        <v>14</v>
      </c>
      <c r="F50" s="301">
        <v>135.19999999999999</v>
      </c>
      <c r="G50" s="302" t="s">
        <v>168</v>
      </c>
      <c r="H50" s="302">
        <v>48.1</v>
      </c>
      <c r="I50" s="302" t="s">
        <v>168</v>
      </c>
      <c r="J50" s="302" t="s">
        <v>168</v>
      </c>
      <c r="K50" s="302" t="s">
        <v>168</v>
      </c>
      <c r="L50" s="302" t="s">
        <v>168</v>
      </c>
      <c r="M50" s="302" t="s">
        <v>168</v>
      </c>
      <c r="N50" s="301">
        <v>10</v>
      </c>
      <c r="O50" s="339">
        <v>1</v>
      </c>
      <c r="P50" s="352" t="s">
        <v>168</v>
      </c>
    </row>
    <row r="51" spans="1:16" ht="12.75" customHeight="1">
      <c r="A51" s="5">
        <v>41</v>
      </c>
      <c r="B51" s="244">
        <v>16</v>
      </c>
      <c r="C51" s="301">
        <v>35</v>
      </c>
      <c r="D51" s="301">
        <v>18.5</v>
      </c>
      <c r="E51" s="301">
        <v>16.5</v>
      </c>
      <c r="F51" s="301">
        <v>116.2</v>
      </c>
      <c r="G51" s="302" t="s">
        <v>168</v>
      </c>
      <c r="H51" s="302">
        <v>46.2</v>
      </c>
      <c r="I51" s="302" t="s">
        <v>168</v>
      </c>
      <c r="J51" s="302" t="s">
        <v>168</v>
      </c>
      <c r="K51" s="302" t="s">
        <v>168</v>
      </c>
      <c r="L51" s="302" t="s">
        <v>168</v>
      </c>
      <c r="M51" s="302" t="s">
        <v>168</v>
      </c>
      <c r="N51" s="301">
        <v>12</v>
      </c>
      <c r="O51" s="339">
        <v>1</v>
      </c>
      <c r="P51" s="352" t="s">
        <v>168</v>
      </c>
    </row>
    <row r="52" spans="1:16" ht="12.75" customHeight="1">
      <c r="A52" s="5">
        <v>42</v>
      </c>
      <c r="B52" s="244">
        <v>17</v>
      </c>
      <c r="C52" s="301">
        <v>36.1</v>
      </c>
      <c r="D52" s="301">
        <v>18.899999999999999</v>
      </c>
      <c r="E52" s="301">
        <v>17.2</v>
      </c>
      <c r="F52" s="301">
        <v>118.8</v>
      </c>
      <c r="G52" s="302" t="s">
        <v>168</v>
      </c>
      <c r="H52" s="302">
        <v>39.799999999999997</v>
      </c>
      <c r="I52" s="302" t="s">
        <v>168</v>
      </c>
      <c r="J52" s="302" t="s">
        <v>168</v>
      </c>
      <c r="K52" s="302" t="s">
        <v>168</v>
      </c>
      <c r="L52" s="302" t="s">
        <v>168</v>
      </c>
      <c r="M52" s="302" t="s">
        <v>168</v>
      </c>
      <c r="N52" s="301">
        <v>10.6</v>
      </c>
      <c r="O52" s="339">
        <v>1</v>
      </c>
      <c r="P52" s="352" t="s">
        <v>168</v>
      </c>
    </row>
    <row r="53" spans="1:16" ht="12.75" customHeight="1">
      <c r="A53" s="5">
        <v>43</v>
      </c>
      <c r="B53" s="244">
        <v>18</v>
      </c>
      <c r="C53" s="301">
        <v>36.200000000000003</v>
      </c>
      <c r="D53" s="301">
        <v>19.899999999999999</v>
      </c>
      <c r="E53" s="301">
        <v>16.3</v>
      </c>
      <c r="F53" s="301">
        <v>119.6</v>
      </c>
      <c r="G53" s="302" t="s">
        <v>168</v>
      </c>
      <c r="H53" s="302">
        <v>40.200000000000003</v>
      </c>
      <c r="I53" s="302" t="s">
        <v>168</v>
      </c>
      <c r="J53" s="302" t="s">
        <v>168</v>
      </c>
      <c r="K53" s="302" t="s">
        <v>168</v>
      </c>
      <c r="L53" s="302" t="s">
        <v>168</v>
      </c>
      <c r="M53" s="302" t="s">
        <v>168</v>
      </c>
      <c r="N53" s="301">
        <v>12.2</v>
      </c>
      <c r="O53" s="339">
        <v>1.2</v>
      </c>
      <c r="P53" s="352" t="s">
        <v>168</v>
      </c>
    </row>
    <row r="54" spans="1:16" ht="12.75" customHeight="1">
      <c r="A54" s="5">
        <v>44</v>
      </c>
      <c r="B54" s="244">
        <v>19</v>
      </c>
      <c r="C54" s="301">
        <v>33.5</v>
      </c>
      <c r="D54" s="301">
        <v>21</v>
      </c>
      <c r="E54" s="301">
        <v>12.5</v>
      </c>
      <c r="F54" s="302" t="s">
        <v>168</v>
      </c>
      <c r="G54" s="302" t="s">
        <v>168</v>
      </c>
      <c r="H54" s="302" t="s">
        <v>168</v>
      </c>
      <c r="I54" s="302" t="s">
        <v>168</v>
      </c>
      <c r="J54" s="302" t="s">
        <v>168</v>
      </c>
      <c r="K54" s="302" t="s">
        <v>168</v>
      </c>
      <c r="L54" s="302" t="s">
        <v>168</v>
      </c>
      <c r="M54" s="302" t="s">
        <v>168</v>
      </c>
      <c r="N54" s="302" t="s">
        <v>168</v>
      </c>
      <c r="O54" s="302" t="s">
        <v>168</v>
      </c>
      <c r="P54" s="352" t="s">
        <v>168</v>
      </c>
    </row>
    <row r="55" spans="1:16" ht="12.75" customHeight="1">
      <c r="A55" s="5">
        <v>45</v>
      </c>
      <c r="B55" s="244">
        <v>20</v>
      </c>
      <c r="C55" s="301">
        <v>27.9</v>
      </c>
      <c r="D55" s="301">
        <v>26.3</v>
      </c>
      <c r="E55" s="301">
        <v>1.6</v>
      </c>
      <c r="F55" s="302" t="s">
        <v>168</v>
      </c>
      <c r="G55" s="302" t="s">
        <v>168</v>
      </c>
      <c r="H55" s="302">
        <v>33.299999999999997</v>
      </c>
      <c r="I55" s="302" t="s">
        <v>168</v>
      </c>
      <c r="J55" s="302" t="s">
        <v>168</v>
      </c>
      <c r="K55" s="302" t="s">
        <v>168</v>
      </c>
      <c r="L55" s="302" t="s">
        <v>168</v>
      </c>
      <c r="M55" s="302" t="s">
        <v>168</v>
      </c>
      <c r="N55" s="302" t="s">
        <v>168</v>
      </c>
      <c r="O55" s="302" t="s">
        <v>168</v>
      </c>
      <c r="P55" s="352" t="s">
        <v>168</v>
      </c>
    </row>
    <row r="56" spans="1:16" ht="12.75" customHeight="1">
      <c r="A56" s="5">
        <v>46</v>
      </c>
      <c r="B56" s="244">
        <v>21</v>
      </c>
      <c r="C56" s="301">
        <v>30.3</v>
      </c>
      <c r="D56" s="301">
        <v>22.8</v>
      </c>
      <c r="E56" s="301">
        <v>7.5</v>
      </c>
      <c r="F56" s="302" t="s">
        <v>168</v>
      </c>
      <c r="G56" s="302" t="s">
        <v>168</v>
      </c>
      <c r="H56" s="302">
        <v>42.2</v>
      </c>
      <c r="I56" s="302" t="s">
        <v>168</v>
      </c>
      <c r="J56" s="302" t="s">
        <v>168</v>
      </c>
      <c r="K56" s="302" t="s">
        <v>168</v>
      </c>
      <c r="L56" s="302" t="s">
        <v>168</v>
      </c>
      <c r="M56" s="302" t="s">
        <v>168</v>
      </c>
      <c r="N56" s="301">
        <v>13.2</v>
      </c>
      <c r="O56" s="339">
        <v>1.8</v>
      </c>
      <c r="P56" s="352" t="s">
        <v>168</v>
      </c>
    </row>
    <row r="57" spans="1:16" ht="12.75" customHeight="1">
      <c r="A57" s="5">
        <v>47</v>
      </c>
      <c r="B57" s="244">
        <v>22</v>
      </c>
      <c r="C57" s="301">
        <v>38</v>
      </c>
      <c r="D57" s="301">
        <v>15.9</v>
      </c>
      <c r="E57" s="301">
        <v>22.1</v>
      </c>
      <c r="F57" s="301">
        <v>97</v>
      </c>
      <c r="G57" s="302" t="s">
        <v>168</v>
      </c>
      <c r="H57" s="302">
        <v>44.7</v>
      </c>
      <c r="I57" s="302" t="s">
        <v>168</v>
      </c>
      <c r="J57" s="302" t="s">
        <v>168</v>
      </c>
      <c r="K57" s="302" t="s">
        <v>168</v>
      </c>
      <c r="L57" s="302" t="s">
        <v>168</v>
      </c>
      <c r="M57" s="302" t="s">
        <v>168</v>
      </c>
      <c r="N57" s="301">
        <v>13.1</v>
      </c>
      <c r="O57" s="340">
        <v>1.69</v>
      </c>
      <c r="P57" s="352" t="s">
        <v>168</v>
      </c>
    </row>
    <row r="58" spans="1:16" ht="12.75" customHeight="1">
      <c r="A58" s="5">
        <v>48</v>
      </c>
      <c r="B58" s="244">
        <v>23</v>
      </c>
      <c r="C58" s="301">
        <v>34.1</v>
      </c>
      <c r="D58" s="301">
        <v>14.4</v>
      </c>
      <c r="E58" s="301">
        <v>19.7</v>
      </c>
      <c r="F58" s="301">
        <v>95.2</v>
      </c>
      <c r="G58" s="302" t="s">
        <v>168</v>
      </c>
      <c r="H58" s="302">
        <v>55</v>
      </c>
      <c r="I58" s="302">
        <v>27.7</v>
      </c>
      <c r="J58" s="302">
        <v>12.3</v>
      </c>
      <c r="K58" s="302" t="s">
        <v>168</v>
      </c>
      <c r="L58" s="302" t="s">
        <v>168</v>
      </c>
      <c r="M58" s="302" t="s">
        <v>168</v>
      </c>
      <c r="N58" s="301">
        <v>11.4</v>
      </c>
      <c r="O58" s="340">
        <v>1.53</v>
      </c>
      <c r="P58" s="352" t="s">
        <v>168</v>
      </c>
    </row>
    <row r="59" spans="1:16" ht="12.75" customHeight="1">
      <c r="A59" s="8">
        <v>49</v>
      </c>
      <c r="B59" s="245">
        <v>24</v>
      </c>
      <c r="C59" s="303">
        <v>36.6</v>
      </c>
      <c r="D59" s="303">
        <v>13.3</v>
      </c>
      <c r="E59" s="303">
        <v>23.3</v>
      </c>
      <c r="F59" s="303">
        <v>85.5</v>
      </c>
      <c r="G59" s="315" t="s">
        <v>168</v>
      </c>
      <c r="H59" s="315">
        <v>65.7</v>
      </c>
      <c r="I59" s="303">
        <v>38.1</v>
      </c>
      <c r="J59" s="303">
        <v>26.2</v>
      </c>
      <c r="K59" s="315" t="s">
        <v>168</v>
      </c>
      <c r="L59" s="315" t="s">
        <v>168</v>
      </c>
      <c r="M59" s="315" t="s">
        <v>168</v>
      </c>
      <c r="N59" s="303">
        <v>11</v>
      </c>
      <c r="O59" s="341">
        <v>1.34</v>
      </c>
      <c r="P59" s="353" t="s">
        <v>168</v>
      </c>
    </row>
    <row r="60" spans="1:16" ht="12.75" customHeight="1">
      <c r="A60" s="248"/>
      <c r="B60" s="248"/>
      <c r="C60" s="304"/>
      <c r="D60" s="304"/>
      <c r="E60" s="304"/>
      <c r="F60" s="304"/>
      <c r="G60" s="324"/>
      <c r="H60" s="324"/>
      <c r="I60" s="304"/>
      <c r="J60" s="304"/>
      <c r="K60" s="324"/>
      <c r="L60" s="324"/>
      <c r="M60" s="324"/>
      <c r="N60" s="304"/>
      <c r="O60" s="342"/>
      <c r="P60" s="324"/>
    </row>
    <row r="61" spans="1:16" ht="18" customHeight="1">
      <c r="A61" s="1" t="s">
        <v>210</v>
      </c>
    </row>
    <row r="62" spans="1:16" ht="15.75" customHeight="1">
      <c r="A62" s="3" t="s">
        <v>13</v>
      </c>
      <c r="B62" s="242"/>
      <c r="C62" s="270" t="s">
        <v>199</v>
      </c>
      <c r="D62" s="270" t="s">
        <v>200</v>
      </c>
      <c r="E62" s="270" t="s">
        <v>201</v>
      </c>
      <c r="F62" s="270" t="s">
        <v>203</v>
      </c>
      <c r="G62" s="270" t="s">
        <v>40</v>
      </c>
      <c r="H62" s="327" t="s">
        <v>204</v>
      </c>
      <c r="I62" s="328" t="s">
        <v>202</v>
      </c>
      <c r="J62" s="329"/>
      <c r="K62" s="330" t="s">
        <v>109</v>
      </c>
      <c r="L62" s="332"/>
      <c r="M62" s="333"/>
      <c r="N62" s="28" t="s">
        <v>205</v>
      </c>
      <c r="O62" s="337" t="s">
        <v>206</v>
      </c>
      <c r="P62" s="351" t="s">
        <v>208</v>
      </c>
    </row>
    <row r="63" spans="1:16" ht="37.5" customHeight="1">
      <c r="A63" s="235"/>
      <c r="B63" s="243"/>
      <c r="C63" s="254"/>
      <c r="D63" s="254"/>
      <c r="E63" s="254"/>
      <c r="F63" s="254"/>
      <c r="G63" s="254"/>
      <c r="H63" s="40" t="s">
        <v>164</v>
      </c>
      <c r="I63" s="40" t="s">
        <v>165</v>
      </c>
      <c r="J63" s="40" t="s">
        <v>128</v>
      </c>
      <c r="K63" s="40" t="s">
        <v>164</v>
      </c>
      <c r="L63" s="274" t="s">
        <v>166</v>
      </c>
      <c r="M63" s="46" t="s">
        <v>209</v>
      </c>
      <c r="N63" s="336"/>
      <c r="O63" s="338"/>
      <c r="P63" s="281"/>
    </row>
    <row r="64" spans="1:16" s="1" customFormat="1" ht="12.75" customHeight="1">
      <c r="A64" s="293">
        <v>1950</v>
      </c>
      <c r="B64" s="297" t="s">
        <v>182</v>
      </c>
      <c r="C64" s="305">
        <v>32.6</v>
      </c>
      <c r="D64" s="305">
        <v>12.2</v>
      </c>
      <c r="E64" s="305">
        <v>20.399999999999999</v>
      </c>
      <c r="F64" s="305">
        <v>79.8</v>
      </c>
      <c r="G64" s="325" t="s">
        <v>168</v>
      </c>
      <c r="H64" s="305">
        <v>78.5</v>
      </c>
      <c r="I64" s="305">
        <v>42.5</v>
      </c>
      <c r="J64" s="305">
        <v>36</v>
      </c>
      <c r="K64" s="325" t="s">
        <v>168</v>
      </c>
      <c r="L64" s="305">
        <v>33.799999999999997</v>
      </c>
      <c r="M64" s="325" t="s">
        <v>168</v>
      </c>
      <c r="N64" s="305">
        <v>9</v>
      </c>
      <c r="O64" s="343">
        <v>1.24</v>
      </c>
      <c r="P64" s="354" t="s">
        <v>168</v>
      </c>
    </row>
    <row r="65" spans="1:16" s="1" customFormat="1" ht="12.75" customHeight="1">
      <c r="A65" s="5">
        <v>51</v>
      </c>
      <c r="B65" s="244">
        <v>26</v>
      </c>
      <c r="C65" s="301">
        <v>28.4</v>
      </c>
      <c r="D65" s="301">
        <v>11.5</v>
      </c>
      <c r="E65" s="301">
        <v>16.899999999999999</v>
      </c>
      <c r="F65" s="301">
        <v>82.6</v>
      </c>
      <c r="G65" s="302" t="s">
        <v>168</v>
      </c>
      <c r="H65" s="301">
        <v>87.8</v>
      </c>
      <c r="I65" s="301">
        <v>43</v>
      </c>
      <c r="J65" s="301">
        <v>44.8</v>
      </c>
      <c r="K65" s="301">
        <v>54.7</v>
      </c>
      <c r="L65" s="301">
        <v>33.200000000000003</v>
      </c>
      <c r="M65" s="301">
        <v>21.4</v>
      </c>
      <c r="N65" s="301">
        <v>8.3000000000000007</v>
      </c>
      <c r="O65" s="340">
        <v>1.1299999999999999</v>
      </c>
      <c r="P65" s="352" t="s">
        <v>168</v>
      </c>
    </row>
    <row r="66" spans="1:16" s="1" customFormat="1" ht="12.75" customHeight="1">
      <c r="A66" s="5">
        <v>52</v>
      </c>
      <c r="B66" s="244">
        <v>27</v>
      </c>
      <c r="C66" s="301">
        <v>27.9</v>
      </c>
      <c r="D66" s="301">
        <v>10</v>
      </c>
      <c r="E66" s="301">
        <v>17.899999999999999</v>
      </c>
      <c r="F66" s="301">
        <v>66.599999999999994</v>
      </c>
      <c r="G66" s="301">
        <v>33.9</v>
      </c>
      <c r="H66" s="301">
        <v>85.1</v>
      </c>
      <c r="I66" s="301">
        <v>40.9</v>
      </c>
      <c r="J66" s="301">
        <v>44.2</v>
      </c>
      <c r="K66" s="301">
        <v>50.2</v>
      </c>
      <c r="L66" s="301">
        <v>32</v>
      </c>
      <c r="M66" s="301">
        <v>18.100000000000001</v>
      </c>
      <c r="N66" s="301">
        <v>8.1</v>
      </c>
      <c r="O66" s="340">
        <v>1.06</v>
      </c>
      <c r="P66" s="352" t="s">
        <v>168</v>
      </c>
    </row>
    <row r="67" spans="1:16" s="1" customFormat="1" ht="12.75" customHeight="1">
      <c r="A67" s="5">
        <v>53</v>
      </c>
      <c r="B67" s="244">
        <v>28</v>
      </c>
      <c r="C67" s="301">
        <v>25.6</v>
      </c>
      <c r="D67" s="301">
        <v>9.3000000000000007</v>
      </c>
      <c r="E67" s="301">
        <v>16.399999999999999</v>
      </c>
      <c r="F67" s="301">
        <v>62.2</v>
      </c>
      <c r="G67" s="301">
        <v>30.7</v>
      </c>
      <c r="H67" s="301">
        <v>83.7</v>
      </c>
      <c r="I67" s="301">
        <v>38.700000000000003</v>
      </c>
      <c r="J67" s="301">
        <v>45</v>
      </c>
      <c r="K67" s="301">
        <v>48.2</v>
      </c>
      <c r="L67" s="301">
        <v>31.5</v>
      </c>
      <c r="M67" s="301">
        <v>16.7</v>
      </c>
      <c r="N67" s="301">
        <v>8.1999999999999993</v>
      </c>
      <c r="O67" s="340">
        <v>0.92</v>
      </c>
      <c r="P67" s="352" t="s">
        <v>168</v>
      </c>
    </row>
    <row r="68" spans="1:16" s="1" customFormat="1" ht="12.75" customHeight="1">
      <c r="A68" s="5">
        <v>54</v>
      </c>
      <c r="B68" s="244">
        <v>29</v>
      </c>
      <c r="C68" s="301">
        <v>24.1</v>
      </c>
      <c r="D68" s="301">
        <v>8.8000000000000007</v>
      </c>
      <c r="E68" s="301">
        <v>15.3</v>
      </c>
      <c r="F68" s="301">
        <v>59.6</v>
      </c>
      <c r="G68" s="301">
        <v>28</v>
      </c>
      <c r="H68" s="301">
        <v>86.1</v>
      </c>
      <c r="I68" s="301">
        <v>37.5</v>
      </c>
      <c r="J68" s="301">
        <v>48.6</v>
      </c>
      <c r="K68" s="301">
        <v>45</v>
      </c>
      <c r="L68" s="301">
        <v>30.2</v>
      </c>
      <c r="M68" s="301">
        <v>14.9</v>
      </c>
      <c r="N68" s="301">
        <v>8.5</v>
      </c>
      <c r="O68" s="340">
        <v>0.92</v>
      </c>
      <c r="P68" s="352" t="s">
        <v>168</v>
      </c>
    </row>
    <row r="69" spans="1:16" s="1" customFormat="1" ht="12.75" customHeight="1">
      <c r="A69" s="5">
        <v>55</v>
      </c>
      <c r="B69" s="244">
        <v>30</v>
      </c>
      <c r="C69" s="301">
        <v>22.5</v>
      </c>
      <c r="D69" s="301">
        <v>8.4</v>
      </c>
      <c r="E69" s="301">
        <v>14.1</v>
      </c>
      <c r="F69" s="301">
        <v>53.4</v>
      </c>
      <c r="G69" s="301">
        <v>27.6</v>
      </c>
      <c r="H69" s="301">
        <v>89.1</v>
      </c>
      <c r="I69" s="301">
        <v>37.4</v>
      </c>
      <c r="J69" s="301">
        <v>51.7</v>
      </c>
      <c r="K69" s="301">
        <v>44.5</v>
      </c>
      <c r="L69" s="301">
        <v>29.1</v>
      </c>
      <c r="M69" s="301">
        <v>15.4</v>
      </c>
      <c r="N69" s="301">
        <v>7.9</v>
      </c>
      <c r="O69" s="340">
        <v>0.87</v>
      </c>
      <c r="P69" s="355">
        <v>2.75</v>
      </c>
    </row>
    <row r="70" spans="1:16" s="1" customFormat="1" ht="12.75" customHeight="1">
      <c r="A70" s="5">
        <v>56</v>
      </c>
      <c r="B70" s="244">
        <v>31</v>
      </c>
      <c r="C70" s="301">
        <v>20.399999999999999</v>
      </c>
      <c r="D70" s="301">
        <v>8.3000000000000007</v>
      </c>
      <c r="E70" s="301">
        <v>12.2</v>
      </c>
      <c r="F70" s="301">
        <v>52.1</v>
      </c>
      <c r="G70" s="301">
        <v>27.9</v>
      </c>
      <c r="H70" s="301">
        <v>95.8</v>
      </c>
      <c r="I70" s="301">
        <v>39.1</v>
      </c>
      <c r="J70" s="301">
        <v>56.7</v>
      </c>
      <c r="K70" s="301">
        <v>45.1</v>
      </c>
      <c r="L70" s="301">
        <v>29</v>
      </c>
      <c r="M70" s="301">
        <v>16.100000000000001</v>
      </c>
      <c r="N70" s="301">
        <v>8</v>
      </c>
      <c r="O70" s="340">
        <v>0.85</v>
      </c>
      <c r="P70" s="352" t="s">
        <v>168</v>
      </c>
    </row>
    <row r="71" spans="1:16" s="1" customFormat="1" ht="12.75" customHeight="1">
      <c r="A71" s="5">
        <v>57</v>
      </c>
      <c r="B71" s="244">
        <v>32</v>
      </c>
      <c r="C71" s="301">
        <v>19.600000000000001</v>
      </c>
      <c r="D71" s="301">
        <v>8.1999999999999993</v>
      </c>
      <c r="E71" s="301">
        <v>11.4</v>
      </c>
      <c r="F71" s="301">
        <v>49.2</v>
      </c>
      <c r="G71" s="301">
        <v>26.6</v>
      </c>
      <c r="H71" s="301">
        <v>99.9</v>
      </c>
      <c r="I71" s="301">
        <v>40.700000000000003</v>
      </c>
      <c r="J71" s="301">
        <v>59.2</v>
      </c>
      <c r="K71" s="301">
        <v>43.5</v>
      </c>
      <c r="L71" s="301">
        <v>28.6</v>
      </c>
      <c r="M71" s="301">
        <v>14.9</v>
      </c>
      <c r="N71" s="301">
        <v>8.5</v>
      </c>
      <c r="O71" s="340">
        <v>0.85</v>
      </c>
      <c r="P71" s="352" t="s">
        <v>168</v>
      </c>
    </row>
    <row r="72" spans="1:16" s="1" customFormat="1" ht="12.75" customHeight="1">
      <c r="A72" s="5">
        <v>58</v>
      </c>
      <c r="B72" s="244">
        <v>33</v>
      </c>
      <c r="C72" s="301">
        <v>19.2</v>
      </c>
      <c r="D72" s="301">
        <v>7.6</v>
      </c>
      <c r="E72" s="301">
        <v>11.6</v>
      </c>
      <c r="F72" s="301">
        <v>44.2</v>
      </c>
      <c r="G72" s="301">
        <v>24.5</v>
      </c>
      <c r="H72" s="301">
        <v>95.9</v>
      </c>
      <c r="I72" s="301">
        <v>37.4</v>
      </c>
      <c r="J72" s="301">
        <v>58.5</v>
      </c>
      <c r="K72" s="301">
        <v>41.1</v>
      </c>
      <c r="L72" s="301">
        <v>27</v>
      </c>
      <c r="M72" s="301">
        <v>13.7</v>
      </c>
      <c r="N72" s="301">
        <v>8.9</v>
      </c>
      <c r="O72" s="340">
        <v>0.82</v>
      </c>
      <c r="P72" s="352" t="s">
        <v>168</v>
      </c>
    </row>
    <row r="73" spans="1:16" s="1" customFormat="1" ht="12.75" customHeight="1">
      <c r="A73" s="5">
        <v>59</v>
      </c>
      <c r="B73" s="244">
        <v>34</v>
      </c>
      <c r="C73" s="301">
        <v>18.3</v>
      </c>
      <c r="D73" s="301">
        <v>7.7</v>
      </c>
      <c r="E73" s="301">
        <v>10.6</v>
      </c>
      <c r="F73" s="301">
        <v>42.2</v>
      </c>
      <c r="G73" s="301">
        <v>22.9</v>
      </c>
      <c r="H73" s="301">
        <v>104.1</v>
      </c>
      <c r="I73" s="301">
        <v>41.5</v>
      </c>
      <c r="J73" s="301">
        <v>62.7</v>
      </c>
      <c r="K73" s="301">
        <v>44.2</v>
      </c>
      <c r="L73" s="301">
        <v>30</v>
      </c>
      <c r="M73" s="301">
        <v>14.2</v>
      </c>
      <c r="N73" s="301">
        <v>9</v>
      </c>
      <c r="O73" s="340">
        <v>0.87</v>
      </c>
      <c r="P73" s="352" t="s">
        <v>168</v>
      </c>
    </row>
    <row r="74" spans="1:16" s="1" customFormat="1" ht="12.75" customHeight="1">
      <c r="A74" s="5"/>
      <c r="B74" s="244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40"/>
      <c r="P74" s="352"/>
    </row>
    <row r="75" spans="1:16" s="1" customFormat="1" ht="12.75" customHeight="1">
      <c r="A75" s="5">
        <v>1960</v>
      </c>
      <c r="B75" s="244">
        <v>35</v>
      </c>
      <c r="C75" s="301">
        <v>17.600000000000001</v>
      </c>
      <c r="D75" s="301">
        <v>7.7</v>
      </c>
      <c r="E75" s="301">
        <v>9.9</v>
      </c>
      <c r="F75" s="301">
        <v>36.5</v>
      </c>
      <c r="G75" s="301">
        <v>19.2</v>
      </c>
      <c r="H75" s="301">
        <v>104.1</v>
      </c>
      <c r="I75" s="301">
        <v>38</v>
      </c>
      <c r="J75" s="301">
        <v>66.2</v>
      </c>
      <c r="K75" s="301">
        <v>38.5</v>
      </c>
      <c r="L75" s="301">
        <v>26.4</v>
      </c>
      <c r="M75" s="301">
        <v>12.1</v>
      </c>
      <c r="N75" s="301">
        <v>8.6999999999999993</v>
      </c>
      <c r="O75" s="340">
        <v>0.81</v>
      </c>
      <c r="P75" s="355">
        <v>2.09</v>
      </c>
    </row>
    <row r="76" spans="1:16" s="1" customFormat="1" ht="12.75" customHeight="1">
      <c r="A76" s="5">
        <v>61</v>
      </c>
      <c r="B76" s="244">
        <v>36</v>
      </c>
      <c r="C76" s="301">
        <v>16.7</v>
      </c>
      <c r="D76" s="301">
        <v>7.9</v>
      </c>
      <c r="E76" s="301">
        <v>8.8000000000000007</v>
      </c>
      <c r="F76" s="301">
        <v>37.5</v>
      </c>
      <c r="G76" s="301">
        <v>21.5</v>
      </c>
      <c r="H76" s="301">
        <v>101.7</v>
      </c>
      <c r="I76" s="301">
        <v>37.700000000000003</v>
      </c>
      <c r="J76" s="301">
        <v>64</v>
      </c>
      <c r="K76" s="301">
        <v>41.9</v>
      </c>
      <c r="L76" s="301">
        <v>26</v>
      </c>
      <c r="M76" s="301">
        <v>15.9</v>
      </c>
      <c r="N76" s="301">
        <v>8.6</v>
      </c>
      <c r="O76" s="340">
        <v>0.78</v>
      </c>
      <c r="P76" s="352" t="s">
        <v>168</v>
      </c>
    </row>
    <row r="77" spans="1:16" s="1" customFormat="1" ht="12.75" customHeight="1">
      <c r="A77" s="5">
        <v>62</v>
      </c>
      <c r="B77" s="244">
        <v>37</v>
      </c>
      <c r="C77" s="301">
        <v>16.3</v>
      </c>
      <c r="D77" s="301">
        <v>7.9</v>
      </c>
      <c r="E77" s="301">
        <v>8.4</v>
      </c>
      <c r="F77" s="301">
        <v>34.200000000000003</v>
      </c>
      <c r="G77" s="301">
        <v>20.100000000000001</v>
      </c>
      <c r="H77" s="301">
        <v>98.4</v>
      </c>
      <c r="I77" s="301">
        <v>38.700000000000003</v>
      </c>
      <c r="J77" s="301">
        <v>59.7</v>
      </c>
      <c r="K77" s="301">
        <v>39</v>
      </c>
      <c r="L77" s="301">
        <v>24.8</v>
      </c>
      <c r="M77" s="301">
        <v>14.2</v>
      </c>
      <c r="N77" s="301">
        <v>8.6</v>
      </c>
      <c r="O77" s="340">
        <v>0.78</v>
      </c>
      <c r="P77" s="352" t="s">
        <v>168</v>
      </c>
    </row>
    <row r="78" spans="1:16" s="1" customFormat="1" ht="12.75" customHeight="1">
      <c r="A78" s="5">
        <v>63</v>
      </c>
      <c r="B78" s="244">
        <v>38</v>
      </c>
      <c r="C78" s="301">
        <v>16</v>
      </c>
      <c r="D78" s="301">
        <v>7.4</v>
      </c>
      <c r="E78" s="301">
        <v>8.6</v>
      </c>
      <c r="F78" s="301">
        <v>29.9</v>
      </c>
      <c r="G78" s="301">
        <v>18.399999999999999</v>
      </c>
      <c r="H78" s="301">
        <v>101.2</v>
      </c>
      <c r="I78" s="301">
        <v>39.4</v>
      </c>
      <c r="J78" s="301">
        <v>61.8</v>
      </c>
      <c r="K78" s="301">
        <v>37.4</v>
      </c>
      <c r="L78" s="301">
        <v>24.2</v>
      </c>
      <c r="M78" s="301">
        <v>13.3</v>
      </c>
      <c r="N78" s="301">
        <v>8.4</v>
      </c>
      <c r="O78" s="340">
        <v>0.78</v>
      </c>
      <c r="P78" s="352" t="s">
        <v>168</v>
      </c>
    </row>
    <row r="79" spans="1:16" s="1" customFormat="1" ht="12.75" customHeight="1">
      <c r="A79" s="5">
        <v>64</v>
      </c>
      <c r="B79" s="244">
        <v>39</v>
      </c>
      <c r="C79" s="301">
        <v>15.8</v>
      </c>
      <c r="D79" s="301">
        <v>7.5</v>
      </c>
      <c r="E79" s="301">
        <v>8.3000000000000007</v>
      </c>
      <c r="F79" s="301">
        <v>26.9</v>
      </c>
      <c r="G79" s="301">
        <v>15.4</v>
      </c>
      <c r="H79" s="301">
        <v>96.9</v>
      </c>
      <c r="I79" s="301">
        <v>38</v>
      </c>
      <c r="J79" s="301">
        <v>58.9</v>
      </c>
      <c r="K79" s="301">
        <v>33.6</v>
      </c>
      <c r="L79" s="301">
        <v>22.3</v>
      </c>
      <c r="M79" s="301">
        <v>11.3</v>
      </c>
      <c r="N79" s="301">
        <v>7.6</v>
      </c>
      <c r="O79" s="340">
        <v>0.81</v>
      </c>
      <c r="P79" s="352" t="s">
        <v>168</v>
      </c>
    </row>
    <row r="80" spans="1:16" s="1" customFormat="1" ht="12.75" customHeight="1">
      <c r="A80" s="5">
        <v>65</v>
      </c>
      <c r="B80" s="244">
        <v>40</v>
      </c>
      <c r="C80" s="301">
        <v>15.5</v>
      </c>
      <c r="D80" s="301">
        <v>7.7</v>
      </c>
      <c r="E80" s="301">
        <v>7.8</v>
      </c>
      <c r="F80" s="301">
        <v>23.4</v>
      </c>
      <c r="G80" s="301">
        <v>15</v>
      </c>
      <c r="H80" s="301">
        <v>93.1</v>
      </c>
      <c r="I80" s="301">
        <v>38.5</v>
      </c>
      <c r="J80" s="301">
        <v>54.6</v>
      </c>
      <c r="K80" s="301">
        <v>32.5</v>
      </c>
      <c r="L80" s="301">
        <v>20.8</v>
      </c>
      <c r="M80" s="301">
        <v>11.7</v>
      </c>
      <c r="N80" s="301">
        <v>7.5</v>
      </c>
      <c r="O80" s="340">
        <v>0.78</v>
      </c>
      <c r="P80" s="355">
        <v>2.0299999999999998</v>
      </c>
    </row>
    <row r="81" spans="1:16" s="1" customFormat="1" ht="12.75" customHeight="1">
      <c r="A81" s="5">
        <v>66</v>
      </c>
      <c r="B81" s="244">
        <v>41</v>
      </c>
      <c r="C81" s="301">
        <v>11.3</v>
      </c>
      <c r="D81" s="301">
        <v>7.3</v>
      </c>
      <c r="E81" s="301">
        <v>4</v>
      </c>
      <c r="F81" s="301">
        <v>24.7</v>
      </c>
      <c r="G81" s="301">
        <v>17</v>
      </c>
      <c r="H81" s="301">
        <v>113.3</v>
      </c>
      <c r="I81" s="301">
        <v>43.2</v>
      </c>
      <c r="J81" s="301">
        <v>70.099999999999994</v>
      </c>
      <c r="K81" s="301">
        <v>34.1</v>
      </c>
      <c r="L81" s="301">
        <v>21.5</v>
      </c>
      <c r="M81" s="301">
        <v>12.6</v>
      </c>
      <c r="N81" s="301">
        <v>7.2</v>
      </c>
      <c r="O81" s="340">
        <v>0.78</v>
      </c>
      <c r="P81" s="352" t="s">
        <v>168</v>
      </c>
    </row>
    <row r="82" spans="1:16" s="1" customFormat="1" ht="12.75" customHeight="1">
      <c r="A82" s="5">
        <v>67</v>
      </c>
      <c r="B82" s="244">
        <v>42</v>
      </c>
      <c r="C82" s="301">
        <v>15.8</v>
      </c>
      <c r="D82" s="301">
        <v>7.2</v>
      </c>
      <c r="E82" s="301">
        <v>8.6</v>
      </c>
      <c r="F82" s="301">
        <v>18.899999999999999</v>
      </c>
      <c r="G82" s="301">
        <v>13</v>
      </c>
      <c r="H82" s="301">
        <v>79.099999999999994</v>
      </c>
      <c r="I82" s="301">
        <v>33.1</v>
      </c>
      <c r="J82" s="301">
        <v>46</v>
      </c>
      <c r="K82" s="301">
        <v>25</v>
      </c>
      <c r="L82" s="301">
        <v>14.7</v>
      </c>
      <c r="M82" s="301">
        <v>10.3</v>
      </c>
      <c r="N82" s="301">
        <v>7.4</v>
      </c>
      <c r="O82" s="340">
        <v>0.76</v>
      </c>
      <c r="P82" s="352" t="s">
        <v>168</v>
      </c>
    </row>
    <row r="83" spans="1:16" s="1" customFormat="1" ht="12.75" customHeight="1">
      <c r="A83" s="5">
        <v>68</v>
      </c>
      <c r="B83" s="244">
        <v>43</v>
      </c>
      <c r="C83" s="301">
        <v>14.8</v>
      </c>
      <c r="D83" s="301">
        <v>7.5</v>
      </c>
      <c r="E83" s="301">
        <v>7.3</v>
      </c>
      <c r="F83" s="301">
        <v>20.6</v>
      </c>
      <c r="G83" s="301">
        <v>13.8</v>
      </c>
      <c r="H83" s="301">
        <v>78.599999999999994</v>
      </c>
      <c r="I83" s="301">
        <v>35.9</v>
      </c>
      <c r="J83" s="301">
        <v>42.7</v>
      </c>
      <c r="K83" s="301">
        <v>25.5</v>
      </c>
      <c r="L83" s="301">
        <v>13.7</v>
      </c>
      <c r="M83" s="301">
        <v>11.8</v>
      </c>
      <c r="N83" s="301">
        <v>7.4</v>
      </c>
      <c r="O83" s="340">
        <v>0.76</v>
      </c>
      <c r="P83" s="352" t="s">
        <v>168</v>
      </c>
    </row>
    <row r="84" spans="1:16" s="1" customFormat="1" ht="12.75" customHeight="1">
      <c r="A84" s="5">
        <v>69</v>
      </c>
      <c r="B84" s="244">
        <v>44</v>
      </c>
      <c r="C84" s="301">
        <v>14.5</v>
      </c>
      <c r="D84" s="301">
        <v>7.5</v>
      </c>
      <c r="E84" s="301">
        <v>7</v>
      </c>
      <c r="F84" s="301">
        <v>19.899999999999999</v>
      </c>
      <c r="G84" s="301">
        <v>13.9</v>
      </c>
      <c r="H84" s="301">
        <v>81.7</v>
      </c>
      <c r="I84" s="301">
        <v>37.1</v>
      </c>
      <c r="J84" s="301">
        <v>44.6</v>
      </c>
      <c r="K84" s="301">
        <v>26.2</v>
      </c>
      <c r="L84" s="301">
        <v>15</v>
      </c>
      <c r="M84" s="301">
        <v>11.2</v>
      </c>
      <c r="N84" s="301">
        <v>7.4</v>
      </c>
      <c r="O84" s="340">
        <v>0.8</v>
      </c>
      <c r="P84" s="352" t="s">
        <v>168</v>
      </c>
    </row>
    <row r="85" spans="1:16" s="1" customFormat="1" ht="12.75" customHeight="1">
      <c r="A85" s="5"/>
      <c r="B85" s="244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40"/>
      <c r="P85" s="352"/>
    </row>
    <row r="86" spans="1:16" s="1" customFormat="1" ht="12.75" customHeight="1">
      <c r="A86" s="5">
        <v>1970</v>
      </c>
      <c r="B86" s="244">
        <v>45</v>
      </c>
      <c r="C86" s="301">
        <v>14.3</v>
      </c>
      <c r="D86" s="301">
        <v>7.7</v>
      </c>
      <c r="E86" s="301">
        <v>6.6</v>
      </c>
      <c r="F86" s="301">
        <v>15.9</v>
      </c>
      <c r="G86" s="301">
        <v>10.6</v>
      </c>
      <c r="H86" s="301">
        <v>77.7</v>
      </c>
      <c r="I86" s="301">
        <v>33.9</v>
      </c>
      <c r="J86" s="301">
        <v>43.8</v>
      </c>
      <c r="K86" s="301">
        <v>21.1</v>
      </c>
      <c r="L86" s="301">
        <v>13.4</v>
      </c>
      <c r="M86" s="301">
        <v>7.7</v>
      </c>
      <c r="N86" s="301">
        <v>7.7</v>
      </c>
      <c r="O86" s="340">
        <v>0.83</v>
      </c>
      <c r="P86" s="355">
        <v>1.88</v>
      </c>
    </row>
    <row r="87" spans="1:16" s="1" customFormat="1" ht="12.75" customHeight="1">
      <c r="A87" s="5">
        <v>71</v>
      </c>
      <c r="B87" s="244">
        <v>46</v>
      </c>
      <c r="C87" s="301">
        <v>14.2</v>
      </c>
      <c r="D87" s="301">
        <v>7.4</v>
      </c>
      <c r="E87" s="301">
        <v>6.7</v>
      </c>
      <c r="F87" s="301">
        <v>14</v>
      </c>
      <c r="G87" s="301">
        <v>9.4</v>
      </c>
      <c r="H87" s="301">
        <v>70.599999999999994</v>
      </c>
      <c r="I87" s="301">
        <v>32.6</v>
      </c>
      <c r="J87" s="301">
        <v>37.9</v>
      </c>
      <c r="K87" s="301">
        <v>19.5</v>
      </c>
      <c r="L87" s="301">
        <v>11.4</v>
      </c>
      <c r="M87" s="301">
        <v>8.1</v>
      </c>
      <c r="N87" s="301">
        <v>8</v>
      </c>
      <c r="O87" s="340">
        <v>0.87</v>
      </c>
      <c r="P87" s="352" t="s">
        <v>168</v>
      </c>
    </row>
    <row r="88" spans="1:16" s="1" customFormat="1" ht="12.75" customHeight="1">
      <c r="A88" s="5">
        <v>72</v>
      </c>
      <c r="B88" s="244">
        <v>47</v>
      </c>
      <c r="C88" s="301">
        <v>14.5</v>
      </c>
      <c r="D88" s="301">
        <v>7.4</v>
      </c>
      <c r="E88" s="301">
        <v>7.1</v>
      </c>
      <c r="F88" s="301">
        <v>12.3</v>
      </c>
      <c r="G88" s="301">
        <v>8.6</v>
      </c>
      <c r="H88" s="301">
        <v>67.400000000000006</v>
      </c>
      <c r="I88" s="301">
        <v>32.299999999999997</v>
      </c>
      <c r="J88" s="301">
        <v>35</v>
      </c>
      <c r="K88" s="301">
        <v>17</v>
      </c>
      <c r="L88" s="301">
        <v>9.9</v>
      </c>
      <c r="M88" s="301">
        <v>7.1</v>
      </c>
      <c r="N88" s="301">
        <v>8.1</v>
      </c>
      <c r="O88" s="340">
        <v>0.89</v>
      </c>
      <c r="P88" s="352" t="s">
        <v>168</v>
      </c>
    </row>
    <row r="89" spans="1:16" s="1" customFormat="1" ht="12.75" customHeight="1">
      <c r="A89" s="5">
        <v>73</v>
      </c>
      <c r="B89" s="244">
        <v>48</v>
      </c>
      <c r="C89" s="301">
        <v>14.7</v>
      </c>
      <c r="D89" s="301">
        <v>7.8</v>
      </c>
      <c r="E89" s="301">
        <v>6.9</v>
      </c>
      <c r="F89" s="301">
        <v>14.5</v>
      </c>
      <c r="G89" s="301">
        <v>11</v>
      </c>
      <c r="H89" s="301">
        <v>61</v>
      </c>
      <c r="I89" s="301">
        <v>30.5</v>
      </c>
      <c r="J89" s="301">
        <v>30.5</v>
      </c>
      <c r="K89" s="301">
        <v>17.600000000000001</v>
      </c>
      <c r="L89" s="301">
        <v>8.6999999999999993</v>
      </c>
      <c r="M89" s="301">
        <v>8.9</v>
      </c>
      <c r="N89" s="301">
        <v>7.9</v>
      </c>
      <c r="O89" s="340">
        <v>0.89</v>
      </c>
      <c r="P89" s="352" t="s">
        <v>168</v>
      </c>
    </row>
    <row r="90" spans="1:16" s="1" customFormat="1" ht="12.75" customHeight="1">
      <c r="A90" s="5">
        <v>74</v>
      </c>
      <c r="B90" s="244">
        <v>49</v>
      </c>
      <c r="C90" s="301">
        <v>14.6</v>
      </c>
      <c r="D90" s="301">
        <v>7.8</v>
      </c>
      <c r="E90" s="301">
        <v>6.7</v>
      </c>
      <c r="F90" s="301">
        <v>13.7</v>
      </c>
      <c r="G90" s="301">
        <v>9.6999999999999993</v>
      </c>
      <c r="H90" s="301">
        <v>62.7</v>
      </c>
      <c r="I90" s="301">
        <v>30</v>
      </c>
      <c r="J90" s="301">
        <v>32.700000000000003</v>
      </c>
      <c r="K90" s="301">
        <v>17.2</v>
      </c>
      <c r="L90" s="301">
        <v>9.6</v>
      </c>
      <c r="M90" s="301">
        <v>7.6</v>
      </c>
      <c r="N90" s="301">
        <v>7.7</v>
      </c>
      <c r="O90" s="340">
        <v>0.87</v>
      </c>
      <c r="P90" s="355">
        <v>2.0099999999999998</v>
      </c>
    </row>
    <row r="91" spans="1:16" s="1" customFormat="1" ht="12.75" customHeight="1">
      <c r="A91" s="5">
        <v>75</v>
      </c>
      <c r="B91" s="244">
        <v>50</v>
      </c>
      <c r="C91" s="301">
        <v>14.2</v>
      </c>
      <c r="D91" s="301">
        <v>7.4</v>
      </c>
      <c r="E91" s="301">
        <v>6.8</v>
      </c>
      <c r="F91" s="301">
        <v>11.7</v>
      </c>
      <c r="G91" s="301">
        <v>8.5</v>
      </c>
      <c r="H91" s="301">
        <v>57</v>
      </c>
      <c r="I91" s="301">
        <v>29</v>
      </c>
      <c r="J91" s="301">
        <v>28</v>
      </c>
      <c r="K91" s="301">
        <v>16.899999999999999</v>
      </c>
      <c r="L91" s="301">
        <v>9.5</v>
      </c>
      <c r="M91" s="301">
        <v>7.4</v>
      </c>
      <c r="N91" s="301">
        <v>7.7</v>
      </c>
      <c r="O91" s="340">
        <v>0.96</v>
      </c>
      <c r="P91" s="355">
        <v>1.86</v>
      </c>
    </row>
    <row r="92" spans="1:16" s="1" customFormat="1" ht="12.75" customHeight="1">
      <c r="A92" s="5">
        <v>76</v>
      </c>
      <c r="B92" s="244">
        <v>51</v>
      </c>
      <c r="C92" s="301">
        <v>14.4</v>
      </c>
      <c r="D92" s="301">
        <v>7.4</v>
      </c>
      <c r="E92" s="301">
        <v>7</v>
      </c>
      <c r="F92" s="301">
        <v>9.9</v>
      </c>
      <c r="G92" s="301">
        <v>7.4</v>
      </c>
      <c r="H92" s="301">
        <v>53.3</v>
      </c>
      <c r="I92" s="301">
        <v>26.5</v>
      </c>
      <c r="J92" s="301">
        <v>26.9</v>
      </c>
      <c r="K92" s="301">
        <v>15</v>
      </c>
      <c r="L92" s="301">
        <v>8.9</v>
      </c>
      <c r="M92" s="301">
        <v>6.1</v>
      </c>
      <c r="N92" s="301">
        <v>7.1</v>
      </c>
      <c r="O92" s="340">
        <v>1.03</v>
      </c>
      <c r="P92" s="355">
        <v>1.88</v>
      </c>
    </row>
    <row r="93" spans="1:16" s="1" customFormat="1" ht="12.75" customHeight="1">
      <c r="A93" s="5">
        <v>77</v>
      </c>
      <c r="B93" s="244">
        <v>52</v>
      </c>
      <c r="C93" s="301">
        <v>13.8</v>
      </c>
      <c r="D93" s="301">
        <v>7.2</v>
      </c>
      <c r="E93" s="301">
        <v>6.6</v>
      </c>
      <c r="F93" s="301">
        <v>10.1</v>
      </c>
      <c r="G93" s="301">
        <v>7.2</v>
      </c>
      <c r="H93" s="301">
        <v>50.4</v>
      </c>
      <c r="I93" s="301">
        <v>24.4</v>
      </c>
      <c r="J93" s="301">
        <v>26</v>
      </c>
      <c r="K93" s="301">
        <v>13.8</v>
      </c>
      <c r="L93" s="301">
        <v>7.8</v>
      </c>
      <c r="M93" s="301">
        <v>6</v>
      </c>
      <c r="N93" s="301">
        <v>6.8</v>
      </c>
      <c r="O93" s="340">
        <v>0.95</v>
      </c>
      <c r="P93" s="355">
        <v>1.83</v>
      </c>
    </row>
    <row r="94" spans="1:16" s="1" customFormat="1" ht="12.75" customHeight="1">
      <c r="A94" s="5">
        <v>78</v>
      </c>
      <c r="B94" s="244">
        <v>53</v>
      </c>
      <c r="C94" s="301">
        <v>13.8</v>
      </c>
      <c r="D94" s="301">
        <v>7.3</v>
      </c>
      <c r="E94" s="301">
        <v>6.5</v>
      </c>
      <c r="F94" s="301">
        <v>9.8000000000000007</v>
      </c>
      <c r="G94" s="301">
        <v>7.2</v>
      </c>
      <c r="H94" s="301">
        <v>45.8</v>
      </c>
      <c r="I94" s="301">
        <v>22.9</v>
      </c>
      <c r="J94" s="301">
        <v>22.9</v>
      </c>
      <c r="K94" s="301">
        <v>14</v>
      </c>
      <c r="L94" s="301">
        <v>7.9</v>
      </c>
      <c r="M94" s="301">
        <v>6.1</v>
      </c>
      <c r="N94" s="301">
        <v>6.6</v>
      </c>
      <c r="O94" s="340">
        <v>0.95</v>
      </c>
      <c r="P94" s="355">
        <v>1.84</v>
      </c>
    </row>
    <row r="95" spans="1:16" s="1" customFormat="1" ht="12.75" customHeight="1">
      <c r="A95" s="5">
        <v>79</v>
      </c>
      <c r="B95" s="244">
        <v>54</v>
      </c>
      <c r="C95" s="301">
        <v>13.5</v>
      </c>
      <c r="D95" s="301">
        <v>7</v>
      </c>
      <c r="E95" s="301">
        <v>6.5</v>
      </c>
      <c r="F95" s="301">
        <v>7.3</v>
      </c>
      <c r="G95" s="301">
        <v>4.5999999999999996</v>
      </c>
      <c r="H95" s="301">
        <v>46.2</v>
      </c>
      <c r="I95" s="301">
        <v>20.7</v>
      </c>
      <c r="J95" s="301">
        <v>25.5</v>
      </c>
      <c r="K95" s="301">
        <v>11</v>
      </c>
      <c r="L95" s="301">
        <v>7.1</v>
      </c>
      <c r="M95" s="301">
        <v>3.9</v>
      </c>
      <c r="N95" s="301">
        <v>6.4</v>
      </c>
      <c r="O95" s="340">
        <v>1.05</v>
      </c>
      <c r="P95" s="355">
        <v>1.83</v>
      </c>
    </row>
    <row r="96" spans="1:16" s="1" customFormat="1" ht="12.75" customHeight="1">
      <c r="A96" s="5"/>
      <c r="B96" s="244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40"/>
      <c r="P96" s="355"/>
    </row>
    <row r="97" spans="1:16" s="1" customFormat="1" ht="12.75" customHeight="1">
      <c r="A97" s="5">
        <v>1980</v>
      </c>
      <c r="B97" s="244">
        <v>55</v>
      </c>
      <c r="C97" s="301">
        <v>13</v>
      </c>
      <c r="D97" s="301">
        <v>7.4</v>
      </c>
      <c r="E97" s="301">
        <v>5.6</v>
      </c>
      <c r="F97" s="301">
        <v>7.9</v>
      </c>
      <c r="G97" s="301">
        <v>5.0999999999999996</v>
      </c>
      <c r="H97" s="301">
        <v>44.7</v>
      </c>
      <c r="I97" s="301">
        <v>20.399999999999999</v>
      </c>
      <c r="J97" s="301">
        <v>24.3</v>
      </c>
      <c r="K97" s="301">
        <v>9.9</v>
      </c>
      <c r="L97" s="301">
        <v>6</v>
      </c>
      <c r="M97" s="301">
        <v>3.9</v>
      </c>
      <c r="N97" s="301">
        <v>6.2</v>
      </c>
      <c r="O97" s="340">
        <v>1.05</v>
      </c>
      <c r="P97" s="355">
        <v>1.79</v>
      </c>
    </row>
    <row r="98" spans="1:16" s="1" customFormat="1" ht="12.75" customHeight="1">
      <c r="A98" s="5">
        <v>81</v>
      </c>
      <c r="B98" s="244">
        <v>56</v>
      </c>
      <c r="C98" s="301">
        <v>12.2</v>
      </c>
      <c r="D98" s="301">
        <v>7.1</v>
      </c>
      <c r="E98" s="301">
        <v>5.0999999999999996</v>
      </c>
      <c r="F98" s="301">
        <v>6.7</v>
      </c>
      <c r="G98" s="301">
        <v>4.5</v>
      </c>
      <c r="H98" s="301">
        <v>50.7</v>
      </c>
      <c r="I98" s="301">
        <v>21.4</v>
      </c>
      <c r="J98" s="301">
        <v>29.3</v>
      </c>
      <c r="K98" s="301">
        <v>10</v>
      </c>
      <c r="L98" s="301">
        <v>6.3</v>
      </c>
      <c r="M98" s="301">
        <v>3.7</v>
      </c>
      <c r="N98" s="301">
        <v>6.1</v>
      </c>
      <c r="O98" s="340">
        <v>1.1399999999999999</v>
      </c>
      <c r="P98" s="355">
        <v>1.72</v>
      </c>
    </row>
    <row r="99" spans="1:16" s="1" customFormat="1" ht="12.75" customHeight="1">
      <c r="A99" s="5">
        <v>82</v>
      </c>
      <c r="B99" s="244">
        <v>57</v>
      </c>
      <c r="C99" s="301">
        <v>12.1</v>
      </c>
      <c r="D99" s="301">
        <v>7.2</v>
      </c>
      <c r="E99" s="301">
        <v>5</v>
      </c>
      <c r="F99" s="301">
        <v>5.4</v>
      </c>
      <c r="G99" s="301">
        <v>3.6</v>
      </c>
      <c r="H99" s="301">
        <v>48.7</v>
      </c>
      <c r="I99" s="301">
        <v>19.100000000000001</v>
      </c>
      <c r="J99" s="301">
        <v>29.6</v>
      </c>
      <c r="K99" s="301">
        <v>9.1</v>
      </c>
      <c r="L99" s="301">
        <v>5.7</v>
      </c>
      <c r="M99" s="301">
        <v>3.4</v>
      </c>
      <c r="N99" s="301">
        <v>6</v>
      </c>
      <c r="O99" s="340">
        <v>1.17</v>
      </c>
      <c r="P99" s="355">
        <v>1.74</v>
      </c>
    </row>
    <row r="100" spans="1:16" s="1" customFormat="1" ht="12.75" customHeight="1">
      <c r="A100" s="5">
        <v>83</v>
      </c>
      <c r="B100" s="244">
        <v>58</v>
      </c>
      <c r="C100" s="301">
        <v>11.9</v>
      </c>
      <c r="D100" s="301">
        <v>7.5</v>
      </c>
      <c r="E100" s="301">
        <v>4.4000000000000004</v>
      </c>
      <c r="F100" s="301">
        <v>5.9</v>
      </c>
      <c r="G100" s="301">
        <v>4.0999999999999996</v>
      </c>
      <c r="H100" s="301">
        <v>47.5</v>
      </c>
      <c r="I100" s="301">
        <v>18.399999999999999</v>
      </c>
      <c r="J100" s="301">
        <v>29.1</v>
      </c>
      <c r="K100" s="301">
        <v>9.4</v>
      </c>
      <c r="L100" s="301">
        <v>5.9</v>
      </c>
      <c r="M100" s="301">
        <v>3.5</v>
      </c>
      <c r="N100" s="301">
        <v>5.8</v>
      </c>
      <c r="O100" s="340">
        <v>1.29</v>
      </c>
      <c r="P100" s="355">
        <v>1.76</v>
      </c>
    </row>
    <row r="101" spans="1:16" s="1" customFormat="1" ht="12.75" customHeight="1">
      <c r="A101" s="5">
        <v>84</v>
      </c>
      <c r="B101" s="244">
        <v>59</v>
      </c>
      <c r="C101" s="301">
        <v>11.9</v>
      </c>
      <c r="D101" s="301">
        <v>7.5</v>
      </c>
      <c r="E101" s="301">
        <v>4.4000000000000004</v>
      </c>
      <c r="F101" s="301">
        <v>6.3</v>
      </c>
      <c r="G101" s="301">
        <v>3.7</v>
      </c>
      <c r="H101" s="301">
        <v>44.5</v>
      </c>
      <c r="I101" s="301">
        <v>18</v>
      </c>
      <c r="J101" s="301">
        <v>26.5</v>
      </c>
      <c r="K101" s="301">
        <v>8.5</v>
      </c>
      <c r="L101" s="301">
        <v>5.6</v>
      </c>
      <c r="M101" s="301">
        <v>2.9</v>
      </c>
      <c r="N101" s="301">
        <v>5.5</v>
      </c>
      <c r="O101" s="340">
        <v>1.23</v>
      </c>
      <c r="P101" s="355">
        <v>1.8199999999999998</v>
      </c>
    </row>
    <row r="102" spans="1:16" s="1" customFormat="1" ht="12.75" customHeight="1">
      <c r="A102" s="5">
        <v>85</v>
      </c>
      <c r="B102" s="244">
        <v>60</v>
      </c>
      <c r="C102" s="301">
        <v>10.9</v>
      </c>
      <c r="D102" s="301">
        <v>7.5</v>
      </c>
      <c r="E102" s="301">
        <v>3.4</v>
      </c>
      <c r="F102" s="301">
        <v>5.7</v>
      </c>
      <c r="G102" s="301">
        <v>3.7</v>
      </c>
      <c r="H102" s="301">
        <v>44.5</v>
      </c>
      <c r="I102" s="301">
        <v>13.8</v>
      </c>
      <c r="J102" s="301">
        <v>30.7</v>
      </c>
      <c r="K102" s="301">
        <v>5.9</v>
      </c>
      <c r="L102" s="301">
        <v>2.8</v>
      </c>
      <c r="M102" s="301">
        <v>3.1</v>
      </c>
      <c r="N102" s="301">
        <v>5.3</v>
      </c>
      <c r="O102" s="340">
        <v>1.1599999999999999</v>
      </c>
      <c r="P102" s="355">
        <v>1.69</v>
      </c>
    </row>
    <row r="103" spans="1:16" s="1" customFormat="1" ht="12.75" customHeight="1">
      <c r="A103" s="5">
        <v>86</v>
      </c>
      <c r="B103" s="244">
        <v>61</v>
      </c>
      <c r="C103" s="301">
        <v>10.6</v>
      </c>
      <c r="D103" s="301">
        <v>7.6</v>
      </c>
      <c r="E103" s="301">
        <v>3</v>
      </c>
      <c r="F103" s="301">
        <v>6</v>
      </c>
      <c r="G103" s="301">
        <v>4.2</v>
      </c>
      <c r="H103" s="301">
        <v>47.8</v>
      </c>
      <c r="I103" s="301">
        <v>17.399999999999999</v>
      </c>
      <c r="J103" s="301">
        <v>30.5</v>
      </c>
      <c r="K103" s="301">
        <v>8.6</v>
      </c>
      <c r="L103" s="301">
        <v>5.2</v>
      </c>
      <c r="M103" s="301">
        <v>3.2</v>
      </c>
      <c r="N103" s="301">
        <v>5</v>
      </c>
      <c r="O103" s="340">
        <v>1.0900000000000001</v>
      </c>
      <c r="P103" s="355">
        <v>1.69</v>
      </c>
    </row>
    <row r="104" spans="1:16" s="1" customFormat="1" ht="12.75" customHeight="1">
      <c r="A104" s="5">
        <v>87</v>
      </c>
      <c r="B104" s="244">
        <v>62</v>
      </c>
      <c r="C104" s="301">
        <v>10.3</v>
      </c>
      <c r="D104" s="301">
        <v>7.7</v>
      </c>
      <c r="E104" s="301">
        <v>2.6</v>
      </c>
      <c r="F104" s="301">
        <v>5.4</v>
      </c>
      <c r="G104" s="301">
        <v>3.5</v>
      </c>
      <c r="H104" s="301">
        <v>46.3</v>
      </c>
      <c r="I104" s="301">
        <v>16.5</v>
      </c>
      <c r="J104" s="301">
        <v>29.9</v>
      </c>
      <c r="K104" s="301">
        <v>8</v>
      </c>
      <c r="L104" s="301">
        <v>4.8</v>
      </c>
      <c r="M104" s="301">
        <v>3.1</v>
      </c>
      <c r="N104" s="301">
        <v>4.9000000000000004</v>
      </c>
      <c r="O104" s="340">
        <v>1.06</v>
      </c>
      <c r="P104" s="355">
        <v>1.6800000000000002</v>
      </c>
    </row>
    <row r="105" spans="1:16" s="1" customFormat="1" ht="12.75" customHeight="1">
      <c r="A105" s="5">
        <v>88</v>
      </c>
      <c r="B105" s="244">
        <v>63</v>
      </c>
      <c r="C105" s="301">
        <v>9.8000000000000007</v>
      </c>
      <c r="D105" s="301">
        <v>8.3000000000000007</v>
      </c>
      <c r="E105" s="301">
        <v>1.5</v>
      </c>
      <c r="F105" s="301">
        <v>5.8</v>
      </c>
      <c r="G105" s="301">
        <v>3.6</v>
      </c>
      <c r="H105" s="301">
        <v>45</v>
      </c>
      <c r="I105" s="301">
        <v>15.2</v>
      </c>
      <c r="J105" s="301">
        <v>29.9</v>
      </c>
      <c r="K105" s="301">
        <v>6.5</v>
      </c>
      <c r="L105" s="301">
        <v>3.6</v>
      </c>
      <c r="M105" s="301">
        <v>2.9</v>
      </c>
      <c r="N105" s="301">
        <v>4.8</v>
      </c>
      <c r="O105" s="340">
        <v>1</v>
      </c>
      <c r="P105" s="355">
        <v>1.63</v>
      </c>
    </row>
    <row r="106" spans="1:16" s="1" customFormat="1" ht="12.75" customHeight="1">
      <c r="A106" s="5">
        <v>89</v>
      </c>
      <c r="B106" s="244" t="s">
        <v>19</v>
      </c>
      <c r="C106" s="301">
        <v>9.4</v>
      </c>
      <c r="D106" s="301">
        <v>7.9</v>
      </c>
      <c r="E106" s="301">
        <v>1.5</v>
      </c>
      <c r="F106" s="301">
        <v>4.5</v>
      </c>
      <c r="G106" s="301">
        <v>3</v>
      </c>
      <c r="H106" s="301">
        <v>42.8</v>
      </c>
      <c r="I106" s="301">
        <v>14.1</v>
      </c>
      <c r="J106" s="301">
        <v>28.8</v>
      </c>
      <c r="K106" s="301">
        <v>5.0999999999999996</v>
      </c>
      <c r="L106" s="301">
        <v>2.7</v>
      </c>
      <c r="M106" s="301">
        <v>2.4</v>
      </c>
      <c r="N106" s="301">
        <v>4.8</v>
      </c>
      <c r="O106" s="340">
        <v>1.05</v>
      </c>
      <c r="P106" s="355">
        <v>1.61</v>
      </c>
    </row>
    <row r="107" spans="1:16" s="1" customFormat="1" ht="12.75" customHeight="1">
      <c r="A107" s="5"/>
      <c r="B107" s="244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40"/>
      <c r="P107" s="355"/>
    </row>
    <row r="108" spans="1:16" s="1" customFormat="1" ht="12.75" customHeight="1">
      <c r="A108" s="5">
        <v>1990</v>
      </c>
      <c r="B108" s="244">
        <v>2</v>
      </c>
      <c r="C108" s="301">
        <v>9</v>
      </c>
      <c r="D108" s="301">
        <v>8.1999999999999993</v>
      </c>
      <c r="E108" s="301">
        <v>0.8</v>
      </c>
      <c r="F108" s="301">
        <v>5.0999999999999996</v>
      </c>
      <c r="G108" s="301">
        <v>3.4</v>
      </c>
      <c r="H108" s="301">
        <v>44.2</v>
      </c>
      <c r="I108" s="301">
        <v>15.5</v>
      </c>
      <c r="J108" s="301">
        <v>28.7</v>
      </c>
      <c r="K108" s="301">
        <v>6.3</v>
      </c>
      <c r="L108" s="301">
        <v>3.5</v>
      </c>
      <c r="M108" s="301">
        <v>2.7</v>
      </c>
      <c r="N108" s="301">
        <v>4.5999999999999996</v>
      </c>
      <c r="O108" s="340">
        <v>1.02</v>
      </c>
      <c r="P108" s="355">
        <v>1.5699999999999998</v>
      </c>
    </row>
    <row r="109" spans="1:16" s="1" customFormat="1" ht="12.75" customHeight="1">
      <c r="A109" s="5">
        <v>91</v>
      </c>
      <c r="B109" s="244">
        <v>3</v>
      </c>
      <c r="C109" s="301">
        <v>8.8000000000000007</v>
      </c>
      <c r="D109" s="301">
        <v>8.4</v>
      </c>
      <c r="E109" s="301">
        <v>0.4</v>
      </c>
      <c r="F109" s="301">
        <v>4.8</v>
      </c>
      <c r="G109" s="301">
        <v>2.8</v>
      </c>
      <c r="H109" s="301">
        <v>44.6</v>
      </c>
      <c r="I109" s="301">
        <v>16.2</v>
      </c>
      <c r="J109" s="301">
        <v>28.5</v>
      </c>
      <c r="K109" s="301">
        <v>5.0999999999999996</v>
      </c>
      <c r="L109" s="301">
        <v>3</v>
      </c>
      <c r="M109" s="301">
        <v>2.1</v>
      </c>
      <c r="N109" s="301">
        <v>4.8</v>
      </c>
      <c r="O109" s="340">
        <v>1.05</v>
      </c>
      <c r="P109" s="355">
        <v>1.61</v>
      </c>
    </row>
    <row r="110" spans="1:16" s="1" customFormat="1" ht="12.75" customHeight="1">
      <c r="A110" s="5">
        <v>92</v>
      </c>
      <c r="B110" s="244">
        <v>4</v>
      </c>
      <c r="C110" s="301">
        <v>8.8000000000000007</v>
      </c>
      <c r="D110" s="301">
        <v>8.6999999999999993</v>
      </c>
      <c r="E110" s="301">
        <v>0.1</v>
      </c>
      <c r="F110" s="301">
        <v>4.5</v>
      </c>
      <c r="G110" s="301">
        <v>2.2999999999999998</v>
      </c>
      <c r="H110" s="301">
        <v>42.1</v>
      </c>
      <c r="I110" s="301">
        <v>16</v>
      </c>
      <c r="J110" s="301">
        <v>26.1</v>
      </c>
      <c r="K110" s="301">
        <v>5.4</v>
      </c>
      <c r="L110" s="301">
        <v>3.7</v>
      </c>
      <c r="M110" s="301">
        <v>1.7</v>
      </c>
      <c r="N110" s="301">
        <v>4.8</v>
      </c>
      <c r="O110" s="340">
        <v>1.1299999999999999</v>
      </c>
      <c r="P110" s="355">
        <v>1.62</v>
      </c>
    </row>
    <row r="111" spans="1:16" s="1" customFormat="1" ht="12.75" customHeight="1">
      <c r="A111" s="5">
        <v>93</v>
      </c>
      <c r="B111" s="244">
        <v>5</v>
      </c>
      <c r="C111" s="301">
        <v>8.5</v>
      </c>
      <c r="D111" s="301">
        <v>8.9</v>
      </c>
      <c r="E111" s="302" t="s">
        <v>211</v>
      </c>
      <c r="F111" s="302">
        <v>4.8</v>
      </c>
      <c r="G111" s="301">
        <v>3.1</v>
      </c>
      <c r="H111" s="301">
        <v>44.9</v>
      </c>
      <c r="I111" s="301">
        <v>16.600000000000001</v>
      </c>
      <c r="J111" s="301">
        <v>28.2</v>
      </c>
      <c r="K111" s="301">
        <v>6.5</v>
      </c>
      <c r="L111" s="301">
        <v>4</v>
      </c>
      <c r="M111" s="301">
        <v>2.5</v>
      </c>
      <c r="N111" s="301">
        <v>4.9000000000000004</v>
      </c>
      <c r="O111" s="340">
        <v>1.17</v>
      </c>
      <c r="P111" s="355">
        <v>1.56</v>
      </c>
    </row>
    <row r="112" spans="1:16" s="1" customFormat="1" ht="12.75" customHeight="1">
      <c r="A112" s="5">
        <v>94</v>
      </c>
      <c r="B112" s="244">
        <v>6</v>
      </c>
      <c r="C112" s="301">
        <v>8.9</v>
      </c>
      <c r="D112" s="301">
        <v>9.1</v>
      </c>
      <c r="E112" s="302" t="s">
        <v>212</v>
      </c>
      <c r="F112" s="302">
        <v>3.7</v>
      </c>
      <c r="G112" s="301">
        <v>2.7</v>
      </c>
      <c r="H112" s="301">
        <v>36.799999999999997</v>
      </c>
      <c r="I112" s="301">
        <v>14.6</v>
      </c>
      <c r="J112" s="301">
        <v>22.1</v>
      </c>
      <c r="K112" s="301">
        <v>5.4</v>
      </c>
      <c r="L112" s="301">
        <v>3.2</v>
      </c>
      <c r="M112" s="301">
        <v>2.2000000000000002</v>
      </c>
      <c r="N112" s="301">
        <v>4.9000000000000004</v>
      </c>
      <c r="O112" s="340">
        <v>1.21</v>
      </c>
      <c r="P112" s="355">
        <v>1.66</v>
      </c>
    </row>
    <row r="113" spans="1:16" s="1" customFormat="1" ht="12.75" customHeight="1">
      <c r="A113" s="5">
        <v>95</v>
      </c>
      <c r="B113" s="244">
        <v>7</v>
      </c>
      <c r="C113" s="301">
        <v>8.1999999999999993</v>
      </c>
      <c r="D113" s="301">
        <v>9</v>
      </c>
      <c r="E113" s="302" t="s">
        <v>214</v>
      </c>
      <c r="F113" s="302">
        <v>4.8</v>
      </c>
      <c r="G113" s="301">
        <v>2.2000000000000002</v>
      </c>
      <c r="H113" s="301">
        <v>39.4</v>
      </c>
      <c r="I113" s="301">
        <v>17.3</v>
      </c>
      <c r="J113" s="301">
        <v>22.1</v>
      </c>
      <c r="K113" s="301">
        <v>8.1999999999999993</v>
      </c>
      <c r="L113" s="301">
        <v>6.6</v>
      </c>
      <c r="M113" s="301">
        <v>1.6</v>
      </c>
      <c r="N113" s="301">
        <v>4.9000000000000004</v>
      </c>
      <c r="O113" s="340">
        <v>1.22</v>
      </c>
      <c r="P113" s="355">
        <v>1.56</v>
      </c>
    </row>
    <row r="114" spans="1:16" s="1" customFormat="1" ht="12.75" customHeight="1">
      <c r="A114" s="5">
        <v>96</v>
      </c>
      <c r="B114" s="244">
        <v>8</v>
      </c>
      <c r="C114" s="301">
        <v>8.1</v>
      </c>
      <c r="D114" s="301">
        <v>9.1999999999999993</v>
      </c>
      <c r="E114" s="302" t="s">
        <v>215</v>
      </c>
      <c r="F114" s="302">
        <v>3.4</v>
      </c>
      <c r="G114" s="301">
        <v>2.2000000000000002</v>
      </c>
      <c r="H114" s="301">
        <v>35.700000000000003</v>
      </c>
      <c r="I114" s="301">
        <v>15.9</v>
      </c>
      <c r="J114" s="301">
        <v>19.8</v>
      </c>
      <c r="K114" s="301">
        <v>6.8</v>
      </c>
      <c r="L114" s="301">
        <v>5</v>
      </c>
      <c r="M114" s="301">
        <v>1.8</v>
      </c>
      <c r="N114" s="301">
        <v>4.8</v>
      </c>
      <c r="O114" s="340">
        <v>1.22</v>
      </c>
      <c r="P114" s="355">
        <v>1.52</v>
      </c>
    </row>
    <row r="115" spans="1:16" s="1" customFormat="1" ht="12.75" customHeight="1">
      <c r="A115" s="5">
        <v>97</v>
      </c>
      <c r="B115" s="244">
        <v>9</v>
      </c>
      <c r="C115" s="301">
        <v>8</v>
      </c>
      <c r="D115" s="301">
        <v>9.6</v>
      </c>
      <c r="E115" s="302" t="s">
        <v>216</v>
      </c>
      <c r="F115" s="302">
        <v>2.6</v>
      </c>
      <c r="G115" s="301">
        <v>1.3</v>
      </c>
      <c r="H115" s="301">
        <v>36.6</v>
      </c>
      <c r="I115" s="301">
        <v>15.3</v>
      </c>
      <c r="J115" s="301">
        <v>21.4</v>
      </c>
      <c r="K115" s="301">
        <v>6.5</v>
      </c>
      <c r="L115" s="301">
        <v>5.3</v>
      </c>
      <c r="M115" s="301">
        <v>1.2</v>
      </c>
      <c r="N115" s="301">
        <v>4.5999999999999996</v>
      </c>
      <c r="O115" s="340">
        <v>1.42</v>
      </c>
      <c r="P115" s="355">
        <v>1.52</v>
      </c>
    </row>
    <row r="116" spans="1:16" s="1" customFormat="1" ht="12.75" customHeight="1">
      <c r="A116" s="5">
        <v>98</v>
      </c>
      <c r="B116" s="244">
        <v>10</v>
      </c>
      <c r="C116" s="301">
        <v>7.8</v>
      </c>
      <c r="D116" s="301">
        <v>9.6</v>
      </c>
      <c r="E116" s="302" t="s">
        <v>217</v>
      </c>
      <c r="F116" s="302">
        <v>3.6</v>
      </c>
      <c r="G116" s="301">
        <v>2.5</v>
      </c>
      <c r="H116" s="301">
        <v>35</v>
      </c>
      <c r="I116" s="301">
        <v>14</v>
      </c>
      <c r="J116" s="301">
        <v>21</v>
      </c>
      <c r="K116" s="301">
        <v>7.9</v>
      </c>
      <c r="L116" s="301">
        <v>6</v>
      </c>
      <c r="M116" s="301">
        <v>1.9</v>
      </c>
      <c r="N116" s="301">
        <v>4.8</v>
      </c>
      <c r="O116" s="340">
        <v>1.49</v>
      </c>
      <c r="P116" s="355">
        <v>1.48</v>
      </c>
    </row>
    <row r="117" spans="1:16" s="1" customFormat="1" ht="12.75" customHeight="1">
      <c r="A117" s="8">
        <v>99</v>
      </c>
      <c r="B117" s="245">
        <v>11</v>
      </c>
      <c r="C117" s="303">
        <v>7.7</v>
      </c>
      <c r="D117" s="303">
        <v>10.199999999999999</v>
      </c>
      <c r="E117" s="315" t="s">
        <v>85</v>
      </c>
      <c r="F117" s="315">
        <v>3.5</v>
      </c>
      <c r="G117" s="303">
        <v>2.2999999999999998</v>
      </c>
      <c r="H117" s="303">
        <v>34.200000000000003</v>
      </c>
      <c r="I117" s="303">
        <v>13.6</v>
      </c>
      <c r="J117" s="303">
        <v>20.6</v>
      </c>
      <c r="K117" s="303">
        <v>6.3</v>
      </c>
      <c r="L117" s="303">
        <v>4.5999999999999996</v>
      </c>
      <c r="M117" s="303">
        <v>1.7</v>
      </c>
      <c r="N117" s="303">
        <v>4.7</v>
      </c>
      <c r="O117" s="341">
        <v>1.55</v>
      </c>
      <c r="P117" s="356">
        <v>1.45</v>
      </c>
    </row>
    <row r="119" spans="1:16" ht="18" customHeight="1">
      <c r="A119" s="1" t="s">
        <v>210</v>
      </c>
    </row>
    <row r="120" spans="1:16" ht="15.75" customHeight="1">
      <c r="A120" s="3" t="s">
        <v>13</v>
      </c>
      <c r="B120" s="242"/>
      <c r="C120" s="270" t="s">
        <v>199</v>
      </c>
      <c r="D120" s="270" t="s">
        <v>200</v>
      </c>
      <c r="E120" s="270" t="s">
        <v>201</v>
      </c>
      <c r="F120" s="270" t="s">
        <v>203</v>
      </c>
      <c r="G120" s="270" t="s">
        <v>40</v>
      </c>
      <c r="H120" s="327" t="s">
        <v>204</v>
      </c>
      <c r="I120" s="328" t="s">
        <v>202</v>
      </c>
      <c r="J120" s="329"/>
      <c r="K120" s="330" t="s">
        <v>109</v>
      </c>
      <c r="L120" s="332"/>
      <c r="M120" s="333"/>
      <c r="N120" s="28" t="s">
        <v>205</v>
      </c>
      <c r="O120" s="337" t="s">
        <v>206</v>
      </c>
      <c r="P120" s="351" t="s">
        <v>208</v>
      </c>
    </row>
    <row r="121" spans="1:16" ht="37.5" customHeight="1">
      <c r="A121" s="235"/>
      <c r="B121" s="243"/>
      <c r="C121" s="254"/>
      <c r="D121" s="254"/>
      <c r="E121" s="254"/>
      <c r="F121" s="254"/>
      <c r="G121" s="254"/>
      <c r="H121" s="40" t="s">
        <v>164</v>
      </c>
      <c r="I121" s="40" t="s">
        <v>165</v>
      </c>
      <c r="J121" s="40" t="s">
        <v>128</v>
      </c>
      <c r="K121" s="40" t="s">
        <v>164</v>
      </c>
      <c r="L121" s="274" t="s">
        <v>166</v>
      </c>
      <c r="M121" s="46" t="s">
        <v>209</v>
      </c>
      <c r="N121" s="336"/>
      <c r="O121" s="338"/>
      <c r="P121" s="281"/>
    </row>
    <row r="122" spans="1:16" s="1" customFormat="1" ht="12.75" customHeight="1">
      <c r="A122" s="5">
        <v>2000</v>
      </c>
      <c r="B122" s="244" t="s">
        <v>184</v>
      </c>
      <c r="C122" s="306">
        <v>7.6</v>
      </c>
      <c r="D122" s="310">
        <v>10.1</v>
      </c>
      <c r="E122" s="316" t="s">
        <v>85</v>
      </c>
      <c r="F122" s="310">
        <v>2.6</v>
      </c>
      <c r="G122" s="310">
        <v>1.1000000000000001</v>
      </c>
      <c r="H122" s="310">
        <v>32.6</v>
      </c>
      <c r="I122" s="310">
        <v>12</v>
      </c>
      <c r="J122" s="310">
        <v>20.6</v>
      </c>
      <c r="K122" s="310">
        <v>4.2</v>
      </c>
      <c r="L122" s="310">
        <v>3.4</v>
      </c>
      <c r="M122" s="310">
        <v>0.8</v>
      </c>
      <c r="N122" s="310">
        <v>4.8</v>
      </c>
      <c r="O122" s="344">
        <v>1.62</v>
      </c>
      <c r="P122" s="357">
        <v>1.45</v>
      </c>
    </row>
    <row r="123" spans="1:16" s="1" customFormat="1" ht="12.75" customHeight="1">
      <c r="A123" s="237" t="s">
        <v>169</v>
      </c>
      <c r="B123" s="244">
        <v>13</v>
      </c>
      <c r="C123" s="306">
        <v>7.5</v>
      </c>
      <c r="D123" s="310">
        <v>10.1</v>
      </c>
      <c r="E123" s="316" t="s">
        <v>85</v>
      </c>
      <c r="F123" s="310">
        <v>3</v>
      </c>
      <c r="G123" s="310">
        <v>1.9</v>
      </c>
      <c r="H123" s="310">
        <v>34.200000000000003</v>
      </c>
      <c r="I123" s="310">
        <v>12.5</v>
      </c>
      <c r="J123" s="310">
        <v>21.7</v>
      </c>
      <c r="K123" s="310">
        <v>5.5</v>
      </c>
      <c r="L123" s="310">
        <v>3.8</v>
      </c>
      <c r="M123" s="310">
        <v>1.7</v>
      </c>
      <c r="N123" s="310">
        <v>4.9000000000000004</v>
      </c>
      <c r="O123" s="344">
        <v>1.87</v>
      </c>
      <c r="P123" s="357">
        <v>1.4</v>
      </c>
    </row>
    <row r="124" spans="1:16" s="1" customFormat="1" ht="12.75" customHeight="1">
      <c r="A124" s="237" t="s">
        <v>170</v>
      </c>
      <c r="B124" s="244">
        <v>14</v>
      </c>
      <c r="C124" s="306">
        <v>7.2</v>
      </c>
      <c r="D124" s="310">
        <v>10.4</v>
      </c>
      <c r="E124" s="316" t="s">
        <v>144</v>
      </c>
      <c r="F124" s="310">
        <v>2.4</v>
      </c>
      <c r="G124" s="310">
        <v>1.5</v>
      </c>
      <c r="H124" s="310">
        <v>38</v>
      </c>
      <c r="I124" s="310">
        <v>13.8</v>
      </c>
      <c r="J124" s="310">
        <v>24.2</v>
      </c>
      <c r="K124" s="310">
        <v>6.5</v>
      </c>
      <c r="L124" s="310">
        <v>5.4</v>
      </c>
      <c r="M124" s="310">
        <v>1.1000000000000001</v>
      </c>
      <c r="N124" s="310">
        <v>4.5</v>
      </c>
      <c r="O124" s="344">
        <v>1.89</v>
      </c>
      <c r="P124" s="357">
        <v>1.37</v>
      </c>
    </row>
    <row r="125" spans="1:16" s="1" customFormat="1" ht="12.75" customHeight="1">
      <c r="A125" s="237" t="s">
        <v>171</v>
      </c>
      <c r="B125" s="244">
        <v>15</v>
      </c>
      <c r="C125" s="306">
        <v>6.9</v>
      </c>
      <c r="D125" s="310">
        <v>10.8</v>
      </c>
      <c r="E125" s="316" t="s">
        <v>56</v>
      </c>
      <c r="F125" s="310">
        <v>4</v>
      </c>
      <c r="G125" s="310">
        <v>2.1</v>
      </c>
      <c r="H125" s="310">
        <v>33.799999999999997</v>
      </c>
      <c r="I125" s="310">
        <v>14.4</v>
      </c>
      <c r="J125" s="310">
        <v>19.399999999999999</v>
      </c>
      <c r="K125" s="310">
        <v>6.4</v>
      </c>
      <c r="L125" s="310">
        <v>4.7</v>
      </c>
      <c r="M125" s="310">
        <v>1.7</v>
      </c>
      <c r="N125" s="310">
        <v>4.5</v>
      </c>
      <c r="O125" s="344">
        <v>1.85</v>
      </c>
      <c r="P125" s="357">
        <v>1.31</v>
      </c>
    </row>
    <row r="126" spans="1:16" s="1" customFormat="1" ht="12.75" customHeight="1">
      <c r="A126" s="237" t="s">
        <v>172</v>
      </c>
      <c r="B126" s="244">
        <v>16</v>
      </c>
      <c r="C126" s="306">
        <v>6.9</v>
      </c>
      <c r="D126" s="310">
        <v>11</v>
      </c>
      <c r="E126" s="316" t="s">
        <v>219</v>
      </c>
      <c r="F126" s="310">
        <v>2.4</v>
      </c>
      <c r="G126" s="310">
        <v>1.9</v>
      </c>
      <c r="H126" s="310">
        <v>37.299999999999997</v>
      </c>
      <c r="I126" s="310">
        <v>17.2</v>
      </c>
      <c r="J126" s="310">
        <v>20.100000000000001</v>
      </c>
      <c r="K126" s="310">
        <v>6.1</v>
      </c>
      <c r="L126" s="310">
        <v>4.7</v>
      </c>
      <c r="M126" s="310">
        <v>1.4</v>
      </c>
      <c r="N126" s="310">
        <v>4.4000000000000004</v>
      </c>
      <c r="O126" s="344">
        <v>1.76</v>
      </c>
      <c r="P126" s="357">
        <v>1.3</v>
      </c>
    </row>
    <row r="127" spans="1:16" s="1" customFormat="1" ht="12.75" customHeight="1">
      <c r="A127" s="237" t="s">
        <v>173</v>
      </c>
      <c r="B127" s="244">
        <v>17</v>
      </c>
      <c r="C127" s="306">
        <v>6.7</v>
      </c>
      <c r="D127" s="310">
        <v>11.4</v>
      </c>
      <c r="E127" s="316" t="s">
        <v>220</v>
      </c>
      <c r="F127" s="310">
        <v>2.2000000000000002</v>
      </c>
      <c r="G127" s="310">
        <v>1</v>
      </c>
      <c r="H127" s="310">
        <v>31.1</v>
      </c>
      <c r="I127" s="310">
        <v>12.6</v>
      </c>
      <c r="J127" s="310">
        <v>18.5</v>
      </c>
      <c r="K127" s="310">
        <v>4.7</v>
      </c>
      <c r="L127" s="310">
        <v>4</v>
      </c>
      <c r="M127" s="310">
        <v>0.6</v>
      </c>
      <c r="N127" s="310">
        <v>4.3</v>
      </c>
      <c r="O127" s="344">
        <v>1.63</v>
      </c>
      <c r="P127" s="357">
        <v>1.34</v>
      </c>
    </row>
    <row r="128" spans="1:16" s="1" customFormat="1" ht="12.75" customHeight="1">
      <c r="A128" s="237" t="s">
        <v>174</v>
      </c>
      <c r="B128" s="244">
        <v>18</v>
      </c>
      <c r="C128" s="306">
        <v>6.8</v>
      </c>
      <c r="D128" s="310">
        <v>12</v>
      </c>
      <c r="E128" s="316" t="s">
        <v>221</v>
      </c>
      <c r="F128" s="310">
        <v>2.7</v>
      </c>
      <c r="G128" s="310">
        <v>1.4</v>
      </c>
      <c r="H128" s="310">
        <v>32.799999999999997</v>
      </c>
      <c r="I128" s="310">
        <v>13.8</v>
      </c>
      <c r="J128" s="310">
        <v>19</v>
      </c>
      <c r="K128" s="310">
        <v>5.9</v>
      </c>
      <c r="L128" s="310">
        <v>4.8</v>
      </c>
      <c r="M128" s="310">
        <v>1.2</v>
      </c>
      <c r="N128" s="310">
        <v>4.2</v>
      </c>
      <c r="O128" s="344">
        <v>1.6800000000000002</v>
      </c>
      <c r="P128" s="357">
        <v>1.34</v>
      </c>
    </row>
    <row r="129" spans="1:16" s="1" customFormat="1" ht="12.75" customHeight="1">
      <c r="A129" s="237" t="s">
        <v>175</v>
      </c>
      <c r="B129" s="244">
        <v>19</v>
      </c>
      <c r="C129" s="306">
        <v>6.7</v>
      </c>
      <c r="D129" s="310">
        <v>12.3</v>
      </c>
      <c r="E129" s="316" t="s">
        <v>207</v>
      </c>
      <c r="F129" s="310">
        <v>1.9</v>
      </c>
      <c r="G129" s="310">
        <v>1.1000000000000001</v>
      </c>
      <c r="H129" s="310">
        <v>25.8</v>
      </c>
      <c r="I129" s="310">
        <v>12.2</v>
      </c>
      <c r="J129" s="310">
        <v>13.6</v>
      </c>
      <c r="K129" s="310">
        <v>4</v>
      </c>
      <c r="L129" s="310">
        <v>3.3</v>
      </c>
      <c r="M129" s="310">
        <v>0.7</v>
      </c>
      <c r="N129" s="310">
        <v>4</v>
      </c>
      <c r="O129" s="344">
        <v>1.7</v>
      </c>
      <c r="P129" s="357">
        <v>1.31</v>
      </c>
    </row>
    <row r="130" spans="1:16" s="1" customFormat="1" ht="12.75" customHeight="1">
      <c r="A130" s="237" t="s">
        <v>176</v>
      </c>
      <c r="B130" s="244">
        <v>20</v>
      </c>
      <c r="C130" s="306">
        <v>6.7</v>
      </c>
      <c r="D130" s="310">
        <v>12.3</v>
      </c>
      <c r="E130" s="316" t="s">
        <v>207</v>
      </c>
      <c r="F130" s="310">
        <v>2.7</v>
      </c>
      <c r="G130" s="310">
        <v>1.6</v>
      </c>
      <c r="H130" s="310">
        <v>27.4</v>
      </c>
      <c r="I130" s="310">
        <v>13.6</v>
      </c>
      <c r="J130" s="310">
        <v>13.8</v>
      </c>
      <c r="K130" s="310">
        <v>5.4</v>
      </c>
      <c r="L130" s="310">
        <v>4.3</v>
      </c>
      <c r="M130" s="310">
        <v>1.1000000000000001</v>
      </c>
      <c r="N130" s="310">
        <v>4.0999999999999996</v>
      </c>
      <c r="O130" s="344">
        <v>1.65</v>
      </c>
      <c r="P130" s="357">
        <v>1.32</v>
      </c>
    </row>
    <row r="131" spans="1:16" s="1" customFormat="1" ht="12.75" customHeight="1">
      <c r="A131" s="237" t="s">
        <v>177</v>
      </c>
      <c r="B131" s="244">
        <v>21</v>
      </c>
      <c r="C131" s="306">
        <v>6.4</v>
      </c>
      <c r="D131" s="310">
        <v>12.7</v>
      </c>
      <c r="E131" s="316" t="s">
        <v>222</v>
      </c>
      <c r="F131" s="310">
        <v>2.4</v>
      </c>
      <c r="G131" s="310">
        <v>0.7</v>
      </c>
      <c r="H131" s="310">
        <v>26.4</v>
      </c>
      <c r="I131" s="310">
        <v>11.8</v>
      </c>
      <c r="J131" s="310">
        <v>14.6</v>
      </c>
      <c r="K131" s="310">
        <v>4.7</v>
      </c>
      <c r="L131" s="310">
        <v>4.0999999999999996</v>
      </c>
      <c r="M131" s="310">
        <v>0.6</v>
      </c>
      <c r="N131" s="310">
        <v>4</v>
      </c>
      <c r="O131" s="344">
        <v>1.56</v>
      </c>
      <c r="P131" s="357">
        <v>1.29</v>
      </c>
    </row>
    <row r="132" spans="1:16" s="1" customFormat="1" ht="12.75" customHeight="1">
      <c r="A132" s="237"/>
      <c r="B132" s="244"/>
      <c r="C132" s="306"/>
      <c r="D132" s="310"/>
      <c r="E132" s="316"/>
      <c r="F132" s="310"/>
      <c r="G132" s="310"/>
      <c r="H132" s="310"/>
      <c r="I132" s="310"/>
      <c r="J132" s="310"/>
      <c r="K132" s="310"/>
      <c r="L132" s="310"/>
      <c r="M132" s="310"/>
      <c r="N132" s="310"/>
      <c r="O132" s="344"/>
      <c r="P132" s="357"/>
    </row>
    <row r="133" spans="1:16" s="1" customFormat="1" ht="12.75" customHeight="1">
      <c r="A133" s="237" t="s">
        <v>186</v>
      </c>
      <c r="B133" s="244">
        <v>22</v>
      </c>
      <c r="C133" s="306">
        <v>6.2</v>
      </c>
      <c r="D133" s="310">
        <v>13.2</v>
      </c>
      <c r="E133" s="317">
        <v>-7</v>
      </c>
      <c r="F133" s="310">
        <v>2.2000000000000002</v>
      </c>
      <c r="G133" s="310">
        <v>0.9</v>
      </c>
      <c r="H133" s="310">
        <v>26.4</v>
      </c>
      <c r="I133" s="310">
        <v>14.8</v>
      </c>
      <c r="J133" s="310">
        <v>11.5</v>
      </c>
      <c r="K133" s="310">
        <v>6.5</v>
      </c>
      <c r="L133" s="310">
        <v>5.8</v>
      </c>
      <c r="M133" s="310">
        <v>0.7</v>
      </c>
      <c r="N133" s="310">
        <v>4</v>
      </c>
      <c r="O133" s="344">
        <v>1.66</v>
      </c>
      <c r="P133" s="357">
        <v>1.31</v>
      </c>
    </row>
    <row r="134" spans="1:16" s="1" customFormat="1" ht="12.75" customHeight="1">
      <c r="A134" s="237" t="s">
        <v>187</v>
      </c>
      <c r="B134" s="244">
        <v>23</v>
      </c>
      <c r="C134" s="306">
        <v>6.2</v>
      </c>
      <c r="D134" s="310">
        <v>13.7</v>
      </c>
      <c r="E134" s="317">
        <v>-7.4</v>
      </c>
      <c r="F134" s="310">
        <v>2.2999999999999998</v>
      </c>
      <c r="G134" s="310">
        <v>0.8</v>
      </c>
      <c r="H134" s="310">
        <v>28</v>
      </c>
      <c r="I134" s="310">
        <v>14.7</v>
      </c>
      <c r="J134" s="310">
        <v>13.3</v>
      </c>
      <c r="K134" s="310">
        <v>4</v>
      </c>
      <c r="L134" s="310">
        <v>3.4</v>
      </c>
      <c r="M134" s="310">
        <v>0.6</v>
      </c>
      <c r="N134" s="310">
        <v>3.8</v>
      </c>
      <c r="O134" s="344">
        <v>1.45</v>
      </c>
      <c r="P134" s="357">
        <v>1.35</v>
      </c>
    </row>
    <row r="135" spans="1:16" s="1" customFormat="1" ht="12.75" customHeight="1">
      <c r="A135" s="237" t="s">
        <v>189</v>
      </c>
      <c r="B135" s="244">
        <v>24</v>
      </c>
      <c r="C135" s="306">
        <v>6.2</v>
      </c>
      <c r="D135" s="310">
        <v>14</v>
      </c>
      <c r="E135" s="317">
        <v>-7.8</v>
      </c>
      <c r="F135" s="310">
        <v>1.7</v>
      </c>
      <c r="G135" s="310">
        <v>0.9</v>
      </c>
      <c r="H135" s="310">
        <v>25.5</v>
      </c>
      <c r="I135" s="310">
        <v>12.2</v>
      </c>
      <c r="J135" s="310">
        <v>13.3</v>
      </c>
      <c r="K135" s="310">
        <v>4.0999999999999996</v>
      </c>
      <c r="L135" s="310">
        <v>3.2</v>
      </c>
      <c r="M135" s="310">
        <v>0.9</v>
      </c>
      <c r="N135" s="310">
        <v>3.8</v>
      </c>
      <c r="O135" s="344">
        <v>1.41</v>
      </c>
      <c r="P135" s="357">
        <v>1.37</v>
      </c>
    </row>
    <row r="136" spans="1:16" s="1" customFormat="1" ht="12.75" customHeight="1">
      <c r="A136" s="237" t="s">
        <v>190</v>
      </c>
      <c r="B136" s="244">
        <v>25</v>
      </c>
      <c r="C136" s="306">
        <v>5.9</v>
      </c>
      <c r="D136" s="311">
        <v>14.2</v>
      </c>
      <c r="E136" s="317">
        <v>-8.3000000000000007</v>
      </c>
      <c r="F136" s="310">
        <v>1.6</v>
      </c>
      <c r="G136" s="310">
        <v>0.3</v>
      </c>
      <c r="H136" s="311">
        <v>23.6</v>
      </c>
      <c r="I136" s="310">
        <v>11.2</v>
      </c>
      <c r="J136" s="310">
        <v>12.3</v>
      </c>
      <c r="K136" s="310">
        <v>3.1</v>
      </c>
      <c r="L136" s="310">
        <v>2.7</v>
      </c>
      <c r="M136" s="310">
        <v>0.3</v>
      </c>
      <c r="N136" s="310">
        <v>3.7</v>
      </c>
      <c r="O136" s="344">
        <v>1.42</v>
      </c>
      <c r="P136" s="357">
        <v>1.35</v>
      </c>
    </row>
    <row r="137" spans="1:16" s="1" customFormat="1" ht="12.75" customHeight="1">
      <c r="A137" s="237" t="s">
        <v>191</v>
      </c>
      <c r="B137" s="244">
        <v>26</v>
      </c>
      <c r="C137" s="306">
        <v>5.8</v>
      </c>
      <c r="D137" s="310">
        <v>14.6</v>
      </c>
      <c r="E137" s="317">
        <v>-8.8000000000000007</v>
      </c>
      <c r="F137" s="310">
        <v>2.5</v>
      </c>
      <c r="G137" s="310">
        <v>1</v>
      </c>
      <c r="H137" s="310">
        <v>26.8</v>
      </c>
      <c r="I137" s="310">
        <v>14</v>
      </c>
      <c r="J137" s="310">
        <v>12.8</v>
      </c>
      <c r="K137" s="310">
        <v>5.5</v>
      </c>
      <c r="L137" s="310">
        <v>4.5999999999999996</v>
      </c>
      <c r="M137" s="310">
        <v>0.8</v>
      </c>
      <c r="N137" s="310">
        <v>3.7</v>
      </c>
      <c r="O137" s="345">
        <v>1.4</v>
      </c>
      <c r="P137" s="358">
        <v>1.34</v>
      </c>
    </row>
    <row r="138" spans="1:16" s="290" customFormat="1" ht="12.75" customHeight="1">
      <c r="A138" s="237" t="s">
        <v>192</v>
      </c>
      <c r="B138" s="244">
        <v>27</v>
      </c>
      <c r="C138" s="306">
        <v>5.7285613892421114</v>
      </c>
      <c r="D138" s="310">
        <v>14.459706055698312</v>
      </c>
      <c r="E138" s="318">
        <v>-8.8000000000000007</v>
      </c>
      <c r="F138" s="310">
        <v>0.68247739293635901</v>
      </c>
      <c r="G138" s="310">
        <v>0.17061934823408975</v>
      </c>
      <c r="H138" s="310">
        <v>21.699215489901519</v>
      </c>
      <c r="I138" s="310">
        <v>11.350358871640793</v>
      </c>
      <c r="J138" s="310">
        <v>10.348856618260724</v>
      </c>
      <c r="K138" s="310">
        <v>2.8926322953888035</v>
      </c>
      <c r="L138" s="310">
        <v>2.7224774544835801</v>
      </c>
      <c r="M138" s="310">
        <v>0.17061934823408975</v>
      </c>
      <c r="N138" s="310">
        <v>3.531358522322428</v>
      </c>
      <c r="O138" s="346">
        <v>1.4993368317859408</v>
      </c>
      <c r="P138" s="359">
        <v>1.35</v>
      </c>
    </row>
    <row r="139" spans="1:16" s="290" customFormat="1" ht="12.75" customHeight="1">
      <c r="A139" s="237" t="s">
        <v>26</v>
      </c>
      <c r="B139" s="244">
        <v>28</v>
      </c>
      <c r="C139" s="306">
        <v>5.6</v>
      </c>
      <c r="D139" s="310">
        <v>15.1</v>
      </c>
      <c r="E139" s="318">
        <v>-9.5</v>
      </c>
      <c r="F139" s="310">
        <v>2.2999999999999998</v>
      </c>
      <c r="G139" s="310">
        <v>1.1000000000000001</v>
      </c>
      <c r="H139" s="310">
        <v>22.9</v>
      </c>
      <c r="I139" s="310">
        <v>12.6</v>
      </c>
      <c r="J139" s="310">
        <v>10.348856618260724</v>
      </c>
      <c r="K139" s="310">
        <v>4.5999999999999996</v>
      </c>
      <c r="L139" s="310">
        <v>3.7</v>
      </c>
      <c r="M139" s="310">
        <v>0.9</v>
      </c>
      <c r="N139" s="310">
        <v>3.5313585223224302</v>
      </c>
      <c r="O139" s="346">
        <v>1.38</v>
      </c>
      <c r="P139" s="360">
        <v>1.39</v>
      </c>
    </row>
    <row r="140" spans="1:16" s="290" customFormat="1" ht="12.75" customHeight="1">
      <c r="A140" s="237" t="s">
        <v>69</v>
      </c>
      <c r="B140" s="244">
        <v>29</v>
      </c>
      <c r="C140" s="306">
        <v>5.4</v>
      </c>
      <c r="D140" s="310">
        <v>15.5</v>
      </c>
      <c r="E140" s="318">
        <v>-10.1</v>
      </c>
      <c r="F140" s="310">
        <v>3.3</v>
      </c>
      <c r="G140" s="310">
        <v>2.2000000000000002</v>
      </c>
      <c r="H140" s="310">
        <v>19.600000000000001</v>
      </c>
      <c r="I140" s="310">
        <v>11.6</v>
      </c>
      <c r="J140" s="310">
        <v>8</v>
      </c>
      <c r="K140" s="310">
        <v>4.0999999999999996</v>
      </c>
      <c r="L140" s="310">
        <v>2.4</v>
      </c>
      <c r="M140" s="310">
        <v>1.7</v>
      </c>
      <c r="N140" s="310">
        <v>3.3</v>
      </c>
      <c r="O140" s="346">
        <v>1.38</v>
      </c>
      <c r="P140" s="360">
        <v>1.35</v>
      </c>
    </row>
    <row r="141" spans="1:16" s="290" customFormat="1" ht="12.75" customHeight="1">
      <c r="A141" s="237" t="s">
        <v>193</v>
      </c>
      <c r="B141" s="244">
        <v>30</v>
      </c>
      <c r="C141" s="306">
        <v>5.2</v>
      </c>
      <c r="D141" s="310">
        <v>15.8</v>
      </c>
      <c r="E141" s="318">
        <v>-10.6</v>
      </c>
      <c r="F141" s="310">
        <v>2.6</v>
      </c>
      <c r="G141" s="310">
        <v>1.8</v>
      </c>
      <c r="H141" s="310">
        <v>22.3</v>
      </c>
      <c r="I141" s="310">
        <v>13.8</v>
      </c>
      <c r="J141" s="310">
        <v>8.5</v>
      </c>
      <c r="K141" s="310">
        <v>4.5</v>
      </c>
      <c r="L141" s="310">
        <v>3.2</v>
      </c>
      <c r="M141" s="310">
        <v>1.4</v>
      </c>
      <c r="N141" s="310">
        <v>3.1</v>
      </c>
      <c r="O141" s="346">
        <v>1.27</v>
      </c>
      <c r="P141" s="360">
        <v>1.33</v>
      </c>
    </row>
    <row r="142" spans="1:16" s="291" customFormat="1" ht="12.75" customHeight="1">
      <c r="A142" s="237" t="s">
        <v>194</v>
      </c>
      <c r="B142" s="244" t="s">
        <v>195</v>
      </c>
      <c r="C142" s="306">
        <v>4.9000000000000004</v>
      </c>
      <c r="D142" s="310">
        <v>16.399999999999999</v>
      </c>
      <c r="E142" s="318">
        <v>-11.5</v>
      </c>
      <c r="F142" s="310">
        <v>2.1</v>
      </c>
      <c r="G142" s="310">
        <v>1.1000000000000001</v>
      </c>
      <c r="H142" s="310">
        <v>24.3</v>
      </c>
      <c r="I142" s="310">
        <v>14.5</v>
      </c>
      <c r="J142" s="310">
        <v>9.8000000000000007</v>
      </c>
      <c r="K142" s="310">
        <v>5.5</v>
      </c>
      <c r="L142" s="310">
        <v>4.7</v>
      </c>
      <c r="M142" s="310">
        <v>0.9</v>
      </c>
      <c r="N142" s="310">
        <v>3.3</v>
      </c>
      <c r="O142" s="346">
        <v>1.33</v>
      </c>
      <c r="P142" s="360">
        <v>1.33</v>
      </c>
    </row>
    <row r="143" spans="1:16" s="291" customFormat="1" ht="12.75" customHeight="1">
      <c r="A143" s="294"/>
      <c r="B143" s="298"/>
      <c r="C143" s="306"/>
      <c r="D143" s="310"/>
      <c r="E143" s="318"/>
      <c r="F143" s="310"/>
      <c r="G143" s="310"/>
      <c r="H143" s="310"/>
      <c r="I143" s="310"/>
      <c r="J143" s="310"/>
      <c r="K143" s="310"/>
      <c r="L143" s="310"/>
      <c r="M143" s="310"/>
      <c r="N143" s="310"/>
      <c r="O143" s="346"/>
      <c r="P143" s="360"/>
    </row>
    <row r="144" spans="1:16" ht="12.75" customHeight="1">
      <c r="A144" s="238" t="s">
        <v>196</v>
      </c>
      <c r="B144" s="251">
        <v>2</v>
      </c>
      <c r="C144" s="306">
        <v>4.7</v>
      </c>
      <c r="D144" s="310">
        <v>16.100000000000001</v>
      </c>
      <c r="E144" s="318">
        <v>-11.4</v>
      </c>
      <c r="F144" s="310">
        <v>2</v>
      </c>
      <c r="G144" s="310">
        <v>0.9</v>
      </c>
      <c r="H144" s="310">
        <v>21.3</v>
      </c>
      <c r="I144" s="310">
        <v>13.7</v>
      </c>
      <c r="J144" s="310">
        <v>7.6</v>
      </c>
      <c r="K144" s="310">
        <v>4</v>
      </c>
      <c r="L144" s="310">
        <v>3.3</v>
      </c>
      <c r="M144" s="310">
        <v>0.7</v>
      </c>
      <c r="N144" s="310">
        <v>2.8</v>
      </c>
      <c r="O144" s="346">
        <v>1.27</v>
      </c>
      <c r="P144" s="360">
        <v>1.24</v>
      </c>
    </row>
    <row r="145" spans="1:16" ht="12.75" customHeight="1">
      <c r="A145" s="238" t="s">
        <v>123</v>
      </c>
      <c r="B145" s="251">
        <v>3</v>
      </c>
      <c r="C145" s="306">
        <v>4.5999999999999996</v>
      </c>
      <c r="D145" s="312">
        <v>17</v>
      </c>
      <c r="E145" s="319">
        <v>-12.4</v>
      </c>
      <c r="F145" s="312">
        <v>1.2</v>
      </c>
      <c r="G145" s="310">
        <v>0.7</v>
      </c>
      <c r="H145" s="310">
        <v>22.5</v>
      </c>
      <c r="I145" s="312">
        <v>12.2</v>
      </c>
      <c r="J145" s="312">
        <v>10.4</v>
      </c>
      <c r="K145" s="312">
        <v>3.2</v>
      </c>
      <c r="L145" s="312">
        <v>2.5</v>
      </c>
      <c r="M145" s="312">
        <v>0.7</v>
      </c>
      <c r="N145" s="310">
        <v>2.8</v>
      </c>
      <c r="O145" s="347">
        <v>1.1100000000000001</v>
      </c>
      <c r="P145" s="359">
        <v>1.22</v>
      </c>
    </row>
    <row r="146" spans="1:16" s="1" customFormat="1" ht="15" customHeight="1">
      <c r="A146" s="294" t="s">
        <v>197</v>
      </c>
      <c r="B146" s="244">
        <v>4</v>
      </c>
      <c r="C146" s="306">
        <v>4.3</v>
      </c>
      <c r="D146" s="310">
        <v>18.600000000000001</v>
      </c>
      <c r="E146" s="320">
        <v>-14.3</v>
      </c>
      <c r="F146" s="311">
        <v>1.3</v>
      </c>
      <c r="G146" s="310">
        <v>0.8</v>
      </c>
      <c r="H146" s="310">
        <v>19.600000000000001</v>
      </c>
      <c r="I146" s="310">
        <v>11.8</v>
      </c>
      <c r="J146" s="311">
        <v>7.9</v>
      </c>
      <c r="K146" s="310">
        <v>2.7</v>
      </c>
      <c r="L146" s="310">
        <v>2.7</v>
      </c>
      <c r="M146" s="316" t="s">
        <v>101</v>
      </c>
      <c r="N146" s="310">
        <v>2.6</v>
      </c>
      <c r="O146" s="348">
        <v>1.1499999999999999</v>
      </c>
      <c r="P146" s="360">
        <v>1.18</v>
      </c>
    </row>
    <row r="147" spans="1:16" s="1" customFormat="1" ht="15" customHeight="1">
      <c r="A147" s="295">
        <v>23</v>
      </c>
      <c r="B147" s="299">
        <v>5</v>
      </c>
      <c r="C147" s="307">
        <v>4</v>
      </c>
      <c r="D147" s="313">
        <v>19.3</v>
      </c>
      <c r="E147" s="321">
        <v>-15.3</v>
      </c>
      <c r="F147" s="313">
        <v>2.8</v>
      </c>
      <c r="G147" s="326">
        <v>2.5</v>
      </c>
      <c r="H147" s="310">
        <v>24.3</v>
      </c>
      <c r="I147" s="326">
        <v>11.6</v>
      </c>
      <c r="J147" s="313">
        <v>12.7</v>
      </c>
      <c r="K147" s="331">
        <v>6.1</v>
      </c>
      <c r="L147" s="331">
        <v>4.0999999999999996</v>
      </c>
      <c r="M147" s="334">
        <v>1.9</v>
      </c>
      <c r="N147" s="326">
        <v>2.5</v>
      </c>
      <c r="O147" s="349">
        <v>1.27</v>
      </c>
      <c r="P147" s="361">
        <v>1.1000000000000001</v>
      </c>
    </row>
    <row r="148" spans="1:16" s="292" customFormat="1">
      <c r="A148" s="296">
        <v>24</v>
      </c>
      <c r="B148" s="300">
        <v>6</v>
      </c>
      <c r="C148" s="308">
        <v>3.7</v>
      </c>
      <c r="D148" s="314">
        <v>19.600000000000001</v>
      </c>
      <c r="E148" s="322">
        <v>-15.9</v>
      </c>
      <c r="F148" s="323">
        <v>0.9</v>
      </c>
      <c r="G148" s="314">
        <v>0.3</v>
      </c>
      <c r="H148" s="314">
        <v>23.5</v>
      </c>
      <c r="I148" s="314">
        <v>13.7</v>
      </c>
      <c r="J148" s="323">
        <v>9.8000000000000007</v>
      </c>
      <c r="K148" s="314">
        <v>4.2</v>
      </c>
      <c r="L148" s="314">
        <v>4.2</v>
      </c>
      <c r="M148" s="335">
        <v>0</v>
      </c>
      <c r="N148" s="314">
        <v>2.5</v>
      </c>
      <c r="O148" s="350">
        <v>1.17</v>
      </c>
      <c r="P148" s="362">
        <v>1.04</v>
      </c>
    </row>
    <row r="149" spans="1:16">
      <c r="C149" s="309"/>
    </row>
  </sheetData>
  <mergeCells count="30">
    <mergeCell ref="K2:M2"/>
    <mergeCell ref="K62:M62"/>
    <mergeCell ref="K120:M120"/>
    <mergeCell ref="A2:B3"/>
    <mergeCell ref="C2:C3"/>
    <mergeCell ref="D2:D3"/>
    <mergeCell ref="E2:E3"/>
    <mergeCell ref="F2:F3"/>
    <mergeCell ref="G2:G3"/>
    <mergeCell ref="N2:N3"/>
    <mergeCell ref="O2:O3"/>
    <mergeCell ref="P2:P3"/>
    <mergeCell ref="A62:B63"/>
    <mergeCell ref="C62:C63"/>
    <mergeCell ref="D62:D63"/>
    <mergeCell ref="E62:E63"/>
    <mergeCell ref="F62:F63"/>
    <mergeCell ref="G62:G63"/>
    <mergeCell ref="N62:N63"/>
    <mergeCell ref="O62:O63"/>
    <mergeCell ref="P62:P63"/>
    <mergeCell ref="A120:B121"/>
    <mergeCell ref="C120:C121"/>
    <mergeCell ref="D120:D121"/>
    <mergeCell ref="E120:E121"/>
    <mergeCell ref="F120:F121"/>
    <mergeCell ref="G120:G121"/>
    <mergeCell ref="N120:N121"/>
    <mergeCell ref="O120:O121"/>
    <mergeCell ref="P120:P121"/>
  </mergeCells>
  <phoneticPr fontId="1"/>
  <printOptions horizontalCentered="1"/>
  <pageMargins left="0.78740157480314965" right="0.55118110236220474" top="0.68" bottom="0.62992125984251968" header="0.51181102362204722" footer="0.51181102362204722"/>
  <pageSetup paperSize="9" scale="97" fitToWidth="1" fitToHeight="0" pageOrder="overThenDown" orientation="portrait" usePrinterDefaults="1" r:id="rId1"/>
  <headerFooter alignWithMargins="0"/>
  <rowBreaks count="2" manualBreakCount="2">
    <brk id="60" max="16383" man="1"/>
    <brk id="118" max="16383" man="1"/>
  </rowBreaks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V66"/>
  <sheetViews>
    <sheetView zoomScaleSheetLayoutView="100" workbookViewId="0">
      <pane xSplit="2" ySplit="3" topLeftCell="C61" activePane="bottomRight" state="frozen"/>
      <selection pane="topRight"/>
      <selection pane="bottomLeft"/>
      <selection pane="bottomRight" activeCell="Q24" sqref="Q24"/>
    </sheetView>
  </sheetViews>
  <sheetFormatPr defaultColWidth="9" defaultRowHeight="12"/>
  <cols>
    <col min="1" max="2" width="6.125" style="1" customWidth="1"/>
    <col min="3" max="3" width="16.5" style="1" bestFit="1" customWidth="1"/>
    <col min="4" max="6" width="12.625" style="1" customWidth="1"/>
    <col min="7" max="8" width="10.625" style="1" customWidth="1"/>
    <col min="9" max="10" width="11.625" style="1" customWidth="1"/>
    <col min="11" max="11" width="11.75" style="1" bestFit="1" customWidth="1"/>
    <col min="12" max="13" width="7.125" style="1" customWidth="1"/>
    <col min="14" max="14" width="7.5" style="1" customWidth="1"/>
    <col min="15" max="16" width="7.125" style="1" customWidth="1"/>
    <col min="17" max="17" width="8.625" style="1" customWidth="1"/>
    <col min="18" max="18" width="7.625" style="1" customWidth="1"/>
    <col min="19" max="20" width="8.625" style="1" customWidth="1"/>
    <col min="21" max="21" width="6.625" style="1" customWidth="1"/>
    <col min="22" max="16384" width="9" style="1"/>
  </cols>
  <sheetData>
    <row r="1" spans="1:21" ht="18.75" customHeight="1">
      <c r="A1" s="1" t="s">
        <v>148</v>
      </c>
      <c r="F1" s="34"/>
    </row>
    <row r="2" spans="1:21" ht="28.5" customHeight="1">
      <c r="A2" s="364" t="s">
        <v>13</v>
      </c>
      <c r="B2" s="253"/>
      <c r="C2" s="253" t="s">
        <v>156</v>
      </c>
      <c r="D2" s="253" t="s">
        <v>52</v>
      </c>
      <c r="E2" s="253" t="s">
        <v>75</v>
      </c>
      <c r="F2" s="270" t="s">
        <v>223</v>
      </c>
      <c r="G2" s="270" t="s">
        <v>224</v>
      </c>
      <c r="H2" s="270" t="s">
        <v>225</v>
      </c>
      <c r="I2" s="253" t="s">
        <v>226</v>
      </c>
      <c r="J2" s="253" t="s">
        <v>64</v>
      </c>
      <c r="K2" s="379" t="s">
        <v>77</v>
      </c>
      <c r="L2" s="275" t="s">
        <v>227</v>
      </c>
      <c r="M2" s="253" t="s">
        <v>23</v>
      </c>
      <c r="N2" s="270" t="s">
        <v>228</v>
      </c>
      <c r="O2" s="270" t="s">
        <v>229</v>
      </c>
      <c r="P2" s="270" t="s">
        <v>230</v>
      </c>
      <c r="Q2" s="253" t="s">
        <v>231</v>
      </c>
      <c r="R2" s="253" t="s">
        <v>232</v>
      </c>
      <c r="S2" s="253" t="s">
        <v>233</v>
      </c>
      <c r="T2" s="270" t="s">
        <v>234</v>
      </c>
      <c r="U2" s="280" t="s">
        <v>235</v>
      </c>
    </row>
    <row r="3" spans="1:21" ht="33.75" customHeight="1">
      <c r="A3" s="365"/>
      <c r="B3" s="254"/>
      <c r="C3" s="254"/>
      <c r="D3" s="254"/>
      <c r="E3" s="254"/>
      <c r="F3" s="254"/>
      <c r="G3" s="254"/>
      <c r="H3" s="254"/>
      <c r="I3" s="254"/>
      <c r="J3" s="40"/>
      <c r="K3" s="380"/>
      <c r="L3" s="384" t="s">
        <v>236</v>
      </c>
      <c r="M3" s="274" t="s">
        <v>236</v>
      </c>
      <c r="N3" s="274" t="s">
        <v>236</v>
      </c>
      <c r="O3" s="274" t="s">
        <v>237</v>
      </c>
      <c r="P3" s="274" t="s">
        <v>237</v>
      </c>
      <c r="Q3" s="274" t="s">
        <v>238</v>
      </c>
      <c r="R3" s="274" t="s">
        <v>236</v>
      </c>
      <c r="S3" s="274" t="s">
        <v>236</v>
      </c>
      <c r="T3" s="40"/>
      <c r="U3" s="281"/>
    </row>
    <row r="4" spans="1:21" ht="16.350000000000001" customHeight="1">
      <c r="A4" s="5">
        <v>1910</v>
      </c>
      <c r="B4" s="244" t="s">
        <v>239</v>
      </c>
      <c r="C4" s="255">
        <v>49184000</v>
      </c>
      <c r="D4" s="255">
        <v>1712857</v>
      </c>
      <c r="E4" s="255">
        <v>1064234</v>
      </c>
      <c r="F4" s="375">
        <v>648623</v>
      </c>
      <c r="G4" s="255">
        <v>276136</v>
      </c>
      <c r="H4" s="255">
        <v>126910</v>
      </c>
      <c r="I4" s="255">
        <v>157392</v>
      </c>
      <c r="J4" s="255">
        <v>441225</v>
      </c>
      <c r="K4" s="381">
        <v>59432</v>
      </c>
      <c r="L4" s="385">
        <v>34.799999999999997</v>
      </c>
      <c r="M4" s="301">
        <v>21.6</v>
      </c>
      <c r="N4" s="391">
        <v>13.2</v>
      </c>
      <c r="O4" s="301">
        <v>161.19999999999999</v>
      </c>
      <c r="P4" s="301">
        <v>74.099999999999994</v>
      </c>
      <c r="Q4" s="301">
        <v>84.2</v>
      </c>
      <c r="R4" s="301">
        <v>9</v>
      </c>
      <c r="S4" s="396">
        <v>1.21</v>
      </c>
      <c r="T4" s="302" t="s">
        <v>168</v>
      </c>
      <c r="U4" s="400" t="s">
        <v>239</v>
      </c>
    </row>
    <row r="5" spans="1:21" ht="16.350000000000001" customHeight="1">
      <c r="A5" s="5">
        <v>1915</v>
      </c>
      <c r="B5" s="244" t="s">
        <v>240</v>
      </c>
      <c r="C5" s="255">
        <v>52752000</v>
      </c>
      <c r="D5" s="255">
        <v>1799326</v>
      </c>
      <c r="E5" s="255">
        <v>1093793</v>
      </c>
      <c r="F5" s="375">
        <v>705533</v>
      </c>
      <c r="G5" s="255">
        <v>288634</v>
      </c>
      <c r="H5" s="255">
        <v>125337</v>
      </c>
      <c r="I5" s="255">
        <v>141301</v>
      </c>
      <c r="J5" s="255">
        <v>445210</v>
      </c>
      <c r="K5" s="381">
        <v>59943</v>
      </c>
      <c r="L5" s="385">
        <v>34.1</v>
      </c>
      <c r="M5" s="301">
        <v>20.7</v>
      </c>
      <c r="N5" s="391">
        <v>13.4</v>
      </c>
      <c r="O5" s="301">
        <v>160.4</v>
      </c>
      <c r="P5" s="301">
        <v>69.7</v>
      </c>
      <c r="Q5" s="301">
        <v>72.8</v>
      </c>
      <c r="R5" s="301">
        <v>8.4</v>
      </c>
      <c r="S5" s="396">
        <v>1.1399999999999999</v>
      </c>
      <c r="T5" s="302" t="s">
        <v>168</v>
      </c>
      <c r="U5" s="400" t="s">
        <v>240</v>
      </c>
    </row>
    <row r="6" spans="1:21" ht="16.350000000000001" customHeight="1">
      <c r="A6" s="5">
        <v>1920</v>
      </c>
      <c r="B6" s="244">
        <v>9</v>
      </c>
      <c r="C6" s="255">
        <v>55963053</v>
      </c>
      <c r="D6" s="255">
        <v>2025564</v>
      </c>
      <c r="E6" s="255">
        <v>1422096</v>
      </c>
      <c r="F6" s="375">
        <v>603468</v>
      </c>
      <c r="G6" s="255">
        <v>335613</v>
      </c>
      <c r="H6" s="255">
        <v>139681</v>
      </c>
      <c r="I6" s="255">
        <v>141038</v>
      </c>
      <c r="J6" s="255">
        <v>546207</v>
      </c>
      <c r="K6" s="381">
        <v>55511</v>
      </c>
      <c r="L6" s="385">
        <v>36.200000000000003</v>
      </c>
      <c r="M6" s="301">
        <v>25.4</v>
      </c>
      <c r="N6" s="391">
        <v>10.8</v>
      </c>
      <c r="O6" s="301">
        <v>165.7</v>
      </c>
      <c r="P6" s="301">
        <v>69</v>
      </c>
      <c r="Q6" s="301">
        <v>66.400000000000006</v>
      </c>
      <c r="R6" s="301">
        <v>9.8000000000000007</v>
      </c>
      <c r="S6" s="396">
        <v>0.99</v>
      </c>
      <c r="T6" s="302" t="s">
        <v>168</v>
      </c>
      <c r="U6" s="400">
        <v>9</v>
      </c>
    </row>
    <row r="7" spans="1:21" ht="16.350000000000001" customHeight="1">
      <c r="A7" s="5">
        <v>1925</v>
      </c>
      <c r="B7" s="244">
        <v>14</v>
      </c>
      <c r="C7" s="255">
        <v>59736822</v>
      </c>
      <c r="D7" s="255">
        <v>2086091</v>
      </c>
      <c r="E7" s="255">
        <v>1210706</v>
      </c>
      <c r="F7" s="375">
        <v>875385</v>
      </c>
      <c r="G7" s="255">
        <v>297008</v>
      </c>
      <c r="H7" s="255">
        <v>121238</v>
      </c>
      <c r="I7" s="255">
        <v>124403</v>
      </c>
      <c r="J7" s="255">
        <v>521438</v>
      </c>
      <c r="K7" s="381">
        <v>51687</v>
      </c>
      <c r="L7" s="385">
        <v>34.9</v>
      </c>
      <c r="M7" s="301">
        <v>20.3</v>
      </c>
      <c r="N7" s="391">
        <v>14.7</v>
      </c>
      <c r="O7" s="301">
        <v>142.4</v>
      </c>
      <c r="P7" s="301">
        <v>58.1</v>
      </c>
      <c r="Q7" s="301">
        <v>56.3</v>
      </c>
      <c r="R7" s="301">
        <v>8.6999999999999993</v>
      </c>
      <c r="S7" s="396">
        <v>0.87</v>
      </c>
      <c r="T7" s="301">
        <v>5.0999999999999996</v>
      </c>
      <c r="U7" s="400">
        <v>14</v>
      </c>
    </row>
    <row r="8" spans="1:21" ht="16.350000000000001" customHeight="1">
      <c r="A8" s="5">
        <v>1930</v>
      </c>
      <c r="B8" s="244" t="s">
        <v>241</v>
      </c>
      <c r="C8" s="255">
        <v>64450005</v>
      </c>
      <c r="D8" s="255">
        <v>2085101</v>
      </c>
      <c r="E8" s="255">
        <v>1171867</v>
      </c>
      <c r="F8" s="375">
        <v>914234</v>
      </c>
      <c r="G8" s="255">
        <v>258703</v>
      </c>
      <c r="H8" s="255">
        <v>104101</v>
      </c>
      <c r="I8" s="255">
        <v>117730</v>
      </c>
      <c r="J8" s="255">
        <v>506670</v>
      </c>
      <c r="K8" s="381">
        <v>51259</v>
      </c>
      <c r="L8" s="385">
        <v>32.4</v>
      </c>
      <c r="M8" s="301">
        <v>18.2</v>
      </c>
      <c r="N8" s="391">
        <v>14.2</v>
      </c>
      <c r="O8" s="301">
        <v>124.1</v>
      </c>
      <c r="P8" s="301">
        <v>49.9</v>
      </c>
      <c r="Q8" s="301">
        <v>53.4</v>
      </c>
      <c r="R8" s="301">
        <v>7.9</v>
      </c>
      <c r="S8" s="396">
        <v>0.8</v>
      </c>
      <c r="T8" s="301">
        <v>4.7</v>
      </c>
      <c r="U8" s="400" t="s">
        <v>241</v>
      </c>
    </row>
    <row r="9" spans="1:21" ht="16.350000000000001" customHeight="1">
      <c r="A9" s="5">
        <v>1935</v>
      </c>
      <c r="B9" s="244">
        <v>10</v>
      </c>
      <c r="C9" s="255">
        <v>69254148</v>
      </c>
      <c r="D9" s="255">
        <v>2190704</v>
      </c>
      <c r="E9" s="255">
        <v>1161936</v>
      </c>
      <c r="F9" s="375">
        <v>1028768</v>
      </c>
      <c r="G9" s="255">
        <v>233706</v>
      </c>
      <c r="H9" s="255">
        <v>97994</v>
      </c>
      <c r="I9" s="255">
        <v>115793</v>
      </c>
      <c r="J9" s="255">
        <v>556730</v>
      </c>
      <c r="K9" s="381">
        <v>48528</v>
      </c>
      <c r="L9" s="385">
        <v>31.6</v>
      </c>
      <c r="M9" s="301">
        <v>16.8</v>
      </c>
      <c r="N9" s="391">
        <v>14.9</v>
      </c>
      <c r="O9" s="301">
        <v>106.1</v>
      </c>
      <c r="P9" s="301">
        <v>44.7</v>
      </c>
      <c r="Q9" s="301">
        <v>50.1</v>
      </c>
      <c r="R9" s="301">
        <v>8</v>
      </c>
      <c r="S9" s="396">
        <v>0.7</v>
      </c>
      <c r="T9" s="302" t="s">
        <v>168</v>
      </c>
      <c r="U9" s="400">
        <v>10</v>
      </c>
    </row>
    <row r="10" spans="1:21" ht="16.350000000000001" customHeight="1">
      <c r="A10" s="5">
        <v>1940</v>
      </c>
      <c r="B10" s="244">
        <v>15</v>
      </c>
      <c r="C10" s="255">
        <v>71933000</v>
      </c>
      <c r="D10" s="255">
        <v>2115867</v>
      </c>
      <c r="E10" s="255">
        <v>1186595</v>
      </c>
      <c r="F10" s="375">
        <v>929272</v>
      </c>
      <c r="G10" s="255">
        <v>190509</v>
      </c>
      <c r="H10" s="255">
        <v>81869</v>
      </c>
      <c r="I10" s="255">
        <v>102034</v>
      </c>
      <c r="J10" s="255">
        <v>666575</v>
      </c>
      <c r="K10" s="381">
        <v>48556</v>
      </c>
      <c r="L10" s="385">
        <v>29.4</v>
      </c>
      <c r="M10" s="301">
        <v>16.5</v>
      </c>
      <c r="N10" s="391">
        <v>12.9</v>
      </c>
      <c r="O10" s="301">
        <v>90</v>
      </c>
      <c r="P10" s="301">
        <v>38.700000000000003</v>
      </c>
      <c r="Q10" s="301">
        <v>46</v>
      </c>
      <c r="R10" s="301">
        <v>9.3000000000000007</v>
      </c>
      <c r="S10" s="396">
        <v>0.68</v>
      </c>
      <c r="T10" s="301">
        <v>4.0999999999999996</v>
      </c>
      <c r="U10" s="400">
        <v>15</v>
      </c>
    </row>
    <row r="11" spans="1:21" ht="16.350000000000001" customHeight="1">
      <c r="A11" s="5">
        <v>1947</v>
      </c>
      <c r="B11" s="244">
        <v>22</v>
      </c>
      <c r="C11" s="255">
        <v>78101473</v>
      </c>
      <c r="D11" s="255">
        <v>2678792</v>
      </c>
      <c r="E11" s="255">
        <v>1138238</v>
      </c>
      <c r="F11" s="375">
        <v>1540554</v>
      </c>
      <c r="G11" s="255">
        <v>205360</v>
      </c>
      <c r="H11" s="255">
        <v>84204</v>
      </c>
      <c r="I11" s="255">
        <v>123837</v>
      </c>
      <c r="J11" s="255">
        <v>934170</v>
      </c>
      <c r="K11" s="381">
        <v>79551</v>
      </c>
      <c r="L11" s="385">
        <v>34.299999999999997</v>
      </c>
      <c r="M11" s="301">
        <v>14.6</v>
      </c>
      <c r="N11" s="391">
        <v>17.7</v>
      </c>
      <c r="O11" s="301">
        <v>76.7</v>
      </c>
      <c r="P11" s="301">
        <v>31</v>
      </c>
      <c r="Q11" s="301">
        <v>44.2</v>
      </c>
      <c r="R11" s="301">
        <v>12</v>
      </c>
      <c r="S11" s="396">
        <v>1.02</v>
      </c>
      <c r="T11" s="396">
        <v>4.54</v>
      </c>
      <c r="U11" s="400">
        <v>22</v>
      </c>
    </row>
    <row r="12" spans="1:21" ht="16.350000000000001" customHeight="1">
      <c r="A12" s="5">
        <v>1950</v>
      </c>
      <c r="B12" s="244">
        <v>25</v>
      </c>
      <c r="C12" s="255">
        <v>83199637</v>
      </c>
      <c r="D12" s="255">
        <v>2337507</v>
      </c>
      <c r="E12" s="255">
        <v>904876</v>
      </c>
      <c r="F12" s="375">
        <v>1432631</v>
      </c>
      <c r="G12" s="255">
        <v>140515</v>
      </c>
      <c r="H12" s="255">
        <v>64142</v>
      </c>
      <c r="I12" s="255">
        <v>216974</v>
      </c>
      <c r="J12" s="255">
        <v>715081</v>
      </c>
      <c r="K12" s="381">
        <v>83689</v>
      </c>
      <c r="L12" s="385">
        <v>28.1</v>
      </c>
      <c r="M12" s="301">
        <v>10.9</v>
      </c>
      <c r="N12" s="391">
        <v>17.2</v>
      </c>
      <c r="O12" s="301">
        <v>60.1</v>
      </c>
      <c r="P12" s="301">
        <v>27.4</v>
      </c>
      <c r="Q12" s="301"/>
      <c r="R12" s="301">
        <v>8.6</v>
      </c>
      <c r="S12" s="396">
        <v>1.01</v>
      </c>
      <c r="T12" s="396">
        <v>3.65</v>
      </c>
      <c r="U12" s="400">
        <v>25</v>
      </c>
    </row>
    <row r="13" spans="1:21" ht="16.350000000000001" customHeight="1">
      <c r="A13" s="5">
        <v>1955</v>
      </c>
      <c r="B13" s="244">
        <v>30</v>
      </c>
      <c r="C13" s="255">
        <v>89275529</v>
      </c>
      <c r="D13" s="255">
        <v>1730692</v>
      </c>
      <c r="E13" s="255">
        <v>693523</v>
      </c>
      <c r="F13" s="375">
        <v>1037169</v>
      </c>
      <c r="G13" s="255">
        <v>68801</v>
      </c>
      <c r="H13" s="255">
        <v>38646</v>
      </c>
      <c r="I13" s="255">
        <v>183265</v>
      </c>
      <c r="J13" s="255">
        <v>714861</v>
      </c>
      <c r="K13" s="381">
        <v>75267</v>
      </c>
      <c r="L13" s="385">
        <v>19.399999999999999</v>
      </c>
      <c r="M13" s="301">
        <v>7.8</v>
      </c>
      <c r="N13" s="391">
        <v>11.6</v>
      </c>
      <c r="O13" s="301">
        <v>39.799999999999997</v>
      </c>
      <c r="P13" s="301">
        <v>22.3</v>
      </c>
      <c r="Q13" s="301">
        <v>95.8</v>
      </c>
      <c r="R13" s="301">
        <v>8</v>
      </c>
      <c r="S13" s="396">
        <v>0.84</v>
      </c>
      <c r="T13" s="396">
        <v>2.37</v>
      </c>
      <c r="U13" s="400">
        <v>30</v>
      </c>
    </row>
    <row r="14" spans="1:21" ht="16.350000000000001" customHeight="1">
      <c r="A14" s="5">
        <v>1960</v>
      </c>
      <c r="B14" s="244">
        <v>35</v>
      </c>
      <c r="C14" s="255">
        <v>93418501</v>
      </c>
      <c r="D14" s="255">
        <v>1606041</v>
      </c>
      <c r="E14" s="255">
        <v>706599</v>
      </c>
      <c r="F14" s="375">
        <v>899442</v>
      </c>
      <c r="G14" s="255">
        <v>49293</v>
      </c>
      <c r="H14" s="255">
        <v>27362</v>
      </c>
      <c r="I14" s="255">
        <v>179281</v>
      </c>
      <c r="J14" s="255">
        <v>866115</v>
      </c>
      <c r="K14" s="381">
        <v>69410</v>
      </c>
      <c r="L14" s="385">
        <v>17.2</v>
      </c>
      <c r="M14" s="301">
        <v>7.6</v>
      </c>
      <c r="N14" s="391">
        <v>9.6</v>
      </c>
      <c r="O14" s="301">
        <v>30.7</v>
      </c>
      <c r="P14" s="301">
        <v>17</v>
      </c>
      <c r="Q14" s="301">
        <v>100.4</v>
      </c>
      <c r="R14" s="301">
        <v>9.3000000000000007</v>
      </c>
      <c r="S14" s="396">
        <v>0.74</v>
      </c>
      <c r="T14" s="396">
        <v>2</v>
      </c>
      <c r="U14" s="400">
        <v>35</v>
      </c>
    </row>
    <row r="15" spans="1:21" ht="16.350000000000001" customHeight="1">
      <c r="A15" s="5">
        <v>1965</v>
      </c>
      <c r="B15" s="244">
        <v>40</v>
      </c>
      <c r="C15" s="255">
        <v>98274961</v>
      </c>
      <c r="D15" s="255">
        <v>1823697</v>
      </c>
      <c r="E15" s="255">
        <v>700438</v>
      </c>
      <c r="F15" s="375">
        <v>1123259</v>
      </c>
      <c r="G15" s="255">
        <v>33742</v>
      </c>
      <c r="H15" s="255">
        <v>21260</v>
      </c>
      <c r="I15" s="255">
        <v>161617</v>
      </c>
      <c r="J15" s="255">
        <v>954852</v>
      </c>
      <c r="K15" s="381">
        <v>77195</v>
      </c>
      <c r="L15" s="385">
        <v>18.600000000000001</v>
      </c>
      <c r="M15" s="301">
        <v>7.1</v>
      </c>
      <c r="N15" s="391">
        <v>11.4</v>
      </c>
      <c r="O15" s="301">
        <v>18.5</v>
      </c>
      <c r="P15" s="301">
        <v>11.7</v>
      </c>
      <c r="Q15" s="301">
        <v>81.400000000000006</v>
      </c>
      <c r="R15" s="301">
        <v>9.6999999999999993</v>
      </c>
      <c r="S15" s="396">
        <v>0.79</v>
      </c>
      <c r="T15" s="396">
        <v>2.14</v>
      </c>
      <c r="U15" s="400">
        <v>40</v>
      </c>
    </row>
    <row r="16" spans="1:21" ht="16.350000000000001" customHeight="1">
      <c r="A16" s="5">
        <v>1970</v>
      </c>
      <c r="B16" s="244">
        <v>45</v>
      </c>
      <c r="C16" s="255">
        <v>103119447</v>
      </c>
      <c r="D16" s="255">
        <v>1934239</v>
      </c>
      <c r="E16" s="255">
        <v>712962</v>
      </c>
      <c r="F16" s="375">
        <v>1221277</v>
      </c>
      <c r="G16" s="255">
        <v>25412</v>
      </c>
      <c r="H16" s="255">
        <v>16742</v>
      </c>
      <c r="I16" s="255">
        <v>135095</v>
      </c>
      <c r="J16" s="255">
        <v>1029405</v>
      </c>
      <c r="K16" s="381">
        <v>95937</v>
      </c>
      <c r="L16" s="385">
        <v>18.8</v>
      </c>
      <c r="M16" s="301">
        <v>6.9</v>
      </c>
      <c r="N16" s="391">
        <v>11.9</v>
      </c>
      <c r="O16" s="301">
        <v>13.1</v>
      </c>
      <c r="P16" s="301">
        <v>8.6999999999999993</v>
      </c>
      <c r="Q16" s="301">
        <v>65.3</v>
      </c>
      <c r="R16" s="301">
        <v>10</v>
      </c>
      <c r="S16" s="396">
        <v>0.93</v>
      </c>
      <c r="T16" s="396">
        <v>2.13</v>
      </c>
      <c r="U16" s="400">
        <v>45</v>
      </c>
    </row>
    <row r="17" spans="1:21" ht="16.350000000000001" customHeight="1">
      <c r="A17" s="5">
        <v>1975</v>
      </c>
      <c r="B17" s="244">
        <v>50</v>
      </c>
      <c r="C17" s="255">
        <v>111251507</v>
      </c>
      <c r="D17" s="255">
        <v>1901440</v>
      </c>
      <c r="E17" s="255">
        <v>702275</v>
      </c>
      <c r="F17" s="375">
        <v>1199165</v>
      </c>
      <c r="G17" s="255">
        <v>19103</v>
      </c>
      <c r="H17" s="255">
        <v>12912</v>
      </c>
      <c r="I17" s="255">
        <v>101862</v>
      </c>
      <c r="J17" s="255">
        <v>941628</v>
      </c>
      <c r="K17" s="381">
        <v>119135</v>
      </c>
      <c r="L17" s="385">
        <v>17.100000000000001</v>
      </c>
      <c r="M17" s="301">
        <v>6.3</v>
      </c>
      <c r="N17" s="391">
        <v>10.8</v>
      </c>
      <c r="O17" s="301">
        <v>10</v>
      </c>
      <c r="P17" s="301">
        <v>6.8</v>
      </c>
      <c r="Q17" s="301">
        <v>50.8</v>
      </c>
      <c r="R17" s="301">
        <v>8.5</v>
      </c>
      <c r="S17" s="396">
        <v>1.07</v>
      </c>
      <c r="T17" s="396">
        <v>1.91</v>
      </c>
      <c r="U17" s="400">
        <v>50</v>
      </c>
    </row>
    <row r="18" spans="1:21" ht="16.350000000000001" hidden="1" customHeight="1">
      <c r="A18" s="5">
        <v>76</v>
      </c>
      <c r="B18" s="244">
        <v>51</v>
      </c>
      <c r="C18" s="255">
        <v>112420000</v>
      </c>
      <c r="D18" s="255">
        <v>1832617</v>
      </c>
      <c r="E18" s="255">
        <v>703270</v>
      </c>
      <c r="F18" s="375">
        <v>1129347</v>
      </c>
      <c r="G18" s="255">
        <v>17105</v>
      </c>
      <c r="H18" s="255">
        <v>11638</v>
      </c>
      <c r="I18" s="255">
        <v>101938</v>
      </c>
      <c r="J18" s="255">
        <v>871543</v>
      </c>
      <c r="K18" s="381">
        <v>124512</v>
      </c>
      <c r="L18" s="385">
        <v>16.3</v>
      </c>
      <c r="M18" s="301">
        <v>6.3</v>
      </c>
      <c r="N18" s="391">
        <v>10</v>
      </c>
      <c r="O18" s="301">
        <v>9.3000000000000007</v>
      </c>
      <c r="P18" s="301">
        <v>6.4</v>
      </c>
      <c r="Q18" s="301">
        <v>52.7</v>
      </c>
      <c r="R18" s="301">
        <v>7.8</v>
      </c>
      <c r="S18" s="396">
        <v>1.1100000000000001</v>
      </c>
      <c r="T18" s="396">
        <v>1.85</v>
      </c>
      <c r="U18" s="400">
        <v>51</v>
      </c>
    </row>
    <row r="19" spans="1:21" ht="16.350000000000001" hidden="1" customHeight="1">
      <c r="A19" s="5">
        <v>77</v>
      </c>
      <c r="B19" s="244">
        <v>52</v>
      </c>
      <c r="C19" s="255">
        <v>113499000</v>
      </c>
      <c r="D19" s="255">
        <v>1755100</v>
      </c>
      <c r="E19" s="255">
        <v>690074</v>
      </c>
      <c r="F19" s="375">
        <v>1065026</v>
      </c>
      <c r="G19" s="255">
        <v>15666</v>
      </c>
      <c r="H19" s="255">
        <v>10773</v>
      </c>
      <c r="I19" s="255">
        <v>95247</v>
      </c>
      <c r="J19" s="255">
        <v>821029</v>
      </c>
      <c r="K19" s="381">
        <v>129485</v>
      </c>
      <c r="L19" s="385">
        <v>15.5</v>
      </c>
      <c r="M19" s="301">
        <v>6.1</v>
      </c>
      <c r="N19" s="391">
        <v>9.4</v>
      </c>
      <c r="O19" s="301">
        <v>8.9</v>
      </c>
      <c r="P19" s="301">
        <v>6.1</v>
      </c>
      <c r="Q19" s="301">
        <v>51.5</v>
      </c>
      <c r="R19" s="301">
        <v>7.2</v>
      </c>
      <c r="S19" s="396">
        <v>1.1399999999999999</v>
      </c>
      <c r="T19" s="396">
        <v>1.8</v>
      </c>
      <c r="U19" s="400">
        <v>52</v>
      </c>
    </row>
    <row r="20" spans="1:21" ht="16.350000000000001" hidden="1" customHeight="1">
      <c r="A20" s="5">
        <v>78</v>
      </c>
      <c r="B20" s="244">
        <v>53</v>
      </c>
      <c r="C20" s="255">
        <v>114511000</v>
      </c>
      <c r="D20" s="255">
        <v>1708643</v>
      </c>
      <c r="E20" s="255">
        <v>695821</v>
      </c>
      <c r="F20" s="375">
        <v>1012822</v>
      </c>
      <c r="G20" s="255">
        <v>14327</v>
      </c>
      <c r="H20" s="255">
        <v>9628</v>
      </c>
      <c r="I20" s="255">
        <v>87463</v>
      </c>
      <c r="J20" s="255">
        <v>793257</v>
      </c>
      <c r="K20" s="381">
        <v>136146</v>
      </c>
      <c r="L20" s="385">
        <v>14.9</v>
      </c>
      <c r="M20" s="301">
        <v>6.1</v>
      </c>
      <c r="N20" s="391">
        <v>8.8000000000000007</v>
      </c>
      <c r="O20" s="301">
        <v>8.4</v>
      </c>
      <c r="P20" s="301">
        <v>5.6</v>
      </c>
      <c r="Q20" s="301">
        <v>48.7</v>
      </c>
      <c r="R20" s="301">
        <v>6.9</v>
      </c>
      <c r="S20" s="396">
        <v>1.1499999999999999</v>
      </c>
      <c r="T20" s="396">
        <v>1.79</v>
      </c>
      <c r="U20" s="400">
        <v>53</v>
      </c>
    </row>
    <row r="21" spans="1:21" ht="16.350000000000001" hidden="1" customHeight="1">
      <c r="A21" s="5">
        <v>79</v>
      </c>
      <c r="B21" s="244">
        <v>54</v>
      </c>
      <c r="C21" s="255">
        <v>115465000</v>
      </c>
      <c r="D21" s="255">
        <v>1642580</v>
      </c>
      <c r="E21" s="255">
        <v>689664</v>
      </c>
      <c r="F21" s="375">
        <v>952916</v>
      </c>
      <c r="G21" s="255">
        <v>12923</v>
      </c>
      <c r="H21" s="255">
        <v>8590</v>
      </c>
      <c r="I21" s="255">
        <v>82311</v>
      </c>
      <c r="J21" s="255">
        <v>788505</v>
      </c>
      <c r="K21" s="381">
        <v>135250</v>
      </c>
      <c r="L21" s="385">
        <v>14.2</v>
      </c>
      <c r="M21" s="301">
        <v>6</v>
      </c>
      <c r="N21" s="391">
        <v>8.3000000000000007</v>
      </c>
      <c r="O21" s="301">
        <v>7.9</v>
      </c>
      <c r="P21" s="301">
        <v>5.2</v>
      </c>
      <c r="Q21" s="301">
        <v>47.7</v>
      </c>
      <c r="R21" s="301">
        <v>6.8</v>
      </c>
      <c r="S21" s="396">
        <v>1.17</v>
      </c>
      <c r="T21" s="396">
        <v>1.77</v>
      </c>
      <c r="U21" s="400">
        <v>54</v>
      </c>
    </row>
    <row r="22" spans="1:21" ht="16.350000000000001" customHeight="1">
      <c r="A22" s="5">
        <v>1980</v>
      </c>
      <c r="B22" s="244">
        <v>55</v>
      </c>
      <c r="C22" s="255">
        <v>116211800</v>
      </c>
      <c r="D22" s="255">
        <v>1576889</v>
      </c>
      <c r="E22" s="255">
        <v>722801</v>
      </c>
      <c r="F22" s="375">
        <v>854088</v>
      </c>
      <c r="G22" s="255">
        <v>11841</v>
      </c>
      <c r="H22" s="255">
        <v>7796</v>
      </c>
      <c r="I22" s="255">
        <v>77446</v>
      </c>
      <c r="J22" s="255">
        <v>774702</v>
      </c>
      <c r="K22" s="381">
        <v>141689</v>
      </c>
      <c r="L22" s="385">
        <v>13.6</v>
      </c>
      <c r="M22" s="301">
        <v>6.2</v>
      </c>
      <c r="N22" s="391">
        <v>7.3</v>
      </c>
      <c r="O22" s="301">
        <v>7.5</v>
      </c>
      <c r="P22" s="301">
        <v>4.9000000000000004</v>
      </c>
      <c r="Q22" s="301">
        <v>46.8</v>
      </c>
      <c r="R22" s="301">
        <v>6.7</v>
      </c>
      <c r="S22" s="396">
        <v>1.22</v>
      </c>
      <c r="T22" s="396">
        <v>1.75</v>
      </c>
      <c r="U22" s="400">
        <v>55</v>
      </c>
    </row>
    <row r="23" spans="1:21" ht="16.350000000000001" hidden="1" customHeight="1">
      <c r="A23" s="5">
        <v>81</v>
      </c>
      <c r="B23" s="244">
        <v>56</v>
      </c>
      <c r="C23" s="255">
        <v>117204000</v>
      </c>
      <c r="D23" s="255">
        <v>1529455</v>
      </c>
      <c r="E23" s="255">
        <v>720262</v>
      </c>
      <c r="F23" s="375">
        <v>809193</v>
      </c>
      <c r="G23" s="255">
        <v>10891</v>
      </c>
      <c r="H23" s="255">
        <v>7188</v>
      </c>
      <c r="I23" s="255">
        <v>79222</v>
      </c>
      <c r="J23" s="255">
        <v>776531</v>
      </c>
      <c r="K23" s="381">
        <v>154221</v>
      </c>
      <c r="L23" s="385">
        <v>13</v>
      </c>
      <c r="M23" s="301">
        <v>6.1</v>
      </c>
      <c r="N23" s="391">
        <v>6.9</v>
      </c>
      <c r="O23" s="301">
        <v>7.1</v>
      </c>
      <c r="P23" s="301">
        <v>4.7</v>
      </c>
      <c r="Q23" s="301">
        <v>49.2</v>
      </c>
      <c r="R23" s="301">
        <v>6.6</v>
      </c>
      <c r="S23" s="396">
        <v>1.32</v>
      </c>
      <c r="T23" s="396">
        <v>1.74</v>
      </c>
      <c r="U23" s="400">
        <v>56</v>
      </c>
    </row>
    <row r="24" spans="1:21" ht="16.350000000000001" hidden="1" customHeight="1">
      <c r="A24" s="5">
        <v>82</v>
      </c>
      <c r="B24" s="244">
        <v>57</v>
      </c>
      <c r="C24" s="255">
        <v>118008000</v>
      </c>
      <c r="D24" s="255">
        <v>1515392</v>
      </c>
      <c r="E24" s="255">
        <v>711883</v>
      </c>
      <c r="F24" s="375">
        <v>803509</v>
      </c>
      <c r="G24" s="255">
        <v>9969</v>
      </c>
      <c r="H24" s="255">
        <v>6425</v>
      </c>
      <c r="I24" s="255">
        <v>78107</v>
      </c>
      <c r="J24" s="255">
        <v>781252</v>
      </c>
      <c r="K24" s="381">
        <v>163980</v>
      </c>
      <c r="L24" s="385">
        <v>12.8</v>
      </c>
      <c r="M24" s="301">
        <v>6</v>
      </c>
      <c r="N24" s="391">
        <v>6.8</v>
      </c>
      <c r="O24" s="301">
        <v>6.6</v>
      </c>
      <c r="P24" s="301">
        <v>4.2</v>
      </c>
      <c r="Q24" s="301">
        <v>49</v>
      </c>
      <c r="R24" s="301">
        <v>6.6</v>
      </c>
      <c r="S24" s="396">
        <v>1.39</v>
      </c>
      <c r="T24" s="396">
        <v>1.77</v>
      </c>
      <c r="U24" s="400">
        <v>57</v>
      </c>
    </row>
    <row r="25" spans="1:21" ht="16.350000000000001" hidden="1" customHeight="1">
      <c r="A25" s="5">
        <v>83</v>
      </c>
      <c r="B25" s="244">
        <v>58</v>
      </c>
      <c r="C25" s="255">
        <v>118786000</v>
      </c>
      <c r="D25" s="255">
        <v>1508687</v>
      </c>
      <c r="E25" s="255">
        <v>740038</v>
      </c>
      <c r="F25" s="375">
        <v>768649</v>
      </c>
      <c r="G25" s="255">
        <v>9406</v>
      </c>
      <c r="H25" s="255">
        <v>5894</v>
      </c>
      <c r="I25" s="255">
        <v>71941</v>
      </c>
      <c r="J25" s="255">
        <v>762552</v>
      </c>
      <c r="K25" s="381">
        <v>179150</v>
      </c>
      <c r="L25" s="385">
        <v>12.7</v>
      </c>
      <c r="M25" s="301">
        <v>6.2</v>
      </c>
      <c r="N25" s="391">
        <v>6.5</v>
      </c>
      <c r="O25" s="301">
        <v>6.2</v>
      </c>
      <c r="P25" s="301">
        <v>3.9</v>
      </c>
      <c r="Q25" s="301">
        <v>45.5</v>
      </c>
      <c r="R25" s="301">
        <v>6.4</v>
      </c>
      <c r="S25" s="396">
        <v>1.51</v>
      </c>
      <c r="T25" s="396">
        <v>1.8</v>
      </c>
      <c r="U25" s="400">
        <v>58</v>
      </c>
    </row>
    <row r="26" spans="1:21" ht="16.350000000000001" hidden="1" customHeight="1">
      <c r="A26" s="5">
        <v>84</v>
      </c>
      <c r="B26" s="244">
        <v>59</v>
      </c>
      <c r="C26" s="255">
        <v>119523000</v>
      </c>
      <c r="D26" s="255">
        <v>1489780</v>
      </c>
      <c r="E26" s="255">
        <v>740247</v>
      </c>
      <c r="F26" s="375">
        <v>749533</v>
      </c>
      <c r="G26" s="255">
        <v>8920</v>
      </c>
      <c r="H26" s="255">
        <v>5527</v>
      </c>
      <c r="I26" s="255">
        <v>72361</v>
      </c>
      <c r="J26" s="255">
        <v>739991</v>
      </c>
      <c r="K26" s="381">
        <v>178746</v>
      </c>
      <c r="L26" s="385">
        <v>12.5</v>
      </c>
      <c r="M26" s="301">
        <v>6.2</v>
      </c>
      <c r="N26" s="391">
        <v>6.3</v>
      </c>
      <c r="O26" s="301">
        <v>6</v>
      </c>
      <c r="P26" s="301">
        <v>3.7</v>
      </c>
      <c r="Q26" s="301">
        <v>46.3</v>
      </c>
      <c r="R26" s="301">
        <v>6.2</v>
      </c>
      <c r="S26" s="396">
        <v>1.5</v>
      </c>
      <c r="T26" s="396">
        <v>1.81</v>
      </c>
      <c r="U26" s="400">
        <v>59</v>
      </c>
    </row>
    <row r="27" spans="1:21" ht="16.350000000000001" customHeight="1">
      <c r="A27" s="5">
        <v>1985</v>
      </c>
      <c r="B27" s="244">
        <v>60</v>
      </c>
      <c r="C27" s="255">
        <v>120265700</v>
      </c>
      <c r="D27" s="255">
        <v>1431577</v>
      </c>
      <c r="E27" s="255">
        <v>752283</v>
      </c>
      <c r="F27" s="375">
        <v>679294</v>
      </c>
      <c r="G27" s="255">
        <v>7899</v>
      </c>
      <c r="H27" s="255">
        <v>4910</v>
      </c>
      <c r="I27" s="255">
        <v>69009</v>
      </c>
      <c r="J27" s="255">
        <v>735850</v>
      </c>
      <c r="K27" s="381">
        <v>166640</v>
      </c>
      <c r="L27" s="385">
        <v>11.9</v>
      </c>
      <c r="M27" s="301">
        <v>6.3</v>
      </c>
      <c r="N27" s="391">
        <v>5.6</v>
      </c>
      <c r="O27" s="301">
        <v>5.5</v>
      </c>
      <c r="P27" s="301">
        <v>3.4</v>
      </c>
      <c r="Q27" s="301">
        <v>46</v>
      </c>
      <c r="R27" s="301">
        <v>6.1</v>
      </c>
      <c r="S27" s="396">
        <v>1.39</v>
      </c>
      <c r="T27" s="396">
        <v>1.76</v>
      </c>
      <c r="U27" s="400">
        <v>60</v>
      </c>
    </row>
    <row r="28" spans="1:21" ht="16.350000000000001" hidden="1" customHeight="1">
      <c r="A28" s="5">
        <v>86</v>
      </c>
      <c r="B28" s="244">
        <v>61</v>
      </c>
      <c r="C28" s="255">
        <v>120946000</v>
      </c>
      <c r="D28" s="255">
        <v>1382946</v>
      </c>
      <c r="E28" s="255">
        <v>750620</v>
      </c>
      <c r="F28" s="375">
        <v>632326</v>
      </c>
      <c r="G28" s="255">
        <v>7251</v>
      </c>
      <c r="H28" s="255">
        <v>4296</v>
      </c>
      <c r="I28" s="255">
        <v>65678</v>
      </c>
      <c r="J28" s="255">
        <v>710962</v>
      </c>
      <c r="K28" s="381">
        <v>166054</v>
      </c>
      <c r="L28" s="385">
        <v>11.4</v>
      </c>
      <c r="M28" s="301">
        <v>6.2</v>
      </c>
      <c r="N28" s="391">
        <v>5.2</v>
      </c>
      <c r="O28" s="301">
        <v>5.2</v>
      </c>
      <c r="P28" s="301">
        <v>3.1</v>
      </c>
      <c r="Q28" s="301">
        <v>45.3</v>
      </c>
      <c r="R28" s="301">
        <v>5.9</v>
      </c>
      <c r="S28" s="396">
        <v>1.37</v>
      </c>
      <c r="T28" s="396">
        <v>1.72</v>
      </c>
      <c r="U28" s="400">
        <v>61</v>
      </c>
    </row>
    <row r="29" spans="1:21" ht="16.350000000000001" hidden="1" customHeight="1">
      <c r="A29" s="5">
        <v>87</v>
      </c>
      <c r="B29" s="244">
        <v>62</v>
      </c>
      <c r="C29" s="255">
        <v>121535000</v>
      </c>
      <c r="D29" s="255">
        <v>1346658</v>
      </c>
      <c r="E29" s="255">
        <v>751172</v>
      </c>
      <c r="F29" s="375">
        <v>595486</v>
      </c>
      <c r="G29" s="255">
        <v>6711</v>
      </c>
      <c r="H29" s="255">
        <v>3933</v>
      </c>
      <c r="I29" s="255">
        <v>63834</v>
      </c>
      <c r="J29" s="255">
        <v>696173</v>
      </c>
      <c r="K29" s="381">
        <v>158227</v>
      </c>
      <c r="L29" s="385">
        <v>11.1</v>
      </c>
      <c r="M29" s="301">
        <v>6.2</v>
      </c>
      <c r="N29" s="391">
        <v>4.9000000000000004</v>
      </c>
      <c r="O29" s="301">
        <v>5</v>
      </c>
      <c r="P29" s="301">
        <v>2.9</v>
      </c>
      <c r="Q29" s="301">
        <v>45.3</v>
      </c>
      <c r="R29" s="301">
        <v>5.7</v>
      </c>
      <c r="S29" s="396">
        <v>1.3</v>
      </c>
      <c r="T29" s="396">
        <v>1.69</v>
      </c>
      <c r="U29" s="400">
        <v>62</v>
      </c>
    </row>
    <row r="30" spans="1:21" ht="16.350000000000001" hidden="1" customHeight="1">
      <c r="A30" s="5">
        <v>88</v>
      </c>
      <c r="B30" s="244">
        <v>63</v>
      </c>
      <c r="C30" s="255">
        <v>122026000</v>
      </c>
      <c r="D30" s="255">
        <v>1314006</v>
      </c>
      <c r="E30" s="255">
        <v>793014</v>
      </c>
      <c r="F30" s="375">
        <v>520992</v>
      </c>
      <c r="G30" s="255">
        <v>6265</v>
      </c>
      <c r="H30" s="255">
        <v>3592</v>
      </c>
      <c r="I30" s="255">
        <v>59636</v>
      </c>
      <c r="J30" s="255">
        <v>707716</v>
      </c>
      <c r="K30" s="381">
        <v>153600</v>
      </c>
      <c r="L30" s="385">
        <v>10.8</v>
      </c>
      <c r="M30" s="301">
        <v>6.5</v>
      </c>
      <c r="N30" s="391">
        <v>4.3</v>
      </c>
      <c r="O30" s="301">
        <v>4.8</v>
      </c>
      <c r="P30" s="301">
        <v>2.7</v>
      </c>
      <c r="Q30" s="301">
        <v>43.4</v>
      </c>
      <c r="R30" s="301">
        <v>5.8</v>
      </c>
      <c r="S30" s="396">
        <v>1.26</v>
      </c>
      <c r="T30" s="396">
        <v>1.66</v>
      </c>
      <c r="U30" s="400">
        <v>63</v>
      </c>
    </row>
    <row r="31" spans="1:21" ht="16.350000000000001" customHeight="1">
      <c r="A31" s="5">
        <v>89</v>
      </c>
      <c r="B31" s="244" t="s">
        <v>19</v>
      </c>
      <c r="C31" s="255">
        <v>122460000</v>
      </c>
      <c r="D31" s="255">
        <v>1246802</v>
      </c>
      <c r="E31" s="255">
        <v>788594</v>
      </c>
      <c r="F31" s="375">
        <v>458208</v>
      </c>
      <c r="G31" s="255">
        <v>5724</v>
      </c>
      <c r="H31" s="255">
        <v>3214</v>
      </c>
      <c r="I31" s="255">
        <v>55204</v>
      </c>
      <c r="J31" s="255">
        <v>708316</v>
      </c>
      <c r="K31" s="381">
        <v>157811</v>
      </c>
      <c r="L31" s="385">
        <v>10.199999999999999</v>
      </c>
      <c r="M31" s="301">
        <v>6.4</v>
      </c>
      <c r="N31" s="391">
        <v>3.7</v>
      </c>
      <c r="O31" s="301">
        <v>4.5999999999999996</v>
      </c>
      <c r="P31" s="301">
        <v>2.6</v>
      </c>
      <c r="Q31" s="301">
        <v>42.4</v>
      </c>
      <c r="R31" s="301">
        <v>5.8</v>
      </c>
      <c r="S31" s="396">
        <v>1.29</v>
      </c>
      <c r="T31" s="396">
        <v>1.5699999999999998</v>
      </c>
      <c r="U31" s="400" t="s">
        <v>19</v>
      </c>
    </row>
    <row r="32" spans="1:21" ht="16.350000000000001" customHeight="1">
      <c r="A32" s="5">
        <v>1990</v>
      </c>
      <c r="B32" s="244">
        <v>2</v>
      </c>
      <c r="C32" s="255">
        <v>122721000</v>
      </c>
      <c r="D32" s="255">
        <v>1221585</v>
      </c>
      <c r="E32" s="255">
        <v>820305</v>
      </c>
      <c r="F32" s="375">
        <v>401280</v>
      </c>
      <c r="G32" s="255">
        <v>5616</v>
      </c>
      <c r="H32" s="255">
        <v>3179</v>
      </c>
      <c r="I32" s="255">
        <v>53892</v>
      </c>
      <c r="J32" s="255">
        <v>722138</v>
      </c>
      <c r="K32" s="381">
        <v>157608</v>
      </c>
      <c r="L32" s="385">
        <v>10</v>
      </c>
      <c r="M32" s="301">
        <v>6.7</v>
      </c>
      <c r="N32" s="391">
        <v>3.3</v>
      </c>
      <c r="O32" s="301">
        <v>4.5999999999999996</v>
      </c>
      <c r="P32" s="301">
        <v>2.6</v>
      </c>
      <c r="Q32" s="301">
        <v>42.3</v>
      </c>
      <c r="R32" s="301">
        <v>5.9</v>
      </c>
      <c r="S32" s="396">
        <v>1.28</v>
      </c>
      <c r="T32" s="396">
        <v>1.54</v>
      </c>
      <c r="U32" s="400">
        <v>2</v>
      </c>
    </row>
    <row r="33" spans="1:21" ht="16.350000000000001" customHeight="1">
      <c r="A33" s="5">
        <v>91</v>
      </c>
      <c r="B33" s="244">
        <v>3</v>
      </c>
      <c r="C33" s="255">
        <v>123102000</v>
      </c>
      <c r="D33" s="255">
        <v>1223245</v>
      </c>
      <c r="E33" s="255">
        <v>829797</v>
      </c>
      <c r="F33" s="375">
        <v>393448</v>
      </c>
      <c r="G33" s="255">
        <v>5418</v>
      </c>
      <c r="H33" s="255">
        <v>2978</v>
      </c>
      <c r="I33" s="255">
        <v>50510</v>
      </c>
      <c r="J33" s="255">
        <v>742264</v>
      </c>
      <c r="K33" s="381">
        <v>168969</v>
      </c>
      <c r="L33" s="385">
        <v>9.9</v>
      </c>
      <c r="M33" s="301">
        <v>6.7</v>
      </c>
      <c r="N33" s="391">
        <v>3.2</v>
      </c>
      <c r="O33" s="301">
        <v>4.4000000000000004</v>
      </c>
      <c r="P33" s="301">
        <v>2.4</v>
      </c>
      <c r="Q33" s="301">
        <v>39.700000000000003</v>
      </c>
      <c r="R33" s="301">
        <v>6</v>
      </c>
      <c r="S33" s="396">
        <v>1.37</v>
      </c>
      <c r="T33" s="396">
        <v>1.53</v>
      </c>
      <c r="U33" s="400">
        <v>3</v>
      </c>
    </row>
    <row r="34" spans="1:21" ht="16.350000000000001" customHeight="1">
      <c r="A34" s="5">
        <v>92</v>
      </c>
      <c r="B34" s="244">
        <v>4</v>
      </c>
      <c r="C34" s="255">
        <v>123476000</v>
      </c>
      <c r="D34" s="255">
        <v>1208989</v>
      </c>
      <c r="E34" s="255">
        <v>856643</v>
      </c>
      <c r="F34" s="375">
        <v>352346</v>
      </c>
      <c r="G34" s="255">
        <v>5477</v>
      </c>
      <c r="H34" s="255">
        <v>2905</v>
      </c>
      <c r="I34" s="255">
        <v>48896</v>
      </c>
      <c r="J34" s="255">
        <v>754441</v>
      </c>
      <c r="K34" s="381">
        <v>179191</v>
      </c>
      <c r="L34" s="385">
        <v>9.8000000000000007</v>
      </c>
      <c r="M34" s="301">
        <v>6.9</v>
      </c>
      <c r="N34" s="391">
        <v>2.9</v>
      </c>
      <c r="O34" s="301">
        <v>4.5</v>
      </c>
      <c r="P34" s="301">
        <v>2.4</v>
      </c>
      <c r="Q34" s="301">
        <v>38.9</v>
      </c>
      <c r="R34" s="301">
        <v>6.1</v>
      </c>
      <c r="S34" s="396">
        <v>1.45</v>
      </c>
      <c r="T34" s="396">
        <v>1.5</v>
      </c>
      <c r="U34" s="400">
        <v>4</v>
      </c>
    </row>
    <row r="35" spans="1:21" ht="16.350000000000001" customHeight="1">
      <c r="A35" s="5">
        <v>93</v>
      </c>
      <c r="B35" s="244">
        <v>5</v>
      </c>
      <c r="C35" s="255">
        <v>123788000</v>
      </c>
      <c r="D35" s="255">
        <v>1188282</v>
      </c>
      <c r="E35" s="255">
        <v>878532</v>
      </c>
      <c r="F35" s="375">
        <v>309750</v>
      </c>
      <c r="G35" s="255">
        <v>5169</v>
      </c>
      <c r="H35" s="255">
        <v>2765</v>
      </c>
      <c r="I35" s="255">
        <v>45090</v>
      </c>
      <c r="J35" s="255">
        <v>792658</v>
      </c>
      <c r="K35" s="381">
        <v>188297</v>
      </c>
      <c r="L35" s="385">
        <v>9.6</v>
      </c>
      <c r="M35" s="301">
        <v>7.1</v>
      </c>
      <c r="N35" s="391">
        <v>2.5</v>
      </c>
      <c r="O35" s="301">
        <v>4.3</v>
      </c>
      <c r="P35" s="301">
        <v>2.2999999999999998</v>
      </c>
      <c r="Q35" s="301">
        <v>36.6</v>
      </c>
      <c r="R35" s="301">
        <v>6.4</v>
      </c>
      <c r="S35" s="396">
        <v>1.52</v>
      </c>
      <c r="T35" s="396">
        <v>1.46</v>
      </c>
      <c r="U35" s="400">
        <v>5</v>
      </c>
    </row>
    <row r="36" spans="1:21" ht="16.350000000000001" customHeight="1">
      <c r="A36" s="5">
        <v>94</v>
      </c>
      <c r="B36" s="244">
        <v>6</v>
      </c>
      <c r="C36" s="255">
        <v>124069000</v>
      </c>
      <c r="D36" s="255">
        <v>1238328</v>
      </c>
      <c r="E36" s="255">
        <v>875933</v>
      </c>
      <c r="F36" s="375">
        <v>362395</v>
      </c>
      <c r="G36" s="255">
        <v>5261</v>
      </c>
      <c r="H36" s="255">
        <v>2889</v>
      </c>
      <c r="I36" s="255">
        <v>42962</v>
      </c>
      <c r="J36" s="255">
        <v>782738</v>
      </c>
      <c r="K36" s="381">
        <v>195106</v>
      </c>
      <c r="L36" s="385">
        <v>10</v>
      </c>
      <c r="M36" s="301">
        <v>7.1</v>
      </c>
      <c r="N36" s="391">
        <v>2.9</v>
      </c>
      <c r="O36" s="301">
        <v>4.2</v>
      </c>
      <c r="P36" s="301">
        <v>2.2999999999999998</v>
      </c>
      <c r="Q36" s="301">
        <v>33.5</v>
      </c>
      <c r="R36" s="301">
        <v>6.3</v>
      </c>
      <c r="S36" s="396">
        <v>1.5699999999999998</v>
      </c>
      <c r="T36" s="396">
        <v>1.5</v>
      </c>
      <c r="U36" s="400">
        <v>6</v>
      </c>
    </row>
    <row r="37" spans="1:21" ht="16.350000000000001" customHeight="1">
      <c r="A37" s="5">
        <v>1995</v>
      </c>
      <c r="B37" s="244">
        <v>7</v>
      </c>
      <c r="C37" s="255">
        <v>124298947</v>
      </c>
      <c r="D37" s="255">
        <v>1187064</v>
      </c>
      <c r="E37" s="255">
        <v>922139</v>
      </c>
      <c r="F37" s="375">
        <v>264925</v>
      </c>
      <c r="G37" s="255">
        <v>5054</v>
      </c>
      <c r="H37" s="255">
        <v>2615</v>
      </c>
      <c r="I37" s="255">
        <v>39403</v>
      </c>
      <c r="J37" s="255">
        <v>791888</v>
      </c>
      <c r="K37" s="381">
        <v>199016</v>
      </c>
      <c r="L37" s="385">
        <v>9.6</v>
      </c>
      <c r="M37" s="301">
        <v>7.4</v>
      </c>
      <c r="N37" s="391">
        <v>2.1</v>
      </c>
      <c r="O37" s="301">
        <v>4.3</v>
      </c>
      <c r="P37" s="301">
        <v>2.2000000000000002</v>
      </c>
      <c r="Q37" s="301">
        <v>32.1</v>
      </c>
      <c r="R37" s="301">
        <v>6.4</v>
      </c>
      <c r="S37" s="396">
        <v>1.6</v>
      </c>
      <c r="T37" s="396">
        <v>1.42</v>
      </c>
      <c r="U37" s="400">
        <v>7</v>
      </c>
    </row>
    <row r="38" spans="1:21" ht="16.350000000000001" customHeight="1">
      <c r="A38" s="5">
        <v>96</v>
      </c>
      <c r="B38" s="244">
        <v>8</v>
      </c>
      <c r="C38" s="255">
        <v>124709000</v>
      </c>
      <c r="D38" s="255">
        <v>1206555</v>
      </c>
      <c r="E38" s="255">
        <v>896211</v>
      </c>
      <c r="F38" s="375">
        <v>310344</v>
      </c>
      <c r="G38" s="255">
        <v>4546</v>
      </c>
      <c r="H38" s="255">
        <v>2438</v>
      </c>
      <c r="I38" s="255">
        <v>39536</v>
      </c>
      <c r="J38" s="255">
        <v>795080</v>
      </c>
      <c r="K38" s="381">
        <v>206955</v>
      </c>
      <c r="L38" s="385">
        <v>9.6999999999999993</v>
      </c>
      <c r="M38" s="301">
        <v>7.2</v>
      </c>
      <c r="N38" s="391">
        <v>2.5</v>
      </c>
      <c r="O38" s="301">
        <v>3.8</v>
      </c>
      <c r="P38" s="301">
        <v>2</v>
      </c>
      <c r="Q38" s="301">
        <v>31.7</v>
      </c>
      <c r="R38" s="301">
        <v>6.4</v>
      </c>
      <c r="S38" s="396">
        <v>1.66</v>
      </c>
      <c r="T38" s="396">
        <v>1.43</v>
      </c>
      <c r="U38" s="400">
        <v>8</v>
      </c>
    </row>
    <row r="39" spans="1:21" ht="16.350000000000001" customHeight="1">
      <c r="A39" s="5">
        <v>97</v>
      </c>
      <c r="B39" s="244">
        <v>9</v>
      </c>
      <c r="C39" s="255">
        <v>124963000</v>
      </c>
      <c r="D39" s="255">
        <v>1191665</v>
      </c>
      <c r="E39" s="255">
        <v>913402</v>
      </c>
      <c r="F39" s="375">
        <v>278263</v>
      </c>
      <c r="G39" s="255">
        <v>4403</v>
      </c>
      <c r="H39" s="255">
        <v>2307</v>
      </c>
      <c r="I39" s="255">
        <v>39546</v>
      </c>
      <c r="J39" s="255">
        <v>775651</v>
      </c>
      <c r="K39" s="381">
        <v>222635</v>
      </c>
      <c r="L39" s="385">
        <v>9.5</v>
      </c>
      <c r="M39" s="301">
        <v>7.3</v>
      </c>
      <c r="N39" s="391">
        <v>2.2000000000000002</v>
      </c>
      <c r="O39" s="301">
        <v>3.7</v>
      </c>
      <c r="P39" s="301">
        <v>1.9</v>
      </c>
      <c r="Q39" s="301">
        <v>32.1</v>
      </c>
      <c r="R39" s="301">
        <v>6.2</v>
      </c>
      <c r="S39" s="396">
        <v>1.78</v>
      </c>
      <c r="T39" s="396">
        <v>1.39</v>
      </c>
      <c r="U39" s="400">
        <v>9</v>
      </c>
    </row>
    <row r="40" spans="1:21" ht="16.350000000000001" customHeight="1">
      <c r="A40" s="5">
        <v>98</v>
      </c>
      <c r="B40" s="244">
        <v>10</v>
      </c>
      <c r="C40" s="255">
        <v>125252000</v>
      </c>
      <c r="D40" s="255">
        <v>1203147</v>
      </c>
      <c r="E40" s="255">
        <v>936484</v>
      </c>
      <c r="F40" s="375">
        <v>266663</v>
      </c>
      <c r="G40" s="255">
        <v>4380</v>
      </c>
      <c r="H40" s="255">
        <v>2353</v>
      </c>
      <c r="I40" s="255">
        <v>38988</v>
      </c>
      <c r="J40" s="255">
        <v>784595</v>
      </c>
      <c r="K40" s="381">
        <v>243183</v>
      </c>
      <c r="L40" s="385">
        <v>9.6</v>
      </c>
      <c r="M40" s="301">
        <v>7.5</v>
      </c>
      <c r="N40" s="391">
        <v>2.1</v>
      </c>
      <c r="O40" s="301">
        <v>3.6</v>
      </c>
      <c r="P40" s="301">
        <v>2</v>
      </c>
      <c r="Q40" s="301">
        <v>31.4</v>
      </c>
      <c r="R40" s="301">
        <v>6.3</v>
      </c>
      <c r="S40" s="396">
        <v>1.94</v>
      </c>
      <c r="T40" s="396">
        <v>1.38</v>
      </c>
      <c r="U40" s="400">
        <v>10</v>
      </c>
    </row>
    <row r="41" spans="1:21" ht="16.350000000000001" customHeight="1">
      <c r="A41" s="5">
        <v>99</v>
      </c>
      <c r="B41" s="244">
        <v>11</v>
      </c>
      <c r="C41" s="255">
        <v>125432000</v>
      </c>
      <c r="D41" s="255">
        <v>1177669</v>
      </c>
      <c r="E41" s="255">
        <v>982031</v>
      </c>
      <c r="F41" s="375">
        <v>195638</v>
      </c>
      <c r="G41" s="255">
        <v>4010</v>
      </c>
      <c r="H41" s="255">
        <v>2137</v>
      </c>
      <c r="I41" s="255">
        <v>38452</v>
      </c>
      <c r="J41" s="255">
        <v>762028</v>
      </c>
      <c r="K41" s="381">
        <v>250529</v>
      </c>
      <c r="L41" s="385">
        <v>9.4</v>
      </c>
      <c r="M41" s="301">
        <v>7.8</v>
      </c>
      <c r="N41" s="391">
        <v>1.6</v>
      </c>
      <c r="O41" s="301">
        <v>3.4</v>
      </c>
      <c r="P41" s="301">
        <v>1.8</v>
      </c>
      <c r="Q41" s="301">
        <v>31.6</v>
      </c>
      <c r="R41" s="301">
        <v>6.1</v>
      </c>
      <c r="S41" s="396">
        <v>2</v>
      </c>
      <c r="T41" s="396">
        <v>1.34</v>
      </c>
      <c r="U41" s="400">
        <v>11</v>
      </c>
    </row>
    <row r="42" spans="1:21" ht="16.350000000000001" customHeight="1">
      <c r="A42" s="366">
        <v>2000</v>
      </c>
      <c r="B42" s="369">
        <v>12</v>
      </c>
      <c r="C42" s="255">
        <v>125612633</v>
      </c>
      <c r="D42" s="255">
        <v>1190547</v>
      </c>
      <c r="E42" s="255">
        <v>961653</v>
      </c>
      <c r="F42" s="375">
        <v>228894</v>
      </c>
      <c r="G42" s="255">
        <v>3830</v>
      </c>
      <c r="H42" s="255">
        <v>2106</v>
      </c>
      <c r="I42" s="255">
        <v>38393</v>
      </c>
      <c r="J42" s="255">
        <v>798138</v>
      </c>
      <c r="K42" s="381">
        <v>264246</v>
      </c>
      <c r="L42" s="311">
        <v>9.5</v>
      </c>
      <c r="M42" s="310">
        <v>7.7</v>
      </c>
      <c r="N42" s="391">
        <v>1.8</v>
      </c>
      <c r="O42" s="310">
        <v>3.2</v>
      </c>
      <c r="P42" s="310">
        <v>1.8</v>
      </c>
      <c r="Q42" s="310">
        <v>31.2</v>
      </c>
      <c r="R42" s="310">
        <v>6.4</v>
      </c>
      <c r="S42" s="345">
        <v>2.1</v>
      </c>
      <c r="T42" s="345">
        <v>1.36</v>
      </c>
      <c r="U42" s="401">
        <v>12</v>
      </c>
    </row>
    <row r="43" spans="1:21" ht="16.350000000000001" customHeight="1">
      <c r="A43" s="5" t="s">
        <v>169</v>
      </c>
      <c r="B43" s="369">
        <v>13</v>
      </c>
      <c r="C43" s="255">
        <v>125908000</v>
      </c>
      <c r="D43" s="255">
        <v>1170662</v>
      </c>
      <c r="E43" s="255">
        <v>970331</v>
      </c>
      <c r="F43" s="375">
        <v>200331</v>
      </c>
      <c r="G43" s="255">
        <v>3599</v>
      </c>
      <c r="H43" s="255">
        <v>1909</v>
      </c>
      <c r="I43" s="255">
        <v>37467</v>
      </c>
      <c r="J43" s="255">
        <v>799999</v>
      </c>
      <c r="K43" s="381">
        <v>285911</v>
      </c>
      <c r="L43" s="311">
        <v>9.3000000000000007</v>
      </c>
      <c r="M43" s="310">
        <v>7.7</v>
      </c>
      <c r="N43" s="391">
        <v>1.6</v>
      </c>
      <c r="O43" s="310">
        <v>3.1</v>
      </c>
      <c r="P43" s="310">
        <v>1.6</v>
      </c>
      <c r="Q43" s="310">
        <v>31</v>
      </c>
      <c r="R43" s="310">
        <v>6.4</v>
      </c>
      <c r="S43" s="345">
        <v>2.27</v>
      </c>
      <c r="T43" s="345">
        <v>1.33</v>
      </c>
      <c r="U43" s="401">
        <v>13</v>
      </c>
    </row>
    <row r="44" spans="1:21" ht="16.350000000000001" customHeight="1">
      <c r="A44" s="5" t="s">
        <v>170</v>
      </c>
      <c r="B44" s="369">
        <v>14</v>
      </c>
      <c r="C44" s="255">
        <v>126008000</v>
      </c>
      <c r="D44" s="255">
        <v>1153855</v>
      </c>
      <c r="E44" s="255">
        <v>982379</v>
      </c>
      <c r="F44" s="375">
        <v>171476</v>
      </c>
      <c r="G44" s="255">
        <v>3497</v>
      </c>
      <c r="H44" s="255">
        <v>1937</v>
      </c>
      <c r="I44" s="255">
        <v>36978</v>
      </c>
      <c r="J44" s="255">
        <v>757331</v>
      </c>
      <c r="K44" s="381">
        <v>289836</v>
      </c>
      <c r="L44" s="311">
        <v>9.1999999999999993</v>
      </c>
      <c r="M44" s="310">
        <v>7.8</v>
      </c>
      <c r="N44" s="391">
        <v>1.4</v>
      </c>
      <c r="O44" s="310">
        <v>3</v>
      </c>
      <c r="P44" s="310">
        <v>1.7</v>
      </c>
      <c r="Q44" s="310">
        <v>31.1</v>
      </c>
      <c r="R44" s="310">
        <v>6</v>
      </c>
      <c r="S44" s="345">
        <v>2.2999999999999998</v>
      </c>
      <c r="T44" s="345">
        <v>1.32</v>
      </c>
      <c r="U44" s="401">
        <v>14</v>
      </c>
    </row>
    <row r="45" spans="1:21" ht="16.350000000000001" customHeight="1">
      <c r="A45" s="5" t="s">
        <v>171</v>
      </c>
      <c r="B45" s="369">
        <v>15</v>
      </c>
      <c r="C45" s="255">
        <v>126139000</v>
      </c>
      <c r="D45" s="255">
        <v>1123610</v>
      </c>
      <c r="E45" s="255">
        <v>1014951</v>
      </c>
      <c r="F45" s="375">
        <v>108659</v>
      </c>
      <c r="G45" s="255">
        <v>3364</v>
      </c>
      <c r="H45" s="255">
        <v>1879</v>
      </c>
      <c r="I45" s="255">
        <v>35330</v>
      </c>
      <c r="J45" s="255">
        <v>740191</v>
      </c>
      <c r="K45" s="381">
        <v>283854</v>
      </c>
      <c r="L45" s="311">
        <v>8.9</v>
      </c>
      <c r="M45" s="310">
        <v>8</v>
      </c>
      <c r="N45" s="391">
        <v>0.9</v>
      </c>
      <c r="O45" s="310">
        <v>3</v>
      </c>
      <c r="P45" s="310">
        <v>1.7</v>
      </c>
      <c r="Q45" s="310">
        <v>30.5</v>
      </c>
      <c r="R45" s="310">
        <v>5.9</v>
      </c>
      <c r="S45" s="345">
        <v>2.25</v>
      </c>
      <c r="T45" s="345">
        <v>1.29</v>
      </c>
      <c r="U45" s="401">
        <v>15</v>
      </c>
    </row>
    <row r="46" spans="1:21" ht="16.350000000000001" customHeight="1">
      <c r="A46" s="237" t="s">
        <v>172</v>
      </c>
      <c r="B46" s="369">
        <v>16</v>
      </c>
      <c r="C46" s="255">
        <v>126176000</v>
      </c>
      <c r="D46" s="255">
        <v>1110721</v>
      </c>
      <c r="E46" s="255">
        <v>1028602</v>
      </c>
      <c r="F46" s="375">
        <v>82119</v>
      </c>
      <c r="G46" s="255">
        <v>3122</v>
      </c>
      <c r="H46" s="255">
        <v>1622</v>
      </c>
      <c r="I46" s="255">
        <v>34365</v>
      </c>
      <c r="J46" s="255">
        <v>720417</v>
      </c>
      <c r="K46" s="381">
        <v>270804</v>
      </c>
      <c r="L46" s="311">
        <v>8.8000000000000007</v>
      </c>
      <c r="M46" s="310">
        <v>8.1999999999999993</v>
      </c>
      <c r="N46" s="391">
        <v>0.7</v>
      </c>
      <c r="O46" s="310">
        <v>2.8</v>
      </c>
      <c r="P46" s="310">
        <v>1.5</v>
      </c>
      <c r="Q46" s="310">
        <v>30</v>
      </c>
      <c r="R46" s="310">
        <v>5.7</v>
      </c>
      <c r="S46" s="345">
        <v>2.15</v>
      </c>
      <c r="T46" s="345">
        <v>1.29</v>
      </c>
      <c r="U46" s="401">
        <v>16</v>
      </c>
    </row>
    <row r="47" spans="1:21" ht="16.350000000000001" customHeight="1">
      <c r="A47" s="237" t="s">
        <v>242</v>
      </c>
      <c r="B47" s="369">
        <v>17</v>
      </c>
      <c r="C47" s="255">
        <v>126204902</v>
      </c>
      <c r="D47" s="255">
        <v>1062530</v>
      </c>
      <c r="E47" s="255">
        <v>1083796</v>
      </c>
      <c r="F47" s="375">
        <v>-21266</v>
      </c>
      <c r="G47" s="255">
        <v>2958</v>
      </c>
      <c r="H47" s="255">
        <v>1510</v>
      </c>
      <c r="I47" s="255">
        <v>31818</v>
      </c>
      <c r="J47" s="255">
        <v>714265</v>
      </c>
      <c r="K47" s="381">
        <v>261917</v>
      </c>
      <c r="L47" s="311">
        <v>8.4</v>
      </c>
      <c r="M47" s="310">
        <v>8.6</v>
      </c>
      <c r="N47" s="391">
        <v>-0.2</v>
      </c>
      <c r="O47" s="310">
        <v>2.8</v>
      </c>
      <c r="P47" s="310">
        <v>1.4</v>
      </c>
      <c r="Q47" s="310">
        <v>29.1</v>
      </c>
      <c r="R47" s="310">
        <v>5.7</v>
      </c>
      <c r="S47" s="345">
        <v>2.08</v>
      </c>
      <c r="T47" s="345">
        <v>1.26</v>
      </c>
      <c r="U47" s="401">
        <v>17</v>
      </c>
    </row>
    <row r="48" spans="1:21" ht="16.350000000000001" customHeight="1">
      <c r="A48" s="237" t="s">
        <v>174</v>
      </c>
      <c r="B48" s="369">
        <v>18</v>
      </c>
      <c r="C48" s="255">
        <v>126154000</v>
      </c>
      <c r="D48" s="255">
        <v>1092674</v>
      </c>
      <c r="E48" s="255">
        <v>1084450</v>
      </c>
      <c r="F48" s="375">
        <v>8224</v>
      </c>
      <c r="G48" s="255">
        <v>2864</v>
      </c>
      <c r="H48" s="255">
        <v>1444</v>
      </c>
      <c r="I48" s="255">
        <v>30911</v>
      </c>
      <c r="J48" s="255">
        <v>730971</v>
      </c>
      <c r="K48" s="381">
        <v>257475</v>
      </c>
      <c r="L48" s="311">
        <v>8.6999999999999993</v>
      </c>
      <c r="M48" s="310">
        <v>8.6</v>
      </c>
      <c r="N48" s="391">
        <v>0.1</v>
      </c>
      <c r="O48" s="310">
        <v>2.6</v>
      </c>
      <c r="P48" s="310">
        <v>1.3</v>
      </c>
      <c r="Q48" s="310">
        <v>27.5</v>
      </c>
      <c r="R48" s="310">
        <v>5.8</v>
      </c>
      <c r="S48" s="345">
        <v>2.04</v>
      </c>
      <c r="T48" s="345">
        <v>1.32</v>
      </c>
      <c r="U48" s="401">
        <v>18</v>
      </c>
    </row>
    <row r="49" spans="1:21" ht="16.350000000000001" customHeight="1">
      <c r="A49" s="237" t="s">
        <v>175</v>
      </c>
      <c r="B49" s="369">
        <v>19</v>
      </c>
      <c r="C49" s="255">
        <v>126085000</v>
      </c>
      <c r="D49" s="255">
        <v>1089818</v>
      </c>
      <c r="E49" s="255">
        <v>1108334</v>
      </c>
      <c r="F49" s="375">
        <v>-18516</v>
      </c>
      <c r="G49" s="255">
        <v>2828</v>
      </c>
      <c r="H49" s="255">
        <v>1434</v>
      </c>
      <c r="I49" s="255">
        <v>29313</v>
      </c>
      <c r="J49" s="255">
        <v>719822</v>
      </c>
      <c r="K49" s="381">
        <v>254832</v>
      </c>
      <c r="L49" s="311">
        <v>8.6</v>
      </c>
      <c r="M49" s="310">
        <v>8.8000000000000007</v>
      </c>
      <c r="N49" s="391">
        <v>-0.1</v>
      </c>
      <c r="O49" s="310">
        <v>2.6</v>
      </c>
      <c r="P49" s="310">
        <v>1.3</v>
      </c>
      <c r="Q49" s="310">
        <v>26.2</v>
      </c>
      <c r="R49" s="310">
        <v>5.7</v>
      </c>
      <c r="S49" s="345">
        <v>2.02</v>
      </c>
      <c r="T49" s="345">
        <v>1.34</v>
      </c>
      <c r="U49" s="401">
        <v>19</v>
      </c>
    </row>
    <row r="50" spans="1:21" ht="16.350000000000001" customHeight="1">
      <c r="A50" s="237" t="s">
        <v>176</v>
      </c>
      <c r="B50" s="369">
        <v>20</v>
      </c>
      <c r="C50" s="255">
        <v>125947000</v>
      </c>
      <c r="D50" s="255">
        <v>1091156</v>
      </c>
      <c r="E50" s="255">
        <v>1142407</v>
      </c>
      <c r="F50" s="375">
        <v>-51251</v>
      </c>
      <c r="G50" s="255">
        <v>2798</v>
      </c>
      <c r="H50" s="255">
        <v>1331</v>
      </c>
      <c r="I50" s="255">
        <v>28177</v>
      </c>
      <c r="J50" s="255">
        <v>726106</v>
      </c>
      <c r="K50" s="381">
        <v>251136</v>
      </c>
      <c r="L50" s="311">
        <v>8.6999999999999993</v>
      </c>
      <c r="M50" s="310">
        <v>9.1</v>
      </c>
      <c r="N50" s="391">
        <v>-0.4</v>
      </c>
      <c r="O50" s="310">
        <v>2.6</v>
      </c>
      <c r="P50" s="310">
        <v>2.6</v>
      </c>
      <c r="Q50" s="310">
        <v>25.2</v>
      </c>
      <c r="R50" s="310">
        <v>5.8</v>
      </c>
      <c r="S50" s="345">
        <v>1.99</v>
      </c>
      <c r="T50" s="345">
        <v>1.37</v>
      </c>
      <c r="U50" s="401">
        <v>20</v>
      </c>
    </row>
    <row r="51" spans="1:21" ht="16.350000000000001" customHeight="1">
      <c r="A51" s="237" t="s">
        <v>177</v>
      </c>
      <c r="B51" s="369">
        <v>21</v>
      </c>
      <c r="C51" s="255">
        <v>125820000</v>
      </c>
      <c r="D51" s="255">
        <v>1070035</v>
      </c>
      <c r="E51" s="255">
        <v>1141865</v>
      </c>
      <c r="F51" s="375">
        <v>-71830</v>
      </c>
      <c r="G51" s="255">
        <v>2556</v>
      </c>
      <c r="H51" s="255">
        <v>1254</v>
      </c>
      <c r="I51" s="255">
        <v>27005</v>
      </c>
      <c r="J51" s="255">
        <v>707734</v>
      </c>
      <c r="K51" s="381">
        <v>253353</v>
      </c>
      <c r="L51" s="311">
        <v>8.5</v>
      </c>
      <c r="M51" s="310">
        <v>9.1</v>
      </c>
      <c r="N51" s="391">
        <v>-0.6</v>
      </c>
      <c r="O51" s="310">
        <v>2.4</v>
      </c>
      <c r="P51" s="310">
        <v>1.2</v>
      </c>
      <c r="Q51" s="310">
        <v>24.6</v>
      </c>
      <c r="R51" s="310">
        <v>5.6</v>
      </c>
      <c r="S51" s="345">
        <v>2.0099999999999998</v>
      </c>
      <c r="T51" s="345">
        <v>1.37</v>
      </c>
      <c r="U51" s="401">
        <v>21</v>
      </c>
    </row>
    <row r="52" spans="1:21" ht="16.350000000000001" customHeight="1">
      <c r="A52" s="237" t="s">
        <v>186</v>
      </c>
      <c r="B52" s="369">
        <v>22</v>
      </c>
      <c r="C52" s="255">
        <v>126381728</v>
      </c>
      <c r="D52" s="255">
        <v>1071304</v>
      </c>
      <c r="E52" s="255">
        <v>1197012</v>
      </c>
      <c r="F52" s="375">
        <v>-125708</v>
      </c>
      <c r="G52" s="255">
        <v>2450</v>
      </c>
      <c r="H52" s="255">
        <v>1167</v>
      </c>
      <c r="I52" s="255">
        <v>26560</v>
      </c>
      <c r="J52" s="255">
        <v>700214</v>
      </c>
      <c r="K52" s="381">
        <v>251378</v>
      </c>
      <c r="L52" s="311">
        <v>8.5</v>
      </c>
      <c r="M52" s="310">
        <v>9.5</v>
      </c>
      <c r="N52" s="391">
        <v>-1</v>
      </c>
      <c r="O52" s="310">
        <v>2.2999999999999998</v>
      </c>
      <c r="P52" s="310">
        <v>1.1000000000000001</v>
      </c>
      <c r="Q52" s="310">
        <v>24.2</v>
      </c>
      <c r="R52" s="310">
        <v>5.5</v>
      </c>
      <c r="S52" s="345">
        <v>1.99</v>
      </c>
      <c r="T52" s="345">
        <v>1.39</v>
      </c>
      <c r="U52" s="401">
        <v>22</v>
      </c>
    </row>
    <row r="53" spans="1:21" ht="16.350000000000001" customHeight="1">
      <c r="A53" s="237" t="s">
        <v>187</v>
      </c>
      <c r="B53" s="369">
        <v>23</v>
      </c>
      <c r="C53" s="255">
        <v>126180000</v>
      </c>
      <c r="D53" s="255">
        <v>1050806</v>
      </c>
      <c r="E53" s="255">
        <v>1253066</v>
      </c>
      <c r="F53" s="375">
        <v>-202260</v>
      </c>
      <c r="G53" s="255">
        <v>2463</v>
      </c>
      <c r="H53" s="255">
        <v>1147</v>
      </c>
      <c r="I53" s="255">
        <v>25751</v>
      </c>
      <c r="J53" s="255">
        <v>661895</v>
      </c>
      <c r="K53" s="381">
        <v>235719</v>
      </c>
      <c r="L53" s="311">
        <v>8.3000000000000007</v>
      </c>
      <c r="M53" s="310">
        <v>9.9</v>
      </c>
      <c r="N53" s="391">
        <v>-1.6</v>
      </c>
      <c r="O53" s="310">
        <v>2.2999999999999998</v>
      </c>
      <c r="P53" s="310">
        <v>1.1000000000000001</v>
      </c>
      <c r="Q53" s="310">
        <v>23.9</v>
      </c>
      <c r="R53" s="310">
        <v>5.2</v>
      </c>
      <c r="S53" s="345">
        <v>1.87</v>
      </c>
      <c r="T53" s="345">
        <v>1.39</v>
      </c>
      <c r="U53" s="401">
        <v>23</v>
      </c>
    </row>
    <row r="54" spans="1:21" ht="16.350000000000001" customHeight="1">
      <c r="A54" s="237" t="s">
        <v>189</v>
      </c>
      <c r="B54" s="369">
        <v>24</v>
      </c>
      <c r="C54" s="255">
        <v>125957000</v>
      </c>
      <c r="D54" s="255">
        <v>1037231</v>
      </c>
      <c r="E54" s="255">
        <v>1256359</v>
      </c>
      <c r="F54" s="375">
        <v>-219128</v>
      </c>
      <c r="G54" s="255">
        <v>2299</v>
      </c>
      <c r="H54" s="255">
        <v>1065</v>
      </c>
      <c r="I54" s="255">
        <v>24800</v>
      </c>
      <c r="J54" s="255">
        <v>668869</v>
      </c>
      <c r="K54" s="381">
        <v>235406</v>
      </c>
      <c r="L54" s="311">
        <v>8.1999999999999993</v>
      </c>
      <c r="M54" s="310">
        <v>10</v>
      </c>
      <c r="N54" s="391">
        <v>-1.7</v>
      </c>
      <c r="O54" s="310">
        <v>2.2000000000000002</v>
      </c>
      <c r="P54" s="310">
        <v>1</v>
      </c>
      <c r="Q54" s="310">
        <v>23.4</v>
      </c>
      <c r="R54" s="310">
        <v>5.3</v>
      </c>
      <c r="S54" s="345">
        <v>1.87</v>
      </c>
      <c r="T54" s="345">
        <v>1.41</v>
      </c>
      <c r="U54" s="401">
        <v>24</v>
      </c>
    </row>
    <row r="55" spans="1:21" ht="16.350000000000001" customHeight="1">
      <c r="A55" s="237" t="s">
        <v>190</v>
      </c>
      <c r="B55" s="369">
        <v>25</v>
      </c>
      <c r="C55" s="255">
        <v>125704000</v>
      </c>
      <c r="D55" s="255">
        <v>1029816</v>
      </c>
      <c r="E55" s="255">
        <v>1268436</v>
      </c>
      <c r="F55" s="375">
        <v>-238620</v>
      </c>
      <c r="G55" s="255">
        <v>2185</v>
      </c>
      <c r="H55" s="255">
        <v>1026</v>
      </c>
      <c r="I55" s="255">
        <v>24102</v>
      </c>
      <c r="J55" s="255">
        <v>660613</v>
      </c>
      <c r="K55" s="381">
        <v>231383</v>
      </c>
      <c r="L55" s="311">
        <v>8.1999999999999993</v>
      </c>
      <c r="M55" s="310">
        <v>10.1</v>
      </c>
      <c r="N55" s="391">
        <v>-1.9</v>
      </c>
      <c r="O55" s="310">
        <v>2.1</v>
      </c>
      <c r="P55" s="310">
        <v>1</v>
      </c>
      <c r="Q55" s="310">
        <v>22.9</v>
      </c>
      <c r="R55" s="310">
        <v>5.3</v>
      </c>
      <c r="S55" s="345">
        <v>1.84</v>
      </c>
      <c r="T55" s="345">
        <v>1.43</v>
      </c>
      <c r="U55" s="401">
        <v>25</v>
      </c>
    </row>
    <row r="56" spans="1:21" ht="16.350000000000001" customHeight="1">
      <c r="A56" s="237" t="s">
        <v>191</v>
      </c>
      <c r="B56" s="369">
        <v>26</v>
      </c>
      <c r="C56" s="255">
        <v>125431000</v>
      </c>
      <c r="D56" s="255">
        <v>1003539</v>
      </c>
      <c r="E56" s="255">
        <v>1273004</v>
      </c>
      <c r="F56" s="375">
        <v>-269465</v>
      </c>
      <c r="G56" s="255">
        <v>2080</v>
      </c>
      <c r="H56" s="255">
        <v>952</v>
      </c>
      <c r="I56" s="255">
        <v>23524</v>
      </c>
      <c r="J56" s="255">
        <v>643749</v>
      </c>
      <c r="K56" s="381">
        <v>222107</v>
      </c>
      <c r="L56" s="311">
        <v>8</v>
      </c>
      <c r="M56" s="310">
        <v>10.1</v>
      </c>
      <c r="N56" s="391">
        <v>-2.1</v>
      </c>
      <c r="O56" s="310">
        <v>2.1</v>
      </c>
      <c r="P56" s="310">
        <v>0.9</v>
      </c>
      <c r="Q56" s="310">
        <v>22.9</v>
      </c>
      <c r="R56" s="310">
        <v>5.0999999999999996</v>
      </c>
      <c r="S56" s="345">
        <v>1.77</v>
      </c>
      <c r="T56" s="345">
        <v>1.42</v>
      </c>
      <c r="U56" s="401">
        <v>26</v>
      </c>
    </row>
    <row r="57" spans="1:21" ht="16.350000000000001" customHeight="1">
      <c r="A57" s="237" t="s">
        <v>87</v>
      </c>
      <c r="B57" s="369">
        <v>27</v>
      </c>
      <c r="C57" s="255">
        <v>125319299</v>
      </c>
      <c r="D57" s="255">
        <v>1005677</v>
      </c>
      <c r="E57" s="255">
        <v>1290444</v>
      </c>
      <c r="F57" s="375">
        <v>-284767</v>
      </c>
      <c r="G57" s="255">
        <v>1916</v>
      </c>
      <c r="H57" s="255">
        <v>902</v>
      </c>
      <c r="I57" s="255">
        <v>22617</v>
      </c>
      <c r="J57" s="255">
        <v>635156</v>
      </c>
      <c r="K57" s="381">
        <v>226215</v>
      </c>
      <c r="L57" s="386">
        <v>8</v>
      </c>
      <c r="M57" s="310">
        <v>10.3</v>
      </c>
      <c r="N57" s="391">
        <v>-2.2999999999999998</v>
      </c>
      <c r="O57" s="310">
        <v>1.9</v>
      </c>
      <c r="P57" s="310">
        <v>0.9</v>
      </c>
      <c r="Q57" s="310">
        <v>22</v>
      </c>
      <c r="R57" s="310">
        <v>5.0999999999999996</v>
      </c>
      <c r="S57" s="345">
        <v>1.81</v>
      </c>
      <c r="T57" s="345">
        <v>1.45</v>
      </c>
      <c r="U57" s="401">
        <v>27</v>
      </c>
    </row>
    <row r="58" spans="1:21" ht="16.350000000000001" customHeight="1">
      <c r="A58" s="237" t="s">
        <v>26</v>
      </c>
      <c r="B58" s="369">
        <v>28</v>
      </c>
      <c r="C58" s="255">
        <v>125020252</v>
      </c>
      <c r="D58" s="255">
        <v>976978</v>
      </c>
      <c r="E58" s="255">
        <v>1307748</v>
      </c>
      <c r="F58" s="375">
        <v>-330770</v>
      </c>
      <c r="G58" s="255">
        <v>1928</v>
      </c>
      <c r="H58" s="255">
        <v>874</v>
      </c>
      <c r="I58" s="255">
        <v>20934</v>
      </c>
      <c r="J58" s="255">
        <v>620531</v>
      </c>
      <c r="K58" s="381">
        <v>216798</v>
      </c>
      <c r="L58" s="311">
        <v>7.8</v>
      </c>
      <c r="M58" s="310">
        <v>10.5</v>
      </c>
      <c r="N58" s="391">
        <v>-2.6</v>
      </c>
      <c r="O58" s="310">
        <v>2</v>
      </c>
      <c r="P58" s="310">
        <v>0.9</v>
      </c>
      <c r="Q58" s="310">
        <v>21</v>
      </c>
      <c r="R58" s="310">
        <v>5</v>
      </c>
      <c r="S58" s="345">
        <v>1.73</v>
      </c>
      <c r="T58" s="345">
        <v>1.44</v>
      </c>
      <c r="U58" s="401">
        <v>28</v>
      </c>
    </row>
    <row r="59" spans="1:21" ht="16.350000000000001" customHeight="1">
      <c r="A59" s="237" t="s">
        <v>69</v>
      </c>
      <c r="B59" s="369">
        <v>29</v>
      </c>
      <c r="C59" s="255">
        <v>124648471</v>
      </c>
      <c r="D59" s="255">
        <v>946065</v>
      </c>
      <c r="E59" s="255">
        <v>1340397</v>
      </c>
      <c r="F59" s="375">
        <v>-394332</v>
      </c>
      <c r="G59" s="255">
        <v>1761</v>
      </c>
      <c r="H59" s="255">
        <v>832</v>
      </c>
      <c r="I59" s="255">
        <v>20358</v>
      </c>
      <c r="J59" s="255">
        <v>606866</v>
      </c>
      <c r="K59" s="381">
        <v>212262</v>
      </c>
      <c r="L59" s="311">
        <v>7.6</v>
      </c>
      <c r="M59" s="310">
        <v>10.8</v>
      </c>
      <c r="N59" s="391">
        <v>-3.2</v>
      </c>
      <c r="O59" s="310">
        <v>1.9</v>
      </c>
      <c r="P59" s="310">
        <v>0.9</v>
      </c>
      <c r="Q59" s="310">
        <v>21.1</v>
      </c>
      <c r="R59" s="310">
        <v>4.9000000000000004</v>
      </c>
      <c r="S59" s="345">
        <v>1.7</v>
      </c>
      <c r="T59" s="345">
        <v>1.43</v>
      </c>
      <c r="U59" s="401">
        <v>29</v>
      </c>
    </row>
    <row r="60" spans="1:21" ht="16.350000000000001" customHeight="1">
      <c r="A60" s="237" t="s">
        <v>193</v>
      </c>
      <c r="B60" s="369">
        <v>30</v>
      </c>
      <c r="C60" s="255">
        <v>124218285</v>
      </c>
      <c r="D60" s="255">
        <v>918400</v>
      </c>
      <c r="E60" s="255">
        <v>1362470</v>
      </c>
      <c r="F60" s="375">
        <v>-444070</v>
      </c>
      <c r="G60" s="255">
        <v>1748</v>
      </c>
      <c r="H60" s="255">
        <v>801</v>
      </c>
      <c r="I60" s="255">
        <v>19614</v>
      </c>
      <c r="J60" s="255">
        <v>586481</v>
      </c>
      <c r="K60" s="381">
        <v>208333</v>
      </c>
      <c r="L60" s="311">
        <v>7.4</v>
      </c>
      <c r="M60" s="310">
        <v>11</v>
      </c>
      <c r="N60" s="391">
        <v>-3.6</v>
      </c>
      <c r="O60" s="310">
        <v>1.9</v>
      </c>
      <c r="P60" s="310">
        <v>0.9</v>
      </c>
      <c r="Q60" s="310">
        <v>20.9</v>
      </c>
      <c r="R60" s="310">
        <v>4.7</v>
      </c>
      <c r="S60" s="345">
        <v>1.6800000000000002</v>
      </c>
      <c r="T60" s="345">
        <v>1.42</v>
      </c>
      <c r="U60" s="401">
        <v>30</v>
      </c>
    </row>
    <row r="61" spans="1:21" ht="16.350000000000001" customHeight="1">
      <c r="A61" s="237" t="s">
        <v>194</v>
      </c>
      <c r="B61" s="244" t="s">
        <v>195</v>
      </c>
      <c r="C61" s="255">
        <v>123731176</v>
      </c>
      <c r="D61" s="255">
        <v>865239</v>
      </c>
      <c r="E61" s="255">
        <v>1381093</v>
      </c>
      <c r="F61" s="375">
        <v>-515854</v>
      </c>
      <c r="G61" s="255">
        <v>1654</v>
      </c>
      <c r="H61" s="255">
        <v>755</v>
      </c>
      <c r="I61" s="255">
        <v>19454</v>
      </c>
      <c r="J61" s="255">
        <v>599007</v>
      </c>
      <c r="K61" s="381">
        <v>208496</v>
      </c>
      <c r="L61" s="311">
        <v>7</v>
      </c>
      <c r="M61" s="310">
        <v>11.2</v>
      </c>
      <c r="N61" s="391">
        <v>-4.2</v>
      </c>
      <c r="O61" s="310">
        <v>1.9</v>
      </c>
      <c r="P61" s="310">
        <v>0.9</v>
      </c>
      <c r="Q61" s="310">
        <v>22</v>
      </c>
      <c r="R61" s="310">
        <v>4.8</v>
      </c>
      <c r="S61" s="345">
        <v>1.69</v>
      </c>
      <c r="T61" s="345">
        <v>1.36</v>
      </c>
      <c r="U61" s="400" t="s">
        <v>195</v>
      </c>
    </row>
    <row r="62" spans="1:21" ht="16.350000000000001" customHeight="1">
      <c r="A62" s="237" t="s">
        <v>196</v>
      </c>
      <c r="B62" s="244">
        <v>2</v>
      </c>
      <c r="C62" s="255">
        <v>123398962</v>
      </c>
      <c r="D62" s="255">
        <v>840835</v>
      </c>
      <c r="E62" s="255">
        <v>1372755</v>
      </c>
      <c r="F62" s="375">
        <v>-531920</v>
      </c>
      <c r="G62" s="255">
        <v>1512</v>
      </c>
      <c r="H62" s="255">
        <v>704</v>
      </c>
      <c r="I62" s="255">
        <v>17278</v>
      </c>
      <c r="J62" s="255">
        <v>525507</v>
      </c>
      <c r="K62" s="381">
        <v>193253</v>
      </c>
      <c r="L62" s="311">
        <v>6.8</v>
      </c>
      <c r="M62" s="310">
        <v>11.1</v>
      </c>
      <c r="N62" s="391">
        <v>-4.3</v>
      </c>
      <c r="O62" s="310">
        <v>1.8</v>
      </c>
      <c r="P62" s="310">
        <v>0.8</v>
      </c>
      <c r="Q62" s="310">
        <v>20.100000000000001</v>
      </c>
      <c r="R62" s="310">
        <v>4.3</v>
      </c>
      <c r="S62" s="345">
        <v>1.5699999999999998</v>
      </c>
      <c r="T62" s="345">
        <v>1.33</v>
      </c>
      <c r="U62" s="401">
        <v>2</v>
      </c>
    </row>
    <row r="63" spans="1:21" ht="16.350000000000001" customHeight="1">
      <c r="A63" s="237" t="s">
        <v>123</v>
      </c>
      <c r="B63" s="244">
        <v>3</v>
      </c>
      <c r="C63" s="255">
        <v>122780487</v>
      </c>
      <c r="D63" s="255">
        <v>811622</v>
      </c>
      <c r="E63" s="255">
        <v>1439856</v>
      </c>
      <c r="F63" s="375">
        <v>-628234</v>
      </c>
      <c r="G63" s="255">
        <v>1399</v>
      </c>
      <c r="H63" s="255">
        <v>658</v>
      </c>
      <c r="I63" s="255">
        <v>16277</v>
      </c>
      <c r="J63" s="255">
        <v>501138</v>
      </c>
      <c r="K63" s="381">
        <v>184384</v>
      </c>
      <c r="L63" s="386">
        <v>6.6</v>
      </c>
      <c r="M63" s="310">
        <v>11.7</v>
      </c>
      <c r="N63" s="391">
        <v>-5.0999999999999996</v>
      </c>
      <c r="O63" s="310">
        <v>1.7</v>
      </c>
      <c r="P63" s="310">
        <v>0.8</v>
      </c>
      <c r="Q63" s="310">
        <v>19.7</v>
      </c>
      <c r="R63" s="310">
        <v>4.0999999999999996</v>
      </c>
      <c r="S63" s="345">
        <v>1.5</v>
      </c>
      <c r="T63" s="345">
        <v>1.3</v>
      </c>
      <c r="U63" s="401">
        <v>3</v>
      </c>
    </row>
    <row r="64" spans="1:21" ht="16.350000000000001" customHeight="1">
      <c r="A64" s="237" t="s">
        <v>197</v>
      </c>
      <c r="B64" s="244">
        <v>4</v>
      </c>
      <c r="C64" s="255">
        <v>122030523</v>
      </c>
      <c r="D64" s="255">
        <v>770759</v>
      </c>
      <c r="E64" s="255">
        <v>1569050</v>
      </c>
      <c r="F64" s="375">
        <v>-798291</v>
      </c>
      <c r="G64" s="255">
        <v>1356</v>
      </c>
      <c r="H64" s="255">
        <v>609</v>
      </c>
      <c r="I64" s="255">
        <v>15179</v>
      </c>
      <c r="J64" s="255">
        <v>504930</v>
      </c>
      <c r="K64" s="381">
        <v>179099</v>
      </c>
      <c r="L64" s="311">
        <v>6.3</v>
      </c>
      <c r="M64" s="310">
        <v>12.9</v>
      </c>
      <c r="N64" s="391">
        <v>-6.5</v>
      </c>
      <c r="O64" s="310">
        <v>1.8</v>
      </c>
      <c r="P64" s="310">
        <v>0.8</v>
      </c>
      <c r="Q64" s="310">
        <v>19.3</v>
      </c>
      <c r="R64" s="310">
        <v>4.0999999999999996</v>
      </c>
      <c r="S64" s="345">
        <v>1.47</v>
      </c>
      <c r="T64" s="345">
        <v>1.26</v>
      </c>
      <c r="U64" s="401">
        <v>4</v>
      </c>
    </row>
    <row r="65" spans="1:22" s="1" customFormat="1" ht="16.350000000000001" customHeight="1">
      <c r="A65" s="367" t="s">
        <v>291</v>
      </c>
      <c r="B65" s="370">
        <v>5</v>
      </c>
      <c r="C65" s="372">
        <v>121193394</v>
      </c>
      <c r="D65" s="374">
        <v>727288</v>
      </c>
      <c r="E65" s="374">
        <v>1576016</v>
      </c>
      <c r="F65" s="376">
        <v>-848728</v>
      </c>
      <c r="G65" s="378">
        <v>1326</v>
      </c>
      <c r="H65" s="378">
        <v>600</v>
      </c>
      <c r="I65" s="374">
        <v>15534</v>
      </c>
      <c r="J65" s="378">
        <v>474741</v>
      </c>
      <c r="K65" s="382">
        <v>183814</v>
      </c>
      <c r="L65" s="387">
        <v>6</v>
      </c>
      <c r="M65" s="389">
        <v>13</v>
      </c>
      <c r="N65" s="392">
        <v>-7</v>
      </c>
      <c r="O65" s="389">
        <v>1.8</v>
      </c>
      <c r="P65" s="394">
        <v>0.8</v>
      </c>
      <c r="Q65" s="389">
        <v>20.9</v>
      </c>
      <c r="R65" s="395">
        <v>3.9</v>
      </c>
      <c r="S65" s="397">
        <v>1.52</v>
      </c>
      <c r="T65" s="399">
        <v>1.2</v>
      </c>
      <c r="U65" s="402">
        <v>5</v>
      </c>
      <c r="V65" s="404"/>
    </row>
    <row r="66" spans="1:22" s="363" customFormat="1" ht="16.350000000000001" customHeight="1">
      <c r="A66" s="368" t="s">
        <v>42</v>
      </c>
      <c r="B66" s="371">
        <v>6</v>
      </c>
      <c r="C66" s="373">
        <v>120295592</v>
      </c>
      <c r="D66" s="373">
        <v>686173</v>
      </c>
      <c r="E66" s="373">
        <v>1605378</v>
      </c>
      <c r="F66" s="377">
        <v>-919205</v>
      </c>
      <c r="G66" s="373">
        <v>1266</v>
      </c>
      <c r="H66" s="373">
        <v>637</v>
      </c>
      <c r="I66" s="373">
        <v>15323</v>
      </c>
      <c r="J66" s="373">
        <v>485092</v>
      </c>
      <c r="K66" s="383">
        <v>185904</v>
      </c>
      <c r="L66" s="388">
        <v>5.7</v>
      </c>
      <c r="M66" s="390">
        <v>13.3</v>
      </c>
      <c r="N66" s="393">
        <v>-7.6</v>
      </c>
      <c r="O66" s="390">
        <v>1.8</v>
      </c>
      <c r="P66" s="390">
        <v>0.9</v>
      </c>
      <c r="Q66" s="390">
        <v>21.8</v>
      </c>
      <c r="R66" s="390">
        <v>4</v>
      </c>
      <c r="S66" s="398">
        <v>1.55</v>
      </c>
      <c r="T66" s="398">
        <v>1.1499999999999999</v>
      </c>
      <c r="U66" s="403">
        <v>6</v>
      </c>
    </row>
  </sheetData>
  <mergeCells count="12"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U2:U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83" fitToWidth="0" fitToHeight="1" orientation="portrait" usePrinterDefaults="1" r:id="rId1"/>
  <headerFooter alignWithMargins="0"/>
  <colBreaks count="1" manualBreakCount="1">
    <brk id="9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0"/>
    <pageSetUpPr fitToPage="1"/>
  </sheetPr>
  <dimension ref="B1:AC50"/>
  <sheetViews>
    <sheetView topLeftCell="B1" zoomScaleSheetLayoutView="100" workbookViewId="0">
      <selection activeCell="Q24" sqref="Q24"/>
    </sheetView>
  </sheetViews>
  <sheetFormatPr defaultColWidth="9" defaultRowHeight="12"/>
  <cols>
    <col min="1" max="1" width="4.75" style="1" hidden="1" customWidth="1"/>
    <col min="2" max="2" width="8.75" style="1" customWidth="1"/>
    <col min="3" max="3" width="18.125" style="1" customWidth="1"/>
    <col min="4" max="4" width="7.75" style="2" customWidth="1"/>
    <col min="5" max="6" width="7.125" style="2" customWidth="1"/>
    <col min="7" max="7" width="8.75" style="2" customWidth="1"/>
    <col min="8" max="8" width="8" style="2" customWidth="1"/>
    <col min="9" max="10" width="7.125" style="2" customWidth="1"/>
    <col min="11" max="11" width="9.625" style="405" customWidth="1"/>
    <col min="12" max="21" width="6.125" style="2" customWidth="1"/>
    <col min="22" max="22" width="7" style="2" customWidth="1"/>
    <col min="23" max="23" width="6.125" style="2" customWidth="1"/>
    <col min="24" max="25" width="7.625" style="2" customWidth="1"/>
    <col min="26" max="16384" width="9" style="1"/>
  </cols>
  <sheetData>
    <row r="1" spans="2:25" ht="18" customHeight="1">
      <c r="B1" s="1" t="s">
        <v>243</v>
      </c>
      <c r="D1" s="434"/>
      <c r="E1" s="434"/>
      <c r="F1" s="434"/>
      <c r="G1" s="434"/>
      <c r="H1" s="434"/>
      <c r="I1" s="434"/>
      <c r="J1" s="434"/>
      <c r="K1" s="448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62" t="s">
        <v>296</v>
      </c>
      <c r="Y1" s="462"/>
    </row>
    <row r="2" spans="2:25" ht="24.75" customHeight="1">
      <c r="B2" s="3" t="s">
        <v>244</v>
      </c>
      <c r="C2" s="425"/>
      <c r="D2" s="435" t="s">
        <v>99</v>
      </c>
      <c r="E2" s="440"/>
      <c r="F2" s="442"/>
      <c r="G2" s="444" t="s">
        <v>245</v>
      </c>
      <c r="H2" s="435" t="s">
        <v>94</v>
      </c>
      <c r="I2" s="440"/>
      <c r="J2" s="442"/>
      <c r="K2" s="270" t="s">
        <v>162</v>
      </c>
      <c r="L2" s="454" t="s">
        <v>246</v>
      </c>
      <c r="M2" s="455"/>
      <c r="N2" s="460"/>
      <c r="O2" s="454" t="s">
        <v>247</v>
      </c>
      <c r="P2" s="455"/>
      <c r="Q2" s="460"/>
      <c r="R2" s="454" t="s">
        <v>49</v>
      </c>
      <c r="S2" s="455"/>
      <c r="T2" s="460"/>
      <c r="U2" s="454" t="s">
        <v>68</v>
      </c>
      <c r="V2" s="455"/>
      <c r="W2" s="460"/>
      <c r="X2" s="463" t="s">
        <v>154</v>
      </c>
      <c r="Y2" s="464" t="s">
        <v>248</v>
      </c>
    </row>
    <row r="3" spans="2:25" ht="24.75" customHeight="1">
      <c r="B3" s="4"/>
      <c r="C3" s="426"/>
      <c r="D3" s="436" t="s">
        <v>8</v>
      </c>
      <c r="E3" s="436" t="s">
        <v>249</v>
      </c>
      <c r="F3" s="443" t="s">
        <v>250</v>
      </c>
      <c r="G3" s="445"/>
      <c r="H3" s="446" t="s">
        <v>8</v>
      </c>
      <c r="I3" s="436" t="s">
        <v>249</v>
      </c>
      <c r="J3" s="447" t="s">
        <v>250</v>
      </c>
      <c r="K3" s="449"/>
      <c r="L3" s="446" t="s">
        <v>8</v>
      </c>
      <c r="M3" s="436" t="s">
        <v>249</v>
      </c>
      <c r="N3" s="443" t="s">
        <v>250</v>
      </c>
      <c r="O3" s="446" t="s">
        <v>8</v>
      </c>
      <c r="P3" s="436" t="s">
        <v>249</v>
      </c>
      <c r="Q3" s="447" t="s">
        <v>250</v>
      </c>
      <c r="R3" s="446" t="s">
        <v>8</v>
      </c>
      <c r="S3" s="436" t="s">
        <v>9</v>
      </c>
      <c r="T3" s="447" t="s">
        <v>251</v>
      </c>
      <c r="U3" s="446" t="s">
        <v>8</v>
      </c>
      <c r="V3" s="461" t="s">
        <v>71</v>
      </c>
      <c r="W3" s="461" t="s">
        <v>29</v>
      </c>
      <c r="X3" s="449"/>
      <c r="Y3" s="465"/>
    </row>
    <row r="4" spans="2:25" ht="16.5" customHeight="1">
      <c r="B4" s="407" t="s">
        <v>252</v>
      </c>
      <c r="C4" s="427"/>
      <c r="D4" s="437">
        <v>3282</v>
      </c>
      <c r="E4" s="437">
        <v>1671</v>
      </c>
      <c r="F4" s="437">
        <v>1611</v>
      </c>
      <c r="G4" s="437">
        <v>323</v>
      </c>
      <c r="H4" s="437">
        <v>17421</v>
      </c>
      <c r="I4" s="437">
        <v>8204</v>
      </c>
      <c r="J4" s="437">
        <v>9217</v>
      </c>
      <c r="K4" s="450">
        <v>-14139</v>
      </c>
      <c r="L4" s="437">
        <v>3</v>
      </c>
      <c r="M4" s="437">
        <v>0</v>
      </c>
      <c r="N4" s="437">
        <v>3</v>
      </c>
      <c r="O4" s="437">
        <v>1</v>
      </c>
      <c r="P4" s="437">
        <v>0</v>
      </c>
      <c r="Q4" s="437">
        <v>1</v>
      </c>
      <c r="R4" s="437">
        <v>79</v>
      </c>
      <c r="S4" s="437">
        <v>46</v>
      </c>
      <c r="T4" s="437">
        <v>33</v>
      </c>
      <c r="U4" s="437">
        <v>14</v>
      </c>
      <c r="V4" s="437">
        <v>14</v>
      </c>
      <c r="W4" s="437">
        <v>0</v>
      </c>
      <c r="X4" s="437">
        <v>2247</v>
      </c>
      <c r="Y4" s="466">
        <v>1043</v>
      </c>
    </row>
    <row r="5" spans="2:25" ht="16.5" customHeight="1">
      <c r="B5" s="408" t="s">
        <v>253</v>
      </c>
      <c r="C5" s="428"/>
      <c r="D5" s="25">
        <v>3065</v>
      </c>
      <c r="E5" s="25">
        <v>1565</v>
      </c>
      <c r="F5" s="25">
        <v>1500</v>
      </c>
      <c r="G5" s="25">
        <v>299</v>
      </c>
      <c r="H5" s="25">
        <v>15470</v>
      </c>
      <c r="I5" s="25">
        <v>7284</v>
      </c>
      <c r="J5" s="25">
        <v>8186</v>
      </c>
      <c r="K5" s="450">
        <v>-12405</v>
      </c>
      <c r="L5" s="25">
        <v>3</v>
      </c>
      <c r="M5" s="25">
        <v>0</v>
      </c>
      <c r="N5" s="25">
        <v>3</v>
      </c>
      <c r="O5" s="25">
        <v>1</v>
      </c>
      <c r="P5" s="25">
        <v>0</v>
      </c>
      <c r="Q5" s="25">
        <v>1</v>
      </c>
      <c r="R5" s="25">
        <v>74</v>
      </c>
      <c r="S5" s="25">
        <v>43</v>
      </c>
      <c r="T5" s="25">
        <v>31</v>
      </c>
      <c r="U5" s="25">
        <v>12</v>
      </c>
      <c r="V5" s="25">
        <v>12</v>
      </c>
      <c r="W5" s="25">
        <v>0</v>
      </c>
      <c r="X5" s="25">
        <v>2116</v>
      </c>
      <c r="Y5" s="467">
        <v>960</v>
      </c>
    </row>
    <row r="6" spans="2:25" ht="16.5" customHeight="1">
      <c r="B6" s="409" t="s">
        <v>254</v>
      </c>
      <c r="C6" s="426"/>
      <c r="D6" s="438">
        <v>217</v>
      </c>
      <c r="E6" s="438">
        <v>106</v>
      </c>
      <c r="F6" s="438">
        <v>111</v>
      </c>
      <c r="G6" s="438">
        <v>24</v>
      </c>
      <c r="H6" s="438">
        <v>1951</v>
      </c>
      <c r="I6" s="438">
        <v>920</v>
      </c>
      <c r="J6" s="438">
        <v>1031</v>
      </c>
      <c r="K6" s="451">
        <v>-1734</v>
      </c>
      <c r="L6" s="438">
        <v>0</v>
      </c>
      <c r="M6" s="438">
        <v>0</v>
      </c>
      <c r="N6" s="438">
        <v>0</v>
      </c>
      <c r="O6" s="438">
        <v>0</v>
      </c>
      <c r="P6" s="438">
        <v>0</v>
      </c>
      <c r="Q6" s="438">
        <v>0</v>
      </c>
      <c r="R6" s="438">
        <v>5</v>
      </c>
      <c r="S6" s="438">
        <v>3</v>
      </c>
      <c r="T6" s="438">
        <v>2</v>
      </c>
      <c r="U6" s="438">
        <v>2</v>
      </c>
      <c r="V6" s="438">
        <v>2</v>
      </c>
      <c r="W6" s="438">
        <v>0</v>
      </c>
      <c r="X6" s="438">
        <v>131</v>
      </c>
      <c r="Y6" s="468">
        <v>83</v>
      </c>
    </row>
    <row r="7" spans="2:25" ht="16.5" customHeight="1">
      <c r="B7" s="410" t="s">
        <v>256</v>
      </c>
      <c r="C7" s="429" t="s">
        <v>257</v>
      </c>
      <c r="D7" s="437">
        <v>324</v>
      </c>
      <c r="E7" s="437">
        <v>159</v>
      </c>
      <c r="F7" s="437">
        <v>165</v>
      </c>
      <c r="G7" s="437">
        <v>33</v>
      </c>
      <c r="H7" s="437">
        <v>1997</v>
      </c>
      <c r="I7" s="437">
        <v>959</v>
      </c>
      <c r="J7" s="437">
        <v>1038</v>
      </c>
      <c r="K7" s="450">
        <v>-1673</v>
      </c>
      <c r="L7" s="437">
        <v>0</v>
      </c>
      <c r="M7" s="437">
        <v>0</v>
      </c>
      <c r="N7" s="437">
        <v>0</v>
      </c>
      <c r="O7" s="437">
        <v>0</v>
      </c>
      <c r="P7" s="437">
        <v>0</v>
      </c>
      <c r="Q7" s="437">
        <v>0</v>
      </c>
      <c r="R7" s="437">
        <v>4</v>
      </c>
      <c r="S7" s="437">
        <v>1</v>
      </c>
      <c r="T7" s="437">
        <v>3</v>
      </c>
      <c r="U7" s="437">
        <v>0</v>
      </c>
      <c r="V7" s="437">
        <v>0</v>
      </c>
      <c r="W7" s="437">
        <v>0</v>
      </c>
      <c r="X7" s="437">
        <v>236</v>
      </c>
      <c r="Y7" s="466">
        <v>124</v>
      </c>
    </row>
    <row r="8" spans="2:25" s="406" customFormat="1" ht="16.5" customHeight="1">
      <c r="B8" s="411"/>
      <c r="C8" s="430" t="s">
        <v>213</v>
      </c>
      <c r="D8" s="25">
        <v>311</v>
      </c>
      <c r="E8" s="25">
        <v>154</v>
      </c>
      <c r="F8" s="25">
        <v>157</v>
      </c>
      <c r="G8" s="25">
        <v>32</v>
      </c>
      <c r="H8" s="25">
        <v>1888</v>
      </c>
      <c r="I8" s="25">
        <v>897</v>
      </c>
      <c r="J8" s="25">
        <v>991</v>
      </c>
      <c r="K8" s="450">
        <v>-1577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4</v>
      </c>
      <c r="S8" s="25">
        <v>1</v>
      </c>
      <c r="T8" s="25">
        <v>3</v>
      </c>
      <c r="U8" s="25">
        <v>0</v>
      </c>
      <c r="V8" s="25">
        <v>0</v>
      </c>
      <c r="W8" s="25">
        <v>0</v>
      </c>
      <c r="X8" s="25">
        <v>228</v>
      </c>
      <c r="Y8" s="467">
        <v>121</v>
      </c>
    </row>
    <row r="9" spans="2:25" ht="16.5" customHeight="1">
      <c r="B9" s="412"/>
      <c r="C9" s="430" t="s">
        <v>106</v>
      </c>
      <c r="D9" s="25">
        <v>244</v>
      </c>
      <c r="E9" s="25">
        <v>121</v>
      </c>
      <c r="F9" s="25">
        <v>123</v>
      </c>
      <c r="G9" s="25">
        <v>27</v>
      </c>
      <c r="H9" s="35">
        <v>1301</v>
      </c>
      <c r="I9" s="25">
        <v>623</v>
      </c>
      <c r="J9" s="25">
        <v>678</v>
      </c>
      <c r="K9" s="450">
        <v>-1057</v>
      </c>
      <c r="L9" s="2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25">
        <v>4</v>
      </c>
      <c r="S9" s="25">
        <v>1</v>
      </c>
      <c r="T9" s="25">
        <v>3</v>
      </c>
      <c r="U9" s="25">
        <v>0</v>
      </c>
      <c r="V9" s="25">
        <v>0</v>
      </c>
      <c r="W9" s="35">
        <v>0</v>
      </c>
      <c r="X9" s="25">
        <v>172</v>
      </c>
      <c r="Y9" s="467">
        <v>95</v>
      </c>
    </row>
    <row r="10" spans="2:25" ht="16.5" customHeight="1">
      <c r="B10" s="412"/>
      <c r="C10" s="430" t="s">
        <v>258</v>
      </c>
      <c r="D10" s="25">
        <v>67</v>
      </c>
      <c r="E10" s="25">
        <v>33</v>
      </c>
      <c r="F10" s="25">
        <v>34</v>
      </c>
      <c r="G10" s="25">
        <v>5</v>
      </c>
      <c r="H10" s="35">
        <v>587</v>
      </c>
      <c r="I10" s="25">
        <v>274</v>
      </c>
      <c r="J10" s="25">
        <v>313</v>
      </c>
      <c r="K10" s="450">
        <v>-520</v>
      </c>
      <c r="L10" s="2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35">
        <v>0</v>
      </c>
      <c r="X10" s="25">
        <v>56</v>
      </c>
      <c r="Y10" s="467">
        <v>26</v>
      </c>
    </row>
    <row r="11" spans="2:25" ht="16.5" customHeight="1">
      <c r="B11" s="412"/>
      <c r="C11" s="430" t="s">
        <v>1</v>
      </c>
      <c r="D11" s="25">
        <v>13</v>
      </c>
      <c r="E11" s="25">
        <v>5</v>
      </c>
      <c r="F11" s="25">
        <v>8</v>
      </c>
      <c r="G11" s="25">
        <v>1</v>
      </c>
      <c r="H11" s="25">
        <v>109</v>
      </c>
      <c r="I11" s="25">
        <v>62</v>
      </c>
      <c r="J11" s="25">
        <v>47</v>
      </c>
      <c r="K11" s="450">
        <v>-96</v>
      </c>
      <c r="L11" s="25">
        <v>0</v>
      </c>
      <c r="M11" s="25">
        <v>0</v>
      </c>
      <c r="N11" s="25">
        <v>0</v>
      </c>
      <c r="O11" s="3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8</v>
      </c>
      <c r="Y11" s="467">
        <v>3</v>
      </c>
    </row>
    <row r="12" spans="2:25" ht="16.5" customHeight="1">
      <c r="B12" s="412"/>
      <c r="C12" s="430" t="s">
        <v>259</v>
      </c>
      <c r="D12" s="25">
        <v>13</v>
      </c>
      <c r="E12" s="25">
        <v>5</v>
      </c>
      <c r="F12" s="25">
        <v>8</v>
      </c>
      <c r="G12" s="25">
        <v>1</v>
      </c>
      <c r="H12" s="35">
        <v>109</v>
      </c>
      <c r="I12" s="25">
        <v>62</v>
      </c>
      <c r="J12" s="25">
        <v>47</v>
      </c>
      <c r="K12" s="451">
        <v>-96</v>
      </c>
      <c r="L12" s="438">
        <v>0</v>
      </c>
      <c r="M12" s="35">
        <v>0</v>
      </c>
      <c r="N12" s="35">
        <v>0</v>
      </c>
      <c r="O12" s="457">
        <v>0</v>
      </c>
      <c r="P12" s="457">
        <v>0</v>
      </c>
      <c r="Q12" s="457"/>
      <c r="R12" s="438">
        <v>0</v>
      </c>
      <c r="S12" s="457">
        <v>0</v>
      </c>
      <c r="T12" s="457">
        <v>0</v>
      </c>
      <c r="U12" s="438">
        <v>0</v>
      </c>
      <c r="V12" s="35">
        <v>0</v>
      </c>
      <c r="W12" s="35">
        <v>0</v>
      </c>
      <c r="X12" s="25">
        <v>8</v>
      </c>
      <c r="Y12" s="467">
        <v>3</v>
      </c>
    </row>
    <row r="13" spans="2:25" ht="16.5" customHeight="1">
      <c r="B13" s="413" t="s">
        <v>261</v>
      </c>
      <c r="C13" s="429" t="s">
        <v>257</v>
      </c>
      <c r="D13" s="439">
        <v>81</v>
      </c>
      <c r="E13" s="439">
        <v>46</v>
      </c>
      <c r="F13" s="439">
        <v>35</v>
      </c>
      <c r="G13" s="439">
        <v>10</v>
      </c>
      <c r="H13" s="439">
        <v>731</v>
      </c>
      <c r="I13" s="439">
        <v>322</v>
      </c>
      <c r="J13" s="439">
        <v>409</v>
      </c>
      <c r="K13" s="450">
        <v>-650</v>
      </c>
      <c r="L13" s="437">
        <v>0</v>
      </c>
      <c r="M13" s="439">
        <v>0</v>
      </c>
      <c r="N13" s="439">
        <v>0</v>
      </c>
      <c r="O13" s="35">
        <v>0</v>
      </c>
      <c r="P13" s="439">
        <v>0</v>
      </c>
      <c r="Q13" s="439">
        <v>0</v>
      </c>
      <c r="R13" s="25">
        <v>3</v>
      </c>
      <c r="S13" s="439">
        <v>0</v>
      </c>
      <c r="T13" s="439">
        <v>3</v>
      </c>
      <c r="U13" s="25">
        <v>0</v>
      </c>
      <c r="V13" s="439">
        <v>0</v>
      </c>
      <c r="W13" s="439">
        <v>0</v>
      </c>
      <c r="X13" s="439">
        <v>56</v>
      </c>
      <c r="Y13" s="466">
        <v>24</v>
      </c>
    </row>
    <row r="14" spans="2:25" ht="16.5" customHeight="1">
      <c r="B14" s="6"/>
      <c r="C14" s="430" t="s">
        <v>262</v>
      </c>
      <c r="D14" s="25">
        <v>77</v>
      </c>
      <c r="E14" s="441">
        <v>45</v>
      </c>
      <c r="F14" s="25">
        <v>32</v>
      </c>
      <c r="G14" s="441">
        <v>10</v>
      </c>
      <c r="H14" s="25">
        <v>647</v>
      </c>
      <c r="I14" s="441">
        <v>288</v>
      </c>
      <c r="J14" s="441">
        <v>359</v>
      </c>
      <c r="K14" s="450">
        <v>-570</v>
      </c>
      <c r="L14" s="25">
        <v>0</v>
      </c>
      <c r="M14" s="456">
        <v>0</v>
      </c>
      <c r="N14" s="456">
        <v>0</v>
      </c>
      <c r="O14" s="35">
        <v>0</v>
      </c>
      <c r="P14" s="456">
        <v>0</v>
      </c>
      <c r="Q14" s="456">
        <v>0</v>
      </c>
      <c r="R14" s="25">
        <v>3</v>
      </c>
      <c r="S14" s="456">
        <v>0</v>
      </c>
      <c r="T14" s="456">
        <v>3</v>
      </c>
      <c r="U14" s="25">
        <v>0</v>
      </c>
      <c r="V14" s="456">
        <v>0</v>
      </c>
      <c r="W14" s="456">
        <v>0</v>
      </c>
      <c r="X14" s="441">
        <v>54</v>
      </c>
      <c r="Y14" s="467">
        <v>23</v>
      </c>
    </row>
    <row r="15" spans="2:25" ht="16.5" customHeight="1">
      <c r="B15" s="6"/>
      <c r="C15" s="430" t="s">
        <v>146</v>
      </c>
      <c r="D15" s="25">
        <v>4</v>
      </c>
      <c r="E15" s="25">
        <v>1</v>
      </c>
      <c r="F15" s="25">
        <v>3</v>
      </c>
      <c r="G15" s="25">
        <v>0</v>
      </c>
      <c r="H15" s="25">
        <v>84</v>
      </c>
      <c r="I15" s="25">
        <v>34</v>
      </c>
      <c r="J15" s="25">
        <v>50</v>
      </c>
      <c r="K15" s="450">
        <v>-80</v>
      </c>
      <c r="L15" s="25">
        <v>0</v>
      </c>
      <c r="M15" s="25">
        <v>0</v>
      </c>
      <c r="N15" s="25">
        <v>0</v>
      </c>
      <c r="O15" s="3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2</v>
      </c>
      <c r="Y15" s="467">
        <v>1</v>
      </c>
    </row>
    <row r="16" spans="2:25" ht="16.5" customHeight="1">
      <c r="B16" s="414"/>
      <c r="C16" s="431" t="s">
        <v>185</v>
      </c>
      <c r="D16" s="438">
        <v>4</v>
      </c>
      <c r="E16" s="438">
        <v>1</v>
      </c>
      <c r="F16" s="438">
        <v>3</v>
      </c>
      <c r="G16" s="438">
        <v>0</v>
      </c>
      <c r="H16" s="438">
        <v>84</v>
      </c>
      <c r="I16" s="438">
        <v>34</v>
      </c>
      <c r="J16" s="438">
        <v>50</v>
      </c>
      <c r="K16" s="451">
        <v>-80</v>
      </c>
      <c r="L16" s="438">
        <v>0</v>
      </c>
      <c r="M16" s="457">
        <v>0</v>
      </c>
      <c r="N16" s="457">
        <v>0</v>
      </c>
      <c r="O16" s="457">
        <v>0</v>
      </c>
      <c r="P16" s="457">
        <v>0</v>
      </c>
      <c r="Q16" s="457">
        <v>0</v>
      </c>
      <c r="R16" s="438">
        <v>0</v>
      </c>
      <c r="S16" s="457">
        <v>0</v>
      </c>
      <c r="T16" s="457">
        <v>0</v>
      </c>
      <c r="U16" s="438">
        <v>0</v>
      </c>
      <c r="V16" s="457">
        <v>0</v>
      </c>
      <c r="W16" s="457">
        <v>0</v>
      </c>
      <c r="X16" s="438">
        <v>2</v>
      </c>
      <c r="Y16" s="468">
        <v>1</v>
      </c>
    </row>
    <row r="17" spans="2:25" ht="16.5" customHeight="1">
      <c r="B17" s="415" t="s">
        <v>263</v>
      </c>
      <c r="C17" s="429" t="s">
        <v>257</v>
      </c>
      <c r="D17" s="437">
        <v>198</v>
      </c>
      <c r="E17" s="437">
        <v>90</v>
      </c>
      <c r="F17" s="437">
        <v>108</v>
      </c>
      <c r="G17" s="437">
        <v>21</v>
      </c>
      <c r="H17" s="437">
        <v>1692</v>
      </c>
      <c r="I17" s="437">
        <v>768</v>
      </c>
      <c r="J17" s="437">
        <v>924</v>
      </c>
      <c r="K17" s="450">
        <v>-1494</v>
      </c>
      <c r="L17" s="437">
        <v>0</v>
      </c>
      <c r="M17" s="437">
        <v>0</v>
      </c>
      <c r="N17" s="437">
        <v>0</v>
      </c>
      <c r="O17" s="35">
        <v>0</v>
      </c>
      <c r="P17" s="437">
        <v>0</v>
      </c>
      <c r="Q17" s="437">
        <v>0</v>
      </c>
      <c r="R17" s="25">
        <v>6</v>
      </c>
      <c r="S17" s="437">
        <v>5</v>
      </c>
      <c r="T17" s="437">
        <v>1</v>
      </c>
      <c r="U17" s="25">
        <v>0</v>
      </c>
      <c r="V17" s="437">
        <v>0</v>
      </c>
      <c r="W17" s="437">
        <v>0</v>
      </c>
      <c r="X17" s="437">
        <v>142</v>
      </c>
      <c r="Y17" s="466">
        <v>85</v>
      </c>
    </row>
    <row r="18" spans="2:25" ht="16.5" customHeight="1">
      <c r="B18" s="416"/>
      <c r="C18" s="430" t="s">
        <v>264</v>
      </c>
      <c r="D18" s="25">
        <v>147</v>
      </c>
      <c r="E18" s="25">
        <v>68</v>
      </c>
      <c r="F18" s="25">
        <v>79</v>
      </c>
      <c r="G18" s="25">
        <v>13</v>
      </c>
      <c r="H18" s="25">
        <v>1082</v>
      </c>
      <c r="I18" s="25">
        <v>497</v>
      </c>
      <c r="J18" s="25">
        <v>585</v>
      </c>
      <c r="K18" s="450">
        <v>-935</v>
      </c>
      <c r="L18" s="2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25">
        <v>4</v>
      </c>
      <c r="S18" s="35">
        <v>4</v>
      </c>
      <c r="T18" s="35">
        <v>0</v>
      </c>
      <c r="U18" s="25">
        <v>0</v>
      </c>
      <c r="V18" s="35">
        <v>0</v>
      </c>
      <c r="W18" s="35">
        <v>0</v>
      </c>
      <c r="X18" s="25">
        <v>113</v>
      </c>
      <c r="Y18" s="467">
        <v>60</v>
      </c>
    </row>
    <row r="19" spans="2:25" ht="16.5" customHeight="1">
      <c r="B19" s="416"/>
      <c r="C19" s="430" t="s">
        <v>112</v>
      </c>
      <c r="D19" s="25">
        <v>51</v>
      </c>
      <c r="E19" s="25">
        <v>22</v>
      </c>
      <c r="F19" s="25">
        <v>29</v>
      </c>
      <c r="G19" s="25">
        <v>8</v>
      </c>
      <c r="H19" s="25">
        <v>610</v>
      </c>
      <c r="I19" s="25">
        <v>271</v>
      </c>
      <c r="J19" s="25">
        <v>339</v>
      </c>
      <c r="K19" s="450">
        <v>-559</v>
      </c>
      <c r="L19" s="25">
        <v>0</v>
      </c>
      <c r="M19" s="25">
        <v>0</v>
      </c>
      <c r="N19" s="25">
        <v>0</v>
      </c>
      <c r="O19" s="35">
        <v>0</v>
      </c>
      <c r="P19" s="25">
        <v>0</v>
      </c>
      <c r="Q19" s="25">
        <v>0</v>
      </c>
      <c r="R19" s="25">
        <v>2</v>
      </c>
      <c r="S19" s="25">
        <v>1</v>
      </c>
      <c r="T19" s="25">
        <v>1</v>
      </c>
      <c r="U19" s="25">
        <v>0</v>
      </c>
      <c r="V19" s="25">
        <v>0</v>
      </c>
      <c r="W19" s="25">
        <v>0</v>
      </c>
      <c r="X19" s="25">
        <v>29</v>
      </c>
      <c r="Y19" s="467">
        <v>25</v>
      </c>
    </row>
    <row r="20" spans="2:25" ht="16.5" customHeight="1">
      <c r="B20" s="416"/>
      <c r="C20" s="430" t="s">
        <v>265</v>
      </c>
      <c r="D20" s="25">
        <v>6</v>
      </c>
      <c r="E20" s="25">
        <v>2</v>
      </c>
      <c r="F20" s="25">
        <v>4</v>
      </c>
      <c r="G20" s="25">
        <v>1</v>
      </c>
      <c r="H20" s="25">
        <v>65</v>
      </c>
      <c r="I20" s="25">
        <v>34</v>
      </c>
      <c r="J20" s="25">
        <v>31</v>
      </c>
      <c r="K20" s="450">
        <v>-59</v>
      </c>
      <c r="L20" s="2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25">
        <v>0</v>
      </c>
      <c r="S20" s="35">
        <v>0</v>
      </c>
      <c r="T20" s="35">
        <v>0</v>
      </c>
      <c r="U20" s="25">
        <v>0</v>
      </c>
      <c r="V20" s="35">
        <v>0</v>
      </c>
      <c r="W20" s="35">
        <v>0</v>
      </c>
      <c r="X20" s="25">
        <v>3</v>
      </c>
      <c r="Y20" s="467">
        <v>4</v>
      </c>
    </row>
    <row r="21" spans="2:25" ht="16.5" customHeight="1">
      <c r="B21" s="416"/>
      <c r="C21" s="430" t="s">
        <v>266</v>
      </c>
      <c r="D21" s="25">
        <v>35</v>
      </c>
      <c r="E21" s="25">
        <v>15</v>
      </c>
      <c r="F21" s="25">
        <v>20</v>
      </c>
      <c r="G21" s="25">
        <v>4</v>
      </c>
      <c r="H21" s="25">
        <v>384</v>
      </c>
      <c r="I21" s="25">
        <v>169</v>
      </c>
      <c r="J21" s="25">
        <v>215</v>
      </c>
      <c r="K21" s="450">
        <v>-349</v>
      </c>
      <c r="L21" s="2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25">
        <v>0</v>
      </c>
      <c r="S21" s="35">
        <v>0</v>
      </c>
      <c r="T21" s="35">
        <v>0</v>
      </c>
      <c r="U21" s="25">
        <v>0</v>
      </c>
      <c r="V21" s="35">
        <v>0</v>
      </c>
      <c r="W21" s="35">
        <v>0</v>
      </c>
      <c r="X21" s="25">
        <v>18</v>
      </c>
      <c r="Y21" s="467">
        <v>13</v>
      </c>
    </row>
    <row r="22" spans="2:25" ht="16.5" customHeight="1">
      <c r="B22" s="417"/>
      <c r="C22" s="431" t="s">
        <v>267</v>
      </c>
      <c r="D22" s="25">
        <v>10</v>
      </c>
      <c r="E22" s="25">
        <v>5</v>
      </c>
      <c r="F22" s="25">
        <v>5</v>
      </c>
      <c r="G22" s="25">
        <v>3</v>
      </c>
      <c r="H22" s="25">
        <v>161</v>
      </c>
      <c r="I22" s="25">
        <v>68</v>
      </c>
      <c r="J22" s="25">
        <v>93</v>
      </c>
      <c r="K22" s="451">
        <v>-151</v>
      </c>
      <c r="L22" s="438">
        <v>0</v>
      </c>
      <c r="M22" s="35">
        <v>0</v>
      </c>
      <c r="N22" s="35">
        <v>0</v>
      </c>
      <c r="O22" s="457">
        <v>0</v>
      </c>
      <c r="P22" s="457">
        <v>0</v>
      </c>
      <c r="Q22" s="457">
        <v>0</v>
      </c>
      <c r="R22" s="438">
        <v>2</v>
      </c>
      <c r="S22" s="457">
        <v>1</v>
      </c>
      <c r="T22" s="457">
        <v>1</v>
      </c>
      <c r="U22" s="438">
        <v>0</v>
      </c>
      <c r="V22" s="35">
        <v>0</v>
      </c>
      <c r="W22" s="35">
        <v>0</v>
      </c>
      <c r="X22" s="25">
        <v>8</v>
      </c>
      <c r="Y22" s="467">
        <v>8</v>
      </c>
    </row>
    <row r="23" spans="2:25" ht="16.5" customHeight="1">
      <c r="B23" s="413" t="s">
        <v>48</v>
      </c>
      <c r="C23" s="429" t="s">
        <v>257</v>
      </c>
      <c r="D23" s="437">
        <v>1331</v>
      </c>
      <c r="E23" s="437">
        <v>689</v>
      </c>
      <c r="F23" s="437">
        <v>642</v>
      </c>
      <c r="G23" s="437">
        <v>129</v>
      </c>
      <c r="H23" s="437">
        <v>4424</v>
      </c>
      <c r="I23" s="437">
        <v>2138</v>
      </c>
      <c r="J23" s="437">
        <v>2286</v>
      </c>
      <c r="K23" s="452">
        <v>-3093</v>
      </c>
      <c r="L23" s="437">
        <v>2</v>
      </c>
      <c r="M23" s="437">
        <v>0</v>
      </c>
      <c r="N23" s="437">
        <v>2</v>
      </c>
      <c r="O23" s="35">
        <v>0</v>
      </c>
      <c r="P23" s="437">
        <v>0</v>
      </c>
      <c r="Q23" s="437">
        <v>0</v>
      </c>
      <c r="R23" s="25">
        <v>30</v>
      </c>
      <c r="S23" s="437">
        <v>17</v>
      </c>
      <c r="T23" s="437">
        <v>13</v>
      </c>
      <c r="U23" s="25">
        <v>3</v>
      </c>
      <c r="V23" s="437">
        <v>3</v>
      </c>
      <c r="W23" s="437">
        <v>0</v>
      </c>
      <c r="X23" s="437">
        <v>932</v>
      </c>
      <c r="Y23" s="466">
        <v>377</v>
      </c>
    </row>
    <row r="24" spans="2:25" ht="16.5" customHeight="1">
      <c r="B24" s="418"/>
      <c r="C24" s="431" t="s">
        <v>268</v>
      </c>
      <c r="D24" s="438">
        <v>1331</v>
      </c>
      <c r="E24" s="438">
        <v>689</v>
      </c>
      <c r="F24" s="438">
        <v>642</v>
      </c>
      <c r="G24" s="438">
        <v>129</v>
      </c>
      <c r="H24" s="438">
        <v>4424</v>
      </c>
      <c r="I24" s="438">
        <v>2138</v>
      </c>
      <c r="J24" s="438">
        <v>2286</v>
      </c>
      <c r="K24" s="451">
        <v>-3093</v>
      </c>
      <c r="L24" s="438">
        <v>2</v>
      </c>
      <c r="M24" s="438">
        <v>0</v>
      </c>
      <c r="N24" s="457">
        <v>2</v>
      </c>
      <c r="O24" s="457">
        <v>0</v>
      </c>
      <c r="P24" s="438">
        <v>0</v>
      </c>
      <c r="Q24" s="457">
        <v>0</v>
      </c>
      <c r="R24" s="438">
        <v>30</v>
      </c>
      <c r="S24" s="438">
        <v>17</v>
      </c>
      <c r="T24" s="438">
        <v>13</v>
      </c>
      <c r="U24" s="438">
        <v>3</v>
      </c>
      <c r="V24" s="438">
        <v>3</v>
      </c>
      <c r="W24" s="457">
        <v>0</v>
      </c>
      <c r="X24" s="438">
        <v>932</v>
      </c>
      <c r="Y24" s="468">
        <v>377</v>
      </c>
    </row>
    <row r="25" spans="2:25" ht="16.5" customHeight="1">
      <c r="B25" s="415" t="s">
        <v>269</v>
      </c>
      <c r="C25" s="429" t="s">
        <v>257</v>
      </c>
      <c r="D25" s="25">
        <v>236</v>
      </c>
      <c r="E25" s="25">
        <v>119</v>
      </c>
      <c r="F25" s="25">
        <v>117</v>
      </c>
      <c r="G25" s="25">
        <v>25</v>
      </c>
      <c r="H25" s="25">
        <v>1577</v>
      </c>
      <c r="I25" s="25">
        <v>765</v>
      </c>
      <c r="J25" s="25">
        <v>812</v>
      </c>
      <c r="K25" s="450">
        <v>-1341</v>
      </c>
      <c r="L25" s="437">
        <v>0</v>
      </c>
      <c r="M25" s="25">
        <v>0</v>
      </c>
      <c r="N25" s="25">
        <v>0</v>
      </c>
      <c r="O25" s="35">
        <v>0</v>
      </c>
      <c r="P25" s="25">
        <v>0</v>
      </c>
      <c r="Q25" s="25">
        <v>0</v>
      </c>
      <c r="R25" s="25">
        <v>4</v>
      </c>
      <c r="S25" s="25">
        <v>4</v>
      </c>
      <c r="T25" s="25">
        <v>0</v>
      </c>
      <c r="U25" s="25">
        <v>3</v>
      </c>
      <c r="V25" s="25">
        <v>3</v>
      </c>
      <c r="W25" s="25">
        <v>0</v>
      </c>
      <c r="X25" s="25">
        <v>148</v>
      </c>
      <c r="Y25" s="467">
        <v>80</v>
      </c>
    </row>
    <row r="26" spans="2:25" ht="16.5" customHeight="1">
      <c r="B26" s="416"/>
      <c r="C26" s="430" t="s">
        <v>213</v>
      </c>
      <c r="D26" s="25">
        <v>183</v>
      </c>
      <c r="E26" s="25">
        <v>92</v>
      </c>
      <c r="F26" s="25">
        <v>91</v>
      </c>
      <c r="G26" s="25">
        <v>20</v>
      </c>
      <c r="H26" s="25">
        <v>1124</v>
      </c>
      <c r="I26" s="25">
        <v>544</v>
      </c>
      <c r="J26" s="25">
        <v>580</v>
      </c>
      <c r="K26" s="450">
        <v>-941</v>
      </c>
      <c r="L26" s="25">
        <v>0</v>
      </c>
      <c r="M26" s="25">
        <v>0</v>
      </c>
      <c r="N26" s="25">
        <v>0</v>
      </c>
      <c r="O26" s="35">
        <v>0</v>
      </c>
      <c r="P26" s="25">
        <v>0</v>
      </c>
      <c r="Q26" s="25">
        <v>0</v>
      </c>
      <c r="R26" s="25">
        <v>2</v>
      </c>
      <c r="S26" s="25">
        <v>2</v>
      </c>
      <c r="T26" s="25">
        <v>0</v>
      </c>
      <c r="U26" s="25">
        <v>1</v>
      </c>
      <c r="V26" s="25">
        <v>1</v>
      </c>
      <c r="W26" s="25">
        <v>0</v>
      </c>
      <c r="X26" s="25">
        <v>113</v>
      </c>
      <c r="Y26" s="467">
        <v>53</v>
      </c>
    </row>
    <row r="27" spans="2:25" ht="16.5" customHeight="1">
      <c r="B27" s="419"/>
      <c r="C27" s="430" t="s">
        <v>51</v>
      </c>
      <c r="D27" s="25">
        <v>40</v>
      </c>
      <c r="E27" s="25">
        <v>21</v>
      </c>
      <c r="F27" s="25">
        <v>19</v>
      </c>
      <c r="G27" s="25">
        <v>1</v>
      </c>
      <c r="H27" s="25">
        <v>605</v>
      </c>
      <c r="I27" s="25">
        <v>307</v>
      </c>
      <c r="J27" s="25">
        <v>298</v>
      </c>
      <c r="K27" s="450">
        <v>-565</v>
      </c>
      <c r="L27" s="2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25">
        <v>1</v>
      </c>
      <c r="S27" s="35">
        <v>1</v>
      </c>
      <c r="T27" s="35">
        <v>0</v>
      </c>
      <c r="U27" s="25">
        <v>1</v>
      </c>
      <c r="V27" s="35">
        <v>1</v>
      </c>
      <c r="W27" s="35">
        <v>0</v>
      </c>
      <c r="X27" s="35">
        <v>39</v>
      </c>
      <c r="Y27" s="467">
        <v>14</v>
      </c>
    </row>
    <row r="28" spans="2:25" ht="16.5" customHeight="1">
      <c r="B28" s="419"/>
      <c r="C28" s="430" t="s">
        <v>270</v>
      </c>
      <c r="D28" s="25">
        <v>143</v>
      </c>
      <c r="E28" s="25">
        <v>71</v>
      </c>
      <c r="F28" s="25">
        <v>72</v>
      </c>
      <c r="G28" s="25">
        <v>19</v>
      </c>
      <c r="H28" s="25">
        <v>519</v>
      </c>
      <c r="I28" s="25">
        <v>237</v>
      </c>
      <c r="J28" s="25">
        <v>282</v>
      </c>
      <c r="K28" s="450">
        <v>-376</v>
      </c>
      <c r="L28" s="2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25">
        <v>1</v>
      </c>
      <c r="S28" s="35">
        <v>1</v>
      </c>
      <c r="T28" s="35">
        <v>0</v>
      </c>
      <c r="U28" s="25">
        <v>0</v>
      </c>
      <c r="V28" s="35">
        <v>0</v>
      </c>
      <c r="W28" s="35">
        <v>0</v>
      </c>
      <c r="X28" s="35">
        <v>74</v>
      </c>
      <c r="Y28" s="467">
        <v>39</v>
      </c>
    </row>
    <row r="29" spans="2:25" ht="16.5" customHeight="1">
      <c r="B29" s="419"/>
      <c r="C29" s="430" t="s">
        <v>255</v>
      </c>
      <c r="D29" s="25">
        <v>53</v>
      </c>
      <c r="E29" s="25">
        <v>27</v>
      </c>
      <c r="F29" s="25">
        <v>26</v>
      </c>
      <c r="G29" s="25">
        <v>5</v>
      </c>
      <c r="H29" s="25">
        <v>453</v>
      </c>
      <c r="I29" s="25">
        <v>221</v>
      </c>
      <c r="J29" s="25">
        <v>232</v>
      </c>
      <c r="K29" s="450">
        <v>-400</v>
      </c>
      <c r="L29" s="25">
        <v>0</v>
      </c>
      <c r="M29" s="25">
        <v>0</v>
      </c>
      <c r="N29" s="25">
        <v>0</v>
      </c>
      <c r="O29" s="35">
        <v>0</v>
      </c>
      <c r="P29" s="25">
        <v>0</v>
      </c>
      <c r="Q29" s="25">
        <v>0</v>
      </c>
      <c r="R29" s="25">
        <v>2</v>
      </c>
      <c r="S29" s="25">
        <v>2</v>
      </c>
      <c r="T29" s="25">
        <v>0</v>
      </c>
      <c r="U29" s="25">
        <v>2</v>
      </c>
      <c r="V29" s="25">
        <v>2</v>
      </c>
      <c r="W29" s="25">
        <v>0</v>
      </c>
      <c r="X29" s="25">
        <v>35</v>
      </c>
      <c r="Y29" s="467">
        <v>27</v>
      </c>
    </row>
    <row r="30" spans="2:25" ht="16.5" customHeight="1">
      <c r="B30" s="419"/>
      <c r="C30" s="430" t="s">
        <v>271</v>
      </c>
      <c r="D30" s="25">
        <v>15</v>
      </c>
      <c r="E30" s="25">
        <v>7</v>
      </c>
      <c r="F30" s="25">
        <v>8</v>
      </c>
      <c r="G30" s="25">
        <v>1</v>
      </c>
      <c r="H30" s="25">
        <v>188</v>
      </c>
      <c r="I30" s="25">
        <v>81</v>
      </c>
      <c r="J30" s="25">
        <v>107</v>
      </c>
      <c r="K30" s="450">
        <v>-173</v>
      </c>
      <c r="L30" s="2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25">
        <v>0</v>
      </c>
      <c r="S30" s="35">
        <v>0</v>
      </c>
      <c r="T30" s="35">
        <v>0</v>
      </c>
      <c r="U30" s="25">
        <v>0</v>
      </c>
      <c r="V30" s="35">
        <v>0</v>
      </c>
      <c r="W30" s="35">
        <v>0</v>
      </c>
      <c r="X30" s="35">
        <v>15</v>
      </c>
      <c r="Y30" s="467">
        <v>8</v>
      </c>
    </row>
    <row r="31" spans="2:25" ht="16.5" customHeight="1">
      <c r="B31" s="419"/>
      <c r="C31" s="430" t="s">
        <v>273</v>
      </c>
      <c r="D31" s="25">
        <v>13</v>
      </c>
      <c r="E31" s="25">
        <v>9</v>
      </c>
      <c r="F31" s="25">
        <v>4</v>
      </c>
      <c r="G31" s="25">
        <v>2</v>
      </c>
      <c r="H31" s="25">
        <v>112</v>
      </c>
      <c r="I31" s="25">
        <v>59</v>
      </c>
      <c r="J31" s="25">
        <v>53</v>
      </c>
      <c r="K31" s="450">
        <v>-99</v>
      </c>
      <c r="L31" s="2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25">
        <v>1</v>
      </c>
      <c r="S31" s="35">
        <v>1</v>
      </c>
      <c r="T31" s="35">
        <v>0</v>
      </c>
      <c r="U31" s="25">
        <v>1</v>
      </c>
      <c r="V31" s="35">
        <v>1</v>
      </c>
      <c r="W31" s="35">
        <v>0</v>
      </c>
      <c r="X31" s="35">
        <v>7</v>
      </c>
      <c r="Y31" s="467">
        <v>9</v>
      </c>
    </row>
    <row r="32" spans="2:25" ht="16.5" customHeight="1">
      <c r="B32" s="419"/>
      <c r="C32" s="430" t="s">
        <v>188</v>
      </c>
      <c r="D32" s="25">
        <v>13</v>
      </c>
      <c r="E32" s="25">
        <v>7</v>
      </c>
      <c r="F32" s="25">
        <v>6</v>
      </c>
      <c r="G32" s="25">
        <v>1</v>
      </c>
      <c r="H32" s="25">
        <v>111</v>
      </c>
      <c r="I32" s="25">
        <v>61</v>
      </c>
      <c r="J32" s="25">
        <v>50</v>
      </c>
      <c r="K32" s="450">
        <v>-98</v>
      </c>
      <c r="L32" s="2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25">
        <v>0</v>
      </c>
      <c r="S32" s="35">
        <v>0</v>
      </c>
      <c r="T32" s="35">
        <v>0</v>
      </c>
      <c r="U32" s="25">
        <v>0</v>
      </c>
      <c r="V32" s="35">
        <v>0</v>
      </c>
      <c r="W32" s="35">
        <v>0</v>
      </c>
      <c r="X32" s="35">
        <v>4</v>
      </c>
      <c r="Y32" s="467">
        <v>5</v>
      </c>
    </row>
    <row r="33" spans="2:25" ht="16.5" customHeight="1">
      <c r="B33" s="420"/>
      <c r="C33" s="432" t="s">
        <v>274</v>
      </c>
      <c r="D33" s="438">
        <v>12</v>
      </c>
      <c r="E33" s="438">
        <v>4</v>
      </c>
      <c r="F33" s="438">
        <v>8</v>
      </c>
      <c r="G33" s="438">
        <v>1</v>
      </c>
      <c r="H33" s="438">
        <v>42</v>
      </c>
      <c r="I33" s="438">
        <v>20</v>
      </c>
      <c r="J33" s="438">
        <v>22</v>
      </c>
      <c r="K33" s="451">
        <v>-30</v>
      </c>
      <c r="L33" s="438">
        <v>0</v>
      </c>
      <c r="M33" s="457">
        <v>0</v>
      </c>
      <c r="N33" s="457">
        <v>0</v>
      </c>
      <c r="O33" s="457">
        <v>0</v>
      </c>
      <c r="P33" s="457">
        <v>0</v>
      </c>
      <c r="Q33" s="457">
        <v>0</v>
      </c>
      <c r="R33" s="438">
        <v>1</v>
      </c>
      <c r="S33" s="457">
        <v>1</v>
      </c>
      <c r="T33" s="457">
        <v>0</v>
      </c>
      <c r="U33" s="438">
        <v>1</v>
      </c>
      <c r="V33" s="457">
        <v>1</v>
      </c>
      <c r="W33" s="457">
        <v>0</v>
      </c>
      <c r="X33" s="457">
        <v>9</v>
      </c>
      <c r="Y33" s="468">
        <v>5</v>
      </c>
    </row>
    <row r="34" spans="2:25" ht="16.5" customHeight="1">
      <c r="B34" s="421" t="s">
        <v>142</v>
      </c>
      <c r="C34" s="430" t="s">
        <v>257</v>
      </c>
      <c r="D34" s="25">
        <v>312</v>
      </c>
      <c r="E34" s="25">
        <v>158</v>
      </c>
      <c r="F34" s="25">
        <v>154</v>
      </c>
      <c r="G34" s="25">
        <v>27</v>
      </c>
      <c r="H34" s="25">
        <v>1796</v>
      </c>
      <c r="I34" s="25">
        <v>853</v>
      </c>
      <c r="J34" s="25">
        <v>943</v>
      </c>
      <c r="K34" s="450">
        <v>-1484</v>
      </c>
      <c r="L34" s="437">
        <v>0</v>
      </c>
      <c r="M34" s="25">
        <v>0</v>
      </c>
      <c r="N34" s="25">
        <v>0</v>
      </c>
      <c r="O34" s="35">
        <v>0</v>
      </c>
      <c r="P34" s="25">
        <v>0</v>
      </c>
      <c r="Q34" s="25">
        <v>0</v>
      </c>
      <c r="R34" s="25">
        <v>9</v>
      </c>
      <c r="S34" s="25">
        <v>4</v>
      </c>
      <c r="T34" s="25">
        <v>5</v>
      </c>
      <c r="U34" s="25">
        <v>3</v>
      </c>
      <c r="V34" s="25">
        <v>3</v>
      </c>
      <c r="W34" s="25">
        <v>0</v>
      </c>
      <c r="X34" s="25">
        <v>203</v>
      </c>
      <c r="Y34" s="467">
        <v>96</v>
      </c>
    </row>
    <row r="35" spans="2:25" ht="16.5" customHeight="1">
      <c r="B35" s="421"/>
      <c r="C35" s="430" t="s">
        <v>275</v>
      </c>
      <c r="D35" s="25">
        <v>261</v>
      </c>
      <c r="E35" s="25">
        <v>138</v>
      </c>
      <c r="F35" s="25">
        <v>123</v>
      </c>
      <c r="G35" s="25">
        <v>23</v>
      </c>
      <c r="H35" s="25">
        <v>1357</v>
      </c>
      <c r="I35" s="25">
        <v>651</v>
      </c>
      <c r="J35" s="25">
        <v>706</v>
      </c>
      <c r="K35" s="450">
        <v>-1096</v>
      </c>
      <c r="L35" s="2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25">
        <v>6</v>
      </c>
      <c r="S35" s="35">
        <v>4</v>
      </c>
      <c r="T35" s="35">
        <v>2</v>
      </c>
      <c r="U35" s="25">
        <v>3</v>
      </c>
      <c r="V35" s="35">
        <v>3</v>
      </c>
      <c r="W35" s="35">
        <v>0</v>
      </c>
      <c r="X35" s="35">
        <v>166</v>
      </c>
      <c r="Y35" s="469">
        <v>75</v>
      </c>
    </row>
    <row r="36" spans="2:25" ht="16.5" customHeight="1">
      <c r="B36" s="422"/>
      <c r="C36" s="430" t="s">
        <v>74</v>
      </c>
      <c r="D36" s="25">
        <v>51</v>
      </c>
      <c r="E36" s="25">
        <v>20</v>
      </c>
      <c r="F36" s="25">
        <v>31</v>
      </c>
      <c r="G36" s="25">
        <v>4</v>
      </c>
      <c r="H36" s="25">
        <v>439</v>
      </c>
      <c r="I36" s="25">
        <v>202</v>
      </c>
      <c r="J36" s="25">
        <v>237</v>
      </c>
      <c r="K36" s="451">
        <v>-388</v>
      </c>
      <c r="L36" s="438">
        <v>0</v>
      </c>
      <c r="M36" s="457">
        <v>0</v>
      </c>
      <c r="N36" s="457">
        <v>0</v>
      </c>
      <c r="O36" s="457">
        <v>0</v>
      </c>
      <c r="P36" s="457">
        <v>0</v>
      </c>
      <c r="Q36" s="457">
        <v>0</v>
      </c>
      <c r="R36" s="438">
        <v>3</v>
      </c>
      <c r="S36" s="457">
        <v>0</v>
      </c>
      <c r="T36" s="457">
        <v>3</v>
      </c>
      <c r="U36" s="438">
        <v>0</v>
      </c>
      <c r="V36" s="457">
        <v>0</v>
      </c>
      <c r="W36" s="457">
        <v>0</v>
      </c>
      <c r="X36" s="457">
        <v>37</v>
      </c>
      <c r="Y36" s="470">
        <v>21</v>
      </c>
    </row>
    <row r="37" spans="2:25" ht="16.5" customHeight="1">
      <c r="B37" s="415" t="s">
        <v>276</v>
      </c>
      <c r="C37" s="429" t="s">
        <v>257</v>
      </c>
      <c r="D37" s="437">
        <v>375</v>
      </c>
      <c r="E37" s="437">
        <v>194</v>
      </c>
      <c r="F37" s="437">
        <v>181</v>
      </c>
      <c r="G37" s="437">
        <v>39</v>
      </c>
      <c r="H37" s="437">
        <v>2340</v>
      </c>
      <c r="I37" s="437">
        <v>1059</v>
      </c>
      <c r="J37" s="437">
        <v>1281</v>
      </c>
      <c r="K37" s="450">
        <v>-1965</v>
      </c>
      <c r="L37" s="437">
        <v>0</v>
      </c>
      <c r="M37" s="452">
        <v>0</v>
      </c>
      <c r="N37" s="452">
        <v>0</v>
      </c>
      <c r="O37" s="35">
        <v>0</v>
      </c>
      <c r="P37" s="452">
        <v>0</v>
      </c>
      <c r="Q37" s="452">
        <v>0</v>
      </c>
      <c r="R37" s="25">
        <v>11</v>
      </c>
      <c r="S37" s="452">
        <v>7</v>
      </c>
      <c r="T37" s="452">
        <v>4</v>
      </c>
      <c r="U37" s="25">
        <v>3</v>
      </c>
      <c r="V37" s="452">
        <v>3</v>
      </c>
      <c r="W37" s="452">
        <v>0</v>
      </c>
      <c r="X37" s="452">
        <v>237</v>
      </c>
      <c r="Y37" s="471">
        <v>119</v>
      </c>
    </row>
    <row r="38" spans="2:25" ht="16.5" customHeight="1">
      <c r="B38" s="416"/>
      <c r="C38" s="430" t="s">
        <v>213</v>
      </c>
      <c r="D38" s="25">
        <v>329</v>
      </c>
      <c r="E38" s="25">
        <v>174</v>
      </c>
      <c r="F38" s="25">
        <v>155</v>
      </c>
      <c r="G38" s="25">
        <v>35</v>
      </c>
      <c r="H38" s="25">
        <v>1977</v>
      </c>
      <c r="I38" s="25">
        <v>888</v>
      </c>
      <c r="J38" s="25">
        <v>1089</v>
      </c>
      <c r="K38" s="450">
        <v>-1648</v>
      </c>
      <c r="L38" s="25">
        <v>0</v>
      </c>
      <c r="M38" s="25">
        <v>0</v>
      </c>
      <c r="N38" s="25">
        <v>0</v>
      </c>
      <c r="O38" s="35">
        <v>0</v>
      </c>
      <c r="P38" s="25">
        <v>0</v>
      </c>
      <c r="Q38" s="25">
        <v>0</v>
      </c>
      <c r="R38" s="25">
        <v>10</v>
      </c>
      <c r="S38" s="25">
        <v>7</v>
      </c>
      <c r="T38" s="25">
        <v>3</v>
      </c>
      <c r="U38" s="25">
        <v>3</v>
      </c>
      <c r="V38" s="25">
        <v>3</v>
      </c>
      <c r="W38" s="25">
        <v>0</v>
      </c>
      <c r="X38" s="25">
        <v>206</v>
      </c>
      <c r="Y38" s="467">
        <v>107</v>
      </c>
    </row>
    <row r="39" spans="2:25" ht="16.5" customHeight="1">
      <c r="B39" s="416"/>
      <c r="C39" s="430" t="s">
        <v>277</v>
      </c>
      <c r="D39" s="25">
        <v>261</v>
      </c>
      <c r="E39" s="25">
        <v>145</v>
      </c>
      <c r="F39" s="25">
        <v>116</v>
      </c>
      <c r="G39" s="25">
        <v>27</v>
      </c>
      <c r="H39" s="25">
        <v>1462</v>
      </c>
      <c r="I39" s="25">
        <v>662</v>
      </c>
      <c r="J39" s="25">
        <v>800</v>
      </c>
      <c r="K39" s="450">
        <v>-1201</v>
      </c>
      <c r="L39" s="2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25">
        <v>9</v>
      </c>
      <c r="S39" s="35">
        <v>7</v>
      </c>
      <c r="T39" s="35">
        <v>2</v>
      </c>
      <c r="U39" s="25">
        <v>3</v>
      </c>
      <c r="V39" s="35">
        <v>3</v>
      </c>
      <c r="W39" s="35">
        <v>0</v>
      </c>
      <c r="X39" s="35">
        <v>153</v>
      </c>
      <c r="Y39" s="467">
        <v>86</v>
      </c>
    </row>
    <row r="40" spans="2:25" ht="16.5" customHeight="1">
      <c r="B40" s="416"/>
      <c r="C40" s="430" t="s">
        <v>278</v>
      </c>
      <c r="D40" s="25">
        <v>68</v>
      </c>
      <c r="E40" s="25">
        <v>29</v>
      </c>
      <c r="F40" s="25">
        <v>39</v>
      </c>
      <c r="G40" s="25">
        <v>8</v>
      </c>
      <c r="H40" s="25">
        <v>515</v>
      </c>
      <c r="I40" s="25">
        <v>226</v>
      </c>
      <c r="J40" s="25">
        <v>289</v>
      </c>
      <c r="K40" s="450">
        <v>-447</v>
      </c>
      <c r="L40" s="2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25">
        <v>1</v>
      </c>
      <c r="S40" s="35">
        <v>0</v>
      </c>
      <c r="T40" s="35">
        <v>1</v>
      </c>
      <c r="U40" s="25">
        <v>0</v>
      </c>
      <c r="V40" s="35">
        <v>0</v>
      </c>
      <c r="W40" s="35">
        <v>0</v>
      </c>
      <c r="X40" s="35">
        <v>53</v>
      </c>
      <c r="Y40" s="467">
        <v>21</v>
      </c>
    </row>
    <row r="41" spans="2:25" ht="16.5" customHeight="1">
      <c r="B41" s="419"/>
      <c r="C41" s="430" t="s">
        <v>14</v>
      </c>
      <c r="D41" s="25">
        <v>46</v>
      </c>
      <c r="E41" s="25">
        <v>20</v>
      </c>
      <c r="F41" s="25">
        <v>26</v>
      </c>
      <c r="G41" s="25">
        <v>4</v>
      </c>
      <c r="H41" s="25">
        <v>363</v>
      </c>
      <c r="I41" s="25">
        <v>171</v>
      </c>
      <c r="J41" s="25">
        <v>192</v>
      </c>
      <c r="K41" s="450">
        <v>-317</v>
      </c>
      <c r="L41" s="25">
        <v>0</v>
      </c>
      <c r="M41" s="450">
        <v>0</v>
      </c>
      <c r="N41" s="450">
        <v>0</v>
      </c>
      <c r="O41" s="35">
        <v>0</v>
      </c>
      <c r="P41" s="450">
        <v>0</v>
      </c>
      <c r="Q41" s="450">
        <v>0</v>
      </c>
      <c r="R41" s="25">
        <v>1</v>
      </c>
      <c r="S41" s="450">
        <v>0</v>
      </c>
      <c r="T41" s="450">
        <v>1</v>
      </c>
      <c r="U41" s="25">
        <v>0</v>
      </c>
      <c r="V41" s="450">
        <v>0</v>
      </c>
      <c r="W41" s="450">
        <v>0</v>
      </c>
      <c r="X41" s="450">
        <v>31</v>
      </c>
      <c r="Y41" s="472">
        <v>12</v>
      </c>
    </row>
    <row r="42" spans="2:25" ht="16.5" customHeight="1">
      <c r="B42" s="420"/>
      <c r="C42" s="431" t="s">
        <v>4</v>
      </c>
      <c r="D42" s="25">
        <v>46</v>
      </c>
      <c r="E42" s="25">
        <v>20</v>
      </c>
      <c r="F42" s="25">
        <v>26</v>
      </c>
      <c r="G42" s="438">
        <v>4</v>
      </c>
      <c r="H42" s="25">
        <v>363</v>
      </c>
      <c r="I42" s="438">
        <v>171</v>
      </c>
      <c r="J42" s="438">
        <v>192</v>
      </c>
      <c r="K42" s="451">
        <v>-317</v>
      </c>
      <c r="L42" s="438">
        <v>0</v>
      </c>
      <c r="M42" s="457">
        <v>0</v>
      </c>
      <c r="N42" s="457">
        <v>0</v>
      </c>
      <c r="O42" s="457">
        <v>0</v>
      </c>
      <c r="P42" s="457">
        <v>0</v>
      </c>
      <c r="Q42" s="457">
        <v>0</v>
      </c>
      <c r="R42" s="438">
        <v>1</v>
      </c>
      <c r="S42" s="457">
        <v>0</v>
      </c>
      <c r="T42" s="457">
        <v>1</v>
      </c>
      <c r="U42" s="438">
        <v>0</v>
      </c>
      <c r="V42" s="457">
        <v>0</v>
      </c>
      <c r="W42" s="457">
        <v>0</v>
      </c>
      <c r="X42" s="457">
        <v>31</v>
      </c>
      <c r="Y42" s="468">
        <v>12</v>
      </c>
    </row>
    <row r="43" spans="2:25" ht="16.5" customHeight="1">
      <c r="B43" s="413" t="s">
        <v>218</v>
      </c>
      <c r="C43" s="429" t="s">
        <v>257</v>
      </c>
      <c r="D43" s="437">
        <v>296</v>
      </c>
      <c r="E43" s="437">
        <v>150</v>
      </c>
      <c r="F43" s="437">
        <v>146</v>
      </c>
      <c r="G43" s="437">
        <v>25</v>
      </c>
      <c r="H43" s="437">
        <v>1662</v>
      </c>
      <c r="I43" s="437">
        <v>771</v>
      </c>
      <c r="J43" s="437">
        <v>891</v>
      </c>
      <c r="K43" s="450">
        <v>-1366</v>
      </c>
      <c r="L43" s="437">
        <v>1</v>
      </c>
      <c r="M43" s="458">
        <v>0</v>
      </c>
      <c r="N43" s="458">
        <v>1</v>
      </c>
      <c r="O43" s="35">
        <v>1</v>
      </c>
      <c r="P43" s="458">
        <v>0</v>
      </c>
      <c r="Q43" s="458">
        <v>1</v>
      </c>
      <c r="R43" s="25">
        <v>9</v>
      </c>
      <c r="S43" s="458">
        <v>5</v>
      </c>
      <c r="T43" s="458">
        <v>4</v>
      </c>
      <c r="U43" s="25">
        <v>0</v>
      </c>
      <c r="V43" s="458">
        <v>0</v>
      </c>
      <c r="W43" s="458">
        <v>0</v>
      </c>
      <c r="X43" s="458">
        <v>188</v>
      </c>
      <c r="Y43" s="473">
        <v>83</v>
      </c>
    </row>
    <row r="44" spans="2:25" ht="16.5" customHeight="1">
      <c r="B44" s="423"/>
      <c r="C44" s="430" t="s">
        <v>160</v>
      </c>
      <c r="D44" s="438">
        <v>296</v>
      </c>
      <c r="E44" s="25">
        <v>150</v>
      </c>
      <c r="F44" s="25">
        <v>146</v>
      </c>
      <c r="G44" s="25">
        <v>25</v>
      </c>
      <c r="H44" s="438">
        <v>1662</v>
      </c>
      <c r="I44" s="25">
        <v>771</v>
      </c>
      <c r="J44" s="25">
        <v>891</v>
      </c>
      <c r="K44" s="451">
        <v>-1366</v>
      </c>
      <c r="L44" s="438">
        <v>1</v>
      </c>
      <c r="M44" s="35">
        <v>0</v>
      </c>
      <c r="N44" s="35">
        <v>1</v>
      </c>
      <c r="O44" s="457">
        <v>1</v>
      </c>
      <c r="P44" s="457">
        <v>0</v>
      </c>
      <c r="Q44" s="457">
        <v>1</v>
      </c>
      <c r="R44" s="438">
        <v>9</v>
      </c>
      <c r="S44" s="457">
        <v>5</v>
      </c>
      <c r="T44" s="457">
        <v>4</v>
      </c>
      <c r="U44" s="438">
        <v>0</v>
      </c>
      <c r="V44" s="35">
        <v>0</v>
      </c>
      <c r="W44" s="35">
        <v>0</v>
      </c>
      <c r="X44" s="35">
        <v>188</v>
      </c>
      <c r="Y44" s="467">
        <v>83</v>
      </c>
    </row>
    <row r="45" spans="2:25" ht="16.5" customHeight="1">
      <c r="B45" s="415" t="s">
        <v>279</v>
      </c>
      <c r="C45" s="429" t="s">
        <v>257</v>
      </c>
      <c r="D45" s="437">
        <v>129</v>
      </c>
      <c r="E45" s="437">
        <v>66</v>
      </c>
      <c r="F45" s="437">
        <v>63</v>
      </c>
      <c r="G45" s="437">
        <v>14</v>
      </c>
      <c r="H45" s="437">
        <v>1202</v>
      </c>
      <c r="I45" s="437">
        <v>569</v>
      </c>
      <c r="J45" s="437">
        <v>633</v>
      </c>
      <c r="K45" s="450">
        <v>-1073</v>
      </c>
      <c r="L45" s="437">
        <v>0</v>
      </c>
      <c r="M45" s="437">
        <v>0</v>
      </c>
      <c r="N45" s="437">
        <v>0</v>
      </c>
      <c r="O45" s="35">
        <v>0</v>
      </c>
      <c r="P45" s="437">
        <v>0</v>
      </c>
      <c r="Q45" s="437">
        <v>0</v>
      </c>
      <c r="R45" s="25">
        <v>3</v>
      </c>
      <c r="S45" s="437">
        <v>3</v>
      </c>
      <c r="T45" s="437">
        <v>0</v>
      </c>
      <c r="U45" s="25">
        <v>2</v>
      </c>
      <c r="V45" s="437">
        <v>2</v>
      </c>
      <c r="W45" s="437">
        <v>0</v>
      </c>
      <c r="X45" s="437">
        <v>105</v>
      </c>
      <c r="Y45" s="466">
        <v>55</v>
      </c>
    </row>
    <row r="46" spans="2:25" ht="16.5" customHeight="1">
      <c r="B46" s="419"/>
      <c r="C46" s="430" t="s">
        <v>260</v>
      </c>
      <c r="D46" s="25">
        <v>79</v>
      </c>
      <c r="E46" s="25">
        <v>35</v>
      </c>
      <c r="F46" s="25">
        <v>44</v>
      </c>
      <c r="G46" s="25">
        <v>8</v>
      </c>
      <c r="H46" s="25">
        <v>870</v>
      </c>
      <c r="I46" s="25">
        <v>408</v>
      </c>
      <c r="J46" s="25">
        <v>462</v>
      </c>
      <c r="K46" s="450">
        <v>-791</v>
      </c>
      <c r="L46" s="2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25">
        <v>3</v>
      </c>
      <c r="S46" s="35">
        <v>3</v>
      </c>
      <c r="T46" s="35">
        <v>0</v>
      </c>
      <c r="U46" s="25">
        <v>2</v>
      </c>
      <c r="V46" s="35">
        <v>2</v>
      </c>
      <c r="W46" s="35">
        <v>0</v>
      </c>
      <c r="X46" s="35">
        <v>79</v>
      </c>
      <c r="Y46" s="467">
        <v>40</v>
      </c>
    </row>
    <row r="47" spans="2:25" ht="16.5" customHeight="1">
      <c r="B47" s="419"/>
      <c r="C47" s="430" t="s">
        <v>280</v>
      </c>
      <c r="D47" s="25">
        <v>50</v>
      </c>
      <c r="E47" s="25">
        <v>31</v>
      </c>
      <c r="F47" s="25">
        <v>19</v>
      </c>
      <c r="G47" s="25">
        <v>6</v>
      </c>
      <c r="H47" s="25">
        <v>332</v>
      </c>
      <c r="I47" s="25">
        <v>161</v>
      </c>
      <c r="J47" s="25">
        <v>171</v>
      </c>
      <c r="K47" s="450">
        <v>-282</v>
      </c>
      <c r="L47" s="25">
        <v>0</v>
      </c>
      <c r="M47" s="450">
        <v>0</v>
      </c>
      <c r="N47" s="450">
        <v>0</v>
      </c>
      <c r="O47" s="35">
        <v>0</v>
      </c>
      <c r="P47" s="450">
        <v>0</v>
      </c>
      <c r="Q47" s="450">
        <v>0</v>
      </c>
      <c r="R47" s="25">
        <v>0</v>
      </c>
      <c r="S47" s="450">
        <v>0</v>
      </c>
      <c r="T47" s="450">
        <v>0</v>
      </c>
      <c r="U47" s="25">
        <v>0</v>
      </c>
      <c r="V47" s="450">
        <v>0</v>
      </c>
      <c r="W47" s="450">
        <v>0</v>
      </c>
      <c r="X47" s="450">
        <v>26</v>
      </c>
      <c r="Y47" s="472">
        <v>15</v>
      </c>
    </row>
    <row r="48" spans="2:25" ht="16.5" customHeight="1">
      <c r="B48" s="419"/>
      <c r="C48" s="430" t="s">
        <v>281</v>
      </c>
      <c r="D48" s="25">
        <v>43</v>
      </c>
      <c r="E48" s="25">
        <v>27</v>
      </c>
      <c r="F48" s="25">
        <v>16</v>
      </c>
      <c r="G48" s="25">
        <v>4</v>
      </c>
      <c r="H48" s="25">
        <v>271</v>
      </c>
      <c r="I48" s="25">
        <v>135</v>
      </c>
      <c r="J48" s="25">
        <v>136</v>
      </c>
      <c r="K48" s="450">
        <v>-228</v>
      </c>
      <c r="L48" s="2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25">
        <v>0</v>
      </c>
      <c r="S48" s="35">
        <v>0</v>
      </c>
      <c r="T48" s="35">
        <v>0</v>
      </c>
      <c r="U48" s="25">
        <v>0</v>
      </c>
      <c r="V48" s="35">
        <v>0</v>
      </c>
      <c r="W48" s="35">
        <v>0</v>
      </c>
      <c r="X48" s="35">
        <v>21</v>
      </c>
      <c r="Y48" s="467">
        <v>14</v>
      </c>
    </row>
    <row r="49" spans="2:29" ht="16.5" customHeight="1">
      <c r="B49" s="424"/>
      <c r="C49" s="433" t="s">
        <v>282</v>
      </c>
      <c r="D49" s="45">
        <v>7</v>
      </c>
      <c r="E49" s="45">
        <v>4</v>
      </c>
      <c r="F49" s="45">
        <v>3</v>
      </c>
      <c r="G49" s="45">
        <v>2</v>
      </c>
      <c r="H49" s="45">
        <v>61</v>
      </c>
      <c r="I49" s="45">
        <v>26</v>
      </c>
      <c r="J49" s="45">
        <v>35</v>
      </c>
      <c r="K49" s="453">
        <v>-54</v>
      </c>
      <c r="L49" s="45">
        <v>0</v>
      </c>
      <c r="M49" s="459">
        <v>0</v>
      </c>
      <c r="N49" s="459">
        <v>0</v>
      </c>
      <c r="O49" s="459">
        <v>0</v>
      </c>
      <c r="P49" s="459">
        <v>0</v>
      </c>
      <c r="Q49" s="459">
        <v>0</v>
      </c>
      <c r="R49" s="45">
        <v>0</v>
      </c>
      <c r="S49" s="459">
        <v>0</v>
      </c>
      <c r="T49" s="459">
        <v>0</v>
      </c>
      <c r="U49" s="45">
        <v>0</v>
      </c>
      <c r="V49" s="459">
        <v>0</v>
      </c>
      <c r="W49" s="459">
        <v>0</v>
      </c>
      <c r="X49" s="459">
        <v>5</v>
      </c>
      <c r="Y49" s="474">
        <v>1</v>
      </c>
      <c r="Z49" s="475"/>
      <c r="AA49" s="475"/>
      <c r="AB49" s="475"/>
      <c r="AC49" s="475"/>
    </row>
    <row r="50" spans="2:29" ht="15" customHeight="1">
      <c r="V50" s="434"/>
    </row>
    <row r="51" spans="2:29" ht="15" customHeight="1"/>
    <row r="52" spans="2:29" ht="15" customHeight="1"/>
  </sheetData>
  <mergeCells count="24">
    <mergeCell ref="X1:Y1"/>
    <mergeCell ref="D2:F2"/>
    <mergeCell ref="H2:J2"/>
    <mergeCell ref="L2:N2"/>
    <mergeCell ref="O2:Q2"/>
    <mergeCell ref="R2:T2"/>
    <mergeCell ref="U2:W2"/>
    <mergeCell ref="B4:C4"/>
    <mergeCell ref="B5:C5"/>
    <mergeCell ref="B6:C6"/>
    <mergeCell ref="B2:C3"/>
    <mergeCell ref="G2:G3"/>
    <mergeCell ref="K2:K3"/>
    <mergeCell ref="X2:X3"/>
    <mergeCell ref="Y2:Y3"/>
    <mergeCell ref="B7:B12"/>
    <mergeCell ref="B13:B16"/>
    <mergeCell ref="B17:B22"/>
    <mergeCell ref="B23:B24"/>
    <mergeCell ref="B34:B36"/>
    <mergeCell ref="B37:B42"/>
    <mergeCell ref="B43:B44"/>
    <mergeCell ref="B45:B49"/>
    <mergeCell ref="B25:B33"/>
  </mergeCells>
  <phoneticPr fontId="1"/>
  <printOptions horizontalCentered="1"/>
  <pageMargins left="0.70866141732283472" right="0.59055118110236227" top="0.74803149606299213" bottom="0.55118110236220474" header="0.31496062992125984" footer="0.31496062992125984"/>
  <pageSetup paperSize="9" scale="99" fitToWidth="0" fitToHeight="1" pageOrder="overThenDown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0"/>
    <pageSetUpPr fitToPage="1"/>
  </sheetPr>
  <dimension ref="A1:Q50"/>
  <sheetViews>
    <sheetView tabSelected="1" zoomScaleSheetLayoutView="100" workbookViewId="0">
      <selection activeCell="A2" sqref="A2:B3"/>
    </sheetView>
  </sheetViews>
  <sheetFormatPr defaultColWidth="9" defaultRowHeight="14.25" customHeight="1"/>
  <cols>
    <col min="1" max="1" width="8.75" style="232" customWidth="1"/>
    <col min="2" max="2" width="18.125" style="232" customWidth="1"/>
    <col min="3" max="3" width="13.875" style="231" customWidth="1"/>
    <col min="4" max="5" width="9.375" style="232" customWidth="1"/>
    <col min="6" max="6" width="9.375" style="476" customWidth="1"/>
    <col min="7" max="8" width="9.375" style="232" customWidth="1"/>
    <col min="9" max="11" width="9.75" style="1" customWidth="1"/>
    <col min="12" max="12" width="12.625" style="1" customWidth="1"/>
    <col min="13" max="13" width="12.75" style="1" customWidth="1"/>
    <col min="14" max="14" width="11.25" style="1" customWidth="1"/>
    <col min="15" max="17" width="10.375" style="1" customWidth="1"/>
    <col min="18" max="16384" width="9" style="232"/>
  </cols>
  <sheetData>
    <row r="1" spans="1:17" ht="15.75" customHeight="1">
      <c r="A1" s="1" t="s">
        <v>283</v>
      </c>
      <c r="B1" s="1"/>
      <c r="C1" s="484"/>
      <c r="G1" s="498"/>
      <c r="O1" s="232"/>
      <c r="P1" s="53" t="s">
        <v>296</v>
      </c>
      <c r="Q1" s="53"/>
    </row>
    <row r="2" spans="1:17" ht="24.75" customHeight="1">
      <c r="A2" s="3" t="s">
        <v>244</v>
      </c>
      <c r="B2" s="10"/>
      <c r="C2" s="270" t="s">
        <v>294</v>
      </c>
      <c r="D2" s="270" t="s">
        <v>284</v>
      </c>
      <c r="E2" s="270" t="s">
        <v>181</v>
      </c>
      <c r="F2" s="270" t="s">
        <v>285</v>
      </c>
      <c r="G2" s="270" t="s">
        <v>286</v>
      </c>
      <c r="H2" s="270" t="s">
        <v>81</v>
      </c>
      <c r="I2" s="499" t="s">
        <v>287</v>
      </c>
      <c r="J2" s="505"/>
      <c r="K2" s="506"/>
      <c r="L2" s="330" t="s">
        <v>288</v>
      </c>
      <c r="M2" s="332"/>
      <c r="N2" s="333"/>
      <c r="O2" s="270" t="s">
        <v>289</v>
      </c>
      <c r="P2" s="351" t="s">
        <v>59</v>
      </c>
      <c r="Q2" s="232"/>
    </row>
    <row r="3" spans="1:17" ht="24.75" customHeight="1">
      <c r="A3" s="4"/>
      <c r="B3" s="11"/>
      <c r="C3" s="485"/>
      <c r="D3" s="485"/>
      <c r="E3" s="493"/>
      <c r="F3" s="493"/>
      <c r="G3" s="493"/>
      <c r="H3" s="493"/>
      <c r="I3" s="500" t="s">
        <v>272</v>
      </c>
      <c r="J3" s="500" t="s">
        <v>165</v>
      </c>
      <c r="K3" s="500" t="s">
        <v>128</v>
      </c>
      <c r="L3" s="507" t="s">
        <v>149</v>
      </c>
      <c r="M3" s="507" t="s">
        <v>290</v>
      </c>
      <c r="N3" s="508" t="s">
        <v>158</v>
      </c>
      <c r="O3" s="500"/>
      <c r="P3" s="509"/>
      <c r="Q3" s="512"/>
    </row>
    <row r="4" spans="1:17" s="1" customFormat="1" ht="16.5" customHeight="1">
      <c r="A4" s="407" t="s">
        <v>252</v>
      </c>
      <c r="B4" s="427"/>
      <c r="C4" s="486">
        <v>891000</v>
      </c>
      <c r="D4" s="491">
        <v>3.6835016835016838</v>
      </c>
      <c r="E4" s="491">
        <v>19.552188552188554</v>
      </c>
      <c r="F4" s="494">
        <v>-15.868686868686869</v>
      </c>
      <c r="G4" s="491">
        <v>0.91407678244972579</v>
      </c>
      <c r="H4" s="491">
        <v>0.3046922608165753</v>
      </c>
      <c r="I4" s="501">
        <v>23.504909253198452</v>
      </c>
      <c r="J4" s="501">
        <v>13.686402856292769</v>
      </c>
      <c r="K4" s="501">
        <v>9.8185063969056827</v>
      </c>
      <c r="L4" s="501">
        <v>4.2475728155339807</v>
      </c>
      <c r="M4" s="501">
        <v>4.2475728155339807</v>
      </c>
      <c r="N4" s="501">
        <v>0</v>
      </c>
      <c r="O4" s="491">
        <v>2.5218855218855221</v>
      </c>
      <c r="P4" s="510">
        <v>1.1705948372615038</v>
      </c>
      <c r="Q4" s="347"/>
    </row>
    <row r="5" spans="1:17" s="1" customFormat="1" ht="16.5" customHeight="1">
      <c r="A5" s="408" t="s">
        <v>253</v>
      </c>
      <c r="B5" s="483"/>
      <c r="C5" s="258">
        <v>816495</v>
      </c>
      <c r="D5" s="312">
        <v>3.7538502991445144</v>
      </c>
      <c r="E5" s="312">
        <v>18.946839845926796</v>
      </c>
      <c r="F5" s="495">
        <v>-15.192989546782282</v>
      </c>
      <c r="G5" s="312">
        <v>0.97879282218597063</v>
      </c>
      <c r="H5" s="312">
        <v>0.32626427406199021</v>
      </c>
      <c r="I5" s="502">
        <v>23.574386747371776</v>
      </c>
      <c r="J5" s="502">
        <v>13.698630136986301</v>
      </c>
      <c r="K5" s="502">
        <v>9.8757566103854728</v>
      </c>
      <c r="L5" s="502">
        <v>3.8999025024374392</v>
      </c>
      <c r="M5" s="502">
        <v>3.8999025024374392</v>
      </c>
      <c r="N5" s="502">
        <v>0</v>
      </c>
      <c r="O5" s="312">
        <v>2.5915651657389205</v>
      </c>
      <c r="P5" s="359">
        <v>1.1757573530762588</v>
      </c>
      <c r="Q5" s="347"/>
    </row>
    <row r="6" spans="1:17" s="1" customFormat="1" ht="16.5" customHeight="1">
      <c r="A6" s="409" t="s">
        <v>254</v>
      </c>
      <c r="B6" s="426"/>
      <c r="C6" s="487">
        <v>79829</v>
      </c>
      <c r="D6" s="492">
        <v>2.7183103884553232</v>
      </c>
      <c r="E6" s="492">
        <v>24.439739944130579</v>
      </c>
      <c r="F6" s="496">
        <v>-21.721429555675257</v>
      </c>
      <c r="G6" s="492">
        <v>0</v>
      </c>
      <c r="H6" s="492">
        <v>0</v>
      </c>
      <c r="I6" s="503">
        <v>22.522522522522522</v>
      </c>
      <c r="J6" s="503">
        <v>13.513513513513514</v>
      </c>
      <c r="K6" s="503">
        <v>9.0090090090090094</v>
      </c>
      <c r="L6" s="503">
        <v>9.1324200913241995</v>
      </c>
      <c r="M6" s="503">
        <v>9.1324200913241995</v>
      </c>
      <c r="N6" s="503">
        <v>0</v>
      </c>
      <c r="O6" s="492">
        <v>1.6410076538601261</v>
      </c>
      <c r="P6" s="511">
        <v>1.0397224066442019</v>
      </c>
      <c r="Q6" s="347"/>
    </row>
    <row r="7" spans="1:17" s="1" customFormat="1" ht="16.5" customHeight="1">
      <c r="A7" s="410" t="s">
        <v>256</v>
      </c>
      <c r="B7" s="429" t="s">
        <v>257</v>
      </c>
      <c r="C7" s="488">
        <v>95050</v>
      </c>
      <c r="D7" s="312">
        <v>3.4087322461862177</v>
      </c>
      <c r="E7" s="491">
        <v>21.009994739610732</v>
      </c>
      <c r="F7" s="494">
        <v>-17.601262493424514</v>
      </c>
      <c r="G7" s="491">
        <v>0</v>
      </c>
      <c r="H7" s="491">
        <v>0</v>
      </c>
      <c r="I7" s="501">
        <v>12.195121951219512</v>
      </c>
      <c r="J7" s="501">
        <v>3.0487804878048781</v>
      </c>
      <c r="K7" s="501">
        <v>9.1463414634146343</v>
      </c>
      <c r="L7" s="501">
        <v>0</v>
      </c>
      <c r="M7" s="501">
        <v>0</v>
      </c>
      <c r="N7" s="501">
        <v>0</v>
      </c>
      <c r="O7" s="491">
        <v>2.4829037348763809</v>
      </c>
      <c r="P7" s="510">
        <v>1.304576538663861</v>
      </c>
      <c r="Q7" s="347"/>
    </row>
    <row r="8" spans="1:17" s="1" customFormat="1" ht="16.5" customHeight="1">
      <c r="A8" s="411"/>
      <c r="B8" s="430" t="s">
        <v>213</v>
      </c>
      <c r="C8" s="255">
        <v>90701</v>
      </c>
      <c r="D8" s="312">
        <v>3.4288486345244267</v>
      </c>
      <c r="E8" s="312">
        <v>20.815647016019668</v>
      </c>
      <c r="F8" s="495">
        <v>-17.386798381495243</v>
      </c>
      <c r="G8" s="312">
        <v>0</v>
      </c>
      <c r="H8" s="312">
        <v>0</v>
      </c>
      <c r="I8" s="502">
        <v>12.698412698412698</v>
      </c>
      <c r="J8" s="502">
        <v>3.1746031746031744</v>
      </c>
      <c r="K8" s="502">
        <v>9.5238095238095255</v>
      </c>
      <c r="L8" s="502">
        <v>0</v>
      </c>
      <c r="M8" s="502">
        <v>0</v>
      </c>
      <c r="N8" s="502">
        <v>0</v>
      </c>
      <c r="O8" s="312">
        <v>2.5137539828667821</v>
      </c>
      <c r="P8" s="359">
        <v>1.334053648802108</v>
      </c>
      <c r="Q8" s="347"/>
    </row>
    <row r="9" spans="1:17" s="1" customFormat="1" ht="16.5" customHeight="1">
      <c r="A9" s="411"/>
      <c r="B9" s="430" t="s">
        <v>106</v>
      </c>
      <c r="C9" s="255">
        <v>64331</v>
      </c>
      <c r="D9" s="312">
        <v>3.7928836797189533</v>
      </c>
      <c r="E9" s="312">
        <v>20.223531423419505</v>
      </c>
      <c r="F9" s="495">
        <v>-16.430647743700547</v>
      </c>
      <c r="G9" s="312">
        <v>0</v>
      </c>
      <c r="H9" s="312">
        <v>0</v>
      </c>
      <c r="I9" s="502">
        <v>16.129032258064516</v>
      </c>
      <c r="J9" s="502">
        <v>4.032258064516129</v>
      </c>
      <c r="K9" s="502">
        <v>12.096774193548386</v>
      </c>
      <c r="L9" s="502">
        <v>0</v>
      </c>
      <c r="M9" s="502">
        <v>0</v>
      </c>
      <c r="N9" s="502">
        <v>0</v>
      </c>
      <c r="O9" s="312">
        <v>2.6736721020969672</v>
      </c>
      <c r="P9" s="359">
        <v>1.4767374982512318</v>
      </c>
      <c r="Q9" s="347"/>
    </row>
    <row r="10" spans="1:17" s="1" customFormat="1" ht="16.5" customHeight="1">
      <c r="A10" s="411"/>
      <c r="B10" s="430" t="s">
        <v>258</v>
      </c>
      <c r="C10" s="255">
        <v>26370</v>
      </c>
      <c r="D10" s="312">
        <v>2.540766021994691</v>
      </c>
      <c r="E10" s="312">
        <v>22.260144103147518</v>
      </c>
      <c r="F10" s="495">
        <v>-19.719378081152826</v>
      </c>
      <c r="G10" s="312">
        <v>0</v>
      </c>
      <c r="H10" s="312">
        <v>0</v>
      </c>
      <c r="I10" s="502">
        <v>0</v>
      </c>
      <c r="J10" s="502">
        <v>0</v>
      </c>
      <c r="K10" s="502">
        <v>0</v>
      </c>
      <c r="L10" s="502">
        <v>0</v>
      </c>
      <c r="M10" s="502">
        <v>0</v>
      </c>
      <c r="N10" s="502">
        <v>0</v>
      </c>
      <c r="O10" s="312">
        <v>2.123625331816458</v>
      </c>
      <c r="P10" s="359">
        <v>0.98596890405764126</v>
      </c>
      <c r="Q10" s="347"/>
    </row>
    <row r="11" spans="1:17" s="1" customFormat="1" ht="16.5" customHeight="1">
      <c r="A11" s="411"/>
      <c r="B11" s="430" t="s">
        <v>1</v>
      </c>
      <c r="C11" s="255">
        <v>4349</v>
      </c>
      <c r="D11" s="312">
        <v>2.9891929179121637</v>
      </c>
      <c r="E11" s="312">
        <v>25.063232927109681</v>
      </c>
      <c r="F11" s="495">
        <v>-22.074040009197518</v>
      </c>
      <c r="G11" s="312">
        <v>0</v>
      </c>
      <c r="H11" s="312">
        <v>0</v>
      </c>
      <c r="I11" s="502">
        <v>0</v>
      </c>
      <c r="J11" s="502">
        <v>0</v>
      </c>
      <c r="K11" s="502">
        <v>0</v>
      </c>
      <c r="L11" s="502">
        <v>0</v>
      </c>
      <c r="M11" s="502">
        <v>0</v>
      </c>
      <c r="N11" s="502">
        <v>0</v>
      </c>
      <c r="O11" s="312">
        <v>1.8395033340997931</v>
      </c>
      <c r="P11" s="359">
        <v>0.68981375028742242</v>
      </c>
      <c r="Q11" s="347"/>
    </row>
    <row r="12" spans="1:17" s="1" customFormat="1" ht="16.5" customHeight="1">
      <c r="A12" s="477"/>
      <c r="B12" s="430" t="s">
        <v>259</v>
      </c>
      <c r="C12" s="255">
        <v>4349</v>
      </c>
      <c r="D12" s="312">
        <v>2.9891929179121637</v>
      </c>
      <c r="E12" s="492">
        <v>25.063232927109681</v>
      </c>
      <c r="F12" s="496">
        <v>-22.074040009197518</v>
      </c>
      <c r="G12" s="492">
        <v>0</v>
      </c>
      <c r="H12" s="492">
        <v>0</v>
      </c>
      <c r="I12" s="503">
        <v>0</v>
      </c>
      <c r="J12" s="503">
        <v>0</v>
      </c>
      <c r="K12" s="503">
        <v>0</v>
      </c>
      <c r="L12" s="503">
        <v>0</v>
      </c>
      <c r="M12" s="503">
        <v>0</v>
      </c>
      <c r="N12" s="503">
        <v>0</v>
      </c>
      <c r="O12" s="492">
        <v>1.8395033340997931</v>
      </c>
      <c r="P12" s="511">
        <v>0.68981375028742242</v>
      </c>
      <c r="Q12" s="347"/>
    </row>
    <row r="13" spans="1:17" s="1" customFormat="1" ht="16.5" customHeight="1">
      <c r="A13" s="413" t="s">
        <v>261</v>
      </c>
      <c r="B13" s="429" t="s">
        <v>257</v>
      </c>
      <c r="C13" s="486">
        <v>28918</v>
      </c>
      <c r="D13" s="491">
        <v>2.8010235839269662</v>
      </c>
      <c r="E13" s="491">
        <v>25.278373331489039</v>
      </c>
      <c r="F13" s="494">
        <v>-22.477349747562073</v>
      </c>
      <c r="G13" s="491">
        <v>0</v>
      </c>
      <c r="H13" s="491">
        <v>0</v>
      </c>
      <c r="I13" s="501">
        <v>35.714285714285715</v>
      </c>
      <c r="J13" s="501">
        <v>0</v>
      </c>
      <c r="K13" s="501">
        <v>35.714285714285715</v>
      </c>
      <c r="L13" s="501">
        <v>0</v>
      </c>
      <c r="M13" s="501">
        <v>0</v>
      </c>
      <c r="N13" s="501">
        <v>0</v>
      </c>
      <c r="O13" s="491">
        <v>1.9365101320976554</v>
      </c>
      <c r="P13" s="510">
        <v>0.82993291375613809</v>
      </c>
      <c r="Q13" s="347"/>
    </row>
    <row r="14" spans="1:17" s="1" customFormat="1" ht="16.5" customHeight="1">
      <c r="A14" s="421"/>
      <c r="B14" s="430" t="s">
        <v>262</v>
      </c>
      <c r="C14" s="255">
        <v>27151</v>
      </c>
      <c r="D14" s="312">
        <v>2.8359913078707963</v>
      </c>
      <c r="E14" s="312">
        <v>23.829693197303968</v>
      </c>
      <c r="F14" s="495">
        <v>-20.993701889433169</v>
      </c>
      <c r="G14" s="312">
        <v>0</v>
      </c>
      <c r="H14" s="312">
        <v>0</v>
      </c>
      <c r="I14" s="502">
        <v>37.5</v>
      </c>
      <c r="J14" s="502">
        <v>0</v>
      </c>
      <c r="K14" s="502">
        <v>37.5</v>
      </c>
      <c r="L14" s="502">
        <v>0</v>
      </c>
      <c r="M14" s="502">
        <v>0</v>
      </c>
      <c r="N14" s="502">
        <v>0</v>
      </c>
      <c r="O14" s="312">
        <v>1.9888770211041953</v>
      </c>
      <c r="P14" s="359">
        <v>0.84711428676660161</v>
      </c>
      <c r="Q14" s="347"/>
    </row>
    <row r="15" spans="1:17" s="1" customFormat="1" ht="16.5" customHeight="1">
      <c r="A15" s="421"/>
      <c r="B15" s="430" t="s">
        <v>146</v>
      </c>
      <c r="C15" s="255">
        <v>1767</v>
      </c>
      <c r="D15" s="312">
        <v>2.2637238256932655</v>
      </c>
      <c r="E15" s="312">
        <v>47.538200339558571</v>
      </c>
      <c r="F15" s="495">
        <v>-45.274476513865302</v>
      </c>
      <c r="G15" s="312">
        <v>0</v>
      </c>
      <c r="H15" s="312">
        <v>0</v>
      </c>
      <c r="I15" s="502">
        <v>0</v>
      </c>
      <c r="J15" s="502">
        <v>0</v>
      </c>
      <c r="K15" s="502">
        <v>0</v>
      </c>
      <c r="L15" s="502">
        <v>0</v>
      </c>
      <c r="M15" s="502">
        <v>0</v>
      </c>
      <c r="N15" s="502">
        <v>0</v>
      </c>
      <c r="O15" s="312">
        <v>1.1318619128466327</v>
      </c>
      <c r="P15" s="359">
        <v>0.56593095642331637</v>
      </c>
      <c r="Q15" s="347"/>
    </row>
    <row r="16" spans="1:17" s="1" customFormat="1" ht="16.5" customHeight="1">
      <c r="A16" s="422"/>
      <c r="B16" s="431" t="s">
        <v>185</v>
      </c>
      <c r="C16" s="255">
        <v>1767</v>
      </c>
      <c r="D16" s="312">
        <v>2.2637238256932655</v>
      </c>
      <c r="E16" s="312">
        <v>47.538200339558571</v>
      </c>
      <c r="F16" s="496">
        <v>-45.274476513865302</v>
      </c>
      <c r="G16" s="492">
        <v>0</v>
      </c>
      <c r="H16" s="492">
        <v>0</v>
      </c>
      <c r="I16" s="503">
        <v>0</v>
      </c>
      <c r="J16" s="503">
        <v>0</v>
      </c>
      <c r="K16" s="503">
        <v>0</v>
      </c>
      <c r="L16" s="503">
        <v>0</v>
      </c>
      <c r="M16" s="503">
        <v>0</v>
      </c>
      <c r="N16" s="503">
        <v>0</v>
      </c>
      <c r="O16" s="492">
        <v>1.1318619128466327</v>
      </c>
      <c r="P16" s="511">
        <v>0.56593095642331637</v>
      </c>
      <c r="Q16" s="347"/>
    </row>
    <row r="17" spans="1:17" s="1" customFormat="1" ht="16.5" customHeight="1">
      <c r="A17" s="478" t="s">
        <v>263</v>
      </c>
      <c r="B17" s="429" t="s">
        <v>257</v>
      </c>
      <c r="C17" s="488">
        <v>67833</v>
      </c>
      <c r="D17" s="491">
        <v>2.9189332625713149</v>
      </c>
      <c r="E17" s="491">
        <v>24.943611516518509</v>
      </c>
      <c r="F17" s="494">
        <v>-22.024678253947197</v>
      </c>
      <c r="G17" s="491">
        <v>0</v>
      </c>
      <c r="H17" s="491">
        <v>0</v>
      </c>
      <c r="I17" s="501">
        <v>29.411764705882351</v>
      </c>
      <c r="J17" s="501">
        <v>24.509803921568626</v>
      </c>
      <c r="K17" s="501">
        <v>4.9019607843137258</v>
      </c>
      <c r="L17" s="501">
        <v>0</v>
      </c>
      <c r="M17" s="501">
        <v>0</v>
      </c>
      <c r="N17" s="501">
        <v>0</v>
      </c>
      <c r="O17" s="491">
        <v>2.0933763802279124</v>
      </c>
      <c r="P17" s="510">
        <v>1.2530774106998068</v>
      </c>
      <c r="Q17" s="347"/>
    </row>
    <row r="18" spans="1:17" s="1" customFormat="1" ht="16.5" customHeight="1">
      <c r="A18" s="479"/>
      <c r="B18" s="430" t="s">
        <v>264</v>
      </c>
      <c r="C18" s="255">
        <v>45880</v>
      </c>
      <c r="D18" s="312">
        <v>3.2040104620749781</v>
      </c>
      <c r="E18" s="312">
        <v>23.583260680034876</v>
      </c>
      <c r="F18" s="495">
        <v>-20.379250217959896</v>
      </c>
      <c r="G18" s="312">
        <v>0</v>
      </c>
      <c r="H18" s="312">
        <v>0</v>
      </c>
      <c r="I18" s="502">
        <v>26.490066225165563</v>
      </c>
      <c r="J18" s="502">
        <v>26.490066225165563</v>
      </c>
      <c r="K18" s="502">
        <v>0</v>
      </c>
      <c r="L18" s="502">
        <v>0</v>
      </c>
      <c r="M18" s="502">
        <v>0</v>
      </c>
      <c r="N18" s="502">
        <v>0</v>
      </c>
      <c r="O18" s="312">
        <v>2.4629468177855274</v>
      </c>
      <c r="P18" s="359">
        <v>1.3077593722755014</v>
      </c>
      <c r="Q18" s="347"/>
    </row>
    <row r="19" spans="1:17" s="1" customFormat="1" ht="16.5" customHeight="1">
      <c r="A19" s="479"/>
      <c r="B19" s="430" t="s">
        <v>112</v>
      </c>
      <c r="C19" s="255">
        <v>21953</v>
      </c>
      <c r="D19" s="312">
        <v>2.3231449004691842</v>
      </c>
      <c r="E19" s="312">
        <v>27.786635084043183</v>
      </c>
      <c r="F19" s="495">
        <v>-25.463490183573999</v>
      </c>
      <c r="G19" s="312">
        <v>0</v>
      </c>
      <c r="H19" s="312">
        <v>0</v>
      </c>
      <c r="I19" s="502">
        <v>37.735849056603769</v>
      </c>
      <c r="J19" s="502">
        <v>18.867924528301884</v>
      </c>
      <c r="K19" s="502">
        <v>18.867924528301884</v>
      </c>
      <c r="L19" s="502">
        <v>0</v>
      </c>
      <c r="M19" s="502">
        <v>0</v>
      </c>
      <c r="N19" s="502">
        <v>0</v>
      </c>
      <c r="O19" s="312">
        <v>1.321003963011889</v>
      </c>
      <c r="P19" s="359">
        <v>1.1387965198378354</v>
      </c>
      <c r="Q19" s="347"/>
    </row>
    <row r="20" spans="1:17" s="1" customFormat="1" ht="16.5" customHeight="1">
      <c r="A20" s="479"/>
      <c r="B20" s="430" t="s">
        <v>265</v>
      </c>
      <c r="C20" s="255">
        <v>2549</v>
      </c>
      <c r="D20" s="312">
        <v>2.3538642604943116</v>
      </c>
      <c r="E20" s="312">
        <v>25.500196155355042</v>
      </c>
      <c r="F20" s="495">
        <v>-23.14633189486073</v>
      </c>
      <c r="G20" s="312">
        <v>0</v>
      </c>
      <c r="H20" s="312">
        <v>0</v>
      </c>
      <c r="I20" s="502">
        <v>0</v>
      </c>
      <c r="J20" s="502">
        <v>0</v>
      </c>
      <c r="K20" s="502">
        <v>0</v>
      </c>
      <c r="L20" s="502">
        <v>0</v>
      </c>
      <c r="M20" s="502">
        <v>0</v>
      </c>
      <c r="N20" s="502">
        <v>0</v>
      </c>
      <c r="O20" s="312">
        <v>1.1769321302471558</v>
      </c>
      <c r="P20" s="359">
        <v>1.5692428403295409</v>
      </c>
      <c r="Q20" s="347"/>
    </row>
    <row r="21" spans="1:17" s="1" customFormat="1" ht="16.5" customHeight="1">
      <c r="A21" s="479"/>
      <c r="B21" s="430" t="s">
        <v>266</v>
      </c>
      <c r="C21" s="255">
        <v>13599</v>
      </c>
      <c r="D21" s="312">
        <v>2.5737186557835132</v>
      </c>
      <c r="E21" s="312">
        <v>28.237370394881975</v>
      </c>
      <c r="F21" s="495">
        <v>-25.663651739098462</v>
      </c>
      <c r="G21" s="312">
        <v>0</v>
      </c>
      <c r="H21" s="312">
        <v>0</v>
      </c>
      <c r="I21" s="502">
        <v>0</v>
      </c>
      <c r="J21" s="502">
        <v>0</v>
      </c>
      <c r="K21" s="502">
        <v>0</v>
      </c>
      <c r="L21" s="502">
        <v>0</v>
      </c>
      <c r="M21" s="502">
        <v>0</v>
      </c>
      <c r="N21" s="502">
        <v>0</v>
      </c>
      <c r="O21" s="312">
        <v>1.3236267372600927</v>
      </c>
      <c r="P21" s="359">
        <v>0.9559526435767336</v>
      </c>
      <c r="Q21" s="347"/>
    </row>
    <row r="22" spans="1:17" s="1" customFormat="1" ht="16.5" customHeight="1">
      <c r="A22" s="480"/>
      <c r="B22" s="431" t="s">
        <v>267</v>
      </c>
      <c r="C22" s="255">
        <v>5805</v>
      </c>
      <c r="D22" s="312">
        <v>1.7226528854435832</v>
      </c>
      <c r="E22" s="492">
        <v>27.73471145564169</v>
      </c>
      <c r="F22" s="496">
        <v>-26.012058570198104</v>
      </c>
      <c r="G22" s="492">
        <v>0</v>
      </c>
      <c r="H22" s="492">
        <v>0</v>
      </c>
      <c r="I22" s="503">
        <v>166.66666666666666</v>
      </c>
      <c r="J22" s="503">
        <v>83.333333333333329</v>
      </c>
      <c r="K22" s="503">
        <v>83.333333333333329</v>
      </c>
      <c r="L22" s="503">
        <v>0</v>
      </c>
      <c r="M22" s="503">
        <v>0</v>
      </c>
      <c r="N22" s="503">
        <v>0</v>
      </c>
      <c r="O22" s="492">
        <v>1.3781223083548664</v>
      </c>
      <c r="P22" s="511">
        <v>1.3781223083548664</v>
      </c>
      <c r="Q22" s="347"/>
    </row>
    <row r="23" spans="1:17" s="1" customFormat="1" ht="16.5" customHeight="1">
      <c r="A23" s="413" t="s">
        <v>48</v>
      </c>
      <c r="B23" s="429" t="s">
        <v>257</v>
      </c>
      <c r="C23" s="488">
        <v>296286</v>
      </c>
      <c r="D23" s="491">
        <v>4.49228110676846</v>
      </c>
      <c r="E23" s="491">
        <v>14.931518870280742</v>
      </c>
      <c r="F23" s="494">
        <v>-10.439237763512281</v>
      </c>
      <c r="G23" s="491">
        <v>1.5026296018031555</v>
      </c>
      <c r="H23" s="491">
        <v>0</v>
      </c>
      <c r="I23" s="501">
        <v>22.042615723732553</v>
      </c>
      <c r="J23" s="501">
        <v>12.490815576781777</v>
      </c>
      <c r="K23" s="501">
        <v>9.5518001469507716</v>
      </c>
      <c r="L23" s="501">
        <v>2.2488755622188905</v>
      </c>
      <c r="M23" s="501">
        <v>2.2488755622188905</v>
      </c>
      <c r="N23" s="501">
        <v>0</v>
      </c>
      <c r="O23" s="491">
        <v>3.1456093099235196</v>
      </c>
      <c r="P23" s="510">
        <v>1.2724192165677757</v>
      </c>
      <c r="Q23" s="347"/>
    </row>
    <row r="24" spans="1:17" s="1" customFormat="1" ht="16.5" customHeight="1">
      <c r="A24" s="422"/>
      <c r="B24" s="431" t="s">
        <v>268</v>
      </c>
      <c r="C24" s="255">
        <v>296286</v>
      </c>
      <c r="D24" s="492">
        <v>4.49228110676846</v>
      </c>
      <c r="E24" s="492">
        <v>14.931518870280742</v>
      </c>
      <c r="F24" s="496">
        <v>-10.439237763512281</v>
      </c>
      <c r="G24" s="492">
        <v>1.5026296018031555</v>
      </c>
      <c r="H24" s="492">
        <v>0</v>
      </c>
      <c r="I24" s="503">
        <v>22.042615723732553</v>
      </c>
      <c r="J24" s="503">
        <v>12.490815576781777</v>
      </c>
      <c r="K24" s="503">
        <v>9.5518001469507716</v>
      </c>
      <c r="L24" s="503">
        <v>2.2488755622188905</v>
      </c>
      <c r="M24" s="503">
        <v>2.2488755622188905</v>
      </c>
      <c r="N24" s="503">
        <v>0</v>
      </c>
      <c r="O24" s="492">
        <v>3.1456093099235196</v>
      </c>
      <c r="P24" s="511">
        <v>1.2724192165677757</v>
      </c>
      <c r="Q24" s="347"/>
    </row>
    <row r="25" spans="1:17" s="1" customFormat="1" ht="16.5" customHeight="1">
      <c r="A25" s="478" t="s">
        <v>269</v>
      </c>
      <c r="B25" s="429" t="s">
        <v>257</v>
      </c>
      <c r="C25" s="489">
        <v>72705</v>
      </c>
      <c r="D25" s="312">
        <v>3.2459940856887419</v>
      </c>
      <c r="E25" s="491">
        <v>21.690392682759096</v>
      </c>
      <c r="F25" s="494">
        <v>-18.444398597070354</v>
      </c>
      <c r="G25" s="491">
        <v>0</v>
      </c>
      <c r="H25" s="491">
        <v>0</v>
      </c>
      <c r="I25" s="501">
        <v>16.666666666666668</v>
      </c>
      <c r="J25" s="501">
        <v>16.666666666666668</v>
      </c>
      <c r="K25" s="501">
        <v>0</v>
      </c>
      <c r="L25" s="501">
        <v>12.552301255230125</v>
      </c>
      <c r="M25" s="501">
        <v>12.552301255230125</v>
      </c>
      <c r="N25" s="501">
        <v>0</v>
      </c>
      <c r="O25" s="491">
        <v>2.0356234096692112</v>
      </c>
      <c r="P25" s="510">
        <v>1.1003369781995735</v>
      </c>
      <c r="Q25" s="347"/>
    </row>
    <row r="26" spans="1:17" s="1" customFormat="1" ht="16.5" customHeight="1">
      <c r="A26" s="479"/>
      <c r="B26" s="430" t="s">
        <v>213</v>
      </c>
      <c r="C26" s="255">
        <v>53036</v>
      </c>
      <c r="D26" s="312">
        <v>3.4504864620257938</v>
      </c>
      <c r="E26" s="312">
        <v>21.193151821404332</v>
      </c>
      <c r="F26" s="495">
        <v>-17.742665359378535</v>
      </c>
      <c r="G26" s="312">
        <v>0</v>
      </c>
      <c r="H26" s="312">
        <v>0</v>
      </c>
      <c r="I26" s="502">
        <v>10.810810810810811</v>
      </c>
      <c r="J26" s="502">
        <v>10.810810810810811</v>
      </c>
      <c r="K26" s="502">
        <v>0</v>
      </c>
      <c r="L26" s="502">
        <v>5.4347826086956523</v>
      </c>
      <c r="M26" s="502">
        <v>5.4347826086956523</v>
      </c>
      <c r="N26" s="502">
        <v>0</v>
      </c>
      <c r="O26" s="312">
        <v>2.1306282525077309</v>
      </c>
      <c r="P26" s="359">
        <v>0.99932121577796218</v>
      </c>
      <c r="Q26" s="347"/>
    </row>
    <row r="27" spans="1:17" s="1" customFormat="1" ht="16.5" customHeight="1">
      <c r="A27" s="479"/>
      <c r="B27" s="430" t="s">
        <v>51</v>
      </c>
      <c r="C27" s="255">
        <v>22319</v>
      </c>
      <c r="D27" s="312">
        <v>1.7921949908150006</v>
      </c>
      <c r="E27" s="312">
        <v>27.106949236076886</v>
      </c>
      <c r="F27" s="495">
        <v>-25.314754245261884</v>
      </c>
      <c r="G27" s="312">
        <v>0</v>
      </c>
      <c r="H27" s="312">
        <v>0</v>
      </c>
      <c r="I27" s="502">
        <v>24.390243902439025</v>
      </c>
      <c r="J27" s="502">
        <v>24.390243902439025</v>
      </c>
      <c r="K27" s="502">
        <v>0</v>
      </c>
      <c r="L27" s="502">
        <v>24.390243902439025</v>
      </c>
      <c r="M27" s="502">
        <v>24.390243902439025</v>
      </c>
      <c r="N27" s="502">
        <v>0</v>
      </c>
      <c r="O27" s="312">
        <v>1.7473901160446257</v>
      </c>
      <c r="P27" s="359">
        <v>0.62726824678525028</v>
      </c>
      <c r="Q27" s="347"/>
    </row>
    <row r="28" spans="1:17" s="1" customFormat="1" ht="16.5" customHeight="1">
      <c r="A28" s="479"/>
      <c r="B28" s="430" t="s">
        <v>270</v>
      </c>
      <c r="C28" s="255">
        <v>30717</v>
      </c>
      <c r="D28" s="312">
        <v>4.6554025458215325</v>
      </c>
      <c r="E28" s="312">
        <v>16.896181267701923</v>
      </c>
      <c r="F28" s="495">
        <v>-12.240778721880391</v>
      </c>
      <c r="G28" s="312">
        <v>0</v>
      </c>
      <c r="H28" s="312">
        <v>0</v>
      </c>
      <c r="I28" s="502">
        <v>6.9444444444444438</v>
      </c>
      <c r="J28" s="502">
        <v>6.9444444444444438</v>
      </c>
      <c r="K28" s="502">
        <v>0</v>
      </c>
      <c r="L28" s="502">
        <v>0</v>
      </c>
      <c r="M28" s="502">
        <v>0</v>
      </c>
      <c r="N28" s="502">
        <v>0</v>
      </c>
      <c r="O28" s="312">
        <v>2.4090894293062473</v>
      </c>
      <c r="P28" s="359">
        <v>1.2696552397695087</v>
      </c>
      <c r="Q28" s="347"/>
    </row>
    <row r="29" spans="1:17" s="1" customFormat="1" ht="16.5" customHeight="1">
      <c r="A29" s="479"/>
      <c r="B29" s="430" t="s">
        <v>255</v>
      </c>
      <c r="C29" s="255">
        <v>19669</v>
      </c>
      <c r="D29" s="312">
        <v>2.6945955564594031</v>
      </c>
      <c r="E29" s="312">
        <v>23.03116579388886</v>
      </c>
      <c r="F29" s="495">
        <v>-20.336570237429456</v>
      </c>
      <c r="G29" s="312">
        <v>0</v>
      </c>
      <c r="H29" s="312">
        <v>0</v>
      </c>
      <c r="I29" s="502">
        <v>36.36363636363636</v>
      </c>
      <c r="J29" s="502">
        <v>36.36363636363636</v>
      </c>
      <c r="K29" s="502">
        <v>0</v>
      </c>
      <c r="L29" s="502">
        <v>36.36363636363636</v>
      </c>
      <c r="M29" s="502">
        <v>36.36363636363636</v>
      </c>
      <c r="N29" s="502">
        <v>0</v>
      </c>
      <c r="O29" s="312">
        <v>1.7794498957750775</v>
      </c>
      <c r="P29" s="359">
        <v>1.3727184910264882</v>
      </c>
      <c r="Q29" s="347"/>
    </row>
    <row r="30" spans="1:17" s="1" customFormat="1" ht="16.5" customHeight="1">
      <c r="A30" s="479"/>
      <c r="B30" s="430" t="s">
        <v>271</v>
      </c>
      <c r="C30" s="255">
        <v>7559</v>
      </c>
      <c r="D30" s="312">
        <v>1.9843894695065487</v>
      </c>
      <c r="E30" s="312">
        <v>24.871014684482077</v>
      </c>
      <c r="F30" s="495">
        <v>-22.886625214975524</v>
      </c>
      <c r="G30" s="312">
        <v>0</v>
      </c>
      <c r="H30" s="312">
        <v>0</v>
      </c>
      <c r="I30" s="502">
        <v>0</v>
      </c>
      <c r="J30" s="502">
        <v>0</v>
      </c>
      <c r="K30" s="502">
        <v>0</v>
      </c>
      <c r="L30" s="502">
        <v>0</v>
      </c>
      <c r="M30" s="502">
        <v>0</v>
      </c>
      <c r="N30" s="502">
        <v>0</v>
      </c>
      <c r="O30" s="312">
        <v>1.9843894695065487</v>
      </c>
      <c r="P30" s="359">
        <v>1.0583410504034925</v>
      </c>
      <c r="Q30" s="347"/>
    </row>
    <row r="31" spans="1:17" s="1" customFormat="1" ht="16.5" customHeight="1">
      <c r="A31" s="479"/>
      <c r="B31" s="430" t="s">
        <v>273</v>
      </c>
      <c r="C31" s="255">
        <v>5134</v>
      </c>
      <c r="D31" s="312">
        <v>2.5321386832878847</v>
      </c>
      <c r="E31" s="312">
        <v>21.815348656018699</v>
      </c>
      <c r="F31" s="495">
        <v>-19.283209972730816</v>
      </c>
      <c r="G31" s="312">
        <v>0</v>
      </c>
      <c r="H31" s="312">
        <v>0</v>
      </c>
      <c r="I31" s="502">
        <v>71.428571428571431</v>
      </c>
      <c r="J31" s="502">
        <v>71.428571428571431</v>
      </c>
      <c r="K31" s="502">
        <v>0</v>
      </c>
      <c r="L31" s="502">
        <v>71.428571428571431</v>
      </c>
      <c r="M31" s="502">
        <v>71.428571428571431</v>
      </c>
      <c r="N31" s="502">
        <v>0</v>
      </c>
      <c r="O31" s="312">
        <v>1.3634592910011687</v>
      </c>
      <c r="P31" s="359">
        <v>1.753019088430074</v>
      </c>
      <c r="Q31" s="347"/>
    </row>
    <row r="32" spans="1:17" s="1" customFormat="1" ht="16.5" customHeight="1">
      <c r="A32" s="479"/>
      <c r="B32" s="430" t="s">
        <v>188</v>
      </c>
      <c r="C32" s="255">
        <v>4151</v>
      </c>
      <c r="D32" s="312">
        <v>3.1317754757889666</v>
      </c>
      <c r="E32" s="312">
        <v>26.740544447121174</v>
      </c>
      <c r="F32" s="495">
        <v>-23.608768971332207</v>
      </c>
      <c r="G32" s="312">
        <v>0</v>
      </c>
      <c r="H32" s="312">
        <v>0</v>
      </c>
      <c r="I32" s="502">
        <v>0</v>
      </c>
      <c r="J32" s="502">
        <v>0</v>
      </c>
      <c r="K32" s="502">
        <v>0</v>
      </c>
      <c r="L32" s="502">
        <v>0</v>
      </c>
      <c r="M32" s="502">
        <v>0</v>
      </c>
      <c r="N32" s="502">
        <v>0</v>
      </c>
      <c r="O32" s="312">
        <v>0.96362322331968198</v>
      </c>
      <c r="P32" s="359">
        <v>1.2045290291496025</v>
      </c>
      <c r="Q32" s="347"/>
    </row>
    <row r="33" spans="1:17" s="1" customFormat="1" ht="16.5" customHeight="1">
      <c r="A33" s="480"/>
      <c r="B33" s="431" t="s">
        <v>274</v>
      </c>
      <c r="C33" s="490">
        <v>2825</v>
      </c>
      <c r="D33" s="312">
        <v>4.2477876106194694</v>
      </c>
      <c r="E33" s="492">
        <v>14.867256637168142</v>
      </c>
      <c r="F33" s="496">
        <v>-10.619469026548673</v>
      </c>
      <c r="G33" s="492">
        <v>0</v>
      </c>
      <c r="H33" s="492">
        <v>0</v>
      </c>
      <c r="I33" s="503">
        <v>76.923076923076934</v>
      </c>
      <c r="J33" s="503">
        <v>76.923076923076934</v>
      </c>
      <c r="K33" s="503">
        <v>0</v>
      </c>
      <c r="L33" s="503">
        <v>76.923076923076934</v>
      </c>
      <c r="M33" s="503">
        <v>76.923076923076934</v>
      </c>
      <c r="N33" s="503">
        <v>0</v>
      </c>
      <c r="O33" s="492">
        <v>3.1858407079646018</v>
      </c>
      <c r="P33" s="511">
        <v>1.7699115044247788</v>
      </c>
      <c r="Q33" s="347"/>
    </row>
    <row r="34" spans="1:17" s="1" customFormat="1" ht="16.5" customHeight="1">
      <c r="A34" s="413" t="s">
        <v>142</v>
      </c>
      <c r="B34" s="430" t="s">
        <v>257</v>
      </c>
      <c r="C34" s="255">
        <v>91829</v>
      </c>
      <c r="D34" s="491">
        <v>3.3976194883969115</v>
      </c>
      <c r="E34" s="491">
        <v>19.558091670387348</v>
      </c>
      <c r="F34" s="494">
        <v>-16.160472181990439</v>
      </c>
      <c r="G34" s="491">
        <v>0</v>
      </c>
      <c r="H34" s="491">
        <v>0</v>
      </c>
      <c r="I34" s="501">
        <v>28.037383177570092</v>
      </c>
      <c r="J34" s="501">
        <v>12.461059190031152</v>
      </c>
      <c r="K34" s="501">
        <v>15.576323987538942</v>
      </c>
      <c r="L34" s="501">
        <v>9.5238095238095255</v>
      </c>
      <c r="M34" s="501">
        <v>9.5238095238095255</v>
      </c>
      <c r="N34" s="501">
        <v>0</v>
      </c>
      <c r="O34" s="491">
        <v>2.2106306286685036</v>
      </c>
      <c r="P34" s="510">
        <v>1.0454213810452035</v>
      </c>
      <c r="Q34" s="347"/>
    </row>
    <row r="35" spans="1:17" s="1" customFormat="1" ht="16.5" customHeight="1">
      <c r="A35" s="421"/>
      <c r="B35" s="430" t="s">
        <v>275</v>
      </c>
      <c r="C35" s="255">
        <v>70225</v>
      </c>
      <c r="D35" s="312">
        <v>3.7166251334994662</v>
      </c>
      <c r="E35" s="312">
        <v>19.323602705589177</v>
      </c>
      <c r="F35" s="495">
        <v>-15.606977572089711</v>
      </c>
      <c r="G35" s="312">
        <v>0</v>
      </c>
      <c r="H35" s="312">
        <v>0</v>
      </c>
      <c r="I35" s="502">
        <v>22.471910112359549</v>
      </c>
      <c r="J35" s="502">
        <v>14.9812734082397</v>
      </c>
      <c r="K35" s="502">
        <v>7.4906367041198498</v>
      </c>
      <c r="L35" s="502">
        <v>11.363636363636363</v>
      </c>
      <c r="M35" s="502">
        <v>11.363636363636363</v>
      </c>
      <c r="N35" s="502">
        <v>0</v>
      </c>
      <c r="O35" s="312">
        <v>2.3638305446778216</v>
      </c>
      <c r="P35" s="359">
        <v>1.067995728017088</v>
      </c>
      <c r="Q35" s="347"/>
    </row>
    <row r="36" spans="1:17" s="1" customFormat="1" ht="16.5" customHeight="1">
      <c r="A36" s="422"/>
      <c r="B36" s="430" t="s">
        <v>74</v>
      </c>
      <c r="C36" s="255">
        <v>21604</v>
      </c>
      <c r="D36" s="312">
        <v>2.3606739492686537</v>
      </c>
      <c r="E36" s="492">
        <v>20.320311053508608</v>
      </c>
      <c r="F36" s="496">
        <v>-17.959637104239953</v>
      </c>
      <c r="G36" s="492">
        <v>0</v>
      </c>
      <c r="H36" s="492">
        <v>0</v>
      </c>
      <c r="I36" s="503">
        <v>55.55555555555555</v>
      </c>
      <c r="J36" s="503">
        <v>0</v>
      </c>
      <c r="K36" s="503">
        <v>55.55555555555555</v>
      </c>
      <c r="L36" s="503">
        <v>0</v>
      </c>
      <c r="M36" s="503">
        <v>0</v>
      </c>
      <c r="N36" s="503">
        <v>0</v>
      </c>
      <c r="O36" s="492">
        <v>1.7126458063321608</v>
      </c>
      <c r="P36" s="511">
        <v>0.97204221440473981</v>
      </c>
      <c r="Q36" s="347"/>
    </row>
    <row r="37" spans="1:17" s="1" customFormat="1" ht="16.5" customHeight="1">
      <c r="A37" s="478" t="s">
        <v>276</v>
      </c>
      <c r="B37" s="429" t="s">
        <v>257</v>
      </c>
      <c r="C37" s="488">
        <v>111502</v>
      </c>
      <c r="D37" s="491">
        <v>3.363168373661459</v>
      </c>
      <c r="E37" s="491">
        <v>20.986170651647505</v>
      </c>
      <c r="F37" s="494">
        <v>-17.623002277986046</v>
      </c>
      <c r="G37" s="491">
        <v>0</v>
      </c>
      <c r="H37" s="491">
        <v>0</v>
      </c>
      <c r="I37" s="501">
        <v>28.497409326424872</v>
      </c>
      <c r="J37" s="501">
        <v>18.134715025906733</v>
      </c>
      <c r="K37" s="501">
        <v>10.362694300518134</v>
      </c>
      <c r="L37" s="501">
        <v>7.9365079365079358</v>
      </c>
      <c r="M37" s="501">
        <v>7.9365079365079358</v>
      </c>
      <c r="N37" s="501">
        <v>0</v>
      </c>
      <c r="O37" s="491">
        <v>2.1255224121540421</v>
      </c>
      <c r="P37" s="510">
        <v>1.0672454305752364</v>
      </c>
      <c r="Q37" s="347"/>
    </row>
    <row r="38" spans="1:17" s="1" customFormat="1" ht="16.5" customHeight="1">
      <c r="A38" s="479"/>
      <c r="B38" s="430" t="s">
        <v>213</v>
      </c>
      <c r="C38" s="255">
        <v>94444</v>
      </c>
      <c r="D38" s="312">
        <v>3.4835458049214347</v>
      </c>
      <c r="E38" s="312">
        <v>20.933039684892638</v>
      </c>
      <c r="F38" s="495">
        <v>-17.4494938799712</v>
      </c>
      <c r="G38" s="312">
        <v>0</v>
      </c>
      <c r="H38" s="312">
        <v>0</v>
      </c>
      <c r="I38" s="502">
        <v>29.498525073746311</v>
      </c>
      <c r="J38" s="502">
        <v>20.64896755162242</v>
      </c>
      <c r="K38" s="502">
        <v>8.8495575221238933</v>
      </c>
      <c r="L38" s="502">
        <v>9.0361445783132535</v>
      </c>
      <c r="M38" s="502">
        <v>9.0361445783132535</v>
      </c>
      <c r="N38" s="502">
        <v>0</v>
      </c>
      <c r="O38" s="312">
        <v>2.1811867349964</v>
      </c>
      <c r="P38" s="359">
        <v>1.132946507983567</v>
      </c>
      <c r="Q38" s="347"/>
    </row>
    <row r="39" spans="1:17" s="1" customFormat="1" ht="16.5" customHeight="1">
      <c r="A39" s="479"/>
      <c r="B39" s="430" t="s">
        <v>277</v>
      </c>
      <c r="C39" s="255">
        <v>72278</v>
      </c>
      <c r="D39" s="312">
        <v>3.6110573065109715</v>
      </c>
      <c r="E39" s="312">
        <v>20.227455103904369</v>
      </c>
      <c r="F39" s="495">
        <v>-16.6163977973934</v>
      </c>
      <c r="G39" s="312">
        <v>0</v>
      </c>
      <c r="H39" s="312">
        <v>0</v>
      </c>
      <c r="I39" s="502">
        <v>33.333333333333336</v>
      </c>
      <c r="J39" s="502">
        <v>25.925925925925924</v>
      </c>
      <c r="K39" s="502">
        <v>7.4074074074074074</v>
      </c>
      <c r="L39" s="502">
        <v>11.363636363636363</v>
      </c>
      <c r="M39" s="502">
        <v>11.363636363636363</v>
      </c>
      <c r="N39" s="502">
        <v>0</v>
      </c>
      <c r="O39" s="312">
        <v>2.1168266969202247</v>
      </c>
      <c r="P39" s="359">
        <v>1.1898503002296688</v>
      </c>
      <c r="Q39" s="347"/>
    </row>
    <row r="40" spans="1:17" s="1" customFormat="1" ht="16.5" customHeight="1">
      <c r="A40" s="479"/>
      <c r="B40" s="430" t="s">
        <v>278</v>
      </c>
      <c r="C40" s="255">
        <v>22166</v>
      </c>
      <c r="D40" s="312">
        <v>3.0677614364341781</v>
      </c>
      <c r="E40" s="312">
        <v>23.233781467111793</v>
      </c>
      <c r="F40" s="495">
        <v>-20.166020030677615</v>
      </c>
      <c r="G40" s="312">
        <v>0</v>
      </c>
      <c r="H40" s="312">
        <v>0</v>
      </c>
      <c r="I40" s="502">
        <v>14.492753623188406</v>
      </c>
      <c r="J40" s="502">
        <v>0</v>
      </c>
      <c r="K40" s="502">
        <v>14.492753623188406</v>
      </c>
      <c r="L40" s="502">
        <v>0</v>
      </c>
      <c r="M40" s="502">
        <v>0</v>
      </c>
      <c r="N40" s="502">
        <v>0</v>
      </c>
      <c r="O40" s="312">
        <v>2.3910493548678153</v>
      </c>
      <c r="P40" s="359">
        <v>0.94739691419290806</v>
      </c>
      <c r="Q40" s="347"/>
    </row>
    <row r="41" spans="1:17" s="1" customFormat="1" ht="16.5" customHeight="1">
      <c r="A41" s="479"/>
      <c r="B41" s="430" t="s">
        <v>14</v>
      </c>
      <c r="C41" s="255">
        <v>17058</v>
      </c>
      <c r="D41" s="312">
        <v>2.696681908781803</v>
      </c>
      <c r="E41" s="312">
        <v>21.280337671473795</v>
      </c>
      <c r="F41" s="495">
        <v>-18.58365576269199</v>
      </c>
      <c r="G41" s="312">
        <v>0</v>
      </c>
      <c r="H41" s="312">
        <v>0</v>
      </c>
      <c r="I41" s="502">
        <v>21.276595744680851</v>
      </c>
      <c r="J41" s="502">
        <v>0</v>
      </c>
      <c r="K41" s="502">
        <v>21.276595744680851</v>
      </c>
      <c r="L41" s="502">
        <v>0</v>
      </c>
      <c r="M41" s="502">
        <v>0</v>
      </c>
      <c r="N41" s="502">
        <v>0</v>
      </c>
      <c r="O41" s="312">
        <v>1.8173291124399109</v>
      </c>
      <c r="P41" s="359">
        <v>0.70348223707351387</v>
      </c>
      <c r="Q41" s="347"/>
    </row>
    <row r="42" spans="1:17" s="1" customFormat="1" ht="16.5" customHeight="1">
      <c r="A42" s="480"/>
      <c r="B42" s="431" t="s">
        <v>4</v>
      </c>
      <c r="C42" s="255">
        <v>17058</v>
      </c>
      <c r="D42" s="492">
        <v>2.696681908781803</v>
      </c>
      <c r="E42" s="492">
        <v>21.280337671473795</v>
      </c>
      <c r="F42" s="496">
        <v>-18.58365576269199</v>
      </c>
      <c r="G42" s="492">
        <v>0</v>
      </c>
      <c r="H42" s="492">
        <v>0</v>
      </c>
      <c r="I42" s="503">
        <v>21.276595744680851</v>
      </c>
      <c r="J42" s="503">
        <v>0</v>
      </c>
      <c r="K42" s="503">
        <v>21.276595744680851</v>
      </c>
      <c r="L42" s="503">
        <v>0</v>
      </c>
      <c r="M42" s="503">
        <v>0</v>
      </c>
      <c r="N42" s="503">
        <v>0</v>
      </c>
      <c r="O42" s="492">
        <v>1.8173291124399109</v>
      </c>
      <c r="P42" s="511">
        <v>0.70348223707351387</v>
      </c>
      <c r="Q42" s="347"/>
    </row>
    <row r="43" spans="1:17" s="1" customFormat="1" ht="16.5" customHeight="1">
      <c r="A43" s="413" t="s">
        <v>218</v>
      </c>
      <c r="B43" s="429" t="s">
        <v>257</v>
      </c>
      <c r="C43" s="488">
        <v>78916</v>
      </c>
      <c r="D43" s="312">
        <v>3.7508236606011454</v>
      </c>
      <c r="E43" s="491">
        <v>21.060367986213187</v>
      </c>
      <c r="F43" s="494">
        <v>-17.309544325612045</v>
      </c>
      <c r="G43" s="491">
        <v>3.3783783783783785</v>
      </c>
      <c r="H43" s="491">
        <v>3.3783783783783785</v>
      </c>
      <c r="I43" s="501">
        <v>29.508196721311478</v>
      </c>
      <c r="J43" s="501">
        <v>16.393442622950822</v>
      </c>
      <c r="K43" s="501">
        <v>13.114754098360656</v>
      </c>
      <c r="L43" s="501">
        <v>0</v>
      </c>
      <c r="M43" s="501">
        <v>0</v>
      </c>
      <c r="N43" s="501">
        <v>0</v>
      </c>
      <c r="O43" s="491">
        <v>2.3822798925439708</v>
      </c>
      <c r="P43" s="510">
        <v>1.0517512291550508</v>
      </c>
      <c r="Q43" s="347"/>
    </row>
    <row r="44" spans="1:17" s="1" customFormat="1" ht="16.5" customHeight="1">
      <c r="A44" s="422"/>
      <c r="B44" s="430" t="s">
        <v>160</v>
      </c>
      <c r="C44" s="490">
        <v>78916</v>
      </c>
      <c r="D44" s="312">
        <v>3.7508236606011454</v>
      </c>
      <c r="E44" s="492">
        <v>21.060367986213187</v>
      </c>
      <c r="F44" s="496">
        <v>-17.309544325612045</v>
      </c>
      <c r="G44" s="492">
        <v>3.3783783783783785</v>
      </c>
      <c r="H44" s="492">
        <v>3.3783783783783785</v>
      </c>
      <c r="I44" s="503">
        <v>29.508196721311478</v>
      </c>
      <c r="J44" s="503">
        <v>16.393442622950822</v>
      </c>
      <c r="K44" s="503">
        <v>13.114754098360656</v>
      </c>
      <c r="L44" s="503">
        <v>0</v>
      </c>
      <c r="M44" s="503">
        <v>0</v>
      </c>
      <c r="N44" s="503">
        <v>0</v>
      </c>
      <c r="O44" s="492">
        <v>2.3822798925439708</v>
      </c>
      <c r="P44" s="511">
        <v>1.0517512291550508</v>
      </c>
      <c r="Q44" s="347"/>
    </row>
    <row r="45" spans="1:17" s="1" customFormat="1" ht="16.5" customHeight="1">
      <c r="A45" s="478" t="s">
        <v>279</v>
      </c>
      <c r="B45" s="429" t="s">
        <v>257</v>
      </c>
      <c r="C45" s="488">
        <v>53285</v>
      </c>
      <c r="D45" s="491">
        <v>2.4209439804823121</v>
      </c>
      <c r="E45" s="491">
        <v>22.557943135966969</v>
      </c>
      <c r="F45" s="494">
        <v>-20.136999155484659</v>
      </c>
      <c r="G45" s="491">
        <v>0</v>
      </c>
      <c r="H45" s="491">
        <v>0</v>
      </c>
      <c r="I45" s="501">
        <v>22.727272727272727</v>
      </c>
      <c r="J45" s="501">
        <v>22.727272727272727</v>
      </c>
      <c r="K45" s="501">
        <v>0</v>
      </c>
      <c r="L45" s="501">
        <v>15.267175572519083</v>
      </c>
      <c r="M45" s="501">
        <v>15.267175572519083</v>
      </c>
      <c r="N45" s="501">
        <v>0</v>
      </c>
      <c r="O45" s="491">
        <v>1.9705357980669982</v>
      </c>
      <c r="P45" s="510">
        <v>1.0321854180350942</v>
      </c>
      <c r="Q45" s="347"/>
    </row>
    <row r="46" spans="1:17" s="1" customFormat="1" ht="16.5" customHeight="1">
      <c r="A46" s="479"/>
      <c r="B46" s="430" t="s">
        <v>260</v>
      </c>
      <c r="C46" s="255">
        <v>38252</v>
      </c>
      <c r="D46" s="312">
        <v>2.0652514901181638</v>
      </c>
      <c r="E46" s="312">
        <v>22.74390881522535</v>
      </c>
      <c r="F46" s="495">
        <v>-20.678657325107185</v>
      </c>
      <c r="G46" s="312">
        <v>0</v>
      </c>
      <c r="H46" s="312">
        <v>0</v>
      </c>
      <c r="I46" s="502">
        <v>36.585365853658537</v>
      </c>
      <c r="J46" s="502">
        <v>36.585365853658537</v>
      </c>
      <c r="K46" s="502">
        <v>0</v>
      </c>
      <c r="L46" s="502">
        <v>24.691358024691358</v>
      </c>
      <c r="M46" s="502">
        <v>24.691358024691358</v>
      </c>
      <c r="N46" s="502">
        <v>0</v>
      </c>
      <c r="O46" s="312">
        <v>2.0652514901181638</v>
      </c>
      <c r="P46" s="359">
        <v>1.0456969570218551</v>
      </c>
      <c r="Q46" s="347"/>
    </row>
    <row r="47" spans="1:17" s="1" customFormat="1" ht="16.5" customHeight="1">
      <c r="A47" s="479"/>
      <c r="B47" s="430" t="s">
        <v>280</v>
      </c>
      <c r="C47" s="255">
        <v>15033</v>
      </c>
      <c r="D47" s="312">
        <v>3.3260160979179139</v>
      </c>
      <c r="E47" s="312">
        <v>22.084746890174952</v>
      </c>
      <c r="F47" s="495">
        <v>-18.758730792257037</v>
      </c>
      <c r="G47" s="312">
        <v>0</v>
      </c>
      <c r="H47" s="312">
        <v>0</v>
      </c>
      <c r="I47" s="502">
        <v>0</v>
      </c>
      <c r="J47" s="502">
        <v>0</v>
      </c>
      <c r="K47" s="502">
        <v>0</v>
      </c>
      <c r="L47" s="502">
        <v>0</v>
      </c>
      <c r="M47" s="502">
        <v>0</v>
      </c>
      <c r="N47" s="502">
        <v>0</v>
      </c>
      <c r="O47" s="312">
        <v>1.7295283709173153</v>
      </c>
      <c r="P47" s="359">
        <v>0.99780482937537407</v>
      </c>
      <c r="Q47" s="347"/>
    </row>
    <row r="48" spans="1:17" s="1" customFormat="1" ht="16.5" customHeight="1">
      <c r="A48" s="479"/>
      <c r="B48" s="430" t="s">
        <v>281</v>
      </c>
      <c r="C48" s="255">
        <v>12521</v>
      </c>
      <c r="D48" s="312">
        <v>3.434230492772143</v>
      </c>
      <c r="E48" s="312">
        <v>21.643638687005829</v>
      </c>
      <c r="F48" s="495">
        <v>-18.209408194233689</v>
      </c>
      <c r="G48" s="312">
        <v>0</v>
      </c>
      <c r="H48" s="312">
        <v>0</v>
      </c>
      <c r="I48" s="502">
        <v>0</v>
      </c>
      <c r="J48" s="502">
        <v>0</v>
      </c>
      <c r="K48" s="502">
        <v>0</v>
      </c>
      <c r="L48" s="502">
        <v>0</v>
      </c>
      <c r="M48" s="502">
        <v>0</v>
      </c>
      <c r="N48" s="502">
        <v>0</v>
      </c>
      <c r="O48" s="312">
        <v>1.6771823336794187</v>
      </c>
      <c r="P48" s="359">
        <v>1.1181215557862791</v>
      </c>
      <c r="Q48" s="347"/>
    </row>
    <row r="49" spans="1:17" s="1" customFormat="1" ht="16.5" customHeight="1">
      <c r="A49" s="481"/>
      <c r="B49" s="433" t="s">
        <v>282</v>
      </c>
      <c r="C49" s="256">
        <v>2512</v>
      </c>
      <c r="D49" s="331">
        <v>2.7866242038216558</v>
      </c>
      <c r="E49" s="331">
        <v>24.283439490445861</v>
      </c>
      <c r="F49" s="497">
        <v>-21.496815286624201</v>
      </c>
      <c r="G49" s="331">
        <v>0</v>
      </c>
      <c r="H49" s="331">
        <v>0</v>
      </c>
      <c r="I49" s="334">
        <v>0</v>
      </c>
      <c r="J49" s="334">
        <v>0</v>
      </c>
      <c r="K49" s="334">
        <v>0</v>
      </c>
      <c r="L49" s="334">
        <v>0</v>
      </c>
      <c r="M49" s="334">
        <v>0</v>
      </c>
      <c r="N49" s="334">
        <v>0</v>
      </c>
      <c r="O49" s="331">
        <v>1.9904458598726114</v>
      </c>
      <c r="P49" s="361">
        <v>0.39808917197452232</v>
      </c>
      <c r="Q49" s="347"/>
    </row>
    <row r="50" spans="1:17" s="1" customFormat="1" ht="15.75" customHeight="1">
      <c r="A50" s="482" t="s">
        <v>292</v>
      </c>
      <c r="B50" s="482"/>
      <c r="C50" s="482"/>
      <c r="D50" s="482"/>
      <c r="E50" s="482"/>
      <c r="F50" s="482"/>
      <c r="G50" s="482"/>
      <c r="H50" s="482"/>
      <c r="I50" s="504"/>
      <c r="J50" s="504"/>
      <c r="K50" s="504"/>
      <c r="L50" s="504"/>
      <c r="M50" s="504"/>
      <c r="N50" s="504"/>
      <c r="O50" s="504"/>
      <c r="P50" s="504"/>
      <c r="Q50" s="504"/>
    </row>
  </sheetData>
  <mergeCells count="25">
    <mergeCell ref="I2:K2"/>
    <mergeCell ref="L2:N2"/>
    <mergeCell ref="A4:B4"/>
    <mergeCell ref="A5:B5"/>
    <mergeCell ref="A6:B6"/>
    <mergeCell ref="A50:H50"/>
    <mergeCell ref="I50:P50"/>
    <mergeCell ref="A2:B3"/>
    <mergeCell ref="C2:C3"/>
    <mergeCell ref="D2:D3"/>
    <mergeCell ref="E2:E3"/>
    <mergeCell ref="F2:F3"/>
    <mergeCell ref="G2:G3"/>
    <mergeCell ref="H2:H3"/>
    <mergeCell ref="O2:O3"/>
    <mergeCell ref="P2:P3"/>
    <mergeCell ref="A7:A12"/>
    <mergeCell ref="A13:A16"/>
    <mergeCell ref="A17:A22"/>
    <mergeCell ref="A23:A24"/>
    <mergeCell ref="A34:A36"/>
    <mergeCell ref="A37:A42"/>
    <mergeCell ref="A43:A44"/>
    <mergeCell ref="A45:A49"/>
    <mergeCell ref="A25:A33"/>
  </mergeCells>
  <phoneticPr fontId="1"/>
  <printOptions horizontalCentered="1"/>
  <pageMargins left="0.59055118110236227" right="0.59055118110236227" top="0.63" bottom="0.55118110236220474" header="0.31496062992125984" footer="0.31496062992125984"/>
  <pageSetup paperSize="9" scale="99" fitToWidth="0" fitToHeight="1" pageOrder="overThenDown" orientation="portrait" usePrinterDefaults="1" blackAndWhite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第1表</vt:lpstr>
      <vt:lpstr>第2表</vt:lpstr>
      <vt:lpstr>第3表</vt:lpstr>
      <vt:lpstr>第4表</vt:lpstr>
      <vt:lpstr>第5表</vt:lpstr>
      <vt:lpstr>第6表</vt:lpstr>
      <vt:lpstr>第7表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秋田県庁</dc:creator>
  <cp:lastModifiedBy>柴田　ちひろ</cp:lastModifiedBy>
  <cp:lastPrinted>2026-07-15T05:36:34Z</cp:lastPrinted>
  <dcterms:created xsi:type="dcterms:W3CDTF">2001-12-07T07:47:20Z</dcterms:created>
  <dcterms:modified xsi:type="dcterms:W3CDTF">2026-07-17T07:14:26Z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3.1.10.0</vt:lpwstr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2026-07-17T07:14:26Z</vt:filetime>
  </property>
</Properties>
</file>