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実績報告書受付業務\修正\"/>
    </mc:Choice>
  </mc:AlternateContent>
  <xr:revisionPtr revIDLastSave="0" documentId="13_ncr:1_{E0127961-5FE1-4102-AD9C-C4F89908FFDD}" xr6:coauthVersionLast="47" xr6:coauthVersionMax="47" xr10:uidLastSave="{00000000-0000-0000-0000-000000000000}"/>
  <bookViews>
    <workbookView xWindow="-28920" yWindow="13455" windowWidth="29040" windowHeight="15720" tabRatio="764" xr2:uid="{00000000-000D-0000-FFFF-FFFF00000000}"/>
  </bookViews>
  <sheets>
    <sheet name="様式第４号（賃上げ実績報告書）" sheetId="17" r:id="rId1"/>
    <sheet name="【記入例】様式第３号（賃上げ実績報告書）" sheetId="18" r:id="rId2"/>
  </sheets>
  <definedNames>
    <definedName name="_xlnm.Print_Area" localSheetId="1">'【記入例】様式第３号（賃上げ実績報告書）'!$A$1:$AJ$41</definedName>
    <definedName name="_xlnm.Print_Area" localSheetId="0">'様式第４号（賃上げ実績報告書）'!$A$1:$AJ$41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2" i="18" l="1"/>
  <c r="AD32" i="17"/>
  <c r="AD38" i="17"/>
  <c r="P37" i="18"/>
  <c r="R37" i="18" s="1"/>
  <c r="T37" i="18" s="1"/>
  <c r="Z37" i="18" s="1"/>
  <c r="G37" i="18"/>
  <c r="B37" i="18"/>
  <c r="P36" i="18"/>
  <c r="R36" i="18" s="1"/>
  <c r="T36" i="18" s="1"/>
  <c r="Z36" i="18" s="1"/>
  <c r="G36" i="18"/>
  <c r="B36" i="18"/>
  <c r="P35" i="18"/>
  <c r="R35" i="18" s="1"/>
  <c r="T35" i="18" s="1"/>
  <c r="Z35" i="18" s="1"/>
  <c r="G35" i="18"/>
  <c r="B35" i="18"/>
  <c r="P34" i="18"/>
  <c r="R34" i="18" s="1"/>
  <c r="T34" i="18" s="1"/>
  <c r="Z34" i="18" s="1"/>
  <c r="G34" i="18"/>
  <c r="B34" i="18"/>
  <c r="T35" i="17"/>
  <c r="T36" i="17"/>
  <c r="T37" i="17"/>
  <c r="T34" i="17"/>
  <c r="R34" i="17"/>
  <c r="N27" i="18"/>
  <c r="R27" i="18" s="1"/>
  <c r="N26" i="18"/>
  <c r="R26" i="18" s="1"/>
  <c r="AH27" i="18"/>
  <c r="AB27" i="18"/>
  <c r="AH26" i="18"/>
  <c r="AB26" i="18"/>
  <c r="AH25" i="18"/>
  <c r="AB25" i="18"/>
  <c r="R25" i="18"/>
  <c r="AH24" i="18"/>
  <c r="AB24" i="18"/>
  <c r="R24" i="18"/>
  <c r="Z34" i="17"/>
  <c r="Z35" i="17"/>
  <c r="Z36" i="17"/>
  <c r="Z37" i="17"/>
  <c r="AB27" i="17"/>
  <c r="AB26" i="17"/>
  <c r="AB25" i="17"/>
  <c r="AB24" i="17"/>
  <c r="R28" i="17"/>
  <c r="AB28" i="18" l="1"/>
  <c r="AH28" i="18"/>
  <c r="R28" i="18"/>
  <c r="Z38" i="17"/>
  <c r="AB28" i="17"/>
  <c r="Z38" i="18" l="1"/>
  <c r="AD38" i="18" s="1"/>
  <c r="P37" i="17"/>
  <c r="R37" i="17" s="1"/>
  <c r="G37" i="17"/>
  <c r="B37" i="17"/>
  <c r="P36" i="17"/>
  <c r="R36" i="17" s="1"/>
  <c r="G36" i="17"/>
  <c r="B36" i="17"/>
  <c r="P35" i="17"/>
  <c r="R35" i="17" s="1"/>
  <c r="G35" i="17"/>
  <c r="B35" i="17"/>
  <c r="P34" i="17"/>
  <c r="G34" i="17"/>
  <c r="B34" i="17"/>
  <c r="AH27" i="17"/>
  <c r="R27" i="17"/>
  <c r="AH26" i="17"/>
  <c r="R26" i="17"/>
  <c r="AH25" i="17"/>
  <c r="R25" i="17"/>
  <c r="AH24" i="17"/>
  <c r="R24" i="17"/>
  <c r="AH28" i="17" l="1"/>
</calcChain>
</file>

<file path=xl/sharedStrings.xml><?xml version="1.0" encoding="utf-8"?>
<sst xmlns="http://schemas.openxmlformats.org/spreadsheetml/2006/main" count="166" uniqueCount="71">
  <si>
    <t>電話番号（携帯可）</t>
    <rPh sb="0" eb="2">
      <t>デンワ</t>
    </rPh>
    <rPh sb="2" eb="4">
      <t>バンゴウ</t>
    </rPh>
    <rPh sb="5" eb="7">
      <t>ケイタイ</t>
    </rPh>
    <rPh sb="7" eb="8">
      <t>カ</t>
    </rPh>
    <phoneticPr fontId="1"/>
  </si>
  <si>
    <t>メールアドレス</t>
  </si>
  <si>
    <t>ＦＡＸ</t>
  </si>
  <si>
    <t>✓</t>
  </si>
  <si>
    <t>担当部署</t>
    <rPh sb="0" eb="4">
      <t>タントウ</t>
    </rPh>
    <phoneticPr fontId="1"/>
  </si>
  <si>
    <t>所在地</t>
    <rPh sb="0" eb="3">
      <t>ショザイチ</t>
    </rPh>
    <phoneticPr fontId="1"/>
  </si>
  <si>
    <t>法人：法人の所在地
個人事業者：施設等の所在地</t>
    <rPh sb="0" eb="2">
      <t>ホウジン</t>
    </rPh>
    <rPh sb="3" eb="5">
      <t>ホウジン</t>
    </rPh>
    <rPh sb="6" eb="8">
      <t>ショザイ</t>
    </rPh>
    <rPh sb="10" eb="12">
      <t>コジン</t>
    </rPh>
    <rPh sb="12" eb="15">
      <t>ジギョウシャ</t>
    </rPh>
    <rPh sb="16" eb="18">
      <t>シセツ</t>
    </rPh>
    <rPh sb="18" eb="19">
      <t>トウ</t>
    </rPh>
    <rPh sb="20" eb="23">
      <t>ショザイチ</t>
    </rPh>
    <phoneticPr fontId="1"/>
  </si>
  <si>
    <t>秋田県知事　鈴木　健太　あて</t>
    <rPh sb="0" eb="3">
      <t>あきたけん</t>
    </rPh>
    <rPh sb="3" eb="5">
      <t>ちじ</t>
    </rPh>
    <rPh sb="6" eb="8">
      <t>すずき</t>
    </rPh>
    <rPh sb="9" eb="11">
      <t>けんた</t>
    </rPh>
    <phoneticPr fontId="1" type="Hiragana"/>
  </si>
  <si>
    <t>代表者 職・氏名</t>
    <rPh sb="0" eb="3">
      <t>ダイヒョウシャ</t>
    </rPh>
    <rPh sb="4" eb="5">
      <t>ショク</t>
    </rPh>
    <rPh sb="6" eb="8">
      <t>シメイ</t>
    </rPh>
    <phoneticPr fontId="1"/>
  </si>
  <si>
    <t>【令和７年度１２月補正事業】</t>
    <rPh sb="1" eb="3">
      <t>レイワ</t>
    </rPh>
    <rPh sb="4" eb="6">
      <t>ネンド</t>
    </rPh>
    <rPh sb="8" eb="9">
      <t>ガツ</t>
    </rPh>
    <rPh sb="9" eb="11">
      <t>ホセイ</t>
    </rPh>
    <rPh sb="11" eb="13">
      <t>ジギョウ</t>
    </rPh>
    <phoneticPr fontId="1"/>
  </si>
  <si>
    <t>郵便番号：〒</t>
    <rPh sb="0" eb="4">
      <t>ユウビンバンゴウ</t>
    </rPh>
    <phoneticPr fontId="1"/>
  </si>
  <si>
    <t>法人名（個人事業者は記入不要）</t>
    <rPh sb="0" eb="2">
      <t>ホウジン</t>
    </rPh>
    <rPh sb="2" eb="3">
      <t>メイ</t>
    </rPh>
    <rPh sb="4" eb="6">
      <t>コジン</t>
    </rPh>
    <rPh sb="6" eb="9">
      <t>ジギョウシャ</t>
    </rPh>
    <rPh sb="10" eb="12">
      <t>キニュウ</t>
    </rPh>
    <rPh sb="12" eb="14">
      <t>フヨウ</t>
    </rPh>
    <phoneticPr fontId="1"/>
  </si>
  <si>
    <t>　</t>
  </si>
  <si>
    <t>Imuyakujikai@pref.akita.lg.jp</t>
    <phoneticPr fontId="2"/>
  </si>
  <si>
    <t>２ 賃上げ実績</t>
    <rPh sb="2" eb="4">
      <t>チンア</t>
    </rPh>
    <rPh sb="5" eb="7">
      <t>ジッセキ</t>
    </rPh>
    <phoneticPr fontId="1"/>
  </si>
  <si>
    <t>１ 報告者</t>
    <rPh sb="2" eb="5">
      <t>ホウコクシャ</t>
    </rPh>
    <phoneticPr fontId="1"/>
  </si>
  <si>
    <t>↓〈ご担当者〉※日中連絡の取れる方の情報を記載してください。</t>
    <phoneticPr fontId="2"/>
  </si>
  <si>
    <t>(2)特別手当実績</t>
    <rPh sb="3" eb="5">
      <t>トクベツ</t>
    </rPh>
    <rPh sb="5" eb="7">
      <t>テアテ</t>
    </rPh>
    <rPh sb="7" eb="9">
      <t>ジッセキ</t>
    </rPh>
    <phoneticPr fontId="1"/>
  </si>
  <si>
    <t>(3)一時金実績</t>
    <rPh sb="3" eb="6">
      <t>イチジキン</t>
    </rPh>
    <rPh sb="6" eb="8">
      <t>ジッセキ</t>
    </rPh>
    <phoneticPr fontId="2"/>
  </si>
  <si>
    <t>(4)令和７年３月３１日時点の賃金水準と比較した2.0％を上回るベースアップ実績</t>
    <rPh sb="38" eb="40">
      <t>ジッセキ</t>
    </rPh>
    <phoneticPr fontId="2"/>
  </si>
  <si>
    <t>(4)合計</t>
    <rPh sb="3" eb="5">
      <t>ゴウケイ</t>
    </rPh>
    <phoneticPr fontId="2"/>
  </si>
  <si>
    <t>(1)合計</t>
    <rPh sb="3" eb="5">
      <t>ゴウケイ</t>
    </rPh>
    <phoneticPr fontId="2"/>
  </si>
  <si>
    <t>(2)合計</t>
    <rPh sb="3" eb="5">
      <t>ゴウケイ</t>
    </rPh>
    <phoneticPr fontId="2"/>
  </si>
  <si>
    <t>(3)合計</t>
    <rPh sb="3" eb="5">
      <t>ゴウケイ</t>
    </rPh>
    <phoneticPr fontId="2"/>
  </si>
  <si>
    <t>０１８－８６０－１４０１</t>
    <phoneticPr fontId="2"/>
  </si>
  <si>
    <t>０１８－８６０－＊＊＊＊</t>
    <phoneticPr fontId="2"/>
  </si>
  <si>
    <t>０１０－８５７０</t>
    <phoneticPr fontId="2"/>
  </si>
  <si>
    <t>秋田市山王四丁目１－１</t>
    <rPh sb="0" eb="3">
      <t>アキタシ</t>
    </rPh>
    <rPh sb="3" eb="5">
      <t>サンオウ</t>
    </rPh>
    <rPh sb="5" eb="6">
      <t>ヨン</t>
    </rPh>
    <rPh sb="6" eb="8">
      <t>チョウメ</t>
    </rPh>
    <phoneticPr fontId="2"/>
  </si>
  <si>
    <t>秋田市山王四丁目１－１</t>
    <rPh sb="0" eb="8">
      <t>アキタシサンノウヨンチョウメ</t>
    </rPh>
    <phoneticPr fontId="2"/>
  </si>
  <si>
    <t>秋田市山王三丁目１－１</t>
    <rPh sb="0" eb="8">
      <t>アキタシサンノウサンチョウメ</t>
    </rPh>
    <phoneticPr fontId="2"/>
  </si>
  <si>
    <t>施設等の名称</t>
    <rPh sb="0" eb="2">
      <t>シセツ</t>
    </rPh>
    <rPh sb="2" eb="3">
      <t>トウ</t>
    </rPh>
    <rPh sb="4" eb="6">
      <t>メイショウ</t>
    </rPh>
    <phoneticPr fontId="1"/>
  </si>
  <si>
    <t>O. (N - 2.0%)</t>
    <phoneticPr fontId="2"/>
  </si>
  <si>
    <t>B.令和8年5月末までの間、Aのベースアップをしている月数(月)</t>
    <rPh sb="2" eb="4">
      <t>レイワ</t>
    </rPh>
    <rPh sb="5" eb="6">
      <t>ネン</t>
    </rPh>
    <rPh sb="7" eb="8">
      <t>ガツ</t>
    </rPh>
    <rPh sb="8" eb="9">
      <t>マツ</t>
    </rPh>
    <rPh sb="12" eb="13">
      <t>カン</t>
    </rPh>
    <rPh sb="27" eb="29">
      <t>ツキスウ</t>
    </rPh>
    <rPh sb="30" eb="31">
      <t>ツキ</t>
    </rPh>
    <phoneticPr fontId="2"/>
  </si>
  <si>
    <t>C .Aのベースアップをした人数
（名）</t>
    <rPh sb="14" eb="15">
      <t>ニン</t>
    </rPh>
    <rPh sb="15" eb="16">
      <t>スウ</t>
    </rPh>
    <rPh sb="18" eb="19">
      <t>メイ</t>
    </rPh>
    <phoneticPr fontId="2"/>
  </si>
  <si>
    <t>D.ベースアップ実績額(円)
（A＊B＊C）</t>
    <rPh sb="8" eb="11">
      <t>ジッセキガク</t>
    </rPh>
    <rPh sb="12" eb="13">
      <t>エン</t>
    </rPh>
    <phoneticPr fontId="2"/>
  </si>
  <si>
    <t>E.支給した特別手当の平均額
（円）</t>
    <rPh sb="2" eb="4">
      <t>シキュウ</t>
    </rPh>
    <rPh sb="6" eb="8">
      <t>トクベツ</t>
    </rPh>
    <rPh sb="8" eb="10">
      <t>テアテ</t>
    </rPh>
    <rPh sb="11" eb="14">
      <t>ヘイキンガク</t>
    </rPh>
    <rPh sb="16" eb="17">
      <t>エン</t>
    </rPh>
    <phoneticPr fontId="2"/>
  </si>
  <si>
    <t>F.特別手当を支給した月数
（月）</t>
    <rPh sb="2" eb="6">
      <t>トクベツテアテ</t>
    </rPh>
    <rPh sb="7" eb="9">
      <t>シキュウ</t>
    </rPh>
    <rPh sb="11" eb="13">
      <t>ツキスウ</t>
    </rPh>
    <rPh sb="15" eb="16">
      <t>ツキ</t>
    </rPh>
    <phoneticPr fontId="2"/>
  </si>
  <si>
    <t>G.特別手当を支給した人数
（名）</t>
    <rPh sb="2" eb="4">
      <t>トクベツ</t>
    </rPh>
    <rPh sb="4" eb="6">
      <t>テアテ</t>
    </rPh>
    <rPh sb="7" eb="9">
      <t>シキュウ</t>
    </rPh>
    <rPh sb="11" eb="13">
      <t>ニンズウ</t>
    </rPh>
    <rPh sb="15" eb="16">
      <t>メイ</t>
    </rPh>
    <phoneticPr fontId="2"/>
  </si>
  <si>
    <t>H.特別手当
実績額(円)
（E＊F＊G）</t>
    <rPh sb="2" eb="4">
      <t>トクベツ</t>
    </rPh>
    <rPh sb="4" eb="6">
      <t>テアテ</t>
    </rPh>
    <rPh sb="7" eb="10">
      <t>ジッセキガク</t>
    </rPh>
    <phoneticPr fontId="2"/>
  </si>
  <si>
    <t>I.支給した一時金の平均額（円）</t>
    <rPh sb="2" eb="4">
      <t>シキュウ</t>
    </rPh>
    <rPh sb="6" eb="9">
      <t>イチジキン</t>
    </rPh>
    <rPh sb="10" eb="13">
      <t>ヘイキンガク</t>
    </rPh>
    <rPh sb="14" eb="15">
      <t>エン</t>
    </rPh>
    <phoneticPr fontId="2"/>
  </si>
  <si>
    <t>J.一時金を支給した人数（名）</t>
    <rPh sb="2" eb="5">
      <t>イチジキン</t>
    </rPh>
    <rPh sb="6" eb="8">
      <t>シキュウ</t>
    </rPh>
    <rPh sb="10" eb="12">
      <t>ニンズウ</t>
    </rPh>
    <rPh sb="13" eb="14">
      <t>メイ</t>
    </rPh>
    <phoneticPr fontId="2"/>
  </si>
  <si>
    <t>K.一時金
実績額（円）
（Ｉ＊Ｊ）</t>
    <rPh sb="2" eb="5">
      <t>イチジキン</t>
    </rPh>
    <rPh sb="6" eb="8">
      <t>ジッセキ</t>
    </rPh>
    <rPh sb="10" eb="11">
      <t>エン</t>
    </rPh>
    <phoneticPr fontId="2"/>
  </si>
  <si>
    <t>L.令和7年3月31日時点の賃金水準（賃上げ対象者の平均値）（円）</t>
    <rPh sb="31" eb="32">
      <t>エン</t>
    </rPh>
    <phoneticPr fontId="2"/>
  </si>
  <si>
    <t>M. Lの金額と比較して、令和7年4月1日から11月30日の間ベースアップした平均額（円）</t>
    <rPh sb="5" eb="7">
      <t>キンガク</t>
    </rPh>
    <rPh sb="8" eb="10">
      <t>ヒカク</t>
    </rPh>
    <rPh sb="18" eb="19">
      <t>ガツ</t>
    </rPh>
    <rPh sb="20" eb="21">
      <t>ニチ</t>
    </rPh>
    <rPh sb="25" eb="26">
      <t>ガツ</t>
    </rPh>
    <rPh sb="28" eb="29">
      <t>ニチ</t>
    </rPh>
    <rPh sb="30" eb="31">
      <t>カン</t>
    </rPh>
    <rPh sb="39" eb="42">
      <t>ヘイキンガク</t>
    </rPh>
    <rPh sb="43" eb="44">
      <t>エン</t>
    </rPh>
    <phoneticPr fontId="2"/>
  </si>
  <si>
    <t>担当者氏名</t>
    <rPh sb="0" eb="3">
      <t>タントウシャ</t>
    </rPh>
    <rPh sb="3" eb="5">
      <t>シメイ</t>
    </rPh>
    <phoneticPr fontId="2"/>
  </si>
  <si>
    <t>秋田市山王四丁目１－１</t>
    <phoneticPr fontId="2"/>
  </si>
  <si>
    <t>Q.支給額を充てる月数（最大：令和７年12月～令和８年５月の６ヶ月）（月）</t>
    <rPh sb="2" eb="5">
      <t>シキュウガク</t>
    </rPh>
    <rPh sb="6" eb="7">
      <t>ア</t>
    </rPh>
    <rPh sb="9" eb="11">
      <t>ツキスウ</t>
    </rPh>
    <rPh sb="12" eb="14">
      <t>サイダイ</t>
    </rPh>
    <rPh sb="15" eb="17">
      <t>レイワ</t>
    </rPh>
    <rPh sb="18" eb="19">
      <t>ネン</t>
    </rPh>
    <rPh sb="21" eb="22">
      <t>ガツ</t>
    </rPh>
    <rPh sb="23" eb="25">
      <t>レイワ</t>
    </rPh>
    <rPh sb="26" eb="27">
      <t>ネン</t>
    </rPh>
    <rPh sb="28" eb="29">
      <t>ガツ</t>
    </rPh>
    <rPh sb="32" eb="33">
      <t>ゲツ</t>
    </rPh>
    <rPh sb="35" eb="36">
      <t>ツキ</t>
    </rPh>
    <phoneticPr fontId="2"/>
  </si>
  <si>
    <t>R.Mのベースアップをした人数（名）</t>
    <rPh sb="13" eb="15">
      <t>ニンズウ</t>
    </rPh>
    <rPh sb="16" eb="17">
      <t>メイ</t>
    </rPh>
    <phoneticPr fontId="2"/>
  </si>
  <si>
    <t>R.R7年度2.0%超ベースアップ実績額（円）
(P＊Q＊R)</t>
    <rPh sb="4" eb="6">
      <t>ネンド</t>
    </rPh>
    <rPh sb="10" eb="11">
      <t>チョウ</t>
    </rPh>
    <rPh sb="17" eb="20">
      <t>ジッセキガク</t>
    </rPh>
    <rPh sb="21" eb="22">
      <t>エン</t>
    </rPh>
    <phoneticPr fontId="2"/>
  </si>
  <si>
    <t>(5)賃上げ実績計（円）
(1)+(2)+(3)+(4)</t>
    <rPh sb="3" eb="5">
      <t>チンア</t>
    </rPh>
    <rPh sb="6" eb="8">
      <t>ジッセキ</t>
    </rPh>
    <rPh sb="8" eb="9">
      <t>ケイ</t>
    </rPh>
    <rPh sb="10" eb="11">
      <t>エン</t>
    </rPh>
    <phoneticPr fontId="2"/>
  </si>
  <si>
    <t>N.ベースアップ率
（M÷L）</t>
    <rPh sb="8" eb="9">
      <t>リツ</t>
    </rPh>
    <phoneticPr fontId="2"/>
  </si>
  <si>
    <t>医療施設等賃上げ支援事業 
実績報告書（賃上げ改善報告書）
（有床診療所（医科・歯科）・無床診療所（医科・歯科）・保険薬局・訪問看護ステーション）</t>
    <rPh sb="0" eb="2">
      <t>いりょう</t>
    </rPh>
    <rPh sb="2" eb="4">
      <t>しせつ</t>
    </rPh>
    <rPh sb="4" eb="5">
      <t>とう</t>
    </rPh>
    <rPh sb="5" eb="7">
      <t>ちんあ</t>
    </rPh>
    <rPh sb="8" eb="10">
      <t>しえん</t>
    </rPh>
    <rPh sb="10" eb="12">
      <t>じぎょう</t>
    </rPh>
    <rPh sb="14" eb="16">
      <t>じっせき</t>
    </rPh>
    <rPh sb="16" eb="19">
      <t>ほうこくしょ</t>
    </rPh>
    <rPh sb="20" eb="22">
      <t>ちんあ</t>
    </rPh>
    <rPh sb="23" eb="25">
      <t>かいぜん</t>
    </rPh>
    <rPh sb="25" eb="28">
      <t>ほうこくしょ</t>
    </rPh>
    <rPh sb="31" eb="33">
      <t>ゆうしょう</t>
    </rPh>
    <rPh sb="33" eb="36">
      <t>しんりょうじょ</t>
    </rPh>
    <rPh sb="37" eb="38">
      <t>い</t>
    </rPh>
    <rPh sb="38" eb="39">
      <t>か</t>
    </rPh>
    <rPh sb="40" eb="42">
      <t>しか</t>
    </rPh>
    <rPh sb="44" eb="46">
      <t>むしょう</t>
    </rPh>
    <rPh sb="46" eb="49">
      <t>しんりょうじょ</t>
    </rPh>
    <rPh sb="50" eb="52">
      <t>いか</t>
    </rPh>
    <rPh sb="53" eb="55">
      <t>しか</t>
    </rPh>
    <rPh sb="57" eb="59">
      <t>ほけん</t>
    </rPh>
    <rPh sb="59" eb="61">
      <t>やっきょく</t>
    </rPh>
    <rPh sb="62" eb="66">
      <t>ほうもんかんご</t>
    </rPh>
    <phoneticPr fontId="1" type="Hiragana"/>
  </si>
  <si>
    <t>　　医療施設等処遇改善・物価上昇支援金支給要綱第８条の規定により、賃上げの実績を以下のとおり報告します。</t>
    <phoneticPr fontId="2"/>
  </si>
  <si>
    <t>P,2.0％を上回ってベースアップした平均額
（円）（L＊O）</t>
    <rPh sb="19" eb="22">
      <t>ヘイキンガク</t>
    </rPh>
    <rPh sb="24" eb="25">
      <t>エン</t>
    </rPh>
    <phoneticPr fontId="2"/>
  </si>
  <si>
    <t>A.令和7年12月1日以降、ベースアップした1人あたり
平均額
（円）</t>
    <rPh sb="2" eb="4">
      <t>レイワ</t>
    </rPh>
    <rPh sb="5" eb="6">
      <t>ネン</t>
    </rPh>
    <rPh sb="8" eb="9">
      <t>ガツ</t>
    </rPh>
    <rPh sb="10" eb="11">
      <t>ニチ</t>
    </rPh>
    <rPh sb="11" eb="13">
      <t>イコウ</t>
    </rPh>
    <rPh sb="22" eb="24">
      <t>ヒトリ</t>
    </rPh>
    <rPh sb="28" eb="31">
      <t>ヘイキンガク</t>
    </rPh>
    <rPh sb="33" eb="34">
      <t>エン</t>
    </rPh>
    <phoneticPr fontId="2"/>
  </si>
  <si>
    <t>【様式第４号】</t>
    <rPh sb="3" eb="4">
      <t>だい</t>
    </rPh>
    <phoneticPr fontId="1" type="Hiragana"/>
  </si>
  <si>
    <r>
      <rPr>
        <b/>
        <sz val="14"/>
        <rFont val="ＭＳ ゴシック"/>
        <family val="3"/>
        <charset val="128"/>
      </rPr>
      <t>(1)ベースアップ実績</t>
    </r>
    <r>
      <rPr>
        <sz val="14"/>
        <rFont val="ＭＳ ゴシック"/>
        <family val="3"/>
        <charset val="128"/>
      </rPr>
      <t xml:space="preserve">
（※）毎月決まって支払われる手当の引き上げ（ベースアップ評価手当の増額など）を含む</t>
    </r>
    <rPh sb="9" eb="11">
      <t>ジッセキ</t>
    </rPh>
    <rPh sb="51" eb="52">
      <t>フク</t>
    </rPh>
    <phoneticPr fontId="1"/>
  </si>
  <si>
    <t>(6)賃上げ支給額計（円）
(支給を受けた金額)</t>
    <rPh sb="6" eb="9">
      <t>シキュウガク</t>
    </rPh>
    <rPh sb="9" eb="10">
      <t>ケイ</t>
    </rPh>
    <rPh sb="11" eb="12">
      <t>エン</t>
    </rPh>
    <rPh sb="15" eb="17">
      <t>シキュウ</t>
    </rPh>
    <rPh sb="18" eb="19">
      <t>ウ</t>
    </rPh>
    <rPh sb="21" eb="23">
      <t>キンガク</t>
    </rPh>
    <phoneticPr fontId="2"/>
  </si>
  <si>
    <t>【参考】令和８年６月１日以降の賃金改善水準（比較対象はAのベースアップ前）（円）</t>
    <rPh sb="1" eb="3">
      <t>サンコウ</t>
    </rPh>
    <rPh sb="38" eb="39">
      <t>エン</t>
    </rPh>
    <phoneticPr fontId="2"/>
  </si>
  <si>
    <t>住所：　</t>
    <rPh sb="0" eb="1">
      <t>ジュウ</t>
    </rPh>
    <rPh sb="1" eb="2">
      <t>ショ</t>
    </rPh>
    <phoneticPr fontId="1"/>
  </si>
  <si>
    <t>令 和 ８ 年　　 　月　　 　日</t>
    <rPh sb="0" eb="1">
      <t>レイ</t>
    </rPh>
    <rPh sb="2" eb="3">
      <t>ワ</t>
    </rPh>
    <rPh sb="6" eb="7">
      <t>ネン</t>
    </rPh>
    <rPh sb="11" eb="12">
      <t>ガツ</t>
    </rPh>
    <rPh sb="16" eb="17">
      <t>ニチ</t>
    </rPh>
    <phoneticPr fontId="2"/>
  </si>
  <si>
    <t>社会医療法人医務薬事会</t>
    <phoneticPr fontId="2"/>
  </si>
  <si>
    <t>理事長　秋田　太朗</t>
    <phoneticPr fontId="2"/>
  </si>
  <si>
    <t>法人事務局総務課</t>
    <phoneticPr fontId="2"/>
  </si>
  <si>
    <t>秋田　次朗</t>
    <phoneticPr fontId="2"/>
  </si>
  <si>
    <t>調整・医療計画医院</t>
    <phoneticPr fontId="2"/>
  </si>
  <si>
    <t>地域医療政策クリニック</t>
    <phoneticPr fontId="2"/>
  </si>
  <si>
    <t>医務・薬務医院</t>
    <rPh sb="0" eb="2">
      <t>イム</t>
    </rPh>
    <rPh sb="3" eb="5">
      <t>ヤクム</t>
    </rPh>
    <rPh sb="5" eb="7">
      <t>イイン</t>
    </rPh>
    <phoneticPr fontId="2"/>
  </si>
  <si>
    <t>(7)返還額（円） (6)-(5)
※マイナスの場合は空欄</t>
    <phoneticPr fontId="2"/>
  </si>
  <si>
    <t>令和８年７月１日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phoneticPr fontId="2"/>
  </si>
  <si>
    <t>…令和８年６月１日時点で令和８年度診療報酬改定による見直し後のベースアップ評価料の届出をしています。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</si>
</sst>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_);[Red]\(0\)"/>
  </numFmts>
  <fonts count="22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6"/>
      <name val="游ゴシック"/>
      <family val="3"/>
      <charset val="128"/>
      <scheme val="minor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游ゴシック"/>
      <family val="3"/>
      <scheme val="minor"/>
    </font>
    <font>
      <sz val="11"/>
      <color theme="1"/>
      <name val="游ゴシック"/>
      <family val="2"/>
      <charset val="128"/>
      <scheme val="minor"/>
    </font>
    <font>
      <sz val="14"/>
      <color rgb="FFFF0000"/>
      <name val="ＭＳ ゴシック"/>
      <family val="3"/>
      <charset val="128"/>
    </font>
    <font>
      <b/>
      <sz val="18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11"/>
      <name val="游ゴシック"/>
      <family val="3"/>
      <scheme val="minor"/>
    </font>
    <font>
      <sz val="14"/>
      <name val="游ゴシック"/>
      <family val="3"/>
      <scheme val="minor"/>
    </font>
    <font>
      <b/>
      <sz val="11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8"/>
      <name val="游ゴシック"/>
      <family val="3"/>
      <scheme val="minor"/>
    </font>
    <font>
      <sz val="24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250">
    <xf numFmtId="0" fontId="0" fillId="0" borderId="0" xfId="0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top"/>
    </xf>
    <xf numFmtId="0" fontId="12" fillId="0" borderId="0" xfId="0" applyFont="1" applyBorder="1" applyAlignment="1">
      <alignment horizontal="left"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 applyProtection="1">
      <alignment horizontal="right" vertical="center" shrinkToFit="1"/>
      <protection locked="0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/>
    </xf>
    <xf numFmtId="0" fontId="3" fillId="0" borderId="0" xfId="3" applyFont="1" applyProtection="1">
      <alignment vertical="center"/>
      <protection locked="0"/>
    </xf>
    <xf numFmtId="0" fontId="15" fillId="0" borderId="0" xfId="0" applyFont="1" applyAlignment="1">
      <alignment vertical="center"/>
    </xf>
    <xf numFmtId="177" fontId="10" fillId="0" borderId="0" xfId="0" applyNumberFormat="1" applyFont="1">
      <alignment vertical="center"/>
    </xf>
    <xf numFmtId="0" fontId="10" fillId="0" borderId="0" xfId="0" applyFont="1" applyFill="1" applyBorder="1" applyAlignment="1" applyProtection="1">
      <alignment horizontal="right" vertical="center" shrinkToFit="1"/>
      <protection locked="0"/>
    </xf>
    <xf numFmtId="0" fontId="10" fillId="0" borderId="0" xfId="0" applyFont="1" applyFill="1" applyBorder="1" applyAlignment="1" applyProtection="1">
      <alignment horizontal="right" vertical="center" wrapText="1"/>
      <protection locked="0"/>
    </xf>
    <xf numFmtId="0" fontId="10" fillId="0" borderId="0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Border="1" applyAlignment="1">
      <alignment horizontal="right" vertical="center" wrapText="1"/>
    </xf>
    <xf numFmtId="176" fontId="10" fillId="0" borderId="0" xfId="2" applyNumberFormat="1" applyFont="1" applyFill="1" applyBorder="1" applyAlignment="1">
      <alignment horizontal="right" vertical="center" wrapText="1"/>
    </xf>
    <xf numFmtId="176" fontId="10" fillId="0" borderId="0" xfId="2" applyNumberFormat="1" applyFont="1" applyFill="1" applyBorder="1" applyAlignment="1">
      <alignment horizontal="right" vertical="center"/>
    </xf>
    <xf numFmtId="0" fontId="20" fillId="4" borderId="33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>
      <alignment horizontal="center" vertical="center" wrapText="1"/>
    </xf>
    <xf numFmtId="38" fontId="11" fillId="2" borderId="0" xfId="1" applyFont="1" applyFill="1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0" fillId="0" borderId="0" xfId="0" applyFont="1" applyBorder="1">
      <alignment vertical="center"/>
    </xf>
    <xf numFmtId="0" fontId="10" fillId="0" borderId="0" xfId="0" applyFont="1" applyFill="1" applyBorder="1">
      <alignment vertical="center"/>
    </xf>
    <xf numFmtId="0" fontId="17" fillId="0" borderId="0" xfId="0" applyFont="1" applyFill="1" applyBorder="1" applyAlignment="1">
      <alignment vertical="center" wrapText="1"/>
    </xf>
    <xf numFmtId="38" fontId="11" fillId="0" borderId="0" xfId="0" applyNumberFormat="1" applyFont="1" applyBorder="1" applyAlignment="1">
      <alignment vertical="center"/>
    </xf>
    <xf numFmtId="38" fontId="11" fillId="0" borderId="0" xfId="1" applyFont="1" applyBorder="1" applyAlignment="1">
      <alignment vertical="center"/>
    </xf>
    <xf numFmtId="38" fontId="18" fillId="0" borderId="0" xfId="1" applyFont="1" applyFill="1" applyBorder="1" applyAlignment="1">
      <alignment vertical="center" wrapText="1"/>
    </xf>
    <xf numFmtId="38" fontId="19" fillId="0" borderId="0" xfId="1" applyFont="1" applyBorder="1" applyAlignment="1">
      <alignment vertical="center"/>
    </xf>
    <xf numFmtId="0" fontId="4" fillId="4" borderId="9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4" borderId="23" xfId="0" applyFont="1" applyFill="1" applyBorder="1" applyAlignment="1">
      <alignment horizontal="left" vertical="center"/>
    </xf>
    <xf numFmtId="0" fontId="4" fillId="4" borderId="24" xfId="0" applyFont="1" applyFill="1" applyBorder="1" applyAlignment="1">
      <alignment horizontal="left" vertical="center"/>
    </xf>
    <xf numFmtId="49" fontId="4" fillId="4" borderId="9" xfId="0" applyNumberFormat="1" applyFont="1" applyFill="1" applyBorder="1" applyAlignment="1" applyProtection="1">
      <alignment horizontal="center" vertical="center" shrinkToFit="1"/>
      <protection locked="0"/>
    </xf>
    <xf numFmtId="49" fontId="4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4" fillId="4" borderId="4" xfId="0" applyNumberFormat="1" applyFont="1" applyFill="1" applyBorder="1" applyAlignment="1" applyProtection="1">
      <alignment horizontal="center" vertical="center" shrinkToFit="1"/>
      <protection locked="0"/>
    </xf>
    <xf numFmtId="0" fontId="11" fillId="3" borderId="12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11" fillId="3" borderId="38" xfId="0" applyFont="1" applyFill="1" applyBorder="1" applyAlignment="1">
      <alignment horizontal="center" vertical="center" wrapText="1"/>
    </xf>
    <xf numFmtId="0" fontId="11" fillId="3" borderId="38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 shrinkToFit="1"/>
    </xf>
    <xf numFmtId="0" fontId="3" fillId="3" borderId="3" xfId="0" applyFont="1" applyFill="1" applyBorder="1" applyAlignment="1">
      <alignment horizontal="center" vertical="center" wrapText="1" shrinkToFit="1"/>
    </xf>
    <xf numFmtId="0" fontId="3" fillId="3" borderId="22" xfId="0" applyFont="1" applyFill="1" applyBorder="1" applyAlignment="1">
      <alignment horizontal="center" vertical="center" wrapText="1" shrinkToFit="1"/>
    </xf>
    <xf numFmtId="0" fontId="3" fillId="3" borderId="24" xfId="0" applyFont="1" applyFill="1" applyBorder="1" applyAlignment="1">
      <alignment horizontal="center" vertical="center" wrapText="1" shrinkToFit="1"/>
    </xf>
    <xf numFmtId="0" fontId="10" fillId="3" borderId="11" xfId="0" applyFont="1" applyFill="1" applyBorder="1" applyAlignment="1">
      <alignment horizontal="center" vertical="center" wrapText="1" shrinkToFit="1"/>
    </xf>
    <xf numFmtId="0" fontId="10" fillId="3" borderId="3" xfId="0" applyFont="1" applyFill="1" applyBorder="1" applyAlignment="1">
      <alignment horizontal="center" vertical="center" wrapText="1" shrinkToFit="1"/>
    </xf>
    <xf numFmtId="0" fontId="10" fillId="3" borderId="22" xfId="0" applyFont="1" applyFill="1" applyBorder="1" applyAlignment="1">
      <alignment horizontal="center" vertical="center" wrapText="1" shrinkToFit="1"/>
    </xf>
    <xf numFmtId="0" fontId="10" fillId="3" borderId="24" xfId="0" applyFont="1" applyFill="1" applyBorder="1" applyAlignment="1">
      <alignment horizontal="center" vertical="center" wrapText="1" shrinkToFit="1"/>
    </xf>
    <xf numFmtId="0" fontId="17" fillId="3" borderId="11" xfId="0" applyFont="1" applyFill="1" applyBorder="1" applyAlignment="1">
      <alignment horizontal="center" vertical="center" wrapText="1" shrinkToFit="1"/>
    </xf>
    <xf numFmtId="0" fontId="17" fillId="3" borderId="3" xfId="0" applyFont="1" applyFill="1" applyBorder="1" applyAlignment="1">
      <alignment horizontal="center" vertical="center" wrapText="1" shrinkToFit="1"/>
    </xf>
    <xf numFmtId="0" fontId="17" fillId="3" borderId="22" xfId="0" applyFont="1" applyFill="1" applyBorder="1" applyAlignment="1">
      <alignment horizontal="center" vertical="center" wrapText="1" shrinkToFit="1"/>
    </xf>
    <xf numFmtId="0" fontId="17" fillId="3" borderId="24" xfId="0" applyFont="1" applyFill="1" applyBorder="1" applyAlignment="1">
      <alignment horizontal="center" vertical="center" wrapText="1" shrinkToFit="1"/>
    </xf>
    <xf numFmtId="38" fontId="11" fillId="0" borderId="10" xfId="1" applyFont="1" applyFill="1" applyBorder="1" applyAlignment="1">
      <alignment horizontal="right" vertical="center"/>
    </xf>
    <xf numFmtId="38" fontId="11" fillId="0" borderId="16" xfId="1" applyFont="1" applyFill="1" applyBorder="1" applyAlignment="1">
      <alignment horizontal="right" vertical="center"/>
    </xf>
    <xf numFmtId="38" fontId="4" fillId="4" borderId="10" xfId="1" applyFont="1" applyFill="1" applyBorder="1" applyAlignment="1" applyProtection="1">
      <alignment horizontal="center" vertical="center" wrapText="1"/>
      <protection locked="0"/>
    </xf>
    <xf numFmtId="0" fontId="4" fillId="4" borderId="10" xfId="0" applyFont="1" applyFill="1" applyBorder="1" applyAlignment="1" applyProtection="1">
      <alignment horizontal="center" vertical="center" wrapText="1"/>
      <protection locked="0"/>
    </xf>
    <xf numFmtId="0" fontId="4" fillId="4" borderId="1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right" vertical="center"/>
    </xf>
    <xf numFmtId="38" fontId="11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38" fontId="4" fillId="0" borderId="10" xfId="1" applyFont="1" applyBorder="1" applyAlignment="1">
      <alignment horizontal="right" vertical="center"/>
    </xf>
    <xf numFmtId="38" fontId="4" fillId="0" borderId="17" xfId="1" applyFont="1" applyBorder="1" applyAlignment="1">
      <alignment horizontal="right" vertical="center"/>
    </xf>
    <xf numFmtId="0" fontId="11" fillId="3" borderId="31" xfId="0" applyFont="1" applyFill="1" applyBorder="1" applyAlignment="1">
      <alignment horizontal="right" vertical="center"/>
    </xf>
    <xf numFmtId="0" fontId="11" fillId="3" borderId="27" xfId="0" applyFont="1" applyFill="1" applyBorder="1" applyAlignment="1">
      <alignment horizontal="right" vertical="center"/>
    </xf>
    <xf numFmtId="0" fontId="17" fillId="3" borderId="1" xfId="0" applyFont="1" applyFill="1" applyBorder="1" applyAlignment="1">
      <alignment horizontal="center" vertical="center" wrapText="1"/>
    </xf>
    <xf numFmtId="0" fontId="17" fillId="3" borderId="43" xfId="0" applyFont="1" applyFill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center" vertical="center" wrapText="1"/>
    </xf>
    <xf numFmtId="0" fontId="17" fillId="3" borderId="42" xfId="0" applyFont="1" applyFill="1" applyBorder="1" applyAlignment="1">
      <alignment horizontal="center" vertical="center" wrapText="1"/>
    </xf>
    <xf numFmtId="38" fontId="4" fillId="0" borderId="0" xfId="1" applyFont="1" applyBorder="1" applyAlignment="1">
      <alignment horizontal="right" vertical="center"/>
    </xf>
    <xf numFmtId="0" fontId="4" fillId="4" borderId="0" xfId="0" applyFont="1" applyFill="1" applyBorder="1" applyAlignment="1">
      <alignment vertical="center"/>
    </xf>
    <xf numFmtId="38" fontId="11" fillId="0" borderId="0" xfId="1" applyFont="1" applyBorder="1" applyAlignment="1">
      <alignment horizontal="right" vertical="center"/>
    </xf>
    <xf numFmtId="0" fontId="10" fillId="3" borderId="0" xfId="0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horizontal="center" vertical="center" wrapText="1"/>
    </xf>
    <xf numFmtId="38" fontId="18" fillId="0" borderId="21" xfId="1" applyFont="1" applyFill="1" applyBorder="1" applyAlignment="1">
      <alignment horizontal="center" vertical="center" wrapText="1"/>
    </xf>
    <xf numFmtId="38" fontId="18" fillId="0" borderId="17" xfId="1" applyFont="1" applyFill="1" applyBorder="1" applyAlignment="1">
      <alignment horizontal="center" vertical="center" wrapText="1"/>
    </xf>
    <xf numFmtId="38" fontId="18" fillId="0" borderId="18" xfId="1" applyFont="1" applyFill="1" applyBorder="1" applyAlignment="1">
      <alignment horizontal="center" vertical="center" wrapText="1"/>
    </xf>
    <xf numFmtId="0" fontId="4" fillId="4" borderId="17" xfId="0" applyFont="1" applyFill="1" applyBorder="1" applyAlignment="1" applyProtection="1">
      <alignment horizontal="center" vertical="center" wrapText="1"/>
      <protection locked="0"/>
    </xf>
    <xf numFmtId="38" fontId="11" fillId="0" borderId="17" xfId="1" applyFont="1" applyFill="1" applyBorder="1" applyAlignment="1">
      <alignment horizontal="right" vertical="center"/>
    </xf>
    <xf numFmtId="38" fontId="11" fillId="0" borderId="18" xfId="1" applyFont="1" applyFill="1" applyBorder="1" applyAlignment="1">
      <alignment horizontal="right" vertical="center"/>
    </xf>
    <xf numFmtId="38" fontId="4" fillId="4" borderId="17" xfId="1" applyFont="1" applyFill="1" applyBorder="1" applyAlignment="1" applyProtection="1">
      <alignment horizontal="center" vertical="center" wrapText="1"/>
      <protection locked="0"/>
    </xf>
    <xf numFmtId="0" fontId="4" fillId="4" borderId="17" xfId="0" applyFont="1" applyFill="1" applyBorder="1" applyAlignment="1">
      <alignment horizontal="center" vertical="center" wrapText="1"/>
    </xf>
    <xf numFmtId="38" fontId="18" fillId="4" borderId="21" xfId="1" applyFont="1" applyFill="1" applyBorder="1" applyAlignment="1">
      <alignment horizontal="center" vertical="center"/>
    </xf>
    <xf numFmtId="38" fontId="18" fillId="4" borderId="17" xfId="1" applyFont="1" applyFill="1" applyBorder="1" applyAlignment="1">
      <alignment horizontal="center" vertical="center"/>
    </xf>
    <xf numFmtId="38" fontId="18" fillId="4" borderId="18" xfId="1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vertical="center"/>
    </xf>
    <xf numFmtId="38" fontId="11" fillId="0" borderId="17" xfId="1" applyFont="1" applyBorder="1" applyAlignment="1">
      <alignment horizontal="right" vertical="center"/>
    </xf>
    <xf numFmtId="38" fontId="11" fillId="0" borderId="18" xfId="1" applyFont="1" applyBorder="1" applyAlignment="1">
      <alignment horizontal="right" vertical="center"/>
    </xf>
    <xf numFmtId="0" fontId="4" fillId="4" borderId="10" xfId="0" applyFont="1" applyFill="1" applyBorder="1" applyAlignment="1">
      <alignment vertical="center"/>
    </xf>
    <xf numFmtId="38" fontId="11" fillId="0" borderId="10" xfId="1" applyFont="1" applyBorder="1" applyAlignment="1">
      <alignment horizontal="right" vertical="center"/>
    </xf>
    <xf numFmtId="38" fontId="11" fillId="0" borderId="16" xfId="1" applyFont="1" applyBorder="1" applyAlignment="1">
      <alignment horizontal="right" vertical="center"/>
    </xf>
    <xf numFmtId="38" fontId="9" fillId="0" borderId="21" xfId="1" applyFont="1" applyFill="1" applyBorder="1" applyAlignment="1">
      <alignment horizontal="center" vertical="center"/>
    </xf>
    <xf numFmtId="38" fontId="9" fillId="0" borderId="17" xfId="1" applyFont="1" applyFill="1" applyBorder="1" applyAlignment="1">
      <alignment horizontal="center" vertical="center"/>
    </xf>
    <xf numFmtId="38" fontId="9" fillId="0" borderId="18" xfId="1" applyFont="1" applyFill="1" applyBorder="1" applyAlignment="1">
      <alignment horizontal="center" vertical="center"/>
    </xf>
    <xf numFmtId="0" fontId="4" fillId="0" borderId="21" xfId="0" applyFont="1" applyFill="1" applyBorder="1" applyAlignment="1" applyProtection="1">
      <alignment horizontal="center" vertical="center" shrinkToFit="1"/>
      <protection locked="0"/>
    </xf>
    <xf numFmtId="0" fontId="4" fillId="0" borderId="17" xfId="0" applyFont="1" applyFill="1" applyBorder="1" applyAlignment="1">
      <alignment horizontal="center" vertical="center"/>
    </xf>
    <xf numFmtId="0" fontId="4" fillId="0" borderId="35" xfId="0" applyFont="1" applyFill="1" applyBorder="1" applyAlignment="1" applyProtection="1">
      <alignment horizontal="center" vertical="center" shrinkToFit="1"/>
      <protection locked="0"/>
    </xf>
    <xf numFmtId="38" fontId="4" fillId="4" borderId="32" xfId="1" applyFont="1" applyFill="1" applyBorder="1" applyAlignment="1" applyProtection="1">
      <alignment horizontal="right" vertical="center" wrapText="1"/>
      <protection locked="0"/>
    </xf>
    <xf numFmtId="38" fontId="4" fillId="4" borderId="35" xfId="1" applyFont="1" applyFill="1" applyBorder="1" applyAlignment="1" applyProtection="1">
      <alignment horizontal="right" vertical="center" wrapText="1"/>
      <protection locked="0"/>
    </xf>
    <xf numFmtId="176" fontId="4" fillId="0" borderId="32" xfId="2" applyNumberFormat="1" applyFont="1" applyBorder="1" applyAlignment="1">
      <alignment horizontal="right" vertical="center" wrapText="1"/>
    </xf>
    <xf numFmtId="176" fontId="4" fillId="0" borderId="35" xfId="2" applyNumberFormat="1" applyFont="1" applyBorder="1" applyAlignment="1">
      <alignment horizontal="right" vertical="center" wrapText="1"/>
    </xf>
    <xf numFmtId="176" fontId="4" fillId="0" borderId="17" xfId="2" applyNumberFormat="1" applyFont="1" applyBorder="1" applyAlignment="1">
      <alignment horizontal="right" vertical="center" wrapText="1"/>
    </xf>
    <xf numFmtId="176" fontId="4" fillId="0" borderId="17" xfId="2" applyNumberFormat="1" applyFont="1" applyBorder="1" applyAlignment="1">
      <alignment horizontal="right" vertical="center"/>
    </xf>
    <xf numFmtId="0" fontId="4" fillId="0" borderId="20" xfId="0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shrinkToFit="1"/>
      <protection locked="0"/>
    </xf>
    <xf numFmtId="38" fontId="4" fillId="4" borderId="9" xfId="1" applyFont="1" applyFill="1" applyBorder="1" applyAlignment="1" applyProtection="1">
      <alignment horizontal="right" vertical="center" wrapText="1"/>
      <protection locked="0"/>
    </xf>
    <xf numFmtId="38" fontId="4" fillId="4" borderId="4" xfId="1" applyFont="1" applyFill="1" applyBorder="1" applyAlignment="1" applyProtection="1">
      <alignment horizontal="right" vertical="center" wrapText="1"/>
      <protection locked="0"/>
    </xf>
    <xf numFmtId="176" fontId="4" fillId="0" borderId="9" xfId="2" applyNumberFormat="1" applyFont="1" applyBorder="1" applyAlignment="1">
      <alignment horizontal="right" vertical="center" wrapText="1"/>
    </xf>
    <xf numFmtId="176" fontId="4" fillId="0" borderId="4" xfId="2" applyNumberFormat="1" applyFont="1" applyBorder="1" applyAlignment="1">
      <alignment horizontal="right" vertical="center" wrapText="1"/>
    </xf>
    <xf numFmtId="176" fontId="4" fillId="0" borderId="10" xfId="2" applyNumberFormat="1" applyFont="1" applyBorder="1" applyAlignment="1">
      <alignment horizontal="right" vertical="center" wrapText="1"/>
    </xf>
    <xf numFmtId="176" fontId="4" fillId="0" borderId="10" xfId="2" applyNumberFormat="1" applyFont="1" applyBorder="1" applyAlignment="1">
      <alignment horizontal="right" vertical="center"/>
    </xf>
    <xf numFmtId="38" fontId="11" fillId="0" borderId="29" xfId="0" applyNumberFormat="1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1" fillId="3" borderId="31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38" fontId="11" fillId="2" borderId="27" xfId="1" applyFont="1" applyFill="1" applyBorder="1" applyAlignment="1">
      <alignment horizontal="right" vertical="center"/>
    </xf>
    <xf numFmtId="38" fontId="11" fillId="2" borderId="28" xfId="1" applyFont="1" applyFill="1" applyBorder="1" applyAlignment="1">
      <alignment horizontal="right" vertical="center"/>
    </xf>
    <xf numFmtId="38" fontId="11" fillId="2" borderId="27" xfId="1" applyFont="1" applyFill="1" applyBorder="1" applyAlignment="1" applyProtection="1">
      <alignment horizontal="right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4" borderId="21" xfId="0" applyFont="1" applyFill="1" applyBorder="1" applyAlignment="1" applyProtection="1">
      <alignment horizontal="center" vertical="center" shrinkToFit="1"/>
      <protection locked="0"/>
    </xf>
    <xf numFmtId="0" fontId="4" fillId="4" borderId="17" xfId="0" applyFont="1" applyFill="1" applyBorder="1" applyAlignment="1">
      <alignment horizontal="center" vertical="center"/>
    </xf>
    <xf numFmtId="0" fontId="4" fillId="4" borderId="17" xfId="0" applyFont="1" applyFill="1" applyBorder="1" applyAlignment="1" applyProtection="1">
      <alignment horizontal="center" vertical="center" shrinkToFit="1"/>
      <protection locked="0"/>
    </xf>
    <xf numFmtId="38" fontId="4" fillId="4" borderId="17" xfId="1" applyFont="1" applyFill="1" applyBorder="1" applyAlignment="1">
      <alignment horizontal="center" vertical="center" wrapText="1"/>
    </xf>
    <xf numFmtId="38" fontId="4" fillId="4" borderId="35" xfId="1" applyFont="1" applyFill="1" applyBorder="1" applyAlignment="1" applyProtection="1">
      <alignment horizontal="center" vertical="center" wrapText="1"/>
      <protection locked="0"/>
    </xf>
    <xf numFmtId="38" fontId="4" fillId="4" borderId="17" xfId="1" applyFont="1" applyFill="1" applyBorder="1" applyAlignment="1">
      <alignment horizontal="center" vertical="center"/>
    </xf>
    <xf numFmtId="38" fontId="4" fillId="4" borderId="10" xfId="1" applyFont="1" applyFill="1" applyBorder="1" applyAlignment="1">
      <alignment horizontal="center" vertical="center" wrapText="1"/>
    </xf>
    <xf numFmtId="38" fontId="4" fillId="4" borderId="9" xfId="1" applyFont="1" applyFill="1" applyBorder="1" applyAlignment="1">
      <alignment horizontal="center" vertical="center"/>
    </xf>
    <xf numFmtId="38" fontId="4" fillId="4" borderId="4" xfId="1" applyFont="1" applyFill="1" applyBorder="1" applyAlignment="1">
      <alignment horizontal="center" vertical="center"/>
    </xf>
    <xf numFmtId="38" fontId="4" fillId="4" borderId="32" xfId="1" applyFont="1" applyFill="1" applyBorder="1" applyAlignment="1">
      <alignment horizontal="center" vertical="center"/>
    </xf>
    <xf numFmtId="38" fontId="4" fillId="4" borderId="35" xfId="1" applyFont="1" applyFill="1" applyBorder="1" applyAlignment="1">
      <alignment horizontal="center" vertical="center"/>
    </xf>
    <xf numFmtId="0" fontId="4" fillId="4" borderId="20" xfId="0" applyFont="1" applyFill="1" applyBorder="1" applyAlignment="1" applyProtection="1">
      <alignment horizontal="center" vertical="center" shrinkToFit="1"/>
      <protection locked="0"/>
    </xf>
    <xf numFmtId="0" fontId="4" fillId="4" borderId="10" xfId="0" applyFont="1" applyFill="1" applyBorder="1" applyAlignment="1">
      <alignment horizontal="center" vertical="center"/>
    </xf>
    <xf numFmtId="0" fontId="4" fillId="4" borderId="10" xfId="0" applyFont="1" applyFill="1" applyBorder="1" applyAlignment="1" applyProtection="1">
      <alignment horizontal="center" vertical="center" shrinkToFit="1"/>
      <protection locked="0"/>
    </xf>
    <xf numFmtId="38" fontId="4" fillId="4" borderId="4" xfId="1" applyFont="1" applyFill="1" applyBorder="1" applyAlignment="1" applyProtection="1">
      <alignment horizontal="center" vertical="center" wrapText="1"/>
      <protection locked="0"/>
    </xf>
    <xf numFmtId="38" fontId="4" fillId="4" borderId="10" xfId="1" applyFont="1" applyFill="1" applyBorder="1" applyAlignment="1">
      <alignment horizontal="center" vertical="center"/>
    </xf>
    <xf numFmtId="0" fontId="4" fillId="0" borderId="25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22" xfId="0" applyFont="1" applyFill="1" applyBorder="1" applyAlignment="1">
      <alignment horizontal="left" vertical="center"/>
    </xf>
    <xf numFmtId="0" fontId="4" fillId="3" borderId="2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4" borderId="7" xfId="0" applyFont="1" applyFill="1" applyBorder="1" applyAlignment="1">
      <alignment horizontal="left" vertical="center"/>
    </xf>
    <xf numFmtId="0" fontId="4" fillId="4" borderId="30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4" borderId="9" xfId="0" applyFont="1" applyFill="1" applyBorder="1" applyAlignment="1" applyProtection="1">
      <alignment horizontal="left" vertical="center" shrinkToFit="1"/>
      <protection locked="0"/>
    </xf>
    <xf numFmtId="0" fontId="4" fillId="4" borderId="2" xfId="0" applyFont="1" applyFill="1" applyBorder="1" applyAlignment="1">
      <alignment horizontal="left" vertical="center" shrinkToFit="1"/>
    </xf>
    <xf numFmtId="0" fontId="4" fillId="4" borderId="4" xfId="0" applyFont="1" applyFill="1" applyBorder="1" applyAlignment="1">
      <alignment horizontal="left" vertical="center" shrinkToFi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4" fillId="4" borderId="9" xfId="0" applyFont="1" applyFill="1" applyBorder="1" applyAlignment="1" applyProtection="1">
      <alignment horizontal="left" vertical="center"/>
      <protection locked="0"/>
    </xf>
    <xf numFmtId="0" fontId="8" fillId="4" borderId="9" xfId="0" applyFont="1" applyFill="1" applyBorder="1" applyAlignment="1" applyProtection="1">
      <alignment horizontal="left" vertical="center" shrinkToFit="1"/>
      <protection locked="0"/>
    </xf>
    <xf numFmtId="0" fontId="8" fillId="4" borderId="2" xfId="0" applyFont="1" applyFill="1" applyBorder="1" applyAlignment="1">
      <alignment horizontal="left" vertical="center" shrinkToFit="1"/>
    </xf>
    <xf numFmtId="0" fontId="8" fillId="4" borderId="4" xfId="0" applyFont="1" applyFill="1" applyBorder="1" applyAlignment="1">
      <alignment horizontal="left" vertical="center" shrinkToFit="1"/>
    </xf>
    <xf numFmtId="0" fontId="8" fillId="4" borderId="9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49" fontId="4" fillId="4" borderId="9" xfId="0" applyNumberFormat="1" applyFont="1" applyFill="1" applyBorder="1" applyAlignment="1" applyProtection="1">
      <alignment horizontal="distributed" vertical="center" shrinkToFit="1"/>
      <protection locked="0"/>
    </xf>
    <xf numFmtId="49" fontId="4" fillId="4" borderId="2" xfId="0" applyNumberFormat="1" applyFont="1" applyFill="1" applyBorder="1" applyAlignment="1" applyProtection="1">
      <alignment horizontal="distributed" vertical="center" shrinkToFit="1"/>
      <protection locked="0"/>
    </xf>
    <xf numFmtId="49" fontId="4" fillId="4" borderId="4" xfId="0" applyNumberFormat="1" applyFont="1" applyFill="1" applyBorder="1" applyAlignment="1" applyProtection="1">
      <alignment horizontal="distributed" vertical="center" shrinkToFit="1"/>
      <protection locked="0"/>
    </xf>
    <xf numFmtId="0" fontId="8" fillId="4" borderId="9" xfId="0" applyFont="1" applyFill="1" applyBorder="1" applyAlignment="1" applyProtection="1">
      <alignment horizontal="left" vertical="center"/>
      <protection locked="0"/>
    </xf>
    <xf numFmtId="0" fontId="8" fillId="4" borderId="7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horizontal="left" vertical="center"/>
    </xf>
    <xf numFmtId="0" fontId="8" fillId="4" borderId="23" xfId="0" applyFont="1" applyFill="1" applyBorder="1" applyAlignment="1">
      <alignment horizontal="left" vertical="center"/>
    </xf>
    <xf numFmtId="0" fontId="8" fillId="4" borderId="24" xfId="0" applyFont="1" applyFill="1" applyBorder="1" applyAlignment="1">
      <alignment horizontal="left" vertical="center"/>
    </xf>
    <xf numFmtId="38" fontId="8" fillId="4" borderId="10" xfId="1" applyFont="1" applyFill="1" applyBorder="1" applyAlignment="1" applyProtection="1">
      <alignment horizontal="center" vertical="center" wrapText="1"/>
      <protection locked="0"/>
    </xf>
    <xf numFmtId="38" fontId="8" fillId="4" borderId="10" xfId="1" applyFont="1" applyFill="1" applyBorder="1" applyAlignment="1">
      <alignment horizontal="center" vertical="center" wrapText="1"/>
    </xf>
    <xf numFmtId="38" fontId="8" fillId="4" borderId="10" xfId="1" applyFont="1" applyFill="1" applyBorder="1" applyAlignment="1">
      <alignment horizontal="center" vertical="center"/>
    </xf>
    <xf numFmtId="0" fontId="8" fillId="4" borderId="10" xfId="0" applyFont="1" applyFill="1" applyBorder="1" applyAlignment="1" applyProtection="1">
      <alignment horizontal="center" vertical="center" wrapText="1"/>
      <protection locked="0"/>
    </xf>
    <xf numFmtId="0" fontId="8" fillId="4" borderId="20" xfId="0" applyFont="1" applyFill="1" applyBorder="1" applyAlignment="1" applyProtection="1">
      <alignment horizontal="center" vertical="center" shrinkToFit="1"/>
      <protection locked="0"/>
    </xf>
    <xf numFmtId="0" fontId="8" fillId="4" borderId="10" xfId="0" applyFont="1" applyFill="1" applyBorder="1" applyAlignment="1">
      <alignment horizontal="center" vertical="center"/>
    </xf>
    <xf numFmtId="0" fontId="8" fillId="4" borderId="10" xfId="0" applyFont="1" applyFill="1" applyBorder="1" applyAlignment="1" applyProtection="1">
      <alignment horizontal="center" vertical="center" shrinkToFit="1"/>
      <protection locked="0"/>
    </xf>
    <xf numFmtId="0" fontId="8" fillId="4" borderId="21" xfId="0" applyFont="1" applyFill="1" applyBorder="1" applyAlignment="1" applyProtection="1">
      <alignment horizontal="center" vertical="center" shrinkToFit="1"/>
      <protection locked="0"/>
    </xf>
    <xf numFmtId="0" fontId="8" fillId="4" borderId="17" xfId="0" applyFont="1" applyFill="1" applyBorder="1" applyAlignment="1">
      <alignment horizontal="center" vertical="center"/>
    </xf>
    <xf numFmtId="0" fontId="8" fillId="4" borderId="17" xfId="0" applyFont="1" applyFill="1" applyBorder="1" applyAlignment="1" applyProtection="1">
      <alignment horizontal="center" vertical="center" shrinkToFit="1"/>
      <protection locked="0"/>
    </xf>
    <xf numFmtId="38" fontId="5" fillId="4" borderId="17" xfId="1" applyFont="1" applyFill="1" applyBorder="1" applyAlignment="1" applyProtection="1">
      <alignment horizontal="center" vertical="center" wrapText="1"/>
      <protection locked="0"/>
    </xf>
    <xf numFmtId="38" fontId="5" fillId="4" borderId="17" xfId="1" applyFont="1" applyFill="1" applyBorder="1" applyAlignment="1">
      <alignment horizontal="center" vertical="center" wrapText="1"/>
    </xf>
    <xf numFmtId="38" fontId="5" fillId="4" borderId="17" xfId="1" applyFont="1" applyFill="1" applyBorder="1" applyAlignment="1">
      <alignment horizontal="center" vertical="center"/>
    </xf>
    <xf numFmtId="38" fontId="8" fillId="4" borderId="9" xfId="1" applyFont="1" applyFill="1" applyBorder="1" applyAlignment="1" applyProtection="1">
      <alignment horizontal="right" vertical="center" wrapText="1"/>
      <protection locked="0"/>
    </xf>
    <xf numFmtId="38" fontId="8" fillId="4" borderId="4" xfId="1" applyFont="1" applyFill="1" applyBorder="1" applyAlignment="1" applyProtection="1">
      <alignment horizontal="right" vertical="center" wrapText="1"/>
      <protection locked="0"/>
    </xf>
    <xf numFmtId="0" fontId="8" fillId="4" borderId="10" xfId="0" applyFont="1" applyFill="1" applyBorder="1" applyAlignment="1">
      <alignment vertical="center"/>
    </xf>
    <xf numFmtId="38" fontId="8" fillId="4" borderId="32" xfId="1" applyFont="1" applyFill="1" applyBorder="1" applyAlignment="1" applyProtection="1">
      <alignment horizontal="right" vertical="center" wrapText="1"/>
      <protection locked="0"/>
    </xf>
    <xf numFmtId="38" fontId="8" fillId="4" borderId="35" xfId="1" applyFont="1" applyFill="1" applyBorder="1" applyAlignment="1" applyProtection="1">
      <alignment horizontal="right" vertical="center" wrapText="1"/>
      <protection locked="0"/>
    </xf>
    <xf numFmtId="0" fontId="8" fillId="4" borderId="17" xfId="0" applyFont="1" applyFill="1" applyBorder="1" applyAlignment="1">
      <alignment vertical="center"/>
    </xf>
    <xf numFmtId="0" fontId="11" fillId="3" borderId="44" xfId="0" applyFont="1" applyFill="1" applyBorder="1" applyAlignment="1">
      <alignment horizontal="right" vertical="center"/>
    </xf>
    <xf numFmtId="0" fontId="11" fillId="3" borderId="45" xfId="0" applyFont="1" applyFill="1" applyBorder="1" applyAlignment="1">
      <alignment horizontal="right" vertical="center"/>
    </xf>
    <xf numFmtId="38" fontId="11" fillId="0" borderId="46" xfId="0" applyNumberFormat="1" applyFont="1" applyBorder="1" applyAlignment="1">
      <alignment vertical="center"/>
    </xf>
    <xf numFmtId="0" fontId="16" fillId="0" borderId="47" xfId="0" applyFont="1" applyBorder="1" applyAlignment="1">
      <alignment vertical="center"/>
    </xf>
  </cellXfs>
  <cellStyles count="4">
    <cellStyle name="パーセント" xfId="2" builtinId="5"/>
    <cellStyle name="桁区切り" xfId="1" builtinId="6"/>
    <cellStyle name="標準" xfId="0" builtinId="0"/>
    <cellStyle name="標準 14" xfId="3" xr:uid="{62F23981-E10F-441D-B55B-B303944FA1F2}"/>
  </cellStyles>
  <dxfs count="0"/>
  <tableStyles count="0" defaultTableStyle="TableStyleMedium2" defaultPivotStyle="PivotStyleLight16"/>
  <colors>
    <mruColors>
      <color rgb="FFFCE4D6"/>
      <color rgb="FFFFC5CD"/>
      <color rgb="FFF97B90"/>
      <color rgb="FFFE6278"/>
      <color rgb="FFE975EC"/>
      <color rgb="FFFF8BD8"/>
      <color rgb="FFF6CAF4"/>
      <color rgb="FFFB9FFB"/>
      <color rgb="FFFB8FFB"/>
      <color rgb="FFFF6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48144</xdr:colOff>
      <xdr:row>20</xdr:row>
      <xdr:rowOff>482732</xdr:rowOff>
    </xdr:from>
    <xdr:to>
      <xdr:col>10</xdr:col>
      <xdr:colOff>182037</xdr:colOff>
      <xdr:row>22</xdr:row>
      <xdr:rowOff>193789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EDA6BDE2-82EA-4117-B455-289C0170DBC2}"/>
            </a:ext>
          </a:extLst>
        </xdr:cNvPr>
        <xdr:cNvSpPr/>
      </xdr:nvSpPr>
      <xdr:spPr>
        <a:xfrm>
          <a:off x="3191394" y="6810053"/>
          <a:ext cx="2583179" cy="745200"/>
        </a:xfrm>
        <a:prstGeom prst="wedgeRectCallout">
          <a:avLst>
            <a:gd name="adj1" fmla="val 70773"/>
            <a:gd name="adj2" fmla="val 117238"/>
          </a:avLst>
        </a:prstGeom>
        <a:solidFill>
          <a:sysClr val="window" lastClr="FFFFFF"/>
        </a:solidFill>
        <a:ln w="190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令和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7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年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12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日以降実施したベースアップの幅が、役職ごとに異なる場合は加重平均した値をご記入ください。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/>
            <a:ea typeface="ＭＳ ゴシック"/>
            <a:cs typeface="+mn-cs"/>
          </a:endParaRPr>
        </a:p>
      </xdr:txBody>
    </xdr:sp>
    <xdr:clientData/>
  </xdr:twoCellAnchor>
  <xdr:twoCellAnchor>
    <xdr:from>
      <xdr:col>17</xdr:col>
      <xdr:colOff>524123</xdr:colOff>
      <xdr:row>19</xdr:row>
      <xdr:rowOff>81643</xdr:rowOff>
    </xdr:from>
    <xdr:to>
      <xdr:col>22</xdr:col>
      <xdr:colOff>160812</xdr:colOff>
      <xdr:row>20</xdr:row>
      <xdr:rowOff>451954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75902193-0ABB-40AE-B516-2C73F6A89F22}"/>
            </a:ext>
          </a:extLst>
        </xdr:cNvPr>
        <xdr:cNvSpPr/>
      </xdr:nvSpPr>
      <xdr:spPr>
        <a:xfrm>
          <a:off x="10294052" y="5891893"/>
          <a:ext cx="2562224" cy="887382"/>
        </a:xfrm>
        <a:prstGeom prst="wedgeRectCallout">
          <a:avLst>
            <a:gd name="adj1" fmla="val 37776"/>
            <a:gd name="adj2" fmla="val 191205"/>
          </a:avLst>
        </a:prstGeom>
        <a:solidFill>
          <a:sysClr val="window" lastClr="FFFFFF"/>
        </a:solidFill>
        <a:ln w="190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令和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7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年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12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日以降、ベースアップの実施までに期間に職員へ特別手当を支給した場合、その金額の平均値をご記入ください。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/>
            <a:ea typeface="ＭＳ ゴシック"/>
            <a:cs typeface="+mn-cs"/>
          </a:endParaRPr>
        </a:p>
      </xdr:txBody>
    </xdr:sp>
    <xdr:clientData/>
  </xdr:twoCellAnchor>
  <xdr:twoCellAnchor>
    <xdr:from>
      <xdr:col>25</xdr:col>
      <xdr:colOff>403067</xdr:colOff>
      <xdr:row>19</xdr:row>
      <xdr:rowOff>97822</xdr:rowOff>
    </xdr:from>
    <xdr:to>
      <xdr:col>30</xdr:col>
      <xdr:colOff>56901</xdr:colOff>
      <xdr:row>20</xdr:row>
      <xdr:rowOff>458609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6D16E9C4-FFDF-4AB3-BEA1-F099B55A7C05}"/>
            </a:ext>
          </a:extLst>
        </xdr:cNvPr>
        <xdr:cNvSpPr/>
      </xdr:nvSpPr>
      <xdr:spPr>
        <a:xfrm>
          <a:off x="14853853" y="5908072"/>
          <a:ext cx="2579369" cy="877858"/>
        </a:xfrm>
        <a:prstGeom prst="wedgeRectCallout">
          <a:avLst>
            <a:gd name="adj1" fmla="val 33736"/>
            <a:gd name="adj2" fmla="val 183897"/>
          </a:avLst>
        </a:prstGeom>
        <a:solidFill>
          <a:sysClr val="window" lastClr="FFFFFF"/>
        </a:solidFill>
        <a:ln w="190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令和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7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年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12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日以降、ベースアップの実施までに期間に職員へ一時金を支給した場合、その金額の平均値をご記入ください。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/>
            <a:ea typeface="ＭＳ ゴシック"/>
            <a:cs typeface="+mn-cs"/>
          </a:endParaRPr>
        </a:p>
      </xdr:txBody>
    </xdr:sp>
    <xdr:clientData/>
  </xdr:twoCellAnchor>
  <xdr:twoCellAnchor>
    <xdr:from>
      <xdr:col>6</xdr:col>
      <xdr:colOff>108858</xdr:colOff>
      <xdr:row>31</xdr:row>
      <xdr:rowOff>233895</xdr:rowOff>
    </xdr:from>
    <xdr:to>
      <xdr:col>10</xdr:col>
      <xdr:colOff>235131</xdr:colOff>
      <xdr:row>32</xdr:row>
      <xdr:rowOff>515710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6B197D30-0FD2-4756-BC2D-641574A08E87}"/>
            </a:ext>
          </a:extLst>
        </xdr:cNvPr>
        <xdr:cNvSpPr/>
      </xdr:nvSpPr>
      <xdr:spPr>
        <a:xfrm>
          <a:off x="3252108" y="11786359"/>
          <a:ext cx="2575559" cy="798887"/>
        </a:xfrm>
        <a:prstGeom prst="wedgeRectCallout">
          <a:avLst>
            <a:gd name="adj1" fmla="val 74813"/>
            <a:gd name="adj2" fmla="val 78022"/>
          </a:avLst>
        </a:prstGeom>
        <a:solidFill>
          <a:sysClr val="window" lastClr="FFFFFF"/>
        </a:solidFill>
        <a:ln w="190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令和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7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年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4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日から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11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30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日の間ベースアップした職員の、ベースアップ前の賃金平均をご記入ください。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/>
            <a:ea typeface="ＭＳ ゴシック"/>
            <a:cs typeface="+mn-cs"/>
          </a:endParaRPr>
        </a:p>
      </xdr:txBody>
    </xdr:sp>
    <xdr:clientData/>
  </xdr:twoCellAnchor>
  <xdr:twoCellAnchor>
    <xdr:from>
      <xdr:col>9</xdr:col>
      <xdr:colOff>196216</xdr:colOff>
      <xdr:row>37</xdr:row>
      <xdr:rowOff>277757</xdr:rowOff>
    </xdr:from>
    <xdr:to>
      <xdr:col>14</xdr:col>
      <xdr:colOff>29021</xdr:colOff>
      <xdr:row>39</xdr:row>
      <xdr:rowOff>211528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D071ADF5-6B1E-4942-8031-BB2BD162002E}"/>
            </a:ext>
          </a:extLst>
        </xdr:cNvPr>
        <xdr:cNvSpPr/>
      </xdr:nvSpPr>
      <xdr:spPr>
        <a:xfrm>
          <a:off x="5176430" y="14946257"/>
          <a:ext cx="2867198" cy="967914"/>
        </a:xfrm>
        <a:prstGeom prst="wedgeRectCallout">
          <a:avLst>
            <a:gd name="adj1" fmla="val 46530"/>
            <a:gd name="adj2" fmla="val -122958"/>
          </a:avLst>
        </a:prstGeom>
        <a:solidFill>
          <a:sysClr val="window" lastClr="FFFFFF"/>
        </a:solidFill>
        <a:ln w="190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令和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7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日から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30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日の間に実施したベースアップ金額をご記入ください。</a:t>
          </a:r>
          <a:r>
            <a:rPr kumimoji="1" lang="ja-JP" altLang="ja-JP" sz="110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役職ごとに</a:t>
          </a:r>
          <a:r>
            <a:rPr kumimoji="1" lang="ja-JP" altLang="en-US" sz="110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ベースアップ額が</a:t>
          </a:r>
          <a:r>
            <a:rPr kumimoji="1" lang="ja-JP" altLang="ja-JP" sz="110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異なる場合は加重平均した値をご記入ください。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3</xdr:col>
      <xdr:colOff>31024</xdr:colOff>
      <xdr:row>35</xdr:row>
      <xdr:rowOff>406310</xdr:rowOff>
    </xdr:from>
    <xdr:to>
      <xdr:col>7</xdr:col>
      <xdr:colOff>538299</xdr:colOff>
      <xdr:row>37</xdr:row>
      <xdr:rowOff>22317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FD55ABA7-B3B9-4E7A-B6D1-87AA54B70D5F}"/>
            </a:ext>
          </a:extLst>
        </xdr:cNvPr>
        <xdr:cNvSpPr/>
      </xdr:nvSpPr>
      <xdr:spPr>
        <a:xfrm>
          <a:off x="1337310" y="14040667"/>
          <a:ext cx="2956560" cy="650150"/>
        </a:xfrm>
        <a:prstGeom prst="wedgeRectCallout">
          <a:avLst>
            <a:gd name="adj1" fmla="val -60251"/>
            <a:gd name="adj2" fmla="val 145429"/>
          </a:avLst>
        </a:prstGeom>
        <a:solidFill>
          <a:sysClr val="window" lastClr="FFFFFF"/>
        </a:solidFill>
        <a:ln w="190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データで作成する場合はプルダウンリストから、「✓」を選択してください。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/>
            <a:ea typeface="ＭＳ ゴシック"/>
            <a:cs typeface="+mn-cs"/>
          </a:endParaRPr>
        </a:p>
      </xdr:txBody>
    </xdr:sp>
    <xdr:clientData/>
  </xdr:twoCellAnchor>
  <xdr:twoCellAnchor>
    <xdr:from>
      <xdr:col>24</xdr:col>
      <xdr:colOff>27981</xdr:colOff>
      <xdr:row>30</xdr:row>
      <xdr:rowOff>56604</xdr:rowOff>
    </xdr:from>
    <xdr:to>
      <xdr:col>28</xdr:col>
      <xdr:colOff>568086</xdr:colOff>
      <xdr:row>31</xdr:row>
      <xdr:rowOff>311058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8FA193D5-9ABA-4BAA-8D48-1DC5A4EEB643}"/>
            </a:ext>
          </a:extLst>
        </xdr:cNvPr>
        <xdr:cNvSpPr/>
      </xdr:nvSpPr>
      <xdr:spPr>
        <a:xfrm>
          <a:off x="13893660" y="11091997"/>
          <a:ext cx="2880533" cy="771525"/>
        </a:xfrm>
        <a:prstGeom prst="wedgeRectCallout">
          <a:avLst>
            <a:gd name="adj1" fmla="val 56377"/>
            <a:gd name="adj2" fmla="val 251131"/>
          </a:avLst>
        </a:prstGeom>
        <a:solidFill>
          <a:sysClr val="window" lastClr="FFFFFF"/>
        </a:solidFill>
        <a:ln w="190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支給申請書（要綱様式第１号）のうち「賃上げ支給額計」の欄に記入した金額を記入してください。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20</xdr:col>
      <xdr:colOff>416773</xdr:colOff>
      <xdr:row>34</xdr:row>
      <xdr:rowOff>410984</xdr:rowOff>
    </xdr:from>
    <xdr:to>
      <xdr:col>25</xdr:col>
      <xdr:colOff>360340</xdr:colOff>
      <xdr:row>36</xdr:row>
      <xdr:rowOff>447130</xdr:rowOff>
    </xdr:to>
    <xdr:sp macro="" textlink="">
      <xdr:nvSpPr>
        <xdr:cNvPr id="9" name="吹き出し: 四角形 8">
          <a:extLst>
            <a:ext uri="{FF2B5EF4-FFF2-40B4-BE49-F238E27FC236}">
              <a16:creationId xmlns:a16="http://schemas.microsoft.com/office/drawing/2014/main" id="{662935B4-A9E6-4CD9-904F-B7A48014B1E9}"/>
            </a:ext>
          </a:extLst>
        </xdr:cNvPr>
        <xdr:cNvSpPr/>
      </xdr:nvSpPr>
      <xdr:spPr>
        <a:xfrm>
          <a:off x="11942023" y="13528270"/>
          <a:ext cx="2869103" cy="1070289"/>
        </a:xfrm>
        <a:prstGeom prst="wedgeRectCallout">
          <a:avLst>
            <a:gd name="adj1" fmla="val 124317"/>
            <a:gd name="adj2" fmla="val 84175"/>
          </a:avLst>
        </a:prstGeom>
        <a:solidFill>
          <a:sysClr val="window" lastClr="FFFFFF"/>
        </a:solidFill>
        <a:ln w="190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(5)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賃上げ実績額計（円）が、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(6)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賃上げ支給額計（円）に満たない場合は、差額を記入してください。</a:t>
          </a:r>
          <a:r>
            <a:rPr kumimoji="1" lang="ja-JP" altLang="ja-JP" sz="110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データで</a:t>
          </a:r>
          <a:r>
            <a:rPr kumimoji="1" lang="ja-JP" altLang="en-US" sz="110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作成</a:t>
          </a:r>
          <a:r>
            <a:rPr kumimoji="1" lang="ja-JP" altLang="ja-JP" sz="110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する場合は</a:t>
          </a:r>
          <a:r>
            <a:rPr kumimoji="1" lang="ja-JP" altLang="en-US" sz="110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自動で入力されます。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solidFill>
          <a:schemeClr val="lt1"/>
        </a:solidFill>
        <a:ln w="12700" cap="flat" cmpd="sng">
          <a:solidFill>
            <a:schemeClr val="dk1"/>
          </a:solidFill>
          <a:prstDash val="solid"/>
          <a:miter/>
          <a:headEnd/>
          <a:tailEnd/>
        </a:ln>
      </a:spPr>
      <a:bodyPr vertOverflow="overflow" horzOverflow="overflow"/>
      <a:lstStyle/>
      <a:style>
        <a:lnRef idx="2">
          <a:srgbClr val="000000"/>
        </a:lnRef>
        <a:fillRef idx="1">
          <a:srgbClr val="000000"/>
        </a:fillRef>
        <a:effectRef idx="0">
          <a:schemeClr val="dk1"/>
        </a:effectRef>
        <a:fontRef idx="minor"/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FF378-F02B-4B83-B53C-F98612F9AAC4}">
  <sheetPr>
    <tabColor rgb="FFFFFF00"/>
    <pageSetUpPr fitToPage="1"/>
  </sheetPr>
  <dimension ref="A1:DB1048535"/>
  <sheetViews>
    <sheetView showZeros="0" tabSelected="1" view="pageBreakPreview" zoomScale="70" zoomScaleNormal="70" zoomScaleSheetLayoutView="70" workbookViewId="0"/>
  </sheetViews>
  <sheetFormatPr defaultColWidth="9" defaultRowHeight="13.2" x14ac:dyDescent="0.45"/>
  <cols>
    <col min="1" max="1" width="1.09765625" style="6" customWidth="1"/>
    <col min="2" max="13" width="8" style="6" customWidth="1"/>
    <col min="14" max="24" width="7.59765625" style="6" customWidth="1"/>
    <col min="25" max="27" width="7.69921875" style="6" customWidth="1"/>
    <col min="28" max="35" width="7.59765625" style="6" customWidth="1"/>
    <col min="36" max="100" width="1.09765625" style="2" customWidth="1"/>
    <col min="101" max="101" width="9" style="2" customWidth="1"/>
    <col min="102" max="104" width="8.59765625" style="2" customWidth="1"/>
    <col min="105" max="105" width="5.59765625" style="2" customWidth="1"/>
    <col min="106" max="106" width="8.59765625" style="2" customWidth="1"/>
    <col min="107" max="107" width="4.59765625" style="2" customWidth="1"/>
    <col min="108" max="108" width="9" style="2" customWidth="1"/>
    <col min="109" max="16384" width="9" style="2"/>
  </cols>
  <sheetData>
    <row r="1" spans="1:106" ht="19.5" customHeight="1" x14ac:dyDescent="0.45">
      <c r="A1" s="1" t="s">
        <v>55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3"/>
      <c r="U1" s="3"/>
      <c r="V1" s="3"/>
      <c r="W1" s="3"/>
      <c r="X1" s="3"/>
      <c r="Y1" s="3"/>
      <c r="Z1" s="3"/>
      <c r="AA1" s="3"/>
      <c r="AB1" s="4"/>
      <c r="AC1" s="5"/>
      <c r="AD1" s="5"/>
      <c r="AE1" s="5"/>
      <c r="AF1" s="5"/>
      <c r="AG1" s="5"/>
      <c r="AH1" s="5"/>
      <c r="AI1" s="5"/>
    </row>
    <row r="2" spans="1:106" ht="19.5" customHeight="1" x14ac:dyDescent="0.45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106" ht="16.5" customHeight="1" x14ac:dyDescent="0.45">
      <c r="A3" s="1"/>
      <c r="B3" s="1"/>
      <c r="C3" s="1" t="s">
        <v>9</v>
      </c>
      <c r="D3" s="1"/>
      <c r="E3" s="1"/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106" ht="69.75" customHeight="1" x14ac:dyDescent="0.45">
      <c r="A4" s="2"/>
      <c r="B4" s="206" t="s">
        <v>51</v>
      </c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</row>
    <row r="5" spans="1:106" ht="13.5" customHeight="1" x14ac:dyDescent="0.45">
      <c r="A5" s="2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I5" s="7"/>
      <c r="CE5" s="208"/>
      <c r="CF5" s="209"/>
      <c r="CG5" s="209"/>
      <c r="CH5" s="209"/>
      <c r="CI5" s="209"/>
      <c r="CJ5" s="209"/>
      <c r="CK5" s="209"/>
      <c r="CL5" s="209"/>
      <c r="CM5" s="209"/>
      <c r="CN5" s="209"/>
      <c r="CO5" s="209"/>
      <c r="CP5" s="209"/>
      <c r="CQ5" s="209"/>
      <c r="CR5" s="209"/>
      <c r="CS5" s="209"/>
      <c r="CT5" s="209"/>
      <c r="CU5" s="209"/>
      <c r="CV5" s="209"/>
      <c r="CW5" s="209"/>
      <c r="CX5" s="209"/>
      <c r="CY5" s="209"/>
      <c r="CZ5" s="209"/>
      <c r="DA5" s="209"/>
      <c r="DB5" s="209"/>
    </row>
    <row r="6" spans="1:106" ht="33" customHeight="1" x14ac:dyDescent="0.45">
      <c r="A6" s="2"/>
      <c r="B6" s="8"/>
      <c r="C6" s="8"/>
      <c r="D6" s="8"/>
      <c r="E6" s="8"/>
      <c r="F6" s="8"/>
      <c r="G6" s="8"/>
      <c r="H6" s="8"/>
      <c r="I6" s="8"/>
      <c r="J6" s="8"/>
      <c r="K6" s="2"/>
      <c r="L6" s="2"/>
      <c r="M6" s="2"/>
      <c r="R6" s="9"/>
      <c r="S6" s="9"/>
      <c r="T6" s="9"/>
      <c r="U6" s="9"/>
      <c r="V6" s="9"/>
      <c r="W6" s="9"/>
      <c r="AC6" s="59" t="s">
        <v>60</v>
      </c>
      <c r="AD6" s="60"/>
      <c r="AE6" s="60"/>
      <c r="AF6" s="60"/>
      <c r="AG6" s="60"/>
      <c r="AH6" s="60"/>
      <c r="AI6" s="61"/>
      <c r="CE6" s="209"/>
      <c r="CF6" s="209"/>
      <c r="CG6" s="209"/>
      <c r="CH6" s="209"/>
      <c r="CI6" s="209"/>
      <c r="CJ6" s="209"/>
      <c r="CK6" s="209"/>
      <c r="CL6" s="209"/>
      <c r="CM6" s="209"/>
      <c r="CN6" s="209"/>
      <c r="CO6" s="209"/>
      <c r="CP6" s="209"/>
      <c r="CQ6" s="209"/>
      <c r="CR6" s="209"/>
      <c r="CS6" s="209"/>
      <c r="CT6" s="209"/>
      <c r="CU6" s="209"/>
      <c r="CV6" s="209"/>
      <c r="CW6" s="209"/>
      <c r="CX6" s="209"/>
      <c r="CY6" s="209"/>
      <c r="CZ6" s="209"/>
      <c r="DA6" s="209"/>
      <c r="DB6" s="209"/>
    </row>
    <row r="7" spans="1:106" ht="21.75" customHeight="1" x14ac:dyDescent="0.45">
      <c r="A7" s="2"/>
      <c r="B7" s="1" t="s">
        <v>7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106" ht="9.75" customHeight="1" x14ac:dyDescent="0.45">
      <c r="A8" s="2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:106" ht="23.25" customHeight="1" x14ac:dyDescent="0.45">
      <c r="A9" s="2"/>
      <c r="B9" s="210" t="s">
        <v>52</v>
      </c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</row>
    <row r="10" spans="1:106" ht="21" customHeight="1" x14ac:dyDescent="0.45">
      <c r="A10" s="2"/>
      <c r="B10" s="211"/>
      <c r="C10" s="211"/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</row>
    <row r="11" spans="1:106" ht="5.25" customHeight="1" x14ac:dyDescent="0.45">
      <c r="A11" s="2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:106" ht="29.25" customHeight="1" x14ac:dyDescent="0.45">
      <c r="A12" s="2"/>
      <c r="B12" s="10" t="s">
        <v>15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:106" ht="33" customHeight="1" x14ac:dyDescent="0.45">
      <c r="A13" s="2"/>
      <c r="B13" s="200" t="s">
        <v>11</v>
      </c>
      <c r="C13" s="201"/>
      <c r="D13" s="201"/>
      <c r="E13" s="201"/>
      <c r="F13" s="202"/>
      <c r="G13" s="212"/>
      <c r="H13" s="55"/>
      <c r="I13" s="55"/>
      <c r="J13" s="55"/>
      <c r="K13" s="55"/>
      <c r="L13" s="55"/>
      <c r="M13" s="56"/>
      <c r="N13" s="1" t="s">
        <v>16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2"/>
      <c r="AD13" s="2"/>
      <c r="AE13" s="2"/>
      <c r="AF13" s="2"/>
      <c r="AG13" s="2"/>
      <c r="AH13" s="2"/>
      <c r="AI13" s="2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</row>
    <row r="14" spans="1:106" ht="33" customHeight="1" x14ac:dyDescent="0.45">
      <c r="A14" s="2"/>
      <c r="B14" s="200" t="s">
        <v>8</v>
      </c>
      <c r="C14" s="201"/>
      <c r="D14" s="201"/>
      <c r="E14" s="201"/>
      <c r="F14" s="202"/>
      <c r="G14" s="203"/>
      <c r="H14" s="204"/>
      <c r="I14" s="204"/>
      <c r="J14" s="204"/>
      <c r="K14" s="204"/>
      <c r="L14" s="204"/>
      <c r="M14" s="205"/>
      <c r="N14" s="200" t="s">
        <v>4</v>
      </c>
      <c r="O14" s="201"/>
      <c r="P14" s="201"/>
      <c r="Q14" s="202"/>
      <c r="R14" s="54"/>
      <c r="S14" s="55"/>
      <c r="T14" s="55"/>
      <c r="U14" s="55"/>
      <c r="V14" s="55"/>
      <c r="W14" s="55"/>
      <c r="X14" s="56"/>
      <c r="Y14" s="200" t="s">
        <v>44</v>
      </c>
      <c r="Z14" s="201"/>
      <c r="AA14" s="201"/>
      <c r="AB14" s="202"/>
      <c r="AC14" s="55"/>
      <c r="AD14" s="55"/>
      <c r="AE14" s="55"/>
      <c r="AF14" s="55"/>
      <c r="AG14" s="55"/>
      <c r="AH14" s="55"/>
      <c r="AI14" s="56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</row>
    <row r="15" spans="1:106" ht="33" customHeight="1" x14ac:dyDescent="0.45">
      <c r="A15" s="2"/>
      <c r="B15" s="190" t="s">
        <v>6</v>
      </c>
      <c r="C15" s="191"/>
      <c r="D15" s="191"/>
      <c r="E15" s="191"/>
      <c r="F15" s="192"/>
      <c r="G15" s="196" t="s">
        <v>10</v>
      </c>
      <c r="H15" s="197"/>
      <c r="I15" s="198"/>
      <c r="J15" s="198"/>
      <c r="K15" s="198"/>
      <c r="L15" s="198"/>
      <c r="M15" s="199"/>
      <c r="N15" s="200" t="s">
        <v>0</v>
      </c>
      <c r="O15" s="201"/>
      <c r="P15" s="201"/>
      <c r="Q15" s="202"/>
      <c r="R15" s="54"/>
      <c r="S15" s="55"/>
      <c r="T15" s="55"/>
      <c r="U15" s="55"/>
      <c r="V15" s="55"/>
      <c r="W15" s="55"/>
      <c r="X15" s="56"/>
      <c r="Y15" s="200" t="s">
        <v>2</v>
      </c>
      <c r="Z15" s="201"/>
      <c r="AA15" s="201"/>
      <c r="AB15" s="202"/>
      <c r="AC15" s="55"/>
      <c r="AD15" s="55"/>
      <c r="AE15" s="55"/>
      <c r="AF15" s="55"/>
      <c r="AG15" s="55"/>
      <c r="AH15" s="55"/>
      <c r="AI15" s="56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</row>
    <row r="16" spans="1:106" ht="33" customHeight="1" x14ac:dyDescent="0.45">
      <c r="A16" s="2"/>
      <c r="B16" s="193"/>
      <c r="C16" s="194"/>
      <c r="D16" s="194"/>
      <c r="E16" s="194"/>
      <c r="F16" s="195"/>
      <c r="G16" s="188" t="s">
        <v>59</v>
      </c>
      <c r="H16" s="189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8"/>
      <c r="Y16" s="200" t="s">
        <v>1</v>
      </c>
      <c r="Z16" s="201"/>
      <c r="AA16" s="201"/>
      <c r="AB16" s="202"/>
      <c r="AC16" s="54"/>
      <c r="AD16" s="55"/>
      <c r="AE16" s="55"/>
      <c r="AF16" s="55"/>
      <c r="AG16" s="55"/>
      <c r="AH16" s="55"/>
      <c r="AI16" s="56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</row>
    <row r="17" spans="1:102" ht="5.25" customHeight="1" x14ac:dyDescent="0.45">
      <c r="A17" s="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</row>
    <row r="18" spans="1:102" x14ac:dyDescent="0.45">
      <c r="A18" s="2"/>
      <c r="B18" s="9"/>
      <c r="C18" s="9"/>
      <c r="D18" s="9"/>
      <c r="E18" s="9"/>
      <c r="F18" s="9"/>
      <c r="G18" s="11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</row>
    <row r="19" spans="1:102" ht="27" customHeight="1" thickBot="1" x14ac:dyDescent="0.5">
      <c r="A19" s="2"/>
      <c r="B19" s="10" t="s">
        <v>14</v>
      </c>
      <c r="C19" s="10"/>
      <c r="D19" s="10"/>
      <c r="E19" s="10"/>
      <c r="F19" s="10"/>
      <c r="G19" s="12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</row>
    <row r="20" spans="1:102" ht="41.25" customHeight="1" x14ac:dyDescent="0.45">
      <c r="A20" s="2"/>
      <c r="B20" s="163" t="s">
        <v>30</v>
      </c>
      <c r="C20" s="164"/>
      <c r="D20" s="164"/>
      <c r="E20" s="164"/>
      <c r="F20" s="164"/>
      <c r="G20" s="164" t="s">
        <v>5</v>
      </c>
      <c r="H20" s="164"/>
      <c r="I20" s="164"/>
      <c r="J20" s="164"/>
      <c r="K20" s="164"/>
      <c r="L20" s="68" t="s">
        <v>56</v>
      </c>
      <c r="M20" s="69"/>
      <c r="N20" s="69"/>
      <c r="O20" s="69"/>
      <c r="P20" s="69"/>
      <c r="Q20" s="69"/>
      <c r="R20" s="69"/>
      <c r="S20" s="69"/>
      <c r="T20" s="69"/>
      <c r="U20" s="70"/>
      <c r="V20" s="74" t="s">
        <v>17</v>
      </c>
      <c r="W20" s="69"/>
      <c r="X20" s="69"/>
      <c r="Y20" s="69"/>
      <c r="Z20" s="69"/>
      <c r="AA20" s="69"/>
      <c r="AB20" s="69"/>
      <c r="AC20" s="70"/>
      <c r="AD20" s="75" t="s">
        <v>18</v>
      </c>
      <c r="AE20" s="76"/>
      <c r="AF20" s="76"/>
      <c r="AG20" s="76"/>
      <c r="AH20" s="76"/>
      <c r="AI20" s="77"/>
    </row>
    <row r="21" spans="1:102" ht="41.25" customHeight="1" x14ac:dyDescent="0.45">
      <c r="A21" s="2"/>
      <c r="B21" s="165"/>
      <c r="C21" s="166"/>
      <c r="D21" s="166"/>
      <c r="E21" s="166"/>
      <c r="F21" s="166"/>
      <c r="G21" s="166"/>
      <c r="H21" s="166"/>
      <c r="I21" s="166"/>
      <c r="J21" s="166"/>
      <c r="K21" s="166"/>
      <c r="L21" s="71"/>
      <c r="M21" s="72"/>
      <c r="N21" s="72"/>
      <c r="O21" s="72"/>
      <c r="P21" s="72"/>
      <c r="Q21" s="72"/>
      <c r="R21" s="72"/>
      <c r="S21" s="72"/>
      <c r="T21" s="72"/>
      <c r="U21" s="73"/>
      <c r="V21" s="71"/>
      <c r="W21" s="72"/>
      <c r="X21" s="72"/>
      <c r="Y21" s="72"/>
      <c r="Z21" s="72"/>
      <c r="AA21" s="72"/>
      <c r="AB21" s="72"/>
      <c r="AC21" s="73"/>
      <c r="AD21" s="78"/>
      <c r="AE21" s="79"/>
      <c r="AF21" s="79"/>
      <c r="AG21" s="79"/>
      <c r="AH21" s="79"/>
      <c r="AI21" s="80"/>
    </row>
    <row r="22" spans="1:102" ht="41.25" customHeight="1" x14ac:dyDescent="0.45">
      <c r="A22" s="2"/>
      <c r="B22" s="165"/>
      <c r="C22" s="166"/>
      <c r="D22" s="166"/>
      <c r="E22" s="166"/>
      <c r="F22" s="166"/>
      <c r="G22" s="166"/>
      <c r="H22" s="166"/>
      <c r="I22" s="166"/>
      <c r="J22" s="166"/>
      <c r="K22" s="166"/>
      <c r="L22" s="81" t="s">
        <v>54</v>
      </c>
      <c r="M22" s="82"/>
      <c r="N22" s="85" t="s">
        <v>32</v>
      </c>
      <c r="O22" s="86"/>
      <c r="P22" s="89" t="s">
        <v>33</v>
      </c>
      <c r="Q22" s="90"/>
      <c r="R22" s="93" t="s">
        <v>34</v>
      </c>
      <c r="S22" s="94"/>
      <c r="T22" s="89" t="s">
        <v>58</v>
      </c>
      <c r="U22" s="90"/>
      <c r="V22" s="81" t="s">
        <v>35</v>
      </c>
      <c r="W22" s="82"/>
      <c r="X22" s="81" t="s">
        <v>36</v>
      </c>
      <c r="Y22" s="82"/>
      <c r="Z22" s="81" t="s">
        <v>37</v>
      </c>
      <c r="AA22" s="82"/>
      <c r="AB22" s="93" t="s">
        <v>38</v>
      </c>
      <c r="AC22" s="94"/>
      <c r="AD22" s="81" t="s">
        <v>39</v>
      </c>
      <c r="AE22" s="82"/>
      <c r="AF22" s="81" t="s">
        <v>40</v>
      </c>
      <c r="AG22" s="82"/>
      <c r="AH22" s="109" t="s">
        <v>41</v>
      </c>
      <c r="AI22" s="110"/>
    </row>
    <row r="23" spans="1:102" ht="40.799999999999997" customHeight="1" x14ac:dyDescent="0.45">
      <c r="A23" s="2"/>
      <c r="B23" s="167"/>
      <c r="C23" s="168"/>
      <c r="D23" s="168"/>
      <c r="E23" s="168"/>
      <c r="F23" s="168"/>
      <c r="G23" s="168"/>
      <c r="H23" s="168"/>
      <c r="I23" s="168"/>
      <c r="J23" s="168"/>
      <c r="K23" s="168"/>
      <c r="L23" s="83"/>
      <c r="M23" s="84"/>
      <c r="N23" s="87"/>
      <c r="O23" s="88"/>
      <c r="P23" s="91"/>
      <c r="Q23" s="92"/>
      <c r="R23" s="95"/>
      <c r="S23" s="96"/>
      <c r="T23" s="91"/>
      <c r="U23" s="92"/>
      <c r="V23" s="83"/>
      <c r="W23" s="84"/>
      <c r="X23" s="83"/>
      <c r="Y23" s="84"/>
      <c r="Z23" s="83"/>
      <c r="AA23" s="84"/>
      <c r="AB23" s="95"/>
      <c r="AC23" s="96"/>
      <c r="AD23" s="83"/>
      <c r="AE23" s="84"/>
      <c r="AF23" s="83"/>
      <c r="AG23" s="84"/>
      <c r="AH23" s="111"/>
      <c r="AI23" s="112"/>
    </row>
    <row r="24" spans="1:102" ht="41.25" customHeight="1" x14ac:dyDescent="0.45">
      <c r="A24" s="2"/>
      <c r="B24" s="183"/>
      <c r="C24" s="184"/>
      <c r="D24" s="184"/>
      <c r="E24" s="184"/>
      <c r="F24" s="184"/>
      <c r="G24" s="185"/>
      <c r="H24" s="184"/>
      <c r="I24" s="184"/>
      <c r="J24" s="184"/>
      <c r="K24" s="184"/>
      <c r="L24" s="99"/>
      <c r="M24" s="178"/>
      <c r="N24" s="186"/>
      <c r="O24" s="178"/>
      <c r="P24" s="187"/>
      <c r="Q24" s="187"/>
      <c r="R24" s="97">
        <f>IFERROR(L24*N24*P24,"")</f>
        <v>0</v>
      </c>
      <c r="S24" s="97"/>
      <c r="T24" s="179"/>
      <c r="U24" s="180"/>
      <c r="V24" s="99" t="s">
        <v>12</v>
      </c>
      <c r="W24" s="178"/>
      <c r="X24" s="99" t="s">
        <v>12</v>
      </c>
      <c r="Y24" s="178"/>
      <c r="Z24" s="99" t="s">
        <v>12</v>
      </c>
      <c r="AA24" s="99"/>
      <c r="AB24" s="97" t="str">
        <f>IFERROR(V24*X24*Z24,"")</f>
        <v/>
      </c>
      <c r="AC24" s="97"/>
      <c r="AD24" s="100" t="s">
        <v>12</v>
      </c>
      <c r="AE24" s="101"/>
      <c r="AF24" s="100" t="s">
        <v>12</v>
      </c>
      <c r="AG24" s="100"/>
      <c r="AH24" s="97" t="str">
        <f>IFERROR(AD24*AF24,"")</f>
        <v/>
      </c>
      <c r="AI24" s="98"/>
    </row>
    <row r="25" spans="1:102" ht="41.25" customHeight="1" x14ac:dyDescent="0.45">
      <c r="A25" s="2"/>
      <c r="B25" s="183"/>
      <c r="C25" s="184"/>
      <c r="D25" s="184"/>
      <c r="E25" s="184"/>
      <c r="F25" s="184"/>
      <c r="G25" s="185"/>
      <c r="H25" s="184"/>
      <c r="I25" s="184"/>
      <c r="J25" s="184"/>
      <c r="K25" s="184"/>
      <c r="L25" s="99"/>
      <c r="M25" s="178"/>
      <c r="N25" s="186"/>
      <c r="O25" s="178"/>
      <c r="P25" s="187"/>
      <c r="Q25" s="187"/>
      <c r="R25" s="97">
        <f t="shared" ref="R25:R27" si="0">IFERROR(L25*N25*P25,"")</f>
        <v>0</v>
      </c>
      <c r="S25" s="97"/>
      <c r="T25" s="179"/>
      <c r="U25" s="180"/>
      <c r="V25" s="99"/>
      <c r="W25" s="178"/>
      <c r="X25" s="99"/>
      <c r="Y25" s="178"/>
      <c r="Z25" s="99"/>
      <c r="AA25" s="99"/>
      <c r="AB25" s="97">
        <f>IFERROR(V25*X25*Z25,"")</f>
        <v>0</v>
      </c>
      <c r="AC25" s="97"/>
      <c r="AD25" s="100" t="s">
        <v>12</v>
      </c>
      <c r="AE25" s="101"/>
      <c r="AF25" s="100" t="s">
        <v>12</v>
      </c>
      <c r="AG25" s="100"/>
      <c r="AH25" s="97" t="str">
        <f t="shared" ref="AH25:AH27" si="1">IFERROR(AD25*AF25,"")</f>
        <v/>
      </c>
      <c r="AI25" s="98"/>
    </row>
    <row r="26" spans="1:102" ht="41.25" customHeight="1" x14ac:dyDescent="0.45">
      <c r="A26" s="2"/>
      <c r="B26" s="183"/>
      <c r="C26" s="184"/>
      <c r="D26" s="184"/>
      <c r="E26" s="184"/>
      <c r="F26" s="184"/>
      <c r="G26" s="185"/>
      <c r="H26" s="184"/>
      <c r="I26" s="184"/>
      <c r="J26" s="184"/>
      <c r="K26" s="184"/>
      <c r="L26" s="99"/>
      <c r="M26" s="178"/>
      <c r="N26" s="186"/>
      <c r="O26" s="178"/>
      <c r="P26" s="187"/>
      <c r="Q26" s="187"/>
      <c r="R26" s="97">
        <f t="shared" si="0"/>
        <v>0</v>
      </c>
      <c r="S26" s="97"/>
      <c r="T26" s="179"/>
      <c r="U26" s="180"/>
      <c r="V26" s="99"/>
      <c r="W26" s="178"/>
      <c r="X26" s="99"/>
      <c r="Y26" s="178"/>
      <c r="Z26" s="99"/>
      <c r="AA26" s="99"/>
      <c r="AB26" s="97">
        <f>IFERROR(V26*X26*Z26,"")</f>
        <v>0</v>
      </c>
      <c r="AC26" s="97"/>
      <c r="AD26" s="100" t="s">
        <v>12</v>
      </c>
      <c r="AE26" s="101"/>
      <c r="AF26" s="100" t="s">
        <v>12</v>
      </c>
      <c r="AG26" s="100"/>
      <c r="AH26" s="97" t="str">
        <f t="shared" si="1"/>
        <v/>
      </c>
      <c r="AI26" s="98"/>
    </row>
    <row r="27" spans="1:102" ht="41.25" customHeight="1" thickBot="1" x14ac:dyDescent="0.5">
      <c r="A27" s="2"/>
      <c r="B27" s="172"/>
      <c r="C27" s="173"/>
      <c r="D27" s="173"/>
      <c r="E27" s="173"/>
      <c r="F27" s="173"/>
      <c r="G27" s="174"/>
      <c r="H27" s="173"/>
      <c r="I27" s="173"/>
      <c r="J27" s="173"/>
      <c r="K27" s="173"/>
      <c r="L27" s="124" t="s">
        <v>12</v>
      </c>
      <c r="M27" s="175"/>
      <c r="N27" s="176"/>
      <c r="O27" s="175"/>
      <c r="P27" s="177"/>
      <c r="Q27" s="177"/>
      <c r="R27" s="122" t="str">
        <f t="shared" si="0"/>
        <v/>
      </c>
      <c r="S27" s="122"/>
      <c r="T27" s="181"/>
      <c r="U27" s="182"/>
      <c r="V27" s="124" t="s">
        <v>12</v>
      </c>
      <c r="W27" s="175"/>
      <c r="X27" s="124" t="s">
        <v>12</v>
      </c>
      <c r="Y27" s="175"/>
      <c r="Z27" s="124" t="s">
        <v>12</v>
      </c>
      <c r="AA27" s="124"/>
      <c r="AB27" s="122" t="str">
        <f>IFERROR(V27*X27*Z27,"")</f>
        <v/>
      </c>
      <c r="AC27" s="122"/>
      <c r="AD27" s="121" t="s">
        <v>12</v>
      </c>
      <c r="AE27" s="125"/>
      <c r="AF27" s="121" t="s">
        <v>12</v>
      </c>
      <c r="AG27" s="121"/>
      <c r="AH27" s="122" t="str">
        <f t="shared" si="1"/>
        <v/>
      </c>
      <c r="AI27" s="123"/>
    </row>
    <row r="28" spans="1:102" ht="41.25" customHeight="1" thickBot="1" x14ac:dyDescent="0.5">
      <c r="A28" s="2"/>
      <c r="B28" s="13"/>
      <c r="C28" s="14"/>
      <c r="D28" s="14"/>
      <c r="E28" s="14"/>
      <c r="F28" s="14"/>
      <c r="G28" s="14"/>
      <c r="H28" s="14"/>
      <c r="I28" s="14"/>
      <c r="J28" s="14"/>
      <c r="K28" s="15"/>
      <c r="L28" s="16" t="s">
        <v>12</v>
      </c>
      <c r="M28" s="17"/>
      <c r="N28" s="18"/>
      <c r="O28" s="18"/>
      <c r="P28" s="158" t="s">
        <v>21</v>
      </c>
      <c r="Q28" s="159"/>
      <c r="R28" s="160">
        <f>SUM(R24:S27)</f>
        <v>0</v>
      </c>
      <c r="S28" s="161"/>
      <c r="T28" s="44"/>
      <c r="U28" s="44"/>
      <c r="V28" s="40" t="s">
        <v>12</v>
      </c>
      <c r="W28" s="41"/>
      <c r="X28" s="19"/>
      <c r="Y28" s="19"/>
      <c r="Z28" s="158" t="s">
        <v>22</v>
      </c>
      <c r="AA28" s="159"/>
      <c r="AB28" s="162">
        <f>SUM(AB24:AC27)</f>
        <v>0</v>
      </c>
      <c r="AC28" s="161"/>
      <c r="AD28" s="42" t="s">
        <v>12</v>
      </c>
      <c r="AE28" s="43"/>
      <c r="AF28" s="158" t="s">
        <v>23</v>
      </c>
      <c r="AG28" s="159"/>
      <c r="AH28" s="162">
        <f>SUM(AH24:AI27)</f>
        <v>0</v>
      </c>
      <c r="AI28" s="161"/>
    </row>
    <row r="29" spans="1:102" ht="4.5" customHeight="1" x14ac:dyDescent="0.45">
      <c r="A29" s="2"/>
      <c r="B29" s="20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</row>
    <row r="30" spans="1:102" ht="41.25" customHeight="1" thickBot="1" x14ac:dyDescent="0.5"/>
    <row r="31" spans="1:102" ht="41.25" customHeight="1" x14ac:dyDescent="0.45">
      <c r="A31" s="2"/>
      <c r="B31" s="163" t="s">
        <v>30</v>
      </c>
      <c r="C31" s="164"/>
      <c r="D31" s="164"/>
      <c r="E31" s="164"/>
      <c r="F31" s="164"/>
      <c r="G31" s="169" t="s">
        <v>5</v>
      </c>
      <c r="H31" s="164"/>
      <c r="I31" s="164"/>
      <c r="J31" s="164"/>
      <c r="K31" s="164"/>
      <c r="L31" s="62" t="s">
        <v>19</v>
      </c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4"/>
      <c r="AB31" s="21"/>
      <c r="AC31" s="21"/>
      <c r="AD31" s="65" t="s">
        <v>49</v>
      </c>
      <c r="AE31" s="66"/>
      <c r="AF31" s="66"/>
      <c r="AG31" s="66"/>
      <c r="AH31" s="66"/>
      <c r="AI31" s="67"/>
    </row>
    <row r="32" spans="1:102" ht="41.25" customHeight="1" thickBot="1" x14ac:dyDescent="0.5">
      <c r="A32" s="2"/>
      <c r="B32" s="165"/>
      <c r="C32" s="166"/>
      <c r="D32" s="166"/>
      <c r="E32" s="166"/>
      <c r="F32" s="166"/>
      <c r="G32" s="170"/>
      <c r="H32" s="166"/>
      <c r="I32" s="166"/>
      <c r="J32" s="166"/>
      <c r="K32" s="166"/>
      <c r="L32" s="81" t="s">
        <v>42</v>
      </c>
      <c r="M32" s="82"/>
      <c r="N32" s="81" t="s">
        <v>43</v>
      </c>
      <c r="O32" s="82"/>
      <c r="P32" s="81" t="s">
        <v>50</v>
      </c>
      <c r="Q32" s="82"/>
      <c r="R32" s="81" t="s">
        <v>31</v>
      </c>
      <c r="S32" s="82"/>
      <c r="T32" s="81" t="s">
        <v>53</v>
      </c>
      <c r="U32" s="82"/>
      <c r="V32" s="81" t="s">
        <v>46</v>
      </c>
      <c r="W32" s="82"/>
      <c r="X32" s="81" t="s">
        <v>47</v>
      </c>
      <c r="Y32" s="82"/>
      <c r="Z32" s="109" t="s">
        <v>48</v>
      </c>
      <c r="AA32" s="110"/>
      <c r="AB32" s="49"/>
      <c r="AC32" s="49"/>
      <c r="AD32" s="118">
        <f>IFERROR(R28+AB28+AH28+Z38,"")</f>
        <v>0</v>
      </c>
      <c r="AE32" s="119"/>
      <c r="AF32" s="119"/>
      <c r="AG32" s="119"/>
      <c r="AH32" s="119"/>
      <c r="AI32" s="120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</row>
    <row r="33" spans="1:81" ht="41.4" customHeight="1" thickBot="1" x14ac:dyDescent="0.5">
      <c r="A33" s="2"/>
      <c r="B33" s="167"/>
      <c r="C33" s="168"/>
      <c r="D33" s="168"/>
      <c r="E33" s="168"/>
      <c r="F33" s="168"/>
      <c r="G33" s="171"/>
      <c r="H33" s="168"/>
      <c r="I33" s="168"/>
      <c r="J33" s="168"/>
      <c r="K33" s="168"/>
      <c r="L33" s="83"/>
      <c r="M33" s="84"/>
      <c r="N33" s="83"/>
      <c r="O33" s="84"/>
      <c r="P33" s="83"/>
      <c r="Q33" s="84"/>
      <c r="R33" s="83"/>
      <c r="S33" s="84"/>
      <c r="T33" s="83"/>
      <c r="U33" s="84"/>
      <c r="V33" s="83"/>
      <c r="W33" s="84"/>
      <c r="X33" s="83"/>
      <c r="Y33" s="84"/>
      <c r="Z33" s="111"/>
      <c r="AA33" s="112"/>
      <c r="AB33" s="49"/>
      <c r="AC33" s="49"/>
      <c r="AD33" s="22"/>
      <c r="AE33" s="52"/>
      <c r="AF33" s="53"/>
      <c r="AG33" s="53"/>
      <c r="AH33" s="53"/>
      <c r="AI33" s="53"/>
      <c r="AU33" s="47"/>
      <c r="AV33" s="47"/>
      <c r="AW33" s="47"/>
      <c r="AX33" s="47"/>
      <c r="AY33" s="47"/>
      <c r="AZ33" s="47"/>
      <c r="BA33" s="47"/>
      <c r="BB33" s="47"/>
      <c r="BC33" s="116"/>
      <c r="BD33" s="116"/>
      <c r="BE33" s="116"/>
      <c r="BF33" s="116"/>
      <c r="BG33" s="116"/>
      <c r="BH33" s="116"/>
      <c r="BI33" s="117"/>
      <c r="BJ33" s="117"/>
      <c r="BK33" s="47"/>
      <c r="BL33" s="47"/>
      <c r="BM33" s="47"/>
      <c r="BN33" s="47"/>
      <c r="BO33" s="47"/>
      <c r="BP33" s="47"/>
    </row>
    <row r="34" spans="1:81" ht="41.25" customHeight="1" x14ac:dyDescent="0.45">
      <c r="A34" s="2"/>
      <c r="B34" s="147">
        <f>B24</f>
        <v>0</v>
      </c>
      <c r="C34" s="148"/>
      <c r="D34" s="148"/>
      <c r="E34" s="148"/>
      <c r="F34" s="148"/>
      <c r="G34" s="149">
        <f>G24</f>
        <v>0</v>
      </c>
      <c r="H34" s="148"/>
      <c r="I34" s="148"/>
      <c r="J34" s="148"/>
      <c r="K34" s="148"/>
      <c r="L34" s="150"/>
      <c r="M34" s="151"/>
      <c r="N34" s="150"/>
      <c r="O34" s="151"/>
      <c r="P34" s="152" t="str">
        <f>IFERROR(N34/L34,"　")</f>
        <v>　</v>
      </c>
      <c r="Q34" s="153"/>
      <c r="R34" s="154" t="str">
        <f>IFERROR(P34-2%,"　")</f>
        <v>　</v>
      </c>
      <c r="S34" s="155"/>
      <c r="T34" s="105" t="str">
        <f>IFERROR(L34*R34,"　")</f>
        <v>　</v>
      </c>
      <c r="U34" s="105"/>
      <c r="V34" s="132"/>
      <c r="W34" s="132"/>
      <c r="X34" s="132"/>
      <c r="Y34" s="132"/>
      <c r="Z34" s="133" t="str">
        <f>IFERROR(T34*V34*X34,"")</f>
        <v/>
      </c>
      <c r="AA34" s="134"/>
      <c r="AB34" s="51"/>
      <c r="AC34" s="51"/>
      <c r="AD34" s="65" t="s">
        <v>57</v>
      </c>
      <c r="AE34" s="66"/>
      <c r="AF34" s="66"/>
      <c r="AG34" s="66"/>
      <c r="AH34" s="66"/>
      <c r="AI34" s="67"/>
      <c r="AU34" s="47"/>
      <c r="AV34" s="47"/>
      <c r="AW34" s="47"/>
      <c r="AX34" s="47"/>
      <c r="AY34" s="47"/>
      <c r="AZ34" s="47"/>
      <c r="BA34" s="47"/>
      <c r="BB34" s="47"/>
      <c r="BC34" s="113"/>
      <c r="BD34" s="113"/>
      <c r="BE34" s="114"/>
      <c r="BF34" s="114"/>
      <c r="BG34" s="114"/>
      <c r="BH34" s="114"/>
      <c r="BI34" s="115"/>
      <c r="BJ34" s="115"/>
      <c r="BK34" s="47"/>
      <c r="BL34" s="47"/>
      <c r="BM34" s="47"/>
      <c r="BN34" s="47"/>
      <c r="BO34" s="47"/>
      <c r="BP34" s="47"/>
    </row>
    <row r="35" spans="1:81" ht="41.25" customHeight="1" thickBot="1" x14ac:dyDescent="0.5">
      <c r="A35" s="2"/>
      <c r="B35" s="147">
        <f>B25</f>
        <v>0</v>
      </c>
      <c r="C35" s="148"/>
      <c r="D35" s="148"/>
      <c r="E35" s="148"/>
      <c r="F35" s="148"/>
      <c r="G35" s="149">
        <f>G25</f>
        <v>0</v>
      </c>
      <c r="H35" s="148"/>
      <c r="I35" s="148"/>
      <c r="J35" s="148"/>
      <c r="K35" s="148"/>
      <c r="L35" s="150"/>
      <c r="M35" s="151"/>
      <c r="N35" s="150"/>
      <c r="O35" s="151"/>
      <c r="P35" s="152" t="str">
        <f t="shared" ref="P35:P37" si="2">IFERROR(N35/L35,"　")</f>
        <v>　</v>
      </c>
      <c r="Q35" s="153"/>
      <c r="R35" s="154" t="str">
        <f t="shared" ref="R35:R37" si="3">IFERROR(P35-2%,"　")</f>
        <v>　</v>
      </c>
      <c r="S35" s="155"/>
      <c r="T35" s="105" t="str">
        <f t="shared" ref="T35:T37" si="4">IFERROR(L35*R35,"　")</f>
        <v>　</v>
      </c>
      <c r="U35" s="105"/>
      <c r="V35" s="132"/>
      <c r="W35" s="132"/>
      <c r="X35" s="132"/>
      <c r="Y35" s="132"/>
      <c r="Z35" s="133" t="str">
        <f>IFERROR(T35*V35*X35,"")</f>
        <v/>
      </c>
      <c r="AA35" s="134"/>
      <c r="AB35" s="51"/>
      <c r="AC35" s="51"/>
      <c r="AD35" s="126"/>
      <c r="AE35" s="127"/>
      <c r="AF35" s="127"/>
      <c r="AG35" s="127"/>
      <c r="AH35" s="127"/>
      <c r="AI35" s="128"/>
      <c r="AJ35" s="24"/>
      <c r="AU35" s="47"/>
      <c r="AV35" s="47"/>
      <c r="AW35" s="47"/>
      <c r="AX35" s="47"/>
      <c r="AY35" s="47"/>
      <c r="AZ35" s="47"/>
      <c r="BA35" s="47"/>
      <c r="BB35" s="47"/>
      <c r="BC35" s="113"/>
      <c r="BD35" s="113"/>
      <c r="BE35" s="114"/>
      <c r="BF35" s="114"/>
      <c r="BG35" s="114"/>
      <c r="BH35" s="114"/>
      <c r="BI35" s="115"/>
      <c r="BJ35" s="115"/>
      <c r="BK35" s="47"/>
      <c r="BL35" s="47"/>
      <c r="BM35" s="47"/>
      <c r="BN35" s="47"/>
      <c r="BO35" s="47"/>
      <c r="BP35" s="47"/>
    </row>
    <row r="36" spans="1:81" ht="41.25" customHeight="1" thickBot="1" x14ac:dyDescent="0.5">
      <c r="A36" s="2"/>
      <c r="B36" s="147">
        <f>B26</f>
        <v>0</v>
      </c>
      <c r="C36" s="148"/>
      <c r="D36" s="148"/>
      <c r="E36" s="148"/>
      <c r="F36" s="148"/>
      <c r="G36" s="149">
        <f>G26</f>
        <v>0</v>
      </c>
      <c r="H36" s="148"/>
      <c r="I36" s="148"/>
      <c r="J36" s="148"/>
      <c r="K36" s="148"/>
      <c r="L36" s="150"/>
      <c r="M36" s="151"/>
      <c r="N36" s="150"/>
      <c r="O36" s="151"/>
      <c r="P36" s="152" t="str">
        <f t="shared" si="2"/>
        <v>　</v>
      </c>
      <c r="Q36" s="153"/>
      <c r="R36" s="154" t="str">
        <f t="shared" si="3"/>
        <v>　</v>
      </c>
      <c r="S36" s="155"/>
      <c r="T36" s="105" t="str">
        <f t="shared" si="4"/>
        <v>　</v>
      </c>
      <c r="U36" s="105"/>
      <c r="V36" s="132"/>
      <c r="W36" s="132"/>
      <c r="X36" s="132"/>
      <c r="Y36" s="132"/>
      <c r="Z36" s="133" t="str">
        <f>IFERROR(T36*V36*X36,"")</f>
        <v/>
      </c>
      <c r="AA36" s="134"/>
      <c r="AB36" s="51"/>
      <c r="AC36" s="51"/>
      <c r="AD36" s="23"/>
      <c r="AE36" s="2"/>
      <c r="AF36" s="2"/>
      <c r="AG36" s="2"/>
      <c r="AH36" s="2"/>
      <c r="AI36" s="2"/>
      <c r="AJ36" s="24"/>
      <c r="AU36" s="47"/>
      <c r="AV36" s="47"/>
      <c r="AW36" s="47"/>
      <c r="AX36" s="47"/>
      <c r="AY36" s="47"/>
      <c r="AZ36" s="47"/>
      <c r="BA36" s="47"/>
      <c r="BB36" s="47"/>
      <c r="BC36" s="113"/>
      <c r="BD36" s="113"/>
      <c r="BE36" s="114"/>
      <c r="BF36" s="114"/>
      <c r="BG36" s="114"/>
      <c r="BH36" s="114"/>
      <c r="BI36" s="115"/>
      <c r="BJ36" s="115"/>
      <c r="BK36" s="47"/>
      <c r="BL36" s="47"/>
      <c r="BM36" s="47"/>
      <c r="BN36" s="47"/>
      <c r="BO36" s="47"/>
      <c r="BP36" s="47"/>
    </row>
    <row r="37" spans="1:81" ht="41.25" customHeight="1" thickBot="1" x14ac:dyDescent="0.5">
      <c r="A37" s="2"/>
      <c r="B37" s="138">
        <f>B27</f>
        <v>0</v>
      </c>
      <c r="C37" s="139"/>
      <c r="D37" s="139"/>
      <c r="E37" s="139"/>
      <c r="F37" s="139"/>
      <c r="G37" s="140">
        <f>G27</f>
        <v>0</v>
      </c>
      <c r="H37" s="139"/>
      <c r="I37" s="139"/>
      <c r="J37" s="139"/>
      <c r="K37" s="139"/>
      <c r="L37" s="141"/>
      <c r="M37" s="142"/>
      <c r="N37" s="141"/>
      <c r="O37" s="142"/>
      <c r="P37" s="143" t="str">
        <f t="shared" si="2"/>
        <v>　</v>
      </c>
      <c r="Q37" s="144"/>
      <c r="R37" s="145" t="str">
        <f t="shared" si="3"/>
        <v>　</v>
      </c>
      <c r="S37" s="146"/>
      <c r="T37" s="106" t="str">
        <f t="shared" si="4"/>
        <v>　</v>
      </c>
      <c r="U37" s="106"/>
      <c r="V37" s="129"/>
      <c r="W37" s="129"/>
      <c r="X37" s="129"/>
      <c r="Y37" s="129"/>
      <c r="Z37" s="130" t="str">
        <f>IFERROR(T37*V37*X37,"")</f>
        <v/>
      </c>
      <c r="AA37" s="131"/>
      <c r="AB37" s="51"/>
      <c r="AC37" s="51"/>
      <c r="AD37" s="65" t="s">
        <v>68</v>
      </c>
      <c r="AE37" s="66"/>
      <c r="AF37" s="66"/>
      <c r="AG37" s="66"/>
      <c r="AH37" s="66"/>
      <c r="AI37" s="67"/>
      <c r="AU37" s="47"/>
      <c r="AV37" s="47"/>
      <c r="AW37" s="47"/>
      <c r="AX37" s="47"/>
      <c r="AY37" s="47"/>
      <c r="AZ37" s="47"/>
      <c r="BA37" s="47"/>
      <c r="BB37" s="47"/>
      <c r="BC37" s="113"/>
      <c r="BD37" s="113"/>
      <c r="BE37" s="114"/>
      <c r="BF37" s="114"/>
      <c r="BG37" s="114"/>
      <c r="BH37" s="114"/>
      <c r="BI37" s="115"/>
      <c r="BJ37" s="115"/>
      <c r="BK37" s="47"/>
      <c r="BL37" s="47"/>
      <c r="BM37" s="47"/>
      <c r="BN37" s="47"/>
      <c r="BO37" s="47"/>
      <c r="BP37" s="47"/>
      <c r="CC37" s="26"/>
    </row>
    <row r="38" spans="1:81" ht="41.25" customHeight="1" thickBot="1" x14ac:dyDescent="0.5">
      <c r="A38" s="2"/>
      <c r="B38" s="27"/>
      <c r="C38" s="15"/>
      <c r="D38" s="15"/>
      <c r="E38" s="15"/>
      <c r="F38" s="15"/>
      <c r="G38" s="14"/>
      <c r="H38" s="14"/>
      <c r="I38" s="14"/>
      <c r="J38" s="14"/>
      <c r="K38" s="14"/>
      <c r="L38" s="28" t="s">
        <v>12</v>
      </c>
      <c r="M38" s="29"/>
      <c r="N38" s="29"/>
      <c r="O38" s="30"/>
      <c r="P38" s="30"/>
      <c r="Q38" s="30"/>
      <c r="R38" s="30"/>
      <c r="S38" s="30"/>
      <c r="T38" s="30"/>
      <c r="U38" s="30"/>
      <c r="V38" s="30"/>
      <c r="W38" s="30"/>
      <c r="X38" s="107" t="s">
        <v>20</v>
      </c>
      <c r="Y38" s="108"/>
      <c r="Z38" s="156">
        <f>SUM(Z34:AA37)</f>
        <v>0</v>
      </c>
      <c r="AA38" s="157"/>
      <c r="AB38" s="50"/>
      <c r="AC38" s="45"/>
      <c r="AD38" s="135">
        <f>MAX(0,AD35-AD32)</f>
        <v>0</v>
      </c>
      <c r="AE38" s="136"/>
      <c r="AF38" s="136"/>
      <c r="AG38" s="136"/>
      <c r="AH38" s="136"/>
      <c r="AI38" s="137"/>
      <c r="AU38" s="47"/>
      <c r="AV38" s="47"/>
      <c r="AW38" s="47"/>
      <c r="AX38" s="47"/>
      <c r="AY38" s="47"/>
      <c r="AZ38" s="47"/>
      <c r="BA38" s="47"/>
      <c r="BB38" s="47"/>
      <c r="BC38" s="30"/>
      <c r="BD38" s="30"/>
      <c r="BE38" s="30"/>
      <c r="BF38" s="30"/>
      <c r="BG38" s="102"/>
      <c r="BH38" s="102"/>
      <c r="BI38" s="103"/>
      <c r="BJ38" s="104"/>
      <c r="BK38" s="47"/>
      <c r="BL38" s="47"/>
      <c r="BM38" s="47"/>
      <c r="BN38" s="47"/>
      <c r="BO38" s="47"/>
      <c r="BP38" s="47"/>
    </row>
    <row r="39" spans="1:81" s="31" customFormat="1" ht="41.25" customHeight="1" thickBot="1" x14ac:dyDescent="0.5">
      <c r="B39" s="32"/>
      <c r="C39" s="39" t="s">
        <v>12</v>
      </c>
      <c r="D39" s="12" t="s">
        <v>70</v>
      </c>
      <c r="E39" s="33"/>
      <c r="F39" s="33"/>
      <c r="G39" s="34"/>
      <c r="H39" s="33"/>
      <c r="I39" s="33"/>
      <c r="J39" s="33"/>
      <c r="K39" s="33"/>
      <c r="L39" s="33"/>
      <c r="M39" s="33"/>
      <c r="N39" s="35"/>
      <c r="O39" s="36"/>
      <c r="P39" s="36"/>
      <c r="Q39" s="28"/>
      <c r="R39" s="29"/>
      <c r="S39" s="29"/>
      <c r="T39" s="29"/>
      <c r="U39" s="29"/>
      <c r="V39" s="37"/>
      <c r="W39" s="37"/>
      <c r="X39" s="37"/>
      <c r="Y39" s="38"/>
      <c r="Z39" s="30"/>
      <c r="AA39" s="30"/>
      <c r="AB39" s="30"/>
      <c r="AC39" s="30"/>
      <c r="AD39" s="30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</row>
    <row r="40" spans="1:81" ht="18" x14ac:dyDescent="0.45">
      <c r="C40" s="2"/>
      <c r="AH40" s="25"/>
      <c r="AI40" s="25"/>
    </row>
    <row r="41" spans="1:81" ht="18" x14ac:dyDescent="0.45">
      <c r="AH41" s="25"/>
      <c r="AI41" s="25"/>
    </row>
    <row r="42" spans="1:81" ht="18" x14ac:dyDescent="0.45">
      <c r="AH42" s="25"/>
      <c r="AI42" s="25"/>
    </row>
    <row r="1048535" spans="4:5" s="6" customFormat="1" x14ac:dyDescent="0.45">
      <c r="D1048535" s="2" t="s">
        <v>3</v>
      </c>
      <c r="E1048535" s="2"/>
    </row>
  </sheetData>
  <mergeCells count="183">
    <mergeCell ref="B14:F14"/>
    <mergeCell ref="G14:M14"/>
    <mergeCell ref="AC14:AI14"/>
    <mergeCell ref="B4:AI4"/>
    <mergeCell ref="CE5:DB6"/>
    <mergeCell ref="B9:AI10"/>
    <mergeCell ref="B13:F13"/>
    <mergeCell ref="G13:M13"/>
    <mergeCell ref="N14:Q14"/>
    <mergeCell ref="Y14:AB14"/>
    <mergeCell ref="R14:X14"/>
    <mergeCell ref="AC15:AI15"/>
    <mergeCell ref="G16:H16"/>
    <mergeCell ref="AC16:AI16"/>
    <mergeCell ref="B20:F23"/>
    <mergeCell ref="G20:K23"/>
    <mergeCell ref="B15:F16"/>
    <mergeCell ref="G15:H15"/>
    <mergeCell ref="I15:M15"/>
    <mergeCell ref="B25:F25"/>
    <mergeCell ref="G25:K25"/>
    <mergeCell ref="L25:M25"/>
    <mergeCell ref="N25:O25"/>
    <mergeCell ref="P25:Q25"/>
    <mergeCell ref="R25:S25"/>
    <mergeCell ref="V25:W25"/>
    <mergeCell ref="X25:Y25"/>
    <mergeCell ref="R24:S24"/>
    <mergeCell ref="V24:W24"/>
    <mergeCell ref="X24:Y24"/>
    <mergeCell ref="AH22:AI23"/>
    <mergeCell ref="AH24:AI24"/>
    <mergeCell ref="N15:Q15"/>
    <mergeCell ref="Y15:AB15"/>
    <mergeCell ref="Y16:AB16"/>
    <mergeCell ref="AF26:AG26"/>
    <mergeCell ref="AD25:AE25"/>
    <mergeCell ref="AF25:AG25"/>
    <mergeCell ref="B24:F24"/>
    <mergeCell ref="G24:K24"/>
    <mergeCell ref="L24:M24"/>
    <mergeCell ref="N24:O24"/>
    <mergeCell ref="P24:Q24"/>
    <mergeCell ref="T24:U24"/>
    <mergeCell ref="T25:U25"/>
    <mergeCell ref="AF24:AG24"/>
    <mergeCell ref="Z24:AA24"/>
    <mergeCell ref="AB24:AC24"/>
    <mergeCell ref="AD24:AE24"/>
    <mergeCell ref="Z25:AA25"/>
    <mergeCell ref="AB25:AC25"/>
    <mergeCell ref="B27:F27"/>
    <mergeCell ref="G27:K27"/>
    <mergeCell ref="L27:M27"/>
    <mergeCell ref="N27:O27"/>
    <mergeCell ref="P27:Q27"/>
    <mergeCell ref="R27:S27"/>
    <mergeCell ref="V27:W27"/>
    <mergeCell ref="X27:Y27"/>
    <mergeCell ref="R26:S26"/>
    <mergeCell ref="V26:W26"/>
    <mergeCell ref="X26:Y26"/>
    <mergeCell ref="T26:U26"/>
    <mergeCell ref="T27:U27"/>
    <mergeCell ref="B26:F26"/>
    <mergeCell ref="G26:K26"/>
    <mergeCell ref="L26:M26"/>
    <mergeCell ref="N26:O26"/>
    <mergeCell ref="P26:Q26"/>
    <mergeCell ref="P28:Q28"/>
    <mergeCell ref="R28:S28"/>
    <mergeCell ref="Z28:AA28"/>
    <mergeCell ref="AB28:AC28"/>
    <mergeCell ref="AF28:AG28"/>
    <mergeCell ref="AH28:AI28"/>
    <mergeCell ref="B31:F33"/>
    <mergeCell ref="G31:K33"/>
    <mergeCell ref="B35:F35"/>
    <mergeCell ref="G35:K35"/>
    <mergeCell ref="L35:M35"/>
    <mergeCell ref="N35:O35"/>
    <mergeCell ref="P35:Q35"/>
    <mergeCell ref="R35:S35"/>
    <mergeCell ref="B34:F34"/>
    <mergeCell ref="G34:K34"/>
    <mergeCell ref="L34:M34"/>
    <mergeCell ref="N34:O34"/>
    <mergeCell ref="P34:Q34"/>
    <mergeCell ref="R34:S34"/>
    <mergeCell ref="L32:M33"/>
    <mergeCell ref="N32:O33"/>
    <mergeCell ref="P32:Q33"/>
    <mergeCell ref="R32:S33"/>
    <mergeCell ref="AD38:AI38"/>
    <mergeCell ref="B37:F37"/>
    <mergeCell ref="G37:K37"/>
    <mergeCell ref="L37:M37"/>
    <mergeCell ref="N37:O37"/>
    <mergeCell ref="P37:Q37"/>
    <mergeCell ref="R37:S37"/>
    <mergeCell ref="V36:W36"/>
    <mergeCell ref="X36:Y36"/>
    <mergeCell ref="Z36:AA36"/>
    <mergeCell ref="B36:F36"/>
    <mergeCell ref="G36:K36"/>
    <mergeCell ref="L36:M36"/>
    <mergeCell ref="N36:O36"/>
    <mergeCell ref="P36:Q36"/>
    <mergeCell ref="R36:S36"/>
    <mergeCell ref="Z38:AA38"/>
    <mergeCell ref="AF27:AG27"/>
    <mergeCell ref="AH27:AI27"/>
    <mergeCell ref="Z27:AA27"/>
    <mergeCell ref="AB27:AC27"/>
    <mergeCell ref="AD27:AE27"/>
    <mergeCell ref="AD35:AI35"/>
    <mergeCell ref="AD37:AI37"/>
    <mergeCell ref="V37:W37"/>
    <mergeCell ref="X37:Y37"/>
    <mergeCell ref="Z37:AA37"/>
    <mergeCell ref="V35:W35"/>
    <mergeCell ref="X35:Y35"/>
    <mergeCell ref="Z35:AA35"/>
    <mergeCell ref="V34:W34"/>
    <mergeCell ref="X34:Y34"/>
    <mergeCell ref="Z34:AA34"/>
    <mergeCell ref="BE33:BF33"/>
    <mergeCell ref="BG33:BH33"/>
    <mergeCell ref="BI33:BJ33"/>
    <mergeCell ref="BC34:BD34"/>
    <mergeCell ref="BE34:BF34"/>
    <mergeCell ref="BG34:BH34"/>
    <mergeCell ref="BI34:BJ34"/>
    <mergeCell ref="AD32:AI32"/>
    <mergeCell ref="AD34:AI34"/>
    <mergeCell ref="BG38:BH38"/>
    <mergeCell ref="BI38:BJ38"/>
    <mergeCell ref="T34:U34"/>
    <mergeCell ref="T35:U35"/>
    <mergeCell ref="T36:U36"/>
    <mergeCell ref="T37:U37"/>
    <mergeCell ref="X38:Y38"/>
    <mergeCell ref="T32:U33"/>
    <mergeCell ref="V32:W33"/>
    <mergeCell ref="X32:Y33"/>
    <mergeCell ref="Z32:AA33"/>
    <mergeCell ref="BC35:BD35"/>
    <mergeCell ref="BE35:BF35"/>
    <mergeCell ref="BG35:BH35"/>
    <mergeCell ref="BI35:BJ35"/>
    <mergeCell ref="BC36:BD36"/>
    <mergeCell ref="BE36:BF36"/>
    <mergeCell ref="BG36:BH36"/>
    <mergeCell ref="BI36:BJ36"/>
    <mergeCell ref="BC37:BD37"/>
    <mergeCell ref="BE37:BF37"/>
    <mergeCell ref="BG37:BH37"/>
    <mergeCell ref="BI37:BJ37"/>
    <mergeCell ref="BC33:BD33"/>
    <mergeCell ref="R15:X15"/>
    <mergeCell ref="I16:X16"/>
    <mergeCell ref="AC6:AI6"/>
    <mergeCell ref="L31:AA31"/>
    <mergeCell ref="AD31:AI31"/>
    <mergeCell ref="L20:U21"/>
    <mergeCell ref="V20:AC21"/>
    <mergeCell ref="AD20:AI21"/>
    <mergeCell ref="L22:M23"/>
    <mergeCell ref="N22:O23"/>
    <mergeCell ref="P22:Q23"/>
    <mergeCell ref="R22:S23"/>
    <mergeCell ref="T22:U23"/>
    <mergeCell ref="V22:W23"/>
    <mergeCell ref="X22:Y23"/>
    <mergeCell ref="Z22:AA23"/>
    <mergeCell ref="AB22:AC23"/>
    <mergeCell ref="AD22:AE23"/>
    <mergeCell ref="AF22:AG23"/>
    <mergeCell ref="AH26:AI26"/>
    <mergeCell ref="Z26:AA26"/>
    <mergeCell ref="AB26:AC26"/>
    <mergeCell ref="AD26:AE26"/>
    <mergeCell ref="AH25:AI25"/>
  </mergeCells>
  <phoneticPr fontId="2"/>
  <dataValidations count="1">
    <dataValidation type="list" allowBlank="1" showInputMessage="1" showErrorMessage="1" sqref="C39" xr:uid="{DCC756FE-D6FB-416F-9FE3-937D545174CA}">
      <formula1>"　,✓"</formula1>
    </dataValidation>
  </dataValidations>
  <printOptions horizontalCentered="1" verticalCentered="1"/>
  <pageMargins left="0.23622047244094491" right="0" top="0.35433070866141736" bottom="0.35433070866141736" header="0.31496062992125984" footer="0.31496062992125984"/>
  <pageSetup paperSize="9" scale="41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AA122-7EDE-4A87-9478-EDD321EA539F}">
  <sheetPr>
    <tabColor rgb="FFFFFF00"/>
    <pageSetUpPr fitToPage="1"/>
  </sheetPr>
  <dimension ref="A1:DB1048535"/>
  <sheetViews>
    <sheetView showZeros="0" view="pageBreakPreview" zoomScale="70" zoomScaleNormal="70" zoomScaleSheetLayoutView="70" workbookViewId="0"/>
  </sheetViews>
  <sheetFormatPr defaultColWidth="9" defaultRowHeight="13.2" x14ac:dyDescent="0.45"/>
  <cols>
    <col min="1" max="1" width="1.09765625" style="6" customWidth="1"/>
    <col min="2" max="13" width="8" style="6" customWidth="1"/>
    <col min="14" max="24" width="7.59765625" style="6" customWidth="1"/>
    <col min="25" max="27" width="7.69921875" style="6" customWidth="1"/>
    <col min="28" max="35" width="7.59765625" style="6" customWidth="1"/>
    <col min="36" max="100" width="1.09765625" style="2" customWidth="1"/>
    <col min="101" max="101" width="9" style="2" customWidth="1"/>
    <col min="102" max="104" width="8.59765625" style="2" customWidth="1"/>
    <col min="105" max="105" width="5.59765625" style="2" customWidth="1"/>
    <col min="106" max="106" width="8.59765625" style="2" customWidth="1"/>
    <col min="107" max="107" width="4.59765625" style="2" customWidth="1"/>
    <col min="108" max="108" width="9" style="2" customWidth="1"/>
    <col min="109" max="16384" width="9" style="2"/>
  </cols>
  <sheetData>
    <row r="1" spans="1:106" ht="19.5" customHeight="1" x14ac:dyDescent="0.45">
      <c r="A1" s="1" t="s">
        <v>55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3"/>
      <c r="U1" s="3"/>
      <c r="V1" s="3"/>
      <c r="W1" s="3"/>
      <c r="X1" s="3"/>
      <c r="Y1" s="3"/>
      <c r="Z1" s="3"/>
      <c r="AA1" s="3"/>
      <c r="AB1" s="4"/>
      <c r="AC1" s="5"/>
      <c r="AD1" s="5"/>
      <c r="AE1" s="5"/>
      <c r="AF1" s="5"/>
      <c r="AG1" s="5"/>
      <c r="AH1" s="5"/>
      <c r="AI1" s="5"/>
    </row>
    <row r="2" spans="1:106" ht="19.5" customHeight="1" x14ac:dyDescent="0.45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106" ht="16.5" customHeight="1" x14ac:dyDescent="0.45">
      <c r="A3" s="1"/>
      <c r="B3" s="1"/>
      <c r="C3" s="1" t="s">
        <v>9</v>
      </c>
      <c r="D3" s="1"/>
      <c r="E3" s="1"/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106" ht="69.75" customHeight="1" x14ac:dyDescent="0.45">
      <c r="A4" s="2"/>
      <c r="B4" s="206" t="s">
        <v>51</v>
      </c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</row>
    <row r="5" spans="1:106" ht="13.5" customHeight="1" x14ac:dyDescent="0.45">
      <c r="A5" s="2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I5" s="7"/>
      <c r="CE5" s="208"/>
      <c r="CF5" s="209"/>
      <c r="CG5" s="209"/>
      <c r="CH5" s="209"/>
      <c r="CI5" s="209"/>
      <c r="CJ5" s="209"/>
      <c r="CK5" s="209"/>
      <c r="CL5" s="209"/>
      <c r="CM5" s="209"/>
      <c r="CN5" s="209"/>
      <c r="CO5" s="209"/>
      <c r="CP5" s="209"/>
      <c r="CQ5" s="209"/>
      <c r="CR5" s="209"/>
      <c r="CS5" s="209"/>
      <c r="CT5" s="209"/>
      <c r="CU5" s="209"/>
      <c r="CV5" s="209"/>
      <c r="CW5" s="209"/>
      <c r="CX5" s="209"/>
      <c r="CY5" s="209"/>
      <c r="CZ5" s="209"/>
      <c r="DA5" s="209"/>
      <c r="DB5" s="209"/>
    </row>
    <row r="6" spans="1:106" ht="33" customHeight="1" x14ac:dyDescent="0.45">
      <c r="A6" s="2"/>
      <c r="B6" s="8"/>
      <c r="C6" s="8"/>
      <c r="D6" s="8"/>
      <c r="E6" s="8"/>
      <c r="F6" s="8"/>
      <c r="G6" s="8"/>
      <c r="H6" s="8"/>
      <c r="I6" s="8"/>
      <c r="J6" s="8"/>
      <c r="K6" s="2"/>
      <c r="L6" s="2"/>
      <c r="M6" s="2"/>
      <c r="R6" s="9"/>
      <c r="S6" s="9"/>
      <c r="T6" s="9"/>
      <c r="U6" s="9"/>
      <c r="V6" s="9"/>
      <c r="W6" s="9"/>
      <c r="AC6" s="219" t="s">
        <v>69</v>
      </c>
      <c r="AD6" s="220"/>
      <c r="AE6" s="220"/>
      <c r="AF6" s="220"/>
      <c r="AG6" s="220"/>
      <c r="AH6" s="220"/>
      <c r="AI6" s="221"/>
      <c r="CE6" s="209"/>
      <c r="CF6" s="209"/>
      <c r="CG6" s="209"/>
      <c r="CH6" s="209"/>
      <c r="CI6" s="209"/>
      <c r="CJ6" s="209"/>
      <c r="CK6" s="209"/>
      <c r="CL6" s="209"/>
      <c r="CM6" s="209"/>
      <c r="CN6" s="209"/>
      <c r="CO6" s="209"/>
      <c r="CP6" s="209"/>
      <c r="CQ6" s="209"/>
      <c r="CR6" s="209"/>
      <c r="CS6" s="209"/>
      <c r="CT6" s="209"/>
      <c r="CU6" s="209"/>
      <c r="CV6" s="209"/>
      <c r="CW6" s="209"/>
      <c r="CX6" s="209"/>
      <c r="CY6" s="209"/>
      <c r="CZ6" s="209"/>
      <c r="DA6" s="209"/>
      <c r="DB6" s="209"/>
    </row>
    <row r="7" spans="1:106" ht="21.75" customHeight="1" x14ac:dyDescent="0.45">
      <c r="A7" s="2"/>
      <c r="B7" s="1" t="s">
        <v>7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106" ht="9.75" customHeight="1" x14ac:dyDescent="0.45">
      <c r="A8" s="2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:106" ht="23.25" customHeight="1" x14ac:dyDescent="0.45">
      <c r="A9" s="2"/>
      <c r="B9" s="210" t="s">
        <v>52</v>
      </c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</row>
    <row r="10" spans="1:106" ht="21" customHeight="1" x14ac:dyDescent="0.45">
      <c r="A10" s="2"/>
      <c r="B10" s="211"/>
      <c r="C10" s="211"/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</row>
    <row r="11" spans="1:106" ht="5.25" customHeight="1" x14ac:dyDescent="0.45">
      <c r="A11" s="2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:106" ht="29.25" customHeight="1" x14ac:dyDescent="0.45">
      <c r="A12" s="2"/>
      <c r="B12" s="10" t="s">
        <v>15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:106" ht="33" customHeight="1" x14ac:dyDescent="0.45">
      <c r="A13" s="2"/>
      <c r="B13" s="200" t="s">
        <v>11</v>
      </c>
      <c r="C13" s="201"/>
      <c r="D13" s="201"/>
      <c r="E13" s="201"/>
      <c r="F13" s="202"/>
      <c r="G13" s="222" t="s">
        <v>61</v>
      </c>
      <c r="H13" s="217"/>
      <c r="I13" s="217"/>
      <c r="J13" s="217"/>
      <c r="K13" s="217"/>
      <c r="L13" s="217"/>
      <c r="M13" s="218"/>
      <c r="N13" s="1" t="s">
        <v>16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2"/>
      <c r="AD13" s="2"/>
      <c r="AE13" s="2"/>
      <c r="AF13" s="2"/>
      <c r="AG13" s="2"/>
      <c r="AH13" s="2"/>
      <c r="AI13" s="2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</row>
    <row r="14" spans="1:106" ht="33" customHeight="1" x14ac:dyDescent="0.45">
      <c r="A14" s="2"/>
      <c r="B14" s="200" t="s">
        <v>8</v>
      </c>
      <c r="C14" s="201"/>
      <c r="D14" s="201"/>
      <c r="E14" s="201"/>
      <c r="F14" s="202"/>
      <c r="G14" s="213" t="s">
        <v>62</v>
      </c>
      <c r="H14" s="214"/>
      <c r="I14" s="214"/>
      <c r="J14" s="214"/>
      <c r="K14" s="214"/>
      <c r="L14" s="214"/>
      <c r="M14" s="215"/>
      <c r="N14" s="200" t="s">
        <v>4</v>
      </c>
      <c r="O14" s="201"/>
      <c r="P14" s="201"/>
      <c r="Q14" s="202"/>
      <c r="R14" s="216" t="s">
        <v>63</v>
      </c>
      <c r="S14" s="217"/>
      <c r="T14" s="217"/>
      <c r="U14" s="217"/>
      <c r="V14" s="217"/>
      <c r="W14" s="217"/>
      <c r="X14" s="218"/>
      <c r="Y14" s="200" t="s">
        <v>44</v>
      </c>
      <c r="Z14" s="201"/>
      <c r="AA14" s="201"/>
      <c r="AB14" s="202"/>
      <c r="AC14" s="217" t="s">
        <v>64</v>
      </c>
      <c r="AD14" s="217"/>
      <c r="AE14" s="217"/>
      <c r="AF14" s="217"/>
      <c r="AG14" s="217"/>
      <c r="AH14" s="217"/>
      <c r="AI14" s="218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</row>
    <row r="15" spans="1:106" ht="33" customHeight="1" x14ac:dyDescent="0.45">
      <c r="A15" s="2"/>
      <c r="B15" s="190" t="s">
        <v>6</v>
      </c>
      <c r="C15" s="191"/>
      <c r="D15" s="191"/>
      <c r="E15" s="191"/>
      <c r="F15" s="192"/>
      <c r="G15" s="196" t="s">
        <v>10</v>
      </c>
      <c r="H15" s="197"/>
      <c r="I15" s="223" t="s">
        <v>26</v>
      </c>
      <c r="J15" s="223"/>
      <c r="K15" s="223"/>
      <c r="L15" s="223"/>
      <c r="M15" s="224"/>
      <c r="N15" s="200" t="s">
        <v>0</v>
      </c>
      <c r="O15" s="201"/>
      <c r="P15" s="201"/>
      <c r="Q15" s="202"/>
      <c r="R15" s="216" t="s">
        <v>24</v>
      </c>
      <c r="S15" s="217"/>
      <c r="T15" s="217"/>
      <c r="U15" s="217"/>
      <c r="V15" s="217"/>
      <c r="W15" s="217"/>
      <c r="X15" s="218"/>
      <c r="Y15" s="200" t="s">
        <v>2</v>
      </c>
      <c r="Z15" s="201"/>
      <c r="AA15" s="201"/>
      <c r="AB15" s="202"/>
      <c r="AC15" s="217" t="s">
        <v>25</v>
      </c>
      <c r="AD15" s="217"/>
      <c r="AE15" s="217"/>
      <c r="AF15" s="217"/>
      <c r="AG15" s="217"/>
      <c r="AH15" s="217"/>
      <c r="AI15" s="218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</row>
    <row r="16" spans="1:106" ht="33" customHeight="1" x14ac:dyDescent="0.45">
      <c r="A16" s="2"/>
      <c r="B16" s="193"/>
      <c r="C16" s="194"/>
      <c r="D16" s="194"/>
      <c r="E16" s="194"/>
      <c r="F16" s="195"/>
      <c r="G16" s="188" t="s">
        <v>59</v>
      </c>
      <c r="H16" s="189"/>
      <c r="I16" s="225" t="s">
        <v>45</v>
      </c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26"/>
      <c r="Y16" s="200" t="s">
        <v>1</v>
      </c>
      <c r="Z16" s="201"/>
      <c r="AA16" s="201"/>
      <c r="AB16" s="202"/>
      <c r="AC16" s="216" t="s">
        <v>13</v>
      </c>
      <c r="AD16" s="217"/>
      <c r="AE16" s="217"/>
      <c r="AF16" s="217"/>
      <c r="AG16" s="217"/>
      <c r="AH16" s="217"/>
      <c r="AI16" s="218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</row>
    <row r="17" spans="1:102" ht="5.25" customHeight="1" x14ac:dyDescent="0.45">
      <c r="A17" s="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</row>
    <row r="18" spans="1:102" x14ac:dyDescent="0.45">
      <c r="A18" s="2"/>
      <c r="B18" s="9"/>
      <c r="C18" s="9"/>
      <c r="D18" s="9"/>
      <c r="E18" s="9"/>
      <c r="F18" s="9"/>
      <c r="G18" s="11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</row>
    <row r="19" spans="1:102" ht="27" customHeight="1" thickBot="1" x14ac:dyDescent="0.5">
      <c r="A19" s="2"/>
      <c r="B19" s="10" t="s">
        <v>14</v>
      </c>
      <c r="C19" s="10"/>
      <c r="D19" s="10"/>
      <c r="E19" s="10"/>
      <c r="F19" s="10"/>
      <c r="G19" s="12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</row>
    <row r="20" spans="1:102" ht="41.25" customHeight="1" x14ac:dyDescent="0.45">
      <c r="A20" s="2"/>
      <c r="B20" s="163" t="s">
        <v>30</v>
      </c>
      <c r="C20" s="164"/>
      <c r="D20" s="164"/>
      <c r="E20" s="164"/>
      <c r="F20" s="164"/>
      <c r="G20" s="164" t="s">
        <v>5</v>
      </c>
      <c r="H20" s="164"/>
      <c r="I20" s="164"/>
      <c r="J20" s="164"/>
      <c r="K20" s="164"/>
      <c r="L20" s="68" t="s">
        <v>56</v>
      </c>
      <c r="M20" s="69"/>
      <c r="N20" s="69"/>
      <c r="O20" s="69"/>
      <c r="P20" s="69"/>
      <c r="Q20" s="69"/>
      <c r="R20" s="69"/>
      <c r="S20" s="69"/>
      <c r="T20" s="69"/>
      <c r="U20" s="70"/>
      <c r="V20" s="74" t="s">
        <v>17</v>
      </c>
      <c r="W20" s="69"/>
      <c r="X20" s="69"/>
      <c r="Y20" s="69"/>
      <c r="Z20" s="69"/>
      <c r="AA20" s="69"/>
      <c r="AB20" s="69"/>
      <c r="AC20" s="70"/>
      <c r="AD20" s="75" t="s">
        <v>18</v>
      </c>
      <c r="AE20" s="76"/>
      <c r="AF20" s="76"/>
      <c r="AG20" s="76"/>
      <c r="AH20" s="76"/>
      <c r="AI20" s="77"/>
    </row>
    <row r="21" spans="1:102" ht="41.25" customHeight="1" x14ac:dyDescent="0.45">
      <c r="A21" s="2"/>
      <c r="B21" s="165"/>
      <c r="C21" s="166"/>
      <c r="D21" s="166"/>
      <c r="E21" s="166"/>
      <c r="F21" s="166"/>
      <c r="G21" s="166"/>
      <c r="H21" s="166"/>
      <c r="I21" s="166"/>
      <c r="J21" s="166"/>
      <c r="K21" s="166"/>
      <c r="L21" s="71"/>
      <c r="M21" s="72"/>
      <c r="N21" s="72"/>
      <c r="O21" s="72"/>
      <c r="P21" s="72"/>
      <c r="Q21" s="72"/>
      <c r="R21" s="72"/>
      <c r="S21" s="72"/>
      <c r="T21" s="72"/>
      <c r="U21" s="73"/>
      <c r="V21" s="71"/>
      <c r="W21" s="72"/>
      <c r="X21" s="72"/>
      <c r="Y21" s="72"/>
      <c r="Z21" s="72"/>
      <c r="AA21" s="72"/>
      <c r="AB21" s="72"/>
      <c r="AC21" s="73"/>
      <c r="AD21" s="78"/>
      <c r="AE21" s="79"/>
      <c r="AF21" s="79"/>
      <c r="AG21" s="79"/>
      <c r="AH21" s="79"/>
      <c r="AI21" s="80"/>
    </row>
    <row r="22" spans="1:102" ht="41.25" customHeight="1" x14ac:dyDescent="0.45">
      <c r="A22" s="2"/>
      <c r="B22" s="165"/>
      <c r="C22" s="166"/>
      <c r="D22" s="166"/>
      <c r="E22" s="166"/>
      <c r="F22" s="166"/>
      <c r="G22" s="166"/>
      <c r="H22" s="166"/>
      <c r="I22" s="166"/>
      <c r="J22" s="166"/>
      <c r="K22" s="166"/>
      <c r="L22" s="81" t="s">
        <v>54</v>
      </c>
      <c r="M22" s="82"/>
      <c r="N22" s="85" t="s">
        <v>32</v>
      </c>
      <c r="O22" s="86"/>
      <c r="P22" s="89" t="s">
        <v>33</v>
      </c>
      <c r="Q22" s="90"/>
      <c r="R22" s="93" t="s">
        <v>34</v>
      </c>
      <c r="S22" s="94"/>
      <c r="T22" s="89" t="s">
        <v>58</v>
      </c>
      <c r="U22" s="90"/>
      <c r="V22" s="81" t="s">
        <v>35</v>
      </c>
      <c r="W22" s="82"/>
      <c r="X22" s="81" t="s">
        <v>36</v>
      </c>
      <c r="Y22" s="82"/>
      <c r="Z22" s="81" t="s">
        <v>37</v>
      </c>
      <c r="AA22" s="82"/>
      <c r="AB22" s="93" t="s">
        <v>38</v>
      </c>
      <c r="AC22" s="94"/>
      <c r="AD22" s="81" t="s">
        <v>39</v>
      </c>
      <c r="AE22" s="82"/>
      <c r="AF22" s="81" t="s">
        <v>40</v>
      </c>
      <c r="AG22" s="82"/>
      <c r="AH22" s="109" t="s">
        <v>41</v>
      </c>
      <c r="AI22" s="110"/>
    </row>
    <row r="23" spans="1:102" ht="40.799999999999997" customHeight="1" x14ac:dyDescent="0.45">
      <c r="A23" s="2"/>
      <c r="B23" s="167"/>
      <c r="C23" s="168"/>
      <c r="D23" s="168"/>
      <c r="E23" s="168"/>
      <c r="F23" s="168"/>
      <c r="G23" s="168"/>
      <c r="H23" s="168"/>
      <c r="I23" s="168"/>
      <c r="J23" s="168"/>
      <c r="K23" s="168"/>
      <c r="L23" s="83"/>
      <c r="M23" s="84"/>
      <c r="N23" s="87"/>
      <c r="O23" s="88"/>
      <c r="P23" s="91"/>
      <c r="Q23" s="92"/>
      <c r="R23" s="95"/>
      <c r="S23" s="96"/>
      <c r="T23" s="91"/>
      <c r="U23" s="92"/>
      <c r="V23" s="83"/>
      <c r="W23" s="84"/>
      <c r="X23" s="83"/>
      <c r="Y23" s="84"/>
      <c r="Z23" s="83"/>
      <c r="AA23" s="84"/>
      <c r="AB23" s="95"/>
      <c r="AC23" s="96"/>
      <c r="AD23" s="83"/>
      <c r="AE23" s="84"/>
      <c r="AF23" s="83"/>
      <c r="AG23" s="84"/>
      <c r="AH23" s="111"/>
      <c r="AI23" s="112"/>
    </row>
    <row r="24" spans="1:102" ht="41.25" customHeight="1" x14ac:dyDescent="0.45">
      <c r="A24" s="2"/>
      <c r="B24" s="231" t="s">
        <v>65</v>
      </c>
      <c r="C24" s="232"/>
      <c r="D24" s="232"/>
      <c r="E24" s="232"/>
      <c r="F24" s="232"/>
      <c r="G24" s="233" t="s">
        <v>28</v>
      </c>
      <c r="H24" s="232"/>
      <c r="I24" s="232"/>
      <c r="J24" s="232"/>
      <c r="K24" s="232"/>
      <c r="L24" s="227">
        <v>5000</v>
      </c>
      <c r="M24" s="228"/>
      <c r="N24" s="227">
        <v>6</v>
      </c>
      <c r="O24" s="228"/>
      <c r="P24" s="229">
        <v>40</v>
      </c>
      <c r="Q24" s="229"/>
      <c r="R24" s="97">
        <f>IFERROR(L24*N24*P24,"")</f>
        <v>1200000</v>
      </c>
      <c r="S24" s="97"/>
      <c r="T24" s="179"/>
      <c r="U24" s="180"/>
      <c r="V24" s="99" t="s">
        <v>12</v>
      </c>
      <c r="W24" s="178"/>
      <c r="X24" s="99" t="s">
        <v>12</v>
      </c>
      <c r="Y24" s="178"/>
      <c r="Z24" s="99" t="s">
        <v>12</v>
      </c>
      <c r="AA24" s="99"/>
      <c r="AB24" s="97" t="str">
        <f>IFERROR(V24*X24*Z24,"")</f>
        <v/>
      </c>
      <c r="AC24" s="97"/>
      <c r="AD24" s="227" t="s">
        <v>12</v>
      </c>
      <c r="AE24" s="228"/>
      <c r="AF24" s="230" t="s">
        <v>12</v>
      </c>
      <c r="AG24" s="230"/>
      <c r="AH24" s="97" t="str">
        <f>IFERROR(AD24*AF24,"")</f>
        <v/>
      </c>
      <c r="AI24" s="98"/>
    </row>
    <row r="25" spans="1:102" ht="41.25" customHeight="1" x14ac:dyDescent="0.45">
      <c r="A25" s="2"/>
      <c r="B25" s="231" t="s">
        <v>66</v>
      </c>
      <c r="C25" s="232"/>
      <c r="D25" s="232"/>
      <c r="E25" s="232"/>
      <c r="F25" s="232"/>
      <c r="G25" s="233" t="s">
        <v>27</v>
      </c>
      <c r="H25" s="232"/>
      <c r="I25" s="232"/>
      <c r="J25" s="232"/>
      <c r="K25" s="232"/>
      <c r="L25" s="227">
        <v>4000</v>
      </c>
      <c r="M25" s="228"/>
      <c r="N25" s="227">
        <v>5</v>
      </c>
      <c r="O25" s="228"/>
      <c r="P25" s="229">
        <v>25</v>
      </c>
      <c r="Q25" s="229"/>
      <c r="R25" s="97">
        <f t="shared" ref="R25:R27" si="0">IFERROR(L25*N25*P25,"")</f>
        <v>500000</v>
      </c>
      <c r="S25" s="97"/>
      <c r="T25" s="179"/>
      <c r="U25" s="180"/>
      <c r="V25" s="99"/>
      <c r="W25" s="178"/>
      <c r="X25" s="99"/>
      <c r="Y25" s="178"/>
      <c r="Z25" s="99"/>
      <c r="AA25" s="99"/>
      <c r="AB25" s="97">
        <f>IFERROR(V25*X25*Z25,"")</f>
        <v>0</v>
      </c>
      <c r="AC25" s="97"/>
      <c r="AD25" s="227">
        <v>4000</v>
      </c>
      <c r="AE25" s="228"/>
      <c r="AF25" s="230">
        <v>25</v>
      </c>
      <c r="AG25" s="230"/>
      <c r="AH25" s="97">
        <f t="shared" ref="AH25:AH27" si="1">IFERROR(AD25*AF25,"")</f>
        <v>100000</v>
      </c>
      <c r="AI25" s="98"/>
    </row>
    <row r="26" spans="1:102" ht="41.25" customHeight="1" x14ac:dyDescent="0.45">
      <c r="A26" s="2"/>
      <c r="B26" s="231" t="s">
        <v>67</v>
      </c>
      <c r="C26" s="232"/>
      <c r="D26" s="232"/>
      <c r="E26" s="232"/>
      <c r="F26" s="232"/>
      <c r="G26" s="233" t="s">
        <v>29</v>
      </c>
      <c r="H26" s="232"/>
      <c r="I26" s="232"/>
      <c r="J26" s="232"/>
      <c r="K26" s="232"/>
      <c r="L26" s="227" t="s">
        <v>12</v>
      </c>
      <c r="M26" s="228"/>
      <c r="N26" s="227">
        <f>IF(L26="○",MAX(#REF!*72000,150000),0)</f>
        <v>0</v>
      </c>
      <c r="O26" s="228"/>
      <c r="P26" s="229"/>
      <c r="Q26" s="229"/>
      <c r="R26" s="97" t="str">
        <f t="shared" si="0"/>
        <v/>
      </c>
      <c r="S26" s="97"/>
      <c r="T26" s="179"/>
      <c r="U26" s="180"/>
      <c r="V26" s="99"/>
      <c r="W26" s="178"/>
      <c r="X26" s="99"/>
      <c r="Y26" s="178"/>
      <c r="Z26" s="99"/>
      <c r="AA26" s="99"/>
      <c r="AB26" s="97">
        <f>IFERROR(V26*X26*Z26,"")</f>
        <v>0</v>
      </c>
      <c r="AC26" s="97"/>
      <c r="AD26" s="227" t="s">
        <v>12</v>
      </c>
      <c r="AE26" s="228"/>
      <c r="AF26" s="230" t="s">
        <v>12</v>
      </c>
      <c r="AG26" s="230"/>
      <c r="AH26" s="97" t="str">
        <f t="shared" si="1"/>
        <v/>
      </c>
      <c r="AI26" s="98"/>
    </row>
    <row r="27" spans="1:102" ht="41.25" customHeight="1" thickBot="1" x14ac:dyDescent="0.5">
      <c r="A27" s="2"/>
      <c r="B27" s="234"/>
      <c r="C27" s="235"/>
      <c r="D27" s="235"/>
      <c r="E27" s="235"/>
      <c r="F27" s="235"/>
      <c r="G27" s="236"/>
      <c r="H27" s="235"/>
      <c r="I27" s="235"/>
      <c r="J27" s="235"/>
      <c r="K27" s="235"/>
      <c r="L27" s="237" t="s">
        <v>12</v>
      </c>
      <c r="M27" s="238"/>
      <c r="N27" s="237">
        <f>IF(L27="○",MAX(#REF!*72000,150000),0)</f>
        <v>0</v>
      </c>
      <c r="O27" s="238"/>
      <c r="P27" s="239"/>
      <c r="Q27" s="239"/>
      <c r="R27" s="122" t="str">
        <f t="shared" si="0"/>
        <v/>
      </c>
      <c r="S27" s="122"/>
      <c r="T27" s="181"/>
      <c r="U27" s="182"/>
      <c r="V27" s="124" t="s">
        <v>12</v>
      </c>
      <c r="W27" s="175"/>
      <c r="X27" s="124" t="s">
        <v>12</v>
      </c>
      <c r="Y27" s="175"/>
      <c r="Z27" s="124" t="s">
        <v>12</v>
      </c>
      <c r="AA27" s="124"/>
      <c r="AB27" s="122" t="str">
        <f>IFERROR(V27*X27*Z27,"")</f>
        <v/>
      </c>
      <c r="AC27" s="122"/>
      <c r="AD27" s="124" t="s">
        <v>12</v>
      </c>
      <c r="AE27" s="175"/>
      <c r="AF27" s="121" t="s">
        <v>12</v>
      </c>
      <c r="AG27" s="121"/>
      <c r="AH27" s="122" t="str">
        <f t="shared" si="1"/>
        <v/>
      </c>
      <c r="AI27" s="123"/>
    </row>
    <row r="28" spans="1:102" ht="41.25" customHeight="1" thickBot="1" x14ac:dyDescent="0.5">
      <c r="A28" s="2"/>
      <c r="B28" s="13"/>
      <c r="C28" s="14"/>
      <c r="D28" s="14"/>
      <c r="E28" s="14"/>
      <c r="F28" s="14"/>
      <c r="G28" s="14"/>
      <c r="H28" s="14"/>
      <c r="I28" s="14"/>
      <c r="J28" s="14"/>
      <c r="K28" s="15"/>
      <c r="L28" s="16" t="s">
        <v>12</v>
      </c>
      <c r="M28" s="17"/>
      <c r="N28" s="18"/>
      <c r="O28" s="18"/>
      <c r="P28" s="158" t="s">
        <v>21</v>
      </c>
      <c r="Q28" s="159"/>
      <c r="R28" s="160">
        <f>SUM(R24:S27)</f>
        <v>1700000</v>
      </c>
      <c r="S28" s="161"/>
      <c r="T28" s="44"/>
      <c r="U28" s="44"/>
      <c r="V28" s="40" t="s">
        <v>12</v>
      </c>
      <c r="W28" s="41"/>
      <c r="X28" s="19"/>
      <c r="Y28" s="19"/>
      <c r="Z28" s="158" t="s">
        <v>22</v>
      </c>
      <c r="AA28" s="159"/>
      <c r="AB28" s="162">
        <f>SUM(AB24:AC27)</f>
        <v>0</v>
      </c>
      <c r="AC28" s="161"/>
      <c r="AD28" s="42" t="s">
        <v>12</v>
      </c>
      <c r="AE28" s="43"/>
      <c r="AF28" s="158" t="s">
        <v>23</v>
      </c>
      <c r="AG28" s="159"/>
      <c r="AH28" s="162">
        <f>SUM(AH24:AI27)</f>
        <v>100000</v>
      </c>
      <c r="AI28" s="161"/>
    </row>
    <row r="29" spans="1:102" ht="4.5" customHeight="1" x14ac:dyDescent="0.45">
      <c r="A29" s="2"/>
      <c r="B29" s="20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</row>
    <row r="30" spans="1:102" ht="41.25" customHeight="1" thickBot="1" x14ac:dyDescent="0.5"/>
    <row r="31" spans="1:102" ht="41.25" customHeight="1" x14ac:dyDescent="0.45">
      <c r="A31" s="2"/>
      <c r="B31" s="163" t="s">
        <v>30</v>
      </c>
      <c r="C31" s="164"/>
      <c r="D31" s="164"/>
      <c r="E31" s="164"/>
      <c r="F31" s="164"/>
      <c r="G31" s="169" t="s">
        <v>5</v>
      </c>
      <c r="H31" s="164"/>
      <c r="I31" s="164"/>
      <c r="J31" s="164"/>
      <c r="K31" s="164"/>
      <c r="L31" s="62" t="s">
        <v>19</v>
      </c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4"/>
      <c r="AB31" s="21"/>
      <c r="AC31" s="21"/>
      <c r="AD31" s="65" t="s">
        <v>49</v>
      </c>
      <c r="AE31" s="66"/>
      <c r="AF31" s="66"/>
      <c r="AG31" s="66"/>
      <c r="AH31" s="66"/>
      <c r="AI31" s="67"/>
    </row>
    <row r="32" spans="1:102" ht="41.25" customHeight="1" thickBot="1" x14ac:dyDescent="0.5">
      <c r="A32" s="2"/>
      <c r="B32" s="165"/>
      <c r="C32" s="166"/>
      <c r="D32" s="166"/>
      <c r="E32" s="166"/>
      <c r="F32" s="166"/>
      <c r="G32" s="170"/>
      <c r="H32" s="166"/>
      <c r="I32" s="166"/>
      <c r="J32" s="166"/>
      <c r="K32" s="166"/>
      <c r="L32" s="81" t="s">
        <v>42</v>
      </c>
      <c r="M32" s="82"/>
      <c r="N32" s="81" t="s">
        <v>43</v>
      </c>
      <c r="O32" s="82"/>
      <c r="P32" s="81" t="s">
        <v>50</v>
      </c>
      <c r="Q32" s="82"/>
      <c r="R32" s="81" t="s">
        <v>31</v>
      </c>
      <c r="S32" s="82"/>
      <c r="T32" s="81" t="s">
        <v>53</v>
      </c>
      <c r="U32" s="82"/>
      <c r="V32" s="81" t="s">
        <v>46</v>
      </c>
      <c r="W32" s="82"/>
      <c r="X32" s="81" t="s">
        <v>47</v>
      </c>
      <c r="Y32" s="82"/>
      <c r="Z32" s="109" t="s">
        <v>48</v>
      </c>
      <c r="AA32" s="110"/>
      <c r="AB32" s="49"/>
      <c r="AC32" s="49"/>
      <c r="AD32" s="118">
        <f>IFERROR(R28+AB28+AH28+Z38,"")</f>
        <v>2400000</v>
      </c>
      <c r="AE32" s="119"/>
      <c r="AF32" s="119"/>
      <c r="AG32" s="119"/>
      <c r="AH32" s="119"/>
      <c r="AI32" s="120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</row>
    <row r="33" spans="1:81" ht="41.4" customHeight="1" thickBot="1" x14ac:dyDescent="0.5">
      <c r="A33" s="2"/>
      <c r="B33" s="167"/>
      <c r="C33" s="168"/>
      <c r="D33" s="168"/>
      <c r="E33" s="168"/>
      <c r="F33" s="168"/>
      <c r="G33" s="171"/>
      <c r="H33" s="168"/>
      <c r="I33" s="168"/>
      <c r="J33" s="168"/>
      <c r="K33" s="168"/>
      <c r="L33" s="83"/>
      <c r="M33" s="84"/>
      <c r="N33" s="83"/>
      <c r="O33" s="84"/>
      <c r="P33" s="83"/>
      <c r="Q33" s="84"/>
      <c r="R33" s="83"/>
      <c r="S33" s="84"/>
      <c r="T33" s="83"/>
      <c r="U33" s="84"/>
      <c r="V33" s="83"/>
      <c r="W33" s="84"/>
      <c r="X33" s="83"/>
      <c r="Y33" s="84"/>
      <c r="Z33" s="111"/>
      <c r="AA33" s="112"/>
      <c r="AB33" s="49"/>
      <c r="AC33" s="49"/>
      <c r="AD33" s="22"/>
      <c r="AE33" s="52"/>
      <c r="AF33" s="53"/>
      <c r="AG33" s="53"/>
      <c r="AH33" s="53"/>
      <c r="AI33" s="53"/>
      <c r="AU33" s="47"/>
      <c r="AV33" s="47"/>
      <c r="AW33" s="47"/>
      <c r="AX33" s="47"/>
      <c r="AY33" s="47"/>
      <c r="AZ33" s="47"/>
      <c r="BA33" s="47"/>
      <c r="BB33" s="47"/>
      <c r="BC33" s="116"/>
      <c r="BD33" s="116"/>
      <c r="BE33" s="116"/>
      <c r="BF33" s="116"/>
      <c r="BG33" s="116"/>
      <c r="BH33" s="116"/>
      <c r="BI33" s="117"/>
      <c r="BJ33" s="117"/>
      <c r="BK33" s="47"/>
      <c r="BL33" s="47"/>
      <c r="BM33" s="47"/>
      <c r="BN33" s="47"/>
      <c r="BO33" s="47"/>
      <c r="BP33" s="47"/>
    </row>
    <row r="34" spans="1:81" ht="41.25" customHeight="1" x14ac:dyDescent="0.45">
      <c r="A34" s="2"/>
      <c r="B34" s="147" t="str">
        <f>B24</f>
        <v>調整・医療計画医院</v>
      </c>
      <c r="C34" s="148"/>
      <c r="D34" s="148"/>
      <c r="E34" s="148"/>
      <c r="F34" s="148"/>
      <c r="G34" s="149" t="str">
        <f>G24</f>
        <v>秋田市山王四丁目１－１</v>
      </c>
      <c r="H34" s="148"/>
      <c r="I34" s="148"/>
      <c r="J34" s="148"/>
      <c r="K34" s="148"/>
      <c r="L34" s="240">
        <v>400000</v>
      </c>
      <c r="M34" s="241"/>
      <c r="N34" s="240">
        <v>10000</v>
      </c>
      <c r="O34" s="241"/>
      <c r="P34" s="152">
        <f>IFERROR(N34/L34,"　")</f>
        <v>2.5000000000000001E-2</v>
      </c>
      <c r="Q34" s="153"/>
      <c r="R34" s="154">
        <f>IFERROR(P34-2%,"　")</f>
        <v>5.000000000000001E-3</v>
      </c>
      <c r="S34" s="155"/>
      <c r="T34" s="105">
        <f>IFERROR(L34*R34,"　")</f>
        <v>2000.0000000000005</v>
      </c>
      <c r="U34" s="105"/>
      <c r="V34" s="242">
        <v>6</v>
      </c>
      <c r="W34" s="242"/>
      <c r="X34" s="242">
        <v>40</v>
      </c>
      <c r="Y34" s="242"/>
      <c r="Z34" s="133">
        <f>IFERROR(T34*V34*X34,"")</f>
        <v>480000.00000000012</v>
      </c>
      <c r="AA34" s="134"/>
      <c r="AB34" s="51"/>
      <c r="AC34" s="51"/>
      <c r="AD34" s="65" t="s">
        <v>57</v>
      </c>
      <c r="AE34" s="66"/>
      <c r="AF34" s="66"/>
      <c r="AG34" s="66"/>
      <c r="AH34" s="66"/>
      <c r="AI34" s="67"/>
      <c r="AU34" s="47"/>
      <c r="AV34" s="47"/>
      <c r="AW34" s="47"/>
      <c r="AX34" s="47"/>
      <c r="AY34" s="47"/>
      <c r="AZ34" s="47"/>
      <c r="BA34" s="47"/>
      <c r="BB34" s="47"/>
      <c r="BC34" s="113"/>
      <c r="BD34" s="113"/>
      <c r="BE34" s="114"/>
      <c r="BF34" s="114"/>
      <c r="BG34" s="114"/>
      <c r="BH34" s="114"/>
      <c r="BI34" s="115"/>
      <c r="BJ34" s="115"/>
      <c r="BK34" s="47"/>
      <c r="BL34" s="47"/>
      <c r="BM34" s="47"/>
      <c r="BN34" s="47"/>
      <c r="BO34" s="47"/>
      <c r="BP34" s="47"/>
    </row>
    <row r="35" spans="1:81" ht="41.25" customHeight="1" thickBot="1" x14ac:dyDescent="0.5">
      <c r="A35" s="2"/>
      <c r="B35" s="147" t="str">
        <f>B25</f>
        <v>地域医療政策クリニック</v>
      </c>
      <c r="C35" s="148"/>
      <c r="D35" s="148"/>
      <c r="E35" s="148"/>
      <c r="F35" s="148"/>
      <c r="G35" s="149" t="str">
        <f>G25</f>
        <v>秋田市山王四丁目１－１</v>
      </c>
      <c r="H35" s="148"/>
      <c r="I35" s="148"/>
      <c r="J35" s="148"/>
      <c r="K35" s="148"/>
      <c r="L35" s="240"/>
      <c r="M35" s="241"/>
      <c r="N35" s="240"/>
      <c r="O35" s="241"/>
      <c r="P35" s="152" t="str">
        <f t="shared" ref="P35:P37" si="2">IFERROR(N35/L35,"　")</f>
        <v>　</v>
      </c>
      <c r="Q35" s="153"/>
      <c r="R35" s="154" t="str">
        <f t="shared" ref="R35:R37" si="3">IFERROR(P35-2%,"　")</f>
        <v>　</v>
      </c>
      <c r="S35" s="155"/>
      <c r="T35" s="105" t="str">
        <f t="shared" ref="T35:T37" si="4">IFERROR(L35*R35,"　")</f>
        <v>　</v>
      </c>
      <c r="U35" s="105"/>
      <c r="V35" s="242"/>
      <c r="W35" s="242"/>
      <c r="X35" s="242"/>
      <c r="Y35" s="242"/>
      <c r="Z35" s="133" t="str">
        <f>IFERROR(T35*V35*X35,"")</f>
        <v/>
      </c>
      <c r="AA35" s="134"/>
      <c r="AB35" s="51"/>
      <c r="AC35" s="51"/>
      <c r="AD35" s="126">
        <v>2400000</v>
      </c>
      <c r="AE35" s="127"/>
      <c r="AF35" s="127"/>
      <c r="AG35" s="127"/>
      <c r="AH35" s="127"/>
      <c r="AI35" s="128"/>
      <c r="AJ35" s="24"/>
      <c r="AU35" s="47"/>
      <c r="AV35" s="47"/>
      <c r="AW35" s="47"/>
      <c r="AX35" s="47"/>
      <c r="AY35" s="47"/>
      <c r="AZ35" s="47"/>
      <c r="BA35" s="47"/>
      <c r="BB35" s="47"/>
      <c r="BC35" s="113"/>
      <c r="BD35" s="113"/>
      <c r="BE35" s="114"/>
      <c r="BF35" s="114"/>
      <c r="BG35" s="114"/>
      <c r="BH35" s="114"/>
      <c r="BI35" s="115"/>
      <c r="BJ35" s="115"/>
      <c r="BK35" s="47"/>
      <c r="BL35" s="47"/>
      <c r="BM35" s="47"/>
      <c r="BN35" s="47"/>
      <c r="BO35" s="47"/>
      <c r="BP35" s="47"/>
    </row>
    <row r="36" spans="1:81" ht="41.25" customHeight="1" thickBot="1" x14ac:dyDescent="0.5">
      <c r="A36" s="2"/>
      <c r="B36" s="147" t="str">
        <f>B26</f>
        <v>医務・薬務医院</v>
      </c>
      <c r="C36" s="148"/>
      <c r="D36" s="148"/>
      <c r="E36" s="148"/>
      <c r="F36" s="148"/>
      <c r="G36" s="149" t="str">
        <f>G26</f>
        <v>秋田市山王三丁目１－１</v>
      </c>
      <c r="H36" s="148"/>
      <c r="I36" s="148"/>
      <c r="J36" s="148"/>
      <c r="K36" s="148"/>
      <c r="L36" s="240">
        <v>400000</v>
      </c>
      <c r="M36" s="241"/>
      <c r="N36" s="240">
        <v>10000</v>
      </c>
      <c r="O36" s="241"/>
      <c r="P36" s="152">
        <f t="shared" si="2"/>
        <v>2.5000000000000001E-2</v>
      </c>
      <c r="Q36" s="153"/>
      <c r="R36" s="154">
        <f t="shared" si="3"/>
        <v>5.000000000000001E-3</v>
      </c>
      <c r="S36" s="155"/>
      <c r="T36" s="105">
        <f t="shared" si="4"/>
        <v>2000.0000000000005</v>
      </c>
      <c r="U36" s="105"/>
      <c r="V36" s="242">
        <v>6</v>
      </c>
      <c r="W36" s="242"/>
      <c r="X36" s="242">
        <v>10</v>
      </c>
      <c r="Y36" s="242"/>
      <c r="Z36" s="133">
        <f>IFERROR(T36*V36*X36,"")</f>
        <v>120000.00000000003</v>
      </c>
      <c r="AA36" s="134"/>
      <c r="AB36" s="51"/>
      <c r="AC36" s="51"/>
      <c r="AD36" s="23"/>
      <c r="AE36" s="2"/>
      <c r="AF36" s="2"/>
      <c r="AG36" s="2"/>
      <c r="AH36" s="2"/>
      <c r="AI36" s="2"/>
      <c r="AJ36" s="24"/>
      <c r="AU36" s="47"/>
      <c r="AV36" s="47"/>
      <c r="AW36" s="47"/>
      <c r="AX36" s="47"/>
      <c r="AY36" s="47"/>
      <c r="AZ36" s="47"/>
      <c r="BA36" s="47"/>
      <c r="BB36" s="47"/>
      <c r="BC36" s="113"/>
      <c r="BD36" s="113"/>
      <c r="BE36" s="114"/>
      <c r="BF36" s="114"/>
      <c r="BG36" s="114"/>
      <c r="BH36" s="114"/>
      <c r="BI36" s="115"/>
      <c r="BJ36" s="115"/>
      <c r="BK36" s="47"/>
      <c r="BL36" s="47"/>
      <c r="BM36" s="47"/>
      <c r="BN36" s="47"/>
      <c r="BO36" s="47"/>
      <c r="BP36" s="47"/>
    </row>
    <row r="37" spans="1:81" ht="41.25" customHeight="1" thickBot="1" x14ac:dyDescent="0.5">
      <c r="A37" s="2"/>
      <c r="B37" s="138">
        <f>B27</f>
        <v>0</v>
      </c>
      <c r="C37" s="139"/>
      <c r="D37" s="139"/>
      <c r="E37" s="139"/>
      <c r="F37" s="139"/>
      <c r="G37" s="140">
        <f>G27</f>
        <v>0</v>
      </c>
      <c r="H37" s="139"/>
      <c r="I37" s="139"/>
      <c r="J37" s="139"/>
      <c r="K37" s="139"/>
      <c r="L37" s="243"/>
      <c r="M37" s="244"/>
      <c r="N37" s="243"/>
      <c r="O37" s="244"/>
      <c r="P37" s="143" t="str">
        <f t="shared" si="2"/>
        <v>　</v>
      </c>
      <c r="Q37" s="144"/>
      <c r="R37" s="145" t="str">
        <f t="shared" si="3"/>
        <v>　</v>
      </c>
      <c r="S37" s="146"/>
      <c r="T37" s="106" t="str">
        <f t="shared" si="4"/>
        <v>　</v>
      </c>
      <c r="U37" s="106"/>
      <c r="V37" s="245"/>
      <c r="W37" s="245"/>
      <c r="X37" s="245"/>
      <c r="Y37" s="245"/>
      <c r="Z37" s="130" t="str">
        <f>IFERROR(T37*V37*X37,"")</f>
        <v/>
      </c>
      <c r="AA37" s="131"/>
      <c r="AB37" s="51"/>
      <c r="AC37" s="51"/>
      <c r="AD37" s="65" t="s">
        <v>68</v>
      </c>
      <c r="AE37" s="66"/>
      <c r="AF37" s="66"/>
      <c r="AG37" s="66"/>
      <c r="AH37" s="66"/>
      <c r="AI37" s="67"/>
      <c r="AU37" s="47"/>
      <c r="AV37" s="47"/>
      <c r="AW37" s="47"/>
      <c r="AX37" s="47"/>
      <c r="AY37" s="47"/>
      <c r="AZ37" s="47"/>
      <c r="BA37" s="47"/>
      <c r="BB37" s="47"/>
      <c r="BC37" s="113"/>
      <c r="BD37" s="113"/>
      <c r="BE37" s="114"/>
      <c r="BF37" s="114"/>
      <c r="BG37" s="114"/>
      <c r="BH37" s="114"/>
      <c r="BI37" s="115"/>
      <c r="BJ37" s="115"/>
      <c r="BK37" s="47"/>
      <c r="BL37" s="47"/>
      <c r="BM37" s="47"/>
      <c r="BN37" s="47"/>
      <c r="BO37" s="47"/>
      <c r="BP37" s="47"/>
      <c r="CC37" s="26"/>
    </row>
    <row r="38" spans="1:81" ht="41.25" customHeight="1" thickBot="1" x14ac:dyDescent="0.5">
      <c r="A38" s="2"/>
      <c r="B38" s="27"/>
      <c r="C38" s="15"/>
      <c r="D38" s="15"/>
      <c r="E38" s="15"/>
      <c r="F38" s="15"/>
      <c r="G38" s="14"/>
      <c r="H38" s="14"/>
      <c r="I38" s="14"/>
      <c r="J38" s="14"/>
      <c r="K38" s="14"/>
      <c r="L38" s="28" t="s">
        <v>12</v>
      </c>
      <c r="M38" s="29"/>
      <c r="N38" s="29"/>
      <c r="O38" s="30"/>
      <c r="P38" s="30"/>
      <c r="Q38" s="30"/>
      <c r="R38" s="30"/>
      <c r="S38" s="30"/>
      <c r="T38" s="30"/>
      <c r="U38" s="30"/>
      <c r="V38" s="30"/>
      <c r="W38" s="30"/>
      <c r="X38" s="246" t="s">
        <v>20</v>
      </c>
      <c r="Y38" s="247"/>
      <c r="Z38" s="248">
        <f>SUM(Z34:AA37)</f>
        <v>600000.00000000012</v>
      </c>
      <c r="AA38" s="249"/>
      <c r="AB38" s="50"/>
      <c r="AC38" s="46"/>
      <c r="AD38" s="135">
        <f>MAX(0,AD35-AD32)</f>
        <v>0</v>
      </c>
      <c r="AE38" s="136"/>
      <c r="AF38" s="136"/>
      <c r="AG38" s="136"/>
      <c r="AH38" s="136"/>
      <c r="AI38" s="137"/>
      <c r="AU38" s="47"/>
      <c r="AV38" s="47"/>
      <c r="AW38" s="47"/>
      <c r="AX38" s="47"/>
      <c r="AY38" s="47"/>
      <c r="AZ38" s="47"/>
      <c r="BA38" s="47"/>
      <c r="BB38" s="47"/>
      <c r="BC38" s="30"/>
      <c r="BD38" s="30"/>
      <c r="BE38" s="30"/>
      <c r="BF38" s="30"/>
      <c r="BG38" s="102"/>
      <c r="BH38" s="102"/>
      <c r="BI38" s="103"/>
      <c r="BJ38" s="104"/>
      <c r="BK38" s="47"/>
      <c r="BL38" s="47"/>
      <c r="BM38" s="47"/>
      <c r="BN38" s="47"/>
      <c r="BO38" s="47"/>
      <c r="BP38" s="47"/>
    </row>
    <row r="39" spans="1:81" s="31" customFormat="1" ht="41.25" customHeight="1" thickBot="1" x14ac:dyDescent="0.5">
      <c r="B39" s="32"/>
      <c r="C39" s="39" t="s">
        <v>3</v>
      </c>
      <c r="D39" s="12" t="s">
        <v>70</v>
      </c>
      <c r="E39" s="33"/>
      <c r="F39" s="33"/>
      <c r="G39" s="34"/>
      <c r="H39" s="33"/>
      <c r="I39" s="33"/>
      <c r="J39" s="33"/>
      <c r="K39" s="33"/>
      <c r="L39" s="33"/>
      <c r="M39" s="33"/>
      <c r="N39" s="35"/>
      <c r="O39" s="36"/>
      <c r="P39" s="36"/>
      <c r="Q39" s="28"/>
      <c r="R39" s="29"/>
      <c r="S39" s="29"/>
      <c r="T39" s="29"/>
      <c r="U39" s="29"/>
      <c r="V39" s="37"/>
      <c r="W39" s="37"/>
      <c r="X39" s="37"/>
      <c r="Y39" s="38"/>
      <c r="Z39" s="30"/>
      <c r="AA39" s="30"/>
      <c r="AB39" s="30"/>
      <c r="AC39" s="30"/>
      <c r="AD39" s="30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</row>
    <row r="40" spans="1:81" ht="18" x14ac:dyDescent="0.45">
      <c r="C40" s="2"/>
      <c r="AH40" s="25"/>
      <c r="AI40" s="25"/>
    </row>
    <row r="41" spans="1:81" ht="18" x14ac:dyDescent="0.45">
      <c r="AH41" s="25"/>
      <c r="AI41" s="25"/>
    </row>
    <row r="42" spans="1:81" ht="18" x14ac:dyDescent="0.45">
      <c r="AH42" s="25"/>
      <c r="AI42" s="25"/>
    </row>
    <row r="1048535" spans="4:5" s="6" customFormat="1" x14ac:dyDescent="0.45">
      <c r="D1048535" s="2" t="s">
        <v>3</v>
      </c>
      <c r="E1048535" s="2"/>
    </row>
  </sheetData>
  <mergeCells count="183">
    <mergeCell ref="BG36:BH36"/>
    <mergeCell ref="BI36:BJ36"/>
    <mergeCell ref="X36:Y36"/>
    <mergeCell ref="Z36:AA36"/>
    <mergeCell ref="BC36:BD36"/>
    <mergeCell ref="BE36:BF36"/>
    <mergeCell ref="BI37:BJ37"/>
    <mergeCell ref="X38:Y38"/>
    <mergeCell ref="Z38:AA38"/>
    <mergeCell ref="AD38:AI38"/>
    <mergeCell ref="BG38:BH38"/>
    <mergeCell ref="BI38:BJ38"/>
    <mergeCell ref="X37:Y37"/>
    <mergeCell ref="Z37:AA37"/>
    <mergeCell ref="AD37:AI37"/>
    <mergeCell ref="BC37:BD37"/>
    <mergeCell ref="BE37:BF37"/>
    <mergeCell ref="BG37:BH37"/>
    <mergeCell ref="B37:F37"/>
    <mergeCell ref="G37:K37"/>
    <mergeCell ref="L37:M37"/>
    <mergeCell ref="N37:O37"/>
    <mergeCell ref="P37:Q37"/>
    <mergeCell ref="R37:S37"/>
    <mergeCell ref="T37:U37"/>
    <mergeCell ref="V37:W37"/>
    <mergeCell ref="T36:U36"/>
    <mergeCell ref="V36:W36"/>
    <mergeCell ref="B36:F36"/>
    <mergeCell ref="G36:K36"/>
    <mergeCell ref="L36:M36"/>
    <mergeCell ref="N36:O36"/>
    <mergeCell ref="P36:Q36"/>
    <mergeCell ref="R36:S36"/>
    <mergeCell ref="Z35:AA35"/>
    <mergeCell ref="AD35:AI35"/>
    <mergeCell ref="BC35:BD35"/>
    <mergeCell ref="BE35:BF35"/>
    <mergeCell ref="BG35:BH35"/>
    <mergeCell ref="BI35:BJ35"/>
    <mergeCell ref="BI34:BJ34"/>
    <mergeCell ref="B35:F35"/>
    <mergeCell ref="G35:K35"/>
    <mergeCell ref="L35:M35"/>
    <mergeCell ref="N35:O35"/>
    <mergeCell ref="P35:Q35"/>
    <mergeCell ref="R35:S35"/>
    <mergeCell ref="T35:U35"/>
    <mergeCell ref="V35:W35"/>
    <mergeCell ref="X35:Y35"/>
    <mergeCell ref="X34:Y34"/>
    <mergeCell ref="Z34:AA34"/>
    <mergeCell ref="AD34:AI34"/>
    <mergeCell ref="BC34:BD34"/>
    <mergeCell ref="BE34:BF34"/>
    <mergeCell ref="BG34:BH34"/>
    <mergeCell ref="BG33:BH33"/>
    <mergeCell ref="BI33:BJ33"/>
    <mergeCell ref="B34:F34"/>
    <mergeCell ref="G34:K34"/>
    <mergeCell ref="L34:M34"/>
    <mergeCell ref="N34:O34"/>
    <mergeCell ref="P34:Q34"/>
    <mergeCell ref="R34:S34"/>
    <mergeCell ref="T34:U34"/>
    <mergeCell ref="V34:W34"/>
    <mergeCell ref="X32:Y33"/>
    <mergeCell ref="Z32:AA33"/>
    <mergeCell ref="AD32:AI32"/>
    <mergeCell ref="BC33:BD33"/>
    <mergeCell ref="BE33:BF33"/>
    <mergeCell ref="B31:F33"/>
    <mergeCell ref="G31:K33"/>
    <mergeCell ref="L31:AA31"/>
    <mergeCell ref="AD31:AI31"/>
    <mergeCell ref="L32:M33"/>
    <mergeCell ref="N32:O33"/>
    <mergeCell ref="P32:Q33"/>
    <mergeCell ref="R32:S33"/>
    <mergeCell ref="T32:U33"/>
    <mergeCell ref="V32:W33"/>
    <mergeCell ref="P28:Q28"/>
    <mergeCell ref="R28:S28"/>
    <mergeCell ref="Z28:AA28"/>
    <mergeCell ref="AB28:AC28"/>
    <mergeCell ref="AF28:AG28"/>
    <mergeCell ref="AH28:AI28"/>
    <mergeCell ref="X27:Y27"/>
    <mergeCell ref="Z27:AA27"/>
    <mergeCell ref="AB27:AC27"/>
    <mergeCell ref="AD27:AE27"/>
    <mergeCell ref="AF27:AG27"/>
    <mergeCell ref="AH27:AI27"/>
    <mergeCell ref="AF26:AG26"/>
    <mergeCell ref="AH26:AI26"/>
    <mergeCell ref="B27:F27"/>
    <mergeCell ref="G27:K27"/>
    <mergeCell ref="L27:M27"/>
    <mergeCell ref="N27:O27"/>
    <mergeCell ref="P27:Q27"/>
    <mergeCell ref="R27:S27"/>
    <mergeCell ref="T27:U27"/>
    <mergeCell ref="V27:W27"/>
    <mergeCell ref="T26:U26"/>
    <mergeCell ref="V26:W26"/>
    <mergeCell ref="X26:Y26"/>
    <mergeCell ref="Z26:AA26"/>
    <mergeCell ref="AB26:AC26"/>
    <mergeCell ref="AD26:AE26"/>
    <mergeCell ref="B26:F26"/>
    <mergeCell ref="G26:K26"/>
    <mergeCell ref="L26:M26"/>
    <mergeCell ref="N26:O26"/>
    <mergeCell ref="P26:Q26"/>
    <mergeCell ref="R26:S26"/>
    <mergeCell ref="X25:Y25"/>
    <mergeCell ref="Z25:AA25"/>
    <mergeCell ref="AB25:AC25"/>
    <mergeCell ref="AD25:AE25"/>
    <mergeCell ref="AF25:AG25"/>
    <mergeCell ref="AH25:AI25"/>
    <mergeCell ref="AF24:AG24"/>
    <mergeCell ref="AH24:AI24"/>
    <mergeCell ref="B25:F25"/>
    <mergeCell ref="G25:K25"/>
    <mergeCell ref="L25:M25"/>
    <mergeCell ref="N25:O25"/>
    <mergeCell ref="P25:Q25"/>
    <mergeCell ref="R25:S25"/>
    <mergeCell ref="T25:U25"/>
    <mergeCell ref="V25:W25"/>
    <mergeCell ref="T24:U24"/>
    <mergeCell ref="V24:W24"/>
    <mergeCell ref="X24:Y24"/>
    <mergeCell ref="Z24:AA24"/>
    <mergeCell ref="AB24:AC24"/>
    <mergeCell ref="AD24:AE24"/>
    <mergeCell ref="B24:F24"/>
    <mergeCell ref="G24:K24"/>
    <mergeCell ref="L24:M24"/>
    <mergeCell ref="N24:O24"/>
    <mergeCell ref="P24:Q24"/>
    <mergeCell ref="R24:S24"/>
    <mergeCell ref="X22:Y23"/>
    <mergeCell ref="Z22:AA23"/>
    <mergeCell ref="AB22:AC23"/>
    <mergeCell ref="AD22:AE23"/>
    <mergeCell ref="AF22:AG23"/>
    <mergeCell ref="B20:F23"/>
    <mergeCell ref="G20:K23"/>
    <mergeCell ref="L20:U21"/>
    <mergeCell ref="V20:AC21"/>
    <mergeCell ref="AD20:AI21"/>
    <mergeCell ref="B15:F16"/>
    <mergeCell ref="G15:H15"/>
    <mergeCell ref="I15:M15"/>
    <mergeCell ref="N15:Q15"/>
    <mergeCell ref="R15:X15"/>
    <mergeCell ref="Y15:AB15"/>
    <mergeCell ref="AH22:AI23"/>
    <mergeCell ref="L22:M23"/>
    <mergeCell ref="N22:O23"/>
    <mergeCell ref="P22:Q23"/>
    <mergeCell ref="R22:S23"/>
    <mergeCell ref="T22:U23"/>
    <mergeCell ref="V22:W23"/>
    <mergeCell ref="AC15:AI15"/>
    <mergeCell ref="G16:H16"/>
    <mergeCell ref="I16:X16"/>
    <mergeCell ref="Y16:AB16"/>
    <mergeCell ref="AC16:AI16"/>
    <mergeCell ref="B14:F14"/>
    <mergeCell ref="G14:M14"/>
    <mergeCell ref="N14:Q14"/>
    <mergeCell ref="R14:X14"/>
    <mergeCell ref="Y14:AB14"/>
    <mergeCell ref="AC14:AI14"/>
    <mergeCell ref="B4:AI4"/>
    <mergeCell ref="CE5:DB6"/>
    <mergeCell ref="AC6:AI6"/>
    <mergeCell ref="B9:AI10"/>
    <mergeCell ref="B13:F13"/>
    <mergeCell ref="G13:M13"/>
  </mergeCells>
  <phoneticPr fontId="2"/>
  <dataValidations count="1">
    <dataValidation type="list" allowBlank="1" showInputMessage="1" showErrorMessage="1" sqref="C39" xr:uid="{FE671096-5A3F-48DC-997B-5B849BF11D8E}">
      <formula1>"　,✓"</formula1>
    </dataValidation>
  </dataValidations>
  <printOptions horizontalCentered="1" verticalCentered="1"/>
  <pageMargins left="0.23622047244094491" right="0" top="0.35433070866141736" bottom="0.35433070866141736" header="0.31496062992125984" footer="0.31496062992125984"/>
  <pageSetup paperSize="9" scale="41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様式第４号（賃上げ実績報告書）</vt:lpstr>
      <vt:lpstr>【記入例】様式第３号（賃上げ実績報告書）</vt:lpstr>
      <vt:lpstr>'【記入例】様式第３号（賃上げ実績報告書）'!Print_Area</vt:lpstr>
      <vt:lpstr>'様式第４号（賃上げ実績報告書）'!Print_Area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赤塚　練</dc:creator>
  <cp:lastModifiedBy>赤塚　練</cp:lastModifiedBy>
  <cp:lastPrinted>2026-06-19T00:10:03Z</cp:lastPrinted>
  <dcterms:created xsi:type="dcterms:W3CDTF">2025-06-11T01:10:54Z</dcterms:created>
  <dcterms:modified xsi:type="dcterms:W3CDTF">2026-06-24T01:31:57Z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2024-03-13T04:12:26Z</vt:filetime>
  </property>
</Properties>
</file>