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DFFD98A-A59A-4DD1-8D3A-F3B8ACE8E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_標準工期算定シート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G27" i="5"/>
  <c r="C27" i="5"/>
  <c r="G25" i="5"/>
  <c r="F25" i="5"/>
  <c r="C25" i="5"/>
  <c r="B25" i="5"/>
  <c r="K22" i="5"/>
  <c r="K20" i="5"/>
  <c r="J20" i="5"/>
  <c r="G22" i="5"/>
  <c r="G20" i="5"/>
  <c r="F20" i="5"/>
  <c r="C22" i="5"/>
  <c r="C20" i="5"/>
  <c r="B20" i="5"/>
  <c r="K17" i="5"/>
  <c r="G17" i="5"/>
  <c r="C17" i="5"/>
  <c r="K15" i="5"/>
  <c r="J15" i="5"/>
  <c r="G15" i="5"/>
  <c r="F15" i="5"/>
  <c r="C15" i="5"/>
  <c r="B15" i="5"/>
  <c r="G12" i="5"/>
  <c r="C12" i="5"/>
  <c r="K10" i="5"/>
  <c r="J10" i="5"/>
  <c r="G10" i="5"/>
  <c r="F10" i="5"/>
</calcChain>
</file>

<file path=xl/sharedStrings.xml><?xml version="1.0" encoding="utf-8"?>
<sst xmlns="http://schemas.openxmlformats.org/spreadsheetml/2006/main" count="37" uniqueCount="37">
  <si>
    <t>設計金額　　　　　　（税込）</t>
    <rPh sb="0" eb="2">
      <t>セッケイ</t>
    </rPh>
    <rPh sb="2" eb="4">
      <t>キンガク</t>
    </rPh>
    <rPh sb="11" eb="13">
      <t>ゼイコ</t>
    </rPh>
    <phoneticPr fontId="2"/>
  </si>
  <si>
    <t>道路改良工事</t>
    <rPh sb="0" eb="2">
      <t>ドウロ</t>
    </rPh>
    <rPh sb="2" eb="4">
      <t>カイリョウ</t>
    </rPh>
    <rPh sb="4" eb="6">
      <t>コウジ</t>
    </rPh>
    <phoneticPr fontId="2"/>
  </si>
  <si>
    <t>標準工期算定シート</t>
    <rPh sb="0" eb="2">
      <t>ヒョウジュン</t>
    </rPh>
    <rPh sb="2" eb="4">
      <t>コウキ</t>
    </rPh>
    <rPh sb="4" eb="6">
      <t>サンテイ</t>
    </rPh>
    <phoneticPr fontId="2"/>
  </si>
  <si>
    <t>砂防・地すべり等工事</t>
    <rPh sb="0" eb="2">
      <t>サボウ</t>
    </rPh>
    <rPh sb="3" eb="4">
      <t>ジ</t>
    </rPh>
    <rPh sb="7" eb="8">
      <t>トウ</t>
    </rPh>
    <rPh sb="8" eb="10">
      <t>コウジ</t>
    </rPh>
    <phoneticPr fontId="2"/>
  </si>
  <si>
    <t>Ｐ：設計金額（税込）</t>
    <rPh sb="2" eb="4">
      <t>セッケイ</t>
    </rPh>
    <rPh sb="4" eb="6">
      <t>キンガク</t>
    </rPh>
    <rPh sb="7" eb="9">
      <t>ゼイコ</t>
    </rPh>
    <phoneticPr fontId="2"/>
  </si>
  <si>
    <t>橋梁保全工事</t>
    <rPh sb="0" eb="2">
      <t>キョウリョウ</t>
    </rPh>
    <rPh sb="2" eb="4">
      <t>ホゼン</t>
    </rPh>
    <rPh sb="4" eb="6">
      <t>コウジ</t>
    </rPh>
    <phoneticPr fontId="2"/>
  </si>
  <si>
    <t>Ａ</t>
  </si>
  <si>
    <t>○道路改良工事</t>
    <rPh sb="1" eb="3">
      <t>ドウロ</t>
    </rPh>
    <rPh sb="3" eb="5">
      <t>カイリョウ</t>
    </rPh>
    <rPh sb="5" eb="7">
      <t>コウジ</t>
    </rPh>
    <phoneticPr fontId="2"/>
  </si>
  <si>
    <t>○河川工事</t>
    <rPh sb="1" eb="3">
      <t>カセン</t>
    </rPh>
    <rPh sb="3" eb="5">
      <t>コウジ</t>
    </rPh>
    <phoneticPr fontId="2"/>
  </si>
  <si>
    <t>標準工期</t>
    <rPh sb="0" eb="2">
      <t>ヒョウジュン</t>
    </rPh>
    <rPh sb="2" eb="4">
      <t>コウキ</t>
    </rPh>
    <phoneticPr fontId="2"/>
  </si>
  <si>
    <t>河川・道路構造物工事</t>
  </si>
  <si>
    <t>○道路維持工事</t>
    <rPh sb="1" eb="3">
      <t>ドウロ</t>
    </rPh>
    <rPh sb="3" eb="5">
      <t>イジ</t>
    </rPh>
    <rPh sb="5" eb="7">
      <t>コウジ</t>
    </rPh>
    <phoneticPr fontId="2"/>
  </si>
  <si>
    <t>工種</t>
    <rPh sb="0" eb="2">
      <t>コウシュ</t>
    </rPh>
    <phoneticPr fontId="2"/>
  </si>
  <si>
    <t>河川工事</t>
    <rPh sb="0" eb="2">
      <t>カセン</t>
    </rPh>
    <rPh sb="2" eb="4">
      <t>コウジ</t>
    </rPh>
    <phoneticPr fontId="2"/>
  </si>
  <si>
    <t>○河川・道路構造物工事</t>
    <rPh sb="1" eb="3">
      <t>カセン</t>
    </rPh>
    <rPh sb="4" eb="6">
      <t>ドウロ</t>
    </rPh>
    <rPh sb="6" eb="9">
      <t>コウゾウブツ</t>
    </rPh>
    <rPh sb="9" eb="11">
      <t>コウジ</t>
    </rPh>
    <phoneticPr fontId="2"/>
  </si>
  <si>
    <t>道路維持工事</t>
  </si>
  <si>
    <t>ｂ</t>
  </si>
  <si>
    <r>
      <t>※該当工種の</t>
    </r>
    <r>
      <rPr>
        <sz val="11"/>
        <color theme="9" tint="-0.249977111117893"/>
        <rFont val="ＭＳ 明朝"/>
        <family val="1"/>
        <charset val="128"/>
      </rPr>
      <t>「設計金額（税込）」のセルに</t>
    </r>
    <r>
      <rPr>
        <sz val="11"/>
        <color rgb="FFFF0000"/>
        <rFont val="ＭＳ 明朝"/>
        <family val="1"/>
        <charset val="128"/>
      </rPr>
      <t>「設計金額（税込）」</t>
    </r>
    <r>
      <rPr>
        <sz val="11"/>
        <rFont val="ＭＳ 明朝"/>
        <family val="1"/>
        <charset val="128"/>
      </rPr>
      <t>を</t>
    </r>
    <r>
      <rPr>
        <sz val="11"/>
        <color theme="9" tint="-0.249977111117893"/>
        <rFont val="ＭＳ 明朝"/>
        <family val="1"/>
        <charset val="128"/>
      </rPr>
      <t>入力</t>
    </r>
    <r>
      <rPr>
        <sz val="11"/>
        <rFont val="ＭＳ 明朝"/>
        <family val="1"/>
        <charset val="128"/>
      </rPr>
      <t>して使用すること。</t>
    </r>
    <rPh sb="1" eb="3">
      <t>ガイトウ</t>
    </rPh>
    <rPh sb="3" eb="5">
      <t>コウシュ</t>
    </rPh>
    <rPh sb="7" eb="9">
      <t>セッケイ</t>
    </rPh>
    <rPh sb="9" eb="11">
      <t>キンガク</t>
    </rPh>
    <rPh sb="12" eb="14">
      <t>ゼイコ</t>
    </rPh>
    <rPh sb="21" eb="23">
      <t>セッケイ</t>
    </rPh>
    <rPh sb="23" eb="25">
      <t>キンガク</t>
    </rPh>
    <rPh sb="26" eb="28">
      <t>ゼイコ</t>
    </rPh>
    <rPh sb="31" eb="33">
      <t>ニュウリョク</t>
    </rPh>
    <rPh sb="35" eb="37">
      <t>シヨウ</t>
    </rPh>
    <phoneticPr fontId="2"/>
  </si>
  <si>
    <t>○海岸工事</t>
    <rPh sb="1" eb="3">
      <t>カイガン</t>
    </rPh>
    <rPh sb="3" eb="5">
      <t>コウジ</t>
    </rPh>
    <phoneticPr fontId="2"/>
  </si>
  <si>
    <t>○PC橋工事</t>
    <rPh sb="3" eb="4">
      <t>ハシ</t>
    </rPh>
    <rPh sb="4" eb="6">
      <t>コウジ</t>
    </rPh>
    <phoneticPr fontId="2"/>
  </si>
  <si>
    <t>○砂防・地すべり等工事</t>
    <rPh sb="1" eb="3">
      <t>サボウ</t>
    </rPh>
    <rPh sb="4" eb="5">
      <t>ジ</t>
    </rPh>
    <rPh sb="8" eb="9">
      <t>ナド</t>
    </rPh>
    <rPh sb="9" eb="11">
      <t>コウジ</t>
    </rPh>
    <phoneticPr fontId="2"/>
  </si>
  <si>
    <t>○鋼橋架設工事</t>
    <rPh sb="1" eb="3">
      <t>コウキョウ</t>
    </rPh>
    <rPh sb="3" eb="5">
      <t>カセツ</t>
    </rPh>
    <rPh sb="5" eb="7">
      <t>コウジ</t>
    </rPh>
    <phoneticPr fontId="2"/>
  </si>
  <si>
    <t>○河川維持工事</t>
    <rPh sb="1" eb="3">
      <t>カセン</t>
    </rPh>
    <rPh sb="3" eb="5">
      <t>イジ</t>
    </rPh>
    <rPh sb="5" eb="7">
      <t>コウジ</t>
    </rPh>
    <phoneticPr fontId="2"/>
  </si>
  <si>
    <t>河川維持工事</t>
    <rPh sb="0" eb="2">
      <t>カセン</t>
    </rPh>
    <rPh sb="2" eb="4">
      <t>イジ</t>
    </rPh>
    <rPh sb="4" eb="6">
      <t>コウジ</t>
    </rPh>
    <phoneticPr fontId="2"/>
  </si>
  <si>
    <t>海岸工事</t>
    <rPh sb="0" eb="2">
      <t>カイガン</t>
    </rPh>
    <rPh sb="2" eb="4">
      <t>コウジ</t>
    </rPh>
    <phoneticPr fontId="2"/>
  </si>
  <si>
    <t>PC橋工事</t>
    <rPh sb="2" eb="3">
      <t>キョウ</t>
    </rPh>
    <rPh sb="3" eb="5">
      <t>コウジ</t>
    </rPh>
    <phoneticPr fontId="2"/>
  </si>
  <si>
    <t>Ｔ：工期</t>
    <rPh sb="2" eb="4">
      <t>コウキ</t>
    </rPh>
    <phoneticPr fontId="2"/>
  </si>
  <si>
    <t>鋼橋架設工事</t>
    <rPh sb="0" eb="2">
      <t>コウキョウ</t>
    </rPh>
    <rPh sb="2" eb="4">
      <t>カセツ</t>
    </rPh>
    <rPh sb="4" eb="6">
      <t>コウジ</t>
    </rPh>
    <phoneticPr fontId="2"/>
  </si>
  <si>
    <t>公園工事</t>
    <rPh sb="0" eb="2">
      <t>コウエン</t>
    </rPh>
    <rPh sb="2" eb="4">
      <t>コウジ</t>
    </rPh>
    <phoneticPr fontId="2"/>
  </si>
  <si>
    <t>標準工期算定式</t>
    <rPh sb="0" eb="2">
      <t>ヒョウジュン</t>
    </rPh>
    <rPh sb="2" eb="4">
      <t>コウキ</t>
    </rPh>
    <rPh sb="4" eb="7">
      <t>サンテイシキ</t>
    </rPh>
    <phoneticPr fontId="2"/>
  </si>
  <si>
    <t>Ａ、ｂ：係数（右表による）</t>
    <rPh sb="4" eb="6">
      <t>ケイスウ</t>
    </rPh>
    <rPh sb="7" eb="9">
      <t>ウヒョウ</t>
    </rPh>
    <phoneticPr fontId="2"/>
  </si>
  <si>
    <r>
      <t>Ｔ＝Ａ×Ｐ</t>
    </r>
    <r>
      <rPr>
        <vertAlign val="superscript"/>
        <sz val="11"/>
        <rFont val="ＭＳ 明朝"/>
        <family val="1"/>
        <charset val="128"/>
      </rPr>
      <t>ｂ</t>
    </r>
  </si>
  <si>
    <t>別添「標準工期算定シート」</t>
    <rPh sb="0" eb="2">
      <t>ベッテン</t>
    </rPh>
    <rPh sb="3" eb="5">
      <t>ヒョウジュン</t>
    </rPh>
    <rPh sb="5" eb="7">
      <t>コウキ</t>
    </rPh>
    <rPh sb="7" eb="8">
      <t>サン</t>
    </rPh>
    <rPh sb="8" eb="9">
      <t>テイ</t>
    </rPh>
    <phoneticPr fontId="2"/>
  </si>
  <si>
    <t>○公園工事</t>
    <rPh sb="1" eb="3">
      <t>コウエン</t>
    </rPh>
    <rPh sb="3" eb="5">
      <t>コウジ</t>
    </rPh>
    <phoneticPr fontId="2"/>
  </si>
  <si>
    <t>○橋梁保全工事</t>
    <rPh sb="1" eb="3">
      <t>キョウリョウ</t>
    </rPh>
    <rPh sb="3" eb="5">
      <t>ホゼン</t>
    </rPh>
    <rPh sb="5" eb="7">
      <t>コウジ</t>
    </rPh>
    <phoneticPr fontId="2"/>
  </si>
  <si>
    <t>※支給品がある場合は、その金額を加算すること。</t>
  </si>
  <si>
    <t>（設計金額（税込）：円、標準工期：日）</t>
    <rPh sb="1" eb="3">
      <t>セッケイ</t>
    </rPh>
    <rPh sb="3" eb="5">
      <t>キンガク</t>
    </rPh>
    <rPh sb="6" eb="8">
      <t>ゼイコ</t>
    </rPh>
    <rPh sb="10" eb="11">
      <t>エン</t>
    </rPh>
    <rPh sb="12" eb="14">
      <t>ヒョウジュン</t>
    </rPh>
    <rPh sb="14" eb="16">
      <t>コウキ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</si>
</sst>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ゴシック"/>
      <family val="3"/>
      <scheme val="minor"/>
    </font>
    <font>
      <sz val="11"/>
      <name val="ＭＳ 明朝"/>
      <family val="1"/>
    </font>
    <font>
      <sz val="11"/>
      <name val="ＤＨＰ平成明朝体W7"/>
      <family val="1"/>
    </font>
    <font>
      <sz val="12"/>
      <name val="ＭＳ 明朝"/>
      <family val="1"/>
    </font>
    <font>
      <sz val="10"/>
      <name val="ＭＳ 明朝"/>
      <family val="1"/>
    </font>
    <font>
      <sz val="11"/>
      <color theme="9" tint="-0.249977111117893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8" fontId="4" fillId="2" borderId="1" xfId="2" applyFont="1" applyFill="1" applyBorder="1">
      <alignment vertical="center"/>
    </xf>
    <xf numFmtId="38" fontId="4" fillId="0" borderId="1" xfId="2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38" fontId="4" fillId="0" borderId="0" xfId="2" applyFont="1">
      <alignment vertical="center"/>
    </xf>
    <xf numFmtId="38" fontId="3" fillId="0" borderId="0" xfId="2" applyFo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8" fontId="3" fillId="0" borderId="0" xfId="2" applyFont="1" applyFill="1" applyBorder="1">
      <alignment vertical="center"/>
    </xf>
    <xf numFmtId="38" fontId="4" fillId="0" borderId="0" xfId="2" applyFont="1" applyFill="1" applyBorder="1">
      <alignment vertical="center"/>
    </xf>
    <xf numFmtId="38" fontId="4" fillId="0" borderId="0" xfId="2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workbookViewId="0">
      <selection activeCell="K25" sqref="K25"/>
    </sheetView>
  </sheetViews>
  <sheetFormatPr defaultRowHeight="20.25" customHeight="1"/>
  <cols>
    <col min="1" max="1" width="3.375" style="1" customWidth="1"/>
    <col min="2" max="3" width="13" style="2" customWidth="1"/>
    <col min="4" max="4" width="2.25" style="2" customWidth="1"/>
    <col min="5" max="5" width="3.25" style="1" customWidth="1"/>
    <col min="6" max="7" width="13" style="2" customWidth="1"/>
    <col min="8" max="8" width="2.25" style="2" customWidth="1"/>
    <col min="9" max="9" width="3.25" style="3" customWidth="1"/>
    <col min="10" max="11" width="13" style="2" customWidth="1"/>
    <col min="12" max="12" width="9" style="2" customWidth="1"/>
    <col min="13" max="13" width="3.375" style="2" customWidth="1"/>
    <col min="14" max="14" width="14" style="2" customWidth="1"/>
    <col min="15" max="15" width="10.625" style="2" customWidth="1"/>
    <col min="16" max="21" width="9" style="2" customWidth="1"/>
    <col min="22" max="23" width="9" style="4" customWidth="1"/>
    <col min="24" max="24" width="9" style="1" customWidth="1"/>
    <col min="25" max="16384" width="9" style="1"/>
  </cols>
  <sheetData>
    <row r="1" spans="1:23" ht="18.75" customHeight="1">
      <c r="K1" s="21" t="s">
        <v>32</v>
      </c>
    </row>
    <row r="2" spans="1:23" ht="18.75" customHeight="1">
      <c r="K2" s="21"/>
    </row>
    <row r="3" spans="1:23" ht="18.75" customHeight="1">
      <c r="A3" s="6" t="s">
        <v>2</v>
      </c>
    </row>
    <row r="4" spans="1:23" ht="18.75" customHeight="1">
      <c r="A4" s="6"/>
      <c r="B4" s="2" t="s">
        <v>17</v>
      </c>
    </row>
    <row r="5" spans="1:23" ht="18.75" customHeight="1">
      <c r="A5" s="6"/>
      <c r="B5" s="2" t="s">
        <v>35</v>
      </c>
    </row>
    <row r="6" spans="1:23" ht="18.75" customHeight="1">
      <c r="A6" s="6"/>
    </row>
    <row r="7" spans="1:23" ht="18.75" customHeight="1">
      <c r="A7" s="6"/>
      <c r="K7" s="21" t="s">
        <v>36</v>
      </c>
    </row>
    <row r="8" spans="1:23" ht="18.75" customHeight="1"/>
    <row r="9" spans="1:23" ht="18.75" customHeight="1">
      <c r="A9" s="2" t="s">
        <v>8</v>
      </c>
      <c r="E9" s="2" t="s">
        <v>14</v>
      </c>
      <c r="I9" s="2" t="s">
        <v>18</v>
      </c>
      <c r="R9" s="4"/>
      <c r="S9" s="4"/>
      <c r="T9" s="1"/>
      <c r="U9" s="1"/>
      <c r="V9" s="1"/>
      <c r="W9" s="1"/>
    </row>
    <row r="10" spans="1:23" s="5" customFormat="1" ht="18.75" customHeight="1">
      <c r="B10" s="37" t="s">
        <v>0</v>
      </c>
      <c r="C10" s="34" t="s">
        <v>9</v>
      </c>
      <c r="D10" s="10"/>
      <c r="F10" s="37" t="str">
        <f>$B$10</f>
        <v>設計金額　　　　　　（税込）</v>
      </c>
      <c r="G10" s="34" t="str">
        <f>$C$10</f>
        <v>標準工期</v>
      </c>
      <c r="H10" s="10"/>
      <c r="J10" s="37" t="str">
        <f>$B$10</f>
        <v>設計金額　　　　　　（税込）</v>
      </c>
      <c r="K10" s="34" t="str">
        <f>$C$10</f>
        <v>標準工期</v>
      </c>
      <c r="L10" s="10"/>
      <c r="P10" s="10"/>
      <c r="Q10" s="10"/>
      <c r="R10" s="24"/>
      <c r="S10" s="24"/>
    </row>
    <row r="11" spans="1:23" s="5" customFormat="1" ht="18.75" customHeight="1">
      <c r="B11" s="38"/>
      <c r="C11" s="36"/>
      <c r="D11" s="10"/>
      <c r="F11" s="38"/>
      <c r="G11" s="35"/>
      <c r="H11" s="10"/>
      <c r="J11" s="38"/>
      <c r="K11" s="35"/>
      <c r="L11" s="10"/>
      <c r="P11" s="10"/>
      <c r="Q11" s="10"/>
      <c r="R11" s="24"/>
      <c r="S11" s="24"/>
    </row>
    <row r="12" spans="1:23" ht="18.75" customHeight="1">
      <c r="B12" s="7">
        <v>50000000</v>
      </c>
      <c r="C12" s="8">
        <f>IF(B12&lt;99999999,ROUNDUP(POWER(B12,$K$33)*$J$33,0),"使用不可")</f>
        <v>232</v>
      </c>
      <c r="D12" s="11"/>
      <c r="E12" s="12"/>
      <c r="F12" s="7">
        <v>50000000</v>
      </c>
      <c r="G12" s="8">
        <f>IF(F12&lt;99999999,ROUNDUP(POWER(F12,$K$34)*$J$34,0),"使用不可")</f>
        <v>257</v>
      </c>
      <c r="H12" s="11"/>
      <c r="I12" s="12"/>
      <c r="J12" s="7">
        <v>50000000</v>
      </c>
      <c r="K12" s="8">
        <f>IF(J12&lt;99999999,ROUNDUP(POWER(J12,$K$36)*$J$36,0),"使用不可")</f>
        <v>255</v>
      </c>
      <c r="R12" s="4"/>
      <c r="S12" s="4"/>
      <c r="T12" s="1"/>
      <c r="U12" s="1"/>
      <c r="V12" s="1"/>
      <c r="W12" s="1"/>
    </row>
    <row r="13" spans="1:23" ht="18.75" customHeight="1">
      <c r="E13" s="3"/>
      <c r="I13" s="2"/>
      <c r="R13" s="4"/>
      <c r="S13" s="4"/>
      <c r="T13" s="1"/>
      <c r="U13" s="1"/>
      <c r="V13" s="1"/>
      <c r="W13" s="1"/>
    </row>
    <row r="14" spans="1:23" ht="18.75" customHeight="1">
      <c r="A14" s="2" t="s">
        <v>7</v>
      </c>
      <c r="E14" s="2" t="s">
        <v>21</v>
      </c>
      <c r="I14" s="2" t="s">
        <v>19</v>
      </c>
      <c r="R14" s="4"/>
      <c r="S14" s="4"/>
      <c r="T14" s="1"/>
      <c r="U14" s="1"/>
      <c r="V14" s="1"/>
      <c r="W14" s="1"/>
    </row>
    <row r="15" spans="1:23" ht="18.75" customHeight="1">
      <c r="A15" s="5"/>
      <c r="B15" s="37" t="str">
        <f>$B$10</f>
        <v>設計金額　　　　　　（税込）</v>
      </c>
      <c r="C15" s="34" t="str">
        <f>$C$10</f>
        <v>標準工期</v>
      </c>
      <c r="E15" s="5"/>
      <c r="F15" s="37" t="str">
        <f>$B$10</f>
        <v>設計金額　　　　　　（税込）</v>
      </c>
      <c r="G15" s="34" t="str">
        <f>$C$10</f>
        <v>標準工期</v>
      </c>
      <c r="H15" s="10"/>
      <c r="I15" s="5"/>
      <c r="J15" s="37" t="str">
        <f>$B$10</f>
        <v>設計金額　　　　　　（税込）</v>
      </c>
      <c r="K15" s="34" t="str">
        <f>$C$10</f>
        <v>標準工期</v>
      </c>
      <c r="Q15" s="4"/>
      <c r="R15" s="4"/>
      <c r="S15" s="1"/>
      <c r="T15" s="1"/>
      <c r="U15" s="1"/>
      <c r="V15" s="1"/>
      <c r="W15" s="1"/>
    </row>
    <row r="16" spans="1:23" ht="18.75" customHeight="1">
      <c r="A16" s="5"/>
      <c r="B16" s="38"/>
      <c r="C16" s="35"/>
      <c r="E16" s="5"/>
      <c r="F16" s="38"/>
      <c r="G16" s="35"/>
      <c r="H16" s="10"/>
      <c r="I16" s="5"/>
      <c r="J16" s="38"/>
      <c r="K16" s="35"/>
      <c r="Q16" s="4"/>
      <c r="R16" s="4"/>
      <c r="S16" s="1"/>
      <c r="T16" s="1"/>
      <c r="U16" s="1"/>
      <c r="V16" s="1"/>
      <c r="W16" s="1"/>
    </row>
    <row r="17" spans="1:28" ht="18.75" customHeight="1">
      <c r="B17" s="7">
        <v>50000000</v>
      </c>
      <c r="C17" s="8">
        <f>IF(B17&lt;99999999,ROUNDUP(POWER(B17,$K$32)*$J$32,0),"使用不可")</f>
        <v>227</v>
      </c>
      <c r="D17" s="11"/>
      <c r="E17" s="12"/>
      <c r="F17" s="7">
        <v>50000000</v>
      </c>
      <c r="G17" s="8">
        <f>IF(F17&lt;99999999,ROUNDUP(POWER(F17,$K$39)*$J$39,0),"使用不可")</f>
        <v>229</v>
      </c>
      <c r="H17" s="11"/>
      <c r="I17" s="12"/>
      <c r="J17" s="7">
        <v>50000000</v>
      </c>
      <c r="K17" s="8">
        <f>IF(J17&lt;99999999,ROUNDUP(POWER(J17,$K$37)*$J$37,0),"使用不可")</f>
        <v>247</v>
      </c>
      <c r="Q17" s="4"/>
      <c r="R17" s="4"/>
      <c r="S17" s="1"/>
      <c r="T17" s="1"/>
      <c r="U17" s="1"/>
      <c r="V17" s="1"/>
      <c r="W17" s="1"/>
    </row>
    <row r="18" spans="1:28" ht="18.75" customHeight="1">
      <c r="E18" s="3"/>
      <c r="I18" s="2"/>
      <c r="Q18" s="4"/>
      <c r="R18" s="4"/>
      <c r="S18" s="1"/>
      <c r="T18" s="1"/>
      <c r="U18" s="1"/>
      <c r="V18" s="1"/>
      <c r="W18" s="1"/>
    </row>
    <row r="19" spans="1:28" ht="18.75" customHeight="1">
      <c r="A19" s="2" t="s">
        <v>20</v>
      </c>
      <c r="E19" s="2" t="s">
        <v>11</v>
      </c>
      <c r="I19" s="2" t="s">
        <v>22</v>
      </c>
      <c r="Q19" s="4"/>
      <c r="R19" s="4"/>
      <c r="S19" s="1"/>
      <c r="T19" s="1"/>
      <c r="U19" s="1"/>
      <c r="V19" s="1"/>
      <c r="W19" s="1"/>
    </row>
    <row r="20" spans="1:28" ht="18.75" customHeight="1">
      <c r="A20" s="5"/>
      <c r="B20" s="37" t="str">
        <f>$B$10</f>
        <v>設計金額　　　　　　（税込）</v>
      </c>
      <c r="C20" s="34" t="str">
        <f>$C$10</f>
        <v>標準工期</v>
      </c>
      <c r="D20" s="10"/>
      <c r="E20" s="5"/>
      <c r="F20" s="37" t="str">
        <f>$B$10</f>
        <v>設計金額　　　　　　（税込）</v>
      </c>
      <c r="G20" s="34" t="str">
        <f>$C$10</f>
        <v>標準工期</v>
      </c>
      <c r="I20" s="5"/>
      <c r="J20" s="37" t="str">
        <f>$B$10</f>
        <v>設計金額　　　　　　（税込）</v>
      </c>
      <c r="K20" s="34" t="str">
        <f>$C$10</f>
        <v>標準工期</v>
      </c>
      <c r="Q20" s="4"/>
      <c r="R20" s="4"/>
      <c r="S20" s="1"/>
      <c r="T20" s="1"/>
      <c r="U20" s="1"/>
      <c r="V20" s="1"/>
      <c r="W20" s="1"/>
    </row>
    <row r="21" spans="1:28" ht="18.75" customHeight="1">
      <c r="A21" s="5"/>
      <c r="B21" s="38"/>
      <c r="C21" s="35"/>
      <c r="D21" s="10"/>
      <c r="E21" s="5"/>
      <c r="F21" s="38"/>
      <c r="G21" s="35"/>
      <c r="I21" s="5"/>
      <c r="J21" s="38"/>
      <c r="K21" s="35"/>
      <c r="Q21" s="4"/>
      <c r="R21" s="4"/>
      <c r="S21" s="1"/>
      <c r="T21" s="1"/>
      <c r="U21" s="1"/>
      <c r="V21" s="1"/>
      <c r="W21" s="1"/>
    </row>
    <row r="22" spans="1:28" ht="18.75" customHeight="1">
      <c r="A22" s="12"/>
      <c r="B22" s="7">
        <v>50000000</v>
      </c>
      <c r="C22" s="8">
        <f>IF(B22&lt;99999999,ROUNDUP(POWER(B22,$K$38)*$J$38,0),"使用不可")</f>
        <v>287</v>
      </c>
      <c r="D22" s="11"/>
      <c r="E22" s="12"/>
      <c r="F22" s="7">
        <v>50000000</v>
      </c>
      <c r="G22" s="8">
        <f>IF(F22&lt;99999999,ROUNDUP(POWER(F22,$K$35)*$J$35,0),"使用不可")</f>
        <v>202</v>
      </c>
      <c r="H22" s="11"/>
      <c r="I22" s="1"/>
      <c r="J22" s="7">
        <v>50000000</v>
      </c>
      <c r="K22" s="8">
        <f>IF(J22&lt;99999999,ROUNDUP(POWER(J22,$K$41)*$J$41,0),"使用不可")</f>
        <v>241</v>
      </c>
      <c r="Q22" s="4"/>
      <c r="R22" s="4"/>
      <c r="S22" s="1"/>
      <c r="T22" s="1"/>
      <c r="U22" s="1"/>
      <c r="V22" s="1"/>
      <c r="W22" s="1"/>
    </row>
    <row r="23" spans="1:28" ht="18.75" customHeight="1">
      <c r="Q23" s="4"/>
      <c r="R23" s="4"/>
      <c r="S23" s="1"/>
      <c r="T23" s="1"/>
      <c r="U23" s="1"/>
      <c r="V23" s="1"/>
      <c r="W23" s="1"/>
    </row>
    <row r="24" spans="1:28" s="5" customFormat="1" ht="18.75" customHeight="1">
      <c r="A24" s="2" t="s">
        <v>33</v>
      </c>
      <c r="B24" s="2"/>
      <c r="C24" s="2"/>
      <c r="D24" s="10"/>
      <c r="E24" s="2" t="s">
        <v>34</v>
      </c>
      <c r="F24" s="2"/>
      <c r="G24" s="2"/>
      <c r="H24" s="10"/>
      <c r="I24" s="27"/>
      <c r="J24" s="27"/>
      <c r="K24" s="27"/>
      <c r="O24" s="10"/>
      <c r="P24" s="10"/>
      <c r="Q24" s="24"/>
      <c r="R24" s="24"/>
    </row>
    <row r="25" spans="1:28" s="5" customFormat="1" ht="18.75" customHeight="1">
      <c r="B25" s="34" t="str">
        <f>$B$10</f>
        <v>設計金額　　　　　　（税込）</v>
      </c>
      <c r="C25" s="25" t="str">
        <f>$C$10</f>
        <v>標準工期</v>
      </c>
      <c r="D25" s="10"/>
      <c r="F25" s="37" t="str">
        <f>$B$10</f>
        <v>設計金額　　　　　　（税込）</v>
      </c>
      <c r="G25" s="34" t="str">
        <f>$C$10</f>
        <v>標準工期</v>
      </c>
      <c r="H25" s="10"/>
      <c r="I25" s="28"/>
      <c r="J25" s="29"/>
      <c r="K25" s="29"/>
      <c r="O25" s="10"/>
      <c r="P25" s="10"/>
      <c r="Q25" s="24"/>
      <c r="R25" s="24"/>
    </row>
    <row r="26" spans="1:28" ht="18.75" customHeight="1">
      <c r="A26" s="5"/>
      <c r="B26" s="36"/>
      <c r="C26" s="26"/>
      <c r="E26" s="5"/>
      <c r="F26" s="38"/>
      <c r="G26" s="35"/>
      <c r="I26" s="28"/>
      <c r="J26" s="30"/>
      <c r="K26" s="30"/>
      <c r="Q26" s="4"/>
      <c r="R26" s="4"/>
      <c r="S26" s="1"/>
      <c r="T26" s="1"/>
      <c r="U26" s="1"/>
      <c r="V26" s="1"/>
      <c r="W26" s="1"/>
    </row>
    <row r="27" spans="1:28" ht="18.75" customHeight="1">
      <c r="A27" s="12"/>
      <c r="B27" s="7">
        <v>50000000</v>
      </c>
      <c r="C27" s="8">
        <f>IF(B27&lt;99999999,ROUNDUP(POWER(B27,$K$40)*$J$40,0),"使用不可")</f>
        <v>237</v>
      </c>
      <c r="E27" s="12"/>
      <c r="F27" s="7">
        <v>50000000</v>
      </c>
      <c r="G27" s="8">
        <f>IF(F27&lt;99999999,ROUNDUP(POWER(F27,$K$42)*$J$42,0),"使用不可")</f>
        <v>264</v>
      </c>
      <c r="I27" s="31"/>
      <c r="J27" s="32"/>
      <c r="K27" s="33"/>
      <c r="Q27" s="4"/>
      <c r="R27" s="4"/>
      <c r="S27" s="1"/>
      <c r="T27" s="1"/>
      <c r="U27" s="1"/>
      <c r="V27" s="1"/>
      <c r="W27" s="1"/>
    </row>
    <row r="28" spans="1:28" s="2" customFormat="1" ht="18.75" customHeight="1">
      <c r="D28" s="10"/>
      <c r="U28" s="4"/>
      <c r="V28" s="4"/>
      <c r="W28" s="1"/>
      <c r="X28" s="1"/>
      <c r="Y28" s="1"/>
      <c r="Z28" s="1"/>
      <c r="AA28" s="1"/>
      <c r="AB28" s="1"/>
    </row>
    <row r="29" spans="1:28" s="2" customFormat="1" ht="18.75" customHeight="1">
      <c r="D29" s="10"/>
      <c r="U29" s="4"/>
      <c r="V29" s="4"/>
      <c r="W29" s="1"/>
      <c r="X29" s="1"/>
      <c r="Y29" s="1"/>
      <c r="Z29" s="1"/>
      <c r="AA29" s="1"/>
      <c r="AB29" s="1"/>
    </row>
    <row r="30" spans="1:28" s="2" customFormat="1" ht="18.75" customHeight="1">
      <c r="D30" s="10"/>
      <c r="U30" s="4"/>
      <c r="V30" s="4"/>
      <c r="W30" s="1"/>
      <c r="X30" s="1"/>
      <c r="Y30" s="1"/>
      <c r="Z30" s="1"/>
      <c r="AA30" s="1"/>
      <c r="AB30" s="1"/>
    </row>
    <row r="31" spans="1:28" s="2" customFormat="1" ht="18.75" customHeight="1">
      <c r="C31" s="2" t="s">
        <v>29</v>
      </c>
      <c r="G31" s="13" t="s">
        <v>12</v>
      </c>
      <c r="H31" s="16"/>
      <c r="I31" s="18"/>
      <c r="J31" s="19" t="s">
        <v>6</v>
      </c>
      <c r="K31" s="22" t="s">
        <v>16</v>
      </c>
      <c r="Q31" s="4"/>
      <c r="R31" s="4"/>
      <c r="S31" s="1"/>
      <c r="T31" s="1"/>
      <c r="U31" s="1"/>
      <c r="V31" s="1"/>
      <c r="W31" s="1"/>
      <c r="X31" s="1"/>
    </row>
    <row r="32" spans="1:28" s="2" customFormat="1" ht="18.75" customHeight="1">
      <c r="G32" s="14" t="s">
        <v>1</v>
      </c>
      <c r="H32" s="17"/>
      <c r="I32" s="17"/>
      <c r="J32" s="20">
        <v>3.2688000000000001</v>
      </c>
      <c r="K32" s="23">
        <v>0.23910000000000001</v>
      </c>
      <c r="Q32" s="4"/>
      <c r="R32" s="4"/>
      <c r="S32" s="1"/>
      <c r="T32" s="1"/>
      <c r="U32" s="1"/>
      <c r="V32" s="1"/>
      <c r="W32" s="1"/>
      <c r="X32" s="1"/>
    </row>
    <row r="33" spans="1:29" ht="18.75" customHeight="1">
      <c r="C33" s="2" t="s">
        <v>31</v>
      </c>
      <c r="G33" s="14" t="s">
        <v>13</v>
      </c>
      <c r="H33" s="17"/>
      <c r="I33" s="17"/>
      <c r="J33" s="20">
        <v>11.818</v>
      </c>
      <c r="K33" s="23">
        <v>0.16769999999999999</v>
      </c>
      <c r="Q33" s="4"/>
      <c r="R33" s="4"/>
      <c r="S33" s="1"/>
      <c r="T33" s="1"/>
      <c r="U33" s="1"/>
      <c r="V33" s="1"/>
      <c r="W33" s="1"/>
    </row>
    <row r="34" spans="1:29" s="2" customFormat="1" ht="18.75" customHeight="1">
      <c r="G34" s="15" t="s">
        <v>10</v>
      </c>
      <c r="H34" s="17"/>
      <c r="I34" s="17"/>
      <c r="J34" s="20">
        <v>2.3929999999999998</v>
      </c>
      <c r="K34" s="23">
        <v>0.26379999999999998</v>
      </c>
      <c r="Q34" s="4"/>
      <c r="R34" s="4"/>
      <c r="S34" s="1"/>
      <c r="T34" s="1"/>
      <c r="U34" s="1"/>
      <c r="V34" s="1"/>
      <c r="W34" s="1"/>
      <c r="X34" s="1"/>
    </row>
    <row r="35" spans="1:29" s="2" customFormat="1" ht="18.75" customHeight="1">
      <c r="C35" s="9" t="s">
        <v>26</v>
      </c>
      <c r="G35" s="14" t="s">
        <v>15</v>
      </c>
      <c r="H35" s="17"/>
      <c r="I35" s="17"/>
      <c r="J35" s="20">
        <v>0.94379999999999997</v>
      </c>
      <c r="K35" s="23">
        <v>0.30259999999999998</v>
      </c>
      <c r="Q35" s="4"/>
      <c r="R35" s="4"/>
      <c r="S35" s="1"/>
      <c r="T35" s="1"/>
      <c r="U35" s="1"/>
      <c r="V35" s="1"/>
      <c r="W35" s="1"/>
      <c r="X35" s="1"/>
    </row>
    <row r="36" spans="1:29" s="2" customFormat="1" ht="18.75" customHeight="1">
      <c r="C36" s="9" t="s">
        <v>4</v>
      </c>
      <c r="G36" s="14" t="s">
        <v>24</v>
      </c>
      <c r="H36" s="17"/>
      <c r="I36" s="17"/>
      <c r="J36" s="20">
        <v>4.3647999999999998</v>
      </c>
      <c r="K36" s="23">
        <v>0.2293</v>
      </c>
      <c r="Q36" s="4"/>
      <c r="R36" s="4"/>
      <c r="S36" s="1"/>
      <c r="T36" s="1"/>
      <c r="U36" s="1"/>
      <c r="V36" s="1"/>
      <c r="W36" s="1"/>
      <c r="X36" s="1"/>
    </row>
    <row r="37" spans="1:29" s="2" customFormat="1" ht="18.75" customHeight="1">
      <c r="C37" s="9" t="s">
        <v>30</v>
      </c>
      <c r="G37" s="14" t="s">
        <v>25</v>
      </c>
      <c r="H37" s="17"/>
      <c r="I37" s="17"/>
      <c r="J37" s="20">
        <v>0.1227</v>
      </c>
      <c r="K37" s="23">
        <v>0.42909999999999998</v>
      </c>
      <c r="Q37" s="4"/>
      <c r="R37" s="4"/>
      <c r="S37" s="1"/>
      <c r="T37" s="1"/>
      <c r="U37" s="1"/>
      <c r="V37" s="1"/>
      <c r="W37" s="1"/>
      <c r="X37" s="1"/>
    </row>
    <row r="38" spans="1:29" s="2" customFormat="1" ht="18.75" customHeight="1">
      <c r="G38" s="15" t="s">
        <v>3</v>
      </c>
      <c r="H38" s="17"/>
      <c r="I38" s="17"/>
      <c r="J38" s="20">
        <v>3.4352999999999998</v>
      </c>
      <c r="K38" s="23">
        <v>0.2495</v>
      </c>
      <c r="Q38" s="4"/>
      <c r="R38" s="4"/>
      <c r="S38" s="1"/>
      <c r="T38" s="1"/>
      <c r="U38" s="1"/>
      <c r="V38" s="1"/>
      <c r="W38" s="1"/>
      <c r="X38" s="1"/>
    </row>
    <row r="39" spans="1:29" s="2" customFormat="1" ht="18.75" customHeight="1">
      <c r="G39" s="14" t="s">
        <v>27</v>
      </c>
      <c r="H39" s="17"/>
      <c r="I39" s="17"/>
      <c r="J39" s="20">
        <v>0.75</v>
      </c>
      <c r="K39" s="23">
        <v>0.32269999999999999</v>
      </c>
      <c r="Q39" s="4"/>
      <c r="R39" s="4"/>
      <c r="S39" s="1"/>
      <c r="T39" s="1"/>
      <c r="U39" s="1"/>
      <c r="V39" s="1"/>
      <c r="W39" s="1"/>
      <c r="X39" s="1"/>
    </row>
    <row r="40" spans="1:29" s="2" customFormat="1" ht="18.75" customHeight="1">
      <c r="G40" s="14" t="s">
        <v>28</v>
      </c>
      <c r="H40" s="17"/>
      <c r="I40" s="17"/>
      <c r="J40" s="20">
        <v>5.8070000000000004</v>
      </c>
      <c r="K40" s="23">
        <v>0.20899999999999999</v>
      </c>
      <c r="Q40" s="4"/>
      <c r="R40" s="4"/>
      <c r="S40" s="1"/>
      <c r="T40" s="1"/>
      <c r="U40" s="1"/>
      <c r="V40" s="1"/>
      <c r="W40" s="1"/>
      <c r="X40" s="1"/>
    </row>
    <row r="41" spans="1:29" s="2" customFormat="1" ht="18.75" customHeight="1">
      <c r="G41" s="14" t="s">
        <v>23</v>
      </c>
      <c r="H41" s="17"/>
      <c r="I41" s="17"/>
      <c r="J41" s="20">
        <v>13.653</v>
      </c>
      <c r="K41" s="23">
        <v>0.16189999999999999</v>
      </c>
      <c r="Q41" s="4"/>
      <c r="R41" s="4"/>
      <c r="S41" s="1"/>
      <c r="T41" s="1"/>
      <c r="U41" s="1"/>
      <c r="V41" s="1"/>
      <c r="W41" s="1"/>
      <c r="X41" s="1"/>
    </row>
    <row r="42" spans="1:29" ht="18.75" customHeight="1">
      <c r="G42" s="14" t="s">
        <v>5</v>
      </c>
      <c r="H42" s="17"/>
      <c r="I42" s="17"/>
      <c r="J42" s="20">
        <v>0.35520000000000002</v>
      </c>
      <c r="K42" s="23">
        <v>0.37290000000000001</v>
      </c>
      <c r="Q42" s="4"/>
      <c r="R42" s="4"/>
      <c r="S42" s="1"/>
      <c r="T42" s="1"/>
      <c r="U42" s="1"/>
      <c r="V42" s="1"/>
      <c r="W42" s="1"/>
    </row>
    <row r="43" spans="1:29" s="2" customFormat="1" ht="20.25" customHeight="1">
      <c r="E43" s="1"/>
      <c r="I43" s="3"/>
      <c r="V43" s="4"/>
      <c r="W43" s="4"/>
      <c r="X43" s="1"/>
      <c r="Y43" s="1"/>
      <c r="Z43" s="1"/>
      <c r="AA43" s="1"/>
      <c r="AB43" s="1"/>
      <c r="AC43" s="1"/>
    </row>
    <row r="44" spans="1:29" s="2" customFormat="1" ht="20.25" customHeight="1">
      <c r="E44" s="1"/>
      <c r="I44" s="3"/>
      <c r="V44" s="4"/>
      <c r="W44" s="4"/>
      <c r="X44" s="1"/>
      <c r="Y44" s="1"/>
      <c r="Z44" s="1"/>
      <c r="AA44" s="1"/>
      <c r="AB44" s="1"/>
      <c r="AC44" s="1"/>
    </row>
    <row r="45" spans="1:29" s="2" customFormat="1" ht="20.25" customHeight="1">
      <c r="E45" s="1"/>
      <c r="I45" s="3"/>
      <c r="V45" s="4"/>
      <c r="W45" s="4"/>
      <c r="X45" s="1"/>
      <c r="Y45" s="1"/>
      <c r="Z45" s="1"/>
      <c r="AA45" s="1"/>
      <c r="AB45" s="1"/>
      <c r="AC45" s="1"/>
    </row>
    <row r="46" spans="1:29" s="2" customFormat="1" ht="20.25" customHeight="1">
      <c r="E46" s="1"/>
      <c r="I46" s="3"/>
      <c r="V46" s="4"/>
      <c r="W46" s="4"/>
      <c r="X46" s="1"/>
      <c r="Y46" s="1"/>
      <c r="Z46" s="1"/>
      <c r="AA46" s="1"/>
      <c r="AB46" s="1"/>
      <c r="AC46" s="1"/>
    </row>
    <row r="47" spans="1:29" s="2" customFormat="1" ht="20.25" customHeight="1">
      <c r="A47" s="1"/>
      <c r="E47" s="1"/>
      <c r="I47" s="3"/>
      <c r="V47" s="4"/>
      <c r="W47" s="4"/>
      <c r="X47" s="1"/>
      <c r="Y47" s="1"/>
      <c r="Z47" s="1"/>
      <c r="AA47" s="1"/>
      <c r="AB47" s="1"/>
      <c r="AC47" s="1"/>
    </row>
    <row r="48" spans="1:29" s="2" customFormat="1" ht="20.25" customHeight="1">
      <c r="A48" s="1"/>
      <c r="E48" s="1"/>
      <c r="I48" s="3"/>
      <c r="V48" s="4"/>
      <c r="W48" s="4"/>
      <c r="X48" s="1"/>
      <c r="Y48" s="1"/>
      <c r="Z48" s="1"/>
      <c r="AA48" s="1"/>
      <c r="AB48" s="1"/>
      <c r="AC48" s="1"/>
    </row>
    <row r="49" spans="1:29" s="2" customFormat="1" ht="20.25" customHeight="1">
      <c r="A49" s="1"/>
      <c r="E49" s="1"/>
      <c r="I49" s="3"/>
      <c r="V49" s="4"/>
      <c r="W49" s="4"/>
      <c r="X49" s="1"/>
      <c r="Y49" s="1"/>
      <c r="Z49" s="1"/>
      <c r="AA49" s="1"/>
      <c r="AB49" s="1"/>
      <c r="AC49" s="1"/>
    </row>
    <row r="50" spans="1:29" s="2" customFormat="1" ht="20.25" customHeight="1">
      <c r="A50" s="1"/>
      <c r="E50" s="1"/>
      <c r="I50" s="3"/>
      <c r="V50" s="4"/>
      <c r="W50" s="4"/>
      <c r="X50" s="1"/>
      <c r="Y50" s="1"/>
      <c r="Z50" s="1"/>
      <c r="AA50" s="1"/>
      <c r="AB50" s="1"/>
      <c r="AC50" s="1"/>
    </row>
    <row r="51" spans="1:29" s="2" customFormat="1" ht="20.25" customHeight="1">
      <c r="A51" s="1"/>
      <c r="E51" s="1"/>
      <c r="I51" s="3"/>
      <c r="V51" s="4"/>
      <c r="W51" s="4"/>
      <c r="X51" s="1"/>
      <c r="Y51" s="1"/>
      <c r="Z51" s="1"/>
      <c r="AA51" s="1"/>
      <c r="AB51" s="1"/>
      <c r="AC51" s="1"/>
    </row>
    <row r="52" spans="1:29" s="2" customFormat="1" ht="20.25" customHeight="1">
      <c r="A52" s="1"/>
      <c r="E52" s="1"/>
      <c r="I52" s="3"/>
      <c r="V52" s="4"/>
      <c r="W52" s="4"/>
      <c r="X52" s="1"/>
      <c r="Y52" s="1"/>
      <c r="Z52" s="1"/>
      <c r="AA52" s="1"/>
      <c r="AB52" s="1"/>
      <c r="AC52" s="1"/>
    </row>
    <row r="53" spans="1:29" s="2" customFormat="1" ht="20.25" customHeight="1">
      <c r="A53" s="1"/>
      <c r="E53" s="1"/>
      <c r="I53" s="3"/>
      <c r="V53" s="4"/>
      <c r="W53" s="4"/>
      <c r="X53" s="1"/>
      <c r="Y53" s="1"/>
      <c r="Z53" s="1"/>
      <c r="AA53" s="1"/>
      <c r="AB53" s="1"/>
      <c r="AC53" s="1"/>
    </row>
    <row r="54" spans="1:29" s="2" customFormat="1" ht="20.25" customHeight="1">
      <c r="A54" s="1"/>
      <c r="E54" s="1"/>
      <c r="I54" s="3"/>
      <c r="V54" s="4"/>
      <c r="W54" s="4"/>
      <c r="X54" s="1"/>
      <c r="Y54" s="1"/>
      <c r="Z54" s="1"/>
      <c r="AA54" s="1"/>
      <c r="AB54" s="1"/>
      <c r="AC54" s="1"/>
    </row>
    <row r="55" spans="1:29" s="2" customFormat="1" ht="20.25" customHeight="1">
      <c r="A55" s="1"/>
      <c r="E55" s="1"/>
      <c r="I55" s="3"/>
      <c r="V55" s="4"/>
      <c r="W55" s="4"/>
      <c r="X55" s="1"/>
      <c r="Y55" s="1"/>
      <c r="Z55" s="1"/>
      <c r="AA55" s="1"/>
      <c r="AB55" s="1"/>
      <c r="AC55" s="1"/>
    </row>
    <row r="56" spans="1:29" s="2" customFormat="1" ht="20.25" customHeight="1">
      <c r="A56" s="1"/>
      <c r="E56" s="1"/>
      <c r="I56" s="3"/>
      <c r="V56" s="4"/>
      <c r="W56" s="4"/>
      <c r="X56" s="1"/>
      <c r="Y56" s="1"/>
      <c r="Z56" s="1"/>
      <c r="AA56" s="1"/>
      <c r="AB56" s="1"/>
      <c r="AC56" s="1"/>
    </row>
    <row r="57" spans="1:29" s="2" customFormat="1" ht="20.25" customHeight="1">
      <c r="A57" s="1"/>
      <c r="E57" s="1"/>
      <c r="I57" s="3"/>
      <c r="V57" s="4"/>
      <c r="W57" s="4"/>
      <c r="X57" s="1"/>
      <c r="Y57" s="1"/>
      <c r="Z57" s="1"/>
      <c r="AA57" s="1"/>
      <c r="AB57" s="1"/>
      <c r="AC57" s="1"/>
    </row>
    <row r="58" spans="1:29" s="2" customFormat="1" ht="20.25" customHeight="1">
      <c r="A58" s="1"/>
      <c r="E58" s="1"/>
      <c r="I58" s="3"/>
      <c r="V58" s="4"/>
      <c r="W58" s="4"/>
      <c r="X58" s="1"/>
      <c r="Y58" s="1"/>
      <c r="Z58" s="1"/>
      <c r="AA58" s="1"/>
      <c r="AB58" s="1"/>
      <c r="AC58" s="1"/>
    </row>
    <row r="59" spans="1:29" s="2" customFormat="1" ht="20.25" customHeight="1">
      <c r="A59" s="1"/>
      <c r="E59" s="1"/>
      <c r="I59" s="3"/>
      <c r="V59" s="4"/>
      <c r="W59" s="4"/>
      <c r="X59" s="1"/>
      <c r="Y59" s="1"/>
      <c r="Z59" s="1"/>
      <c r="AA59" s="1"/>
      <c r="AB59" s="1"/>
      <c r="AC59" s="1"/>
    </row>
    <row r="60" spans="1:29" s="2" customFormat="1" ht="20.25" customHeight="1">
      <c r="A60" s="1"/>
      <c r="E60" s="1"/>
      <c r="I60" s="3"/>
      <c r="V60" s="4"/>
      <c r="W60" s="4"/>
      <c r="X60" s="1"/>
      <c r="Y60" s="1"/>
      <c r="Z60" s="1"/>
      <c r="AA60" s="1"/>
      <c r="AB60" s="1"/>
      <c r="AC60" s="1"/>
    </row>
  </sheetData>
  <mergeCells count="21">
    <mergeCell ref="K10:K11"/>
    <mergeCell ref="B15:B16"/>
    <mergeCell ref="C15:C16"/>
    <mergeCell ref="F15:F16"/>
    <mergeCell ref="G15:G16"/>
    <mergeCell ref="J15:J16"/>
    <mergeCell ref="K15:K16"/>
    <mergeCell ref="B10:B11"/>
    <mergeCell ref="C10:C11"/>
    <mergeCell ref="F10:F11"/>
    <mergeCell ref="G10:G11"/>
    <mergeCell ref="J10:J11"/>
    <mergeCell ref="K20:K21"/>
    <mergeCell ref="B25:B26"/>
    <mergeCell ref="F25:F26"/>
    <mergeCell ref="G25:G26"/>
    <mergeCell ref="B20:B21"/>
    <mergeCell ref="C20:C21"/>
    <mergeCell ref="F20:F21"/>
    <mergeCell ref="G20:G21"/>
    <mergeCell ref="J20:J21"/>
  </mergeCells>
  <phoneticPr fontId="2"/>
  <pageMargins left="0.78740157480314965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別添_標準工期算定シート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2026-06-01T09:06:29Z</dcterms:created>
  <dcterms:modified xsi:type="dcterms:W3CDTF">2026-06-01T09:07:06Z</dcterms:modified>
</cp:coreProperties>
</file>