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tabRatio="633"/>
  </bookViews>
  <sheets>
    <sheet name="1" sheetId="2" r:id="rId1"/>
    <sheet name="2" sheetId="3" r:id="rId2"/>
    <sheet name="3" sheetId="4" r:id="rId3"/>
    <sheet name="4" sheetId="6" r:id="rId4"/>
    <sheet name="5" sheetId="8" r:id="rId5"/>
    <sheet name="6(1)" sheetId="10" r:id="rId6"/>
    <sheet name="6(2)" sheetId="11" r:id="rId7"/>
    <sheet name="6(3)" sheetId="12" r:id="rId8"/>
    <sheet name="7" sheetId="13" r:id="rId9"/>
    <sheet name="8" sheetId="14" r:id="rId10"/>
    <sheet name="Ⅰ 県勢編　10 建設" sheetId="1" r:id="rId11"/>
    <sheet name="1 (2)" sheetId="5" state="hidden" r:id="rId12"/>
    <sheet name="2 (2)" sheetId="7" state="hidden" r:id="rId13"/>
    <sheet name="3 (2)" sheetId="9" state="hidden" r:id="rId14"/>
    <sheet name="4 (2)" sheetId="15" state="hidden" r:id="rId15"/>
    <sheet name="5 (2)" sheetId="16" state="hidden" r:id="rId16"/>
    <sheet name="6（1） (2)" sheetId="17" state="hidden" r:id="rId17"/>
    <sheet name="6（2） (2)" sheetId="18" state="hidden" r:id="rId18"/>
    <sheet name="6（3） (2)" sheetId="19" state="hidden" r:id="rId19"/>
    <sheet name="7 (2)" sheetId="20" state="hidden" r:id="rId20"/>
    <sheet name="8 (2)" sheetId="21" state="hidden" r:id="rId21"/>
  </sheets>
  <definedNames>
    <definedName name="_Key1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11" hidden="1">#REF!</definedName>
    <definedName name="_Key1" localSheetId="12" hidden="1">#REF!</definedName>
    <definedName name="_Key1" localSheetId="4" hidden="1">#REF!</definedName>
    <definedName name="_Key1" localSheetId="13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Order1" hidden="1">0</definedName>
    <definedName name="バージョンアップ">#REF!</definedName>
    <definedName name="移行手順">#REF!</definedName>
    <definedName name="符号表">#REF!</definedName>
    <definedName name="要望">#REF!</definedName>
    <definedName name="_xlnm.Print_Area" localSheetId="0">'1'!$A$1:$G$26</definedName>
    <definedName name="_xlnm.Print_Area" localSheetId="1">'2'!$A$1:$L$14</definedName>
    <definedName name="_xlnm.Print_Area" localSheetId="2">'3'!$A$1:$H$25</definedName>
    <definedName name="_xlnm.Print_Area" localSheetId="3">'4'!$A$1:$F$20</definedName>
    <definedName name="_xlnm.Print_Area" localSheetId="12">'2 (2)'!$A$1:$L$14</definedName>
    <definedName name="_xlnm.Print_Area" localSheetId="13">'3 (2)'!$A$1:$H$24</definedName>
    <definedName name="_xlnm._FilterDatabase" localSheetId="7" hidden="1">'6(3)'!$F$5:$J$33</definedName>
    <definedName name="_xlnm.Print_Area" localSheetId="9">'8'!$A$1:$I$15</definedName>
    <definedName name="_xlnm.Print_Area" localSheetId="14">'4 (2)'!$A$1:$F$19</definedName>
    <definedName name="_xlnm._FilterDatabase" localSheetId="18" hidden="1">'6（3） (2)'!$F$5:$J$33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<sst xmlns="http://schemas.openxmlformats.org/spreadsheetml/2006/main" xmlns:r="http://schemas.openxmlformats.org/officeDocument/2006/relationships" count="245" uniqueCount="245">
  <si>
    <t>資料：県都市計画課「秋田県の都市計画」</t>
    <rPh sb="10" eb="13">
      <t>アキタケン</t>
    </rPh>
    <rPh sb="14" eb="16">
      <t>トシ</t>
    </rPh>
    <rPh sb="16" eb="18">
      <t>ケイカク</t>
    </rPh>
    <phoneticPr fontId="22"/>
  </si>
  <si>
    <t>道路</t>
    <rPh sb="0" eb="2">
      <t>ドウロ</t>
    </rPh>
    <phoneticPr fontId="22"/>
  </si>
  <si>
    <t>資料：総務省統計局「住宅・土地統計調査」</t>
    <rPh sb="3" eb="6">
      <t>ソウムショウ</t>
    </rPh>
    <rPh sb="6" eb="9">
      <t>トウケイキョク</t>
    </rPh>
    <rPh sb="10" eb="12">
      <t>ジュウタク</t>
    </rPh>
    <rPh sb="13" eb="15">
      <t>トチ</t>
    </rPh>
    <rPh sb="15" eb="17">
      <t>トウケイ</t>
    </rPh>
    <rPh sb="17" eb="19">
      <t>チョウサ</t>
    </rPh>
    <phoneticPr fontId="23"/>
  </si>
  <si>
    <t>賀茂川</t>
  </si>
  <si>
    <t>他に分類されない工事</t>
    <rPh sb="2" eb="4">
      <t>ブンルイ</t>
    </rPh>
    <rPh sb="8" eb="10">
      <t>コウジ</t>
    </rPh>
    <phoneticPr fontId="23"/>
  </si>
  <si>
    <t>平成10年</t>
    <rPh sb="0" eb="2">
      <t>ヘイセイ</t>
    </rPh>
    <rPh sb="4" eb="5">
      <t>ネン</t>
    </rPh>
    <phoneticPr fontId="23"/>
  </si>
  <si>
    <t>農林水産</t>
  </si>
  <si>
    <t>庁舎</t>
  </si>
  <si>
    <t>未舗装道延長</t>
  </si>
  <si>
    <t>10-8 住居の状況</t>
    <rPh sb="8" eb="10">
      <t>ジョウキョウ</t>
    </rPh>
    <phoneticPr fontId="22"/>
  </si>
  <si>
    <t>居住産業併用建築物</t>
  </si>
  <si>
    <t>県管理</t>
  </si>
  <si>
    <t>奈曽川</t>
  </si>
  <si>
    <t>下水道</t>
  </si>
  <si>
    <t>道路(含共同溝工事）</t>
    <rPh sb="3" eb="4">
      <t>フク</t>
    </rPh>
    <rPh sb="4" eb="6">
      <t>キョウドウ</t>
    </rPh>
    <rPh sb="6" eb="7">
      <t>ミゾ</t>
    </rPh>
    <rPh sb="7" eb="9">
      <t>コウジ</t>
    </rPh>
    <phoneticPr fontId="23"/>
  </si>
  <si>
    <t>公園・運動競技場施設</t>
    <rPh sb="3" eb="5">
      <t>ウンドウ</t>
    </rPh>
    <rPh sb="5" eb="8">
      <t>キョウギジョウ</t>
    </rPh>
    <rPh sb="8" eb="10">
      <t>シセツ</t>
    </rPh>
    <phoneticPr fontId="23"/>
  </si>
  <si>
    <t>再開発ビル等建設</t>
    <rPh sb="0" eb="3">
      <t>サイカイハツ</t>
    </rPh>
    <rPh sb="5" eb="6">
      <t>トウ</t>
    </rPh>
    <rPh sb="6" eb="8">
      <t>ケンセツ</t>
    </rPh>
    <phoneticPr fontId="23"/>
  </si>
  <si>
    <t>白雪川</t>
  </si>
  <si>
    <t>(令和7年12月末)</t>
    <rPh sb="1" eb="3">
      <t>レイワ</t>
    </rPh>
    <rPh sb="7" eb="8">
      <t>ガツ</t>
    </rPh>
    <rPh sb="8" eb="9">
      <t>マツ</t>
    </rPh>
    <phoneticPr fontId="6"/>
  </si>
  <si>
    <t>土地造成</t>
  </si>
  <si>
    <t>馬場目川</t>
  </si>
  <si>
    <t>令和３年度</t>
    <rPh sb="0" eb="2">
      <t>レイワ</t>
    </rPh>
    <rPh sb="3" eb="4">
      <t>ネン</t>
    </rPh>
    <rPh sb="4" eb="5">
      <t>ド</t>
    </rPh>
    <phoneticPr fontId="6"/>
  </si>
  <si>
    <t>鉄道等交通事業用施設</t>
    <rPh sb="2" eb="3">
      <t>トウ</t>
    </rPh>
    <rPh sb="3" eb="5">
      <t>コウツウ</t>
    </rPh>
    <rPh sb="5" eb="7">
      <t>ジギョウ</t>
    </rPh>
    <rPh sb="7" eb="8">
      <t>ヨウ</t>
    </rPh>
    <rPh sb="8" eb="10">
      <t>シセツ</t>
    </rPh>
    <phoneticPr fontId="23"/>
  </si>
  <si>
    <t>郵政事業用施設</t>
    <rPh sb="0" eb="2">
      <t>ユウセイ</t>
    </rPh>
    <rPh sb="2" eb="4">
      <t>ジギョウ</t>
    </rPh>
    <rPh sb="4" eb="5">
      <t>ヨウ</t>
    </rPh>
    <rPh sb="5" eb="7">
      <t>シセツ</t>
    </rPh>
    <phoneticPr fontId="23"/>
  </si>
  <si>
    <t>（各年10月1日　単位：世帯、人）</t>
    <rPh sb="1" eb="3">
      <t>カクネン</t>
    </rPh>
    <rPh sb="5" eb="6">
      <t>ガツ</t>
    </rPh>
    <rPh sb="7" eb="8">
      <t>ニチ</t>
    </rPh>
    <rPh sb="9" eb="11">
      <t>タンイ</t>
    </rPh>
    <rPh sb="12" eb="14">
      <t>セタイ</t>
    </rPh>
    <rPh sb="15" eb="16">
      <t>ヒト</t>
    </rPh>
    <phoneticPr fontId="22"/>
  </si>
  <si>
    <t>廃棄物処理施設等</t>
    <rPh sb="0" eb="3">
      <t>ハイキブツ</t>
    </rPh>
    <rPh sb="3" eb="5">
      <t>ショリ</t>
    </rPh>
    <rPh sb="5" eb="7">
      <t>シセツ</t>
    </rPh>
    <rPh sb="7" eb="8">
      <t>トウ</t>
    </rPh>
    <phoneticPr fontId="23"/>
  </si>
  <si>
    <t>区　　分</t>
    <rPh sb="0" eb="1">
      <t>ク</t>
    </rPh>
    <rPh sb="3" eb="4">
      <t>ブン</t>
    </rPh>
    <phoneticPr fontId="23"/>
  </si>
  <si>
    <t>電気・ガス事業用施設</t>
    <rPh sb="5" eb="8">
      <t>ジギョウヨウ</t>
    </rPh>
    <rPh sb="8" eb="10">
      <t>シセツ</t>
    </rPh>
    <phoneticPr fontId="23"/>
  </si>
  <si>
    <t>区分</t>
    <rPh sb="0" eb="2">
      <t>クブン</t>
    </rPh>
    <phoneticPr fontId="6"/>
  </si>
  <si>
    <t>再掲</t>
    <rPh sb="0" eb="1">
      <t>サイ</t>
    </rPh>
    <phoneticPr fontId="23"/>
  </si>
  <si>
    <t>持ち家</t>
  </si>
  <si>
    <t>総計</t>
    <rPh sb="0" eb="2">
      <t>ソウケイ</t>
    </rPh>
    <phoneticPr fontId="24"/>
  </si>
  <si>
    <t>災害復旧</t>
    <rPh sb="0" eb="2">
      <t>サイガイ</t>
    </rPh>
    <rPh sb="2" eb="4">
      <t>フッキュウ</t>
    </rPh>
    <phoneticPr fontId="23"/>
  </si>
  <si>
    <t>湖沼</t>
  </si>
  <si>
    <t>実延長</t>
    <rPh sb="0" eb="1">
      <t>ジツ</t>
    </rPh>
    <rPh sb="1" eb="3">
      <t>エンチョウ</t>
    </rPh>
    <phoneticPr fontId="22"/>
  </si>
  <si>
    <t>分 譲 住 宅</t>
  </si>
  <si>
    <t>県道</t>
  </si>
  <si>
    <t>橋梁</t>
  </si>
  <si>
    <t>資料：県河川砂防課「河川表」</t>
    <rPh sb="6" eb="8">
      <t>サボウ</t>
    </rPh>
    <phoneticPr fontId="23"/>
  </si>
  <si>
    <t>トンネル</t>
  </si>
  <si>
    <r>
      <t>注　国直轄管理河川数</t>
    </r>
    <r>
      <rPr>
        <sz val="10"/>
        <color auto="1"/>
        <rFont val="ＭＳ ゴシック"/>
      </rPr>
      <t>41河川のうち、23河川が県管理河川と重複している。</t>
    </r>
    <rPh sb="0" eb="1">
      <t>チュウ</t>
    </rPh>
    <rPh sb="2" eb="3">
      <t>クニ</t>
    </rPh>
    <phoneticPr fontId="6"/>
  </si>
  <si>
    <t>舗装済延長</t>
  </si>
  <si>
    <t>令和元年度</t>
    <rPh sb="0" eb="3">
      <t>レイワガン</t>
    </rPh>
    <phoneticPr fontId="6"/>
  </si>
  <si>
    <t>指定区間</t>
  </si>
  <si>
    <t>未改良</t>
    <rPh sb="0" eb="1">
      <t>ミ</t>
    </rPh>
    <rPh sb="1" eb="3">
      <t>カイリョウ</t>
    </rPh>
    <phoneticPr fontId="22"/>
  </si>
  <si>
    <t>延長</t>
    <rPh sb="0" eb="2">
      <t>エンチョウ</t>
    </rPh>
    <phoneticPr fontId="22"/>
  </si>
  <si>
    <t>延長</t>
  </si>
  <si>
    <t>一般国道</t>
  </si>
  <si>
    <t>指定区間外</t>
  </si>
  <si>
    <t>(3) 資金別</t>
    <rPh sb="4" eb="7">
      <t>シキンベツ</t>
    </rPh>
    <phoneticPr fontId="6"/>
  </si>
  <si>
    <t>計</t>
  </si>
  <si>
    <t>資料：県河川砂防課「河川調書」</t>
    <rPh sb="6" eb="8">
      <t>サボウ</t>
    </rPh>
    <rPh sb="12" eb="14">
      <t>チョウショ</t>
    </rPh>
    <phoneticPr fontId="23"/>
  </si>
  <si>
    <t>主要地方道</t>
  </si>
  <si>
    <t>一般県道</t>
  </si>
  <si>
    <t>市町村道</t>
  </si>
  <si>
    <t>計画決定</t>
  </si>
  <si>
    <t>級　　別</t>
  </si>
  <si>
    <t>面積(ha)</t>
  </si>
  <si>
    <t>流路延長(m)</t>
  </si>
  <si>
    <t>国直轄管理</t>
  </si>
  <si>
    <t>河川数</t>
  </si>
  <si>
    <t xml:space="preserve">
―級河川</t>
  </si>
  <si>
    <t>雄物川</t>
  </si>
  <si>
    <t>同居世帯あり</t>
    <rPh sb="0" eb="2">
      <t>ドウキョ</t>
    </rPh>
    <rPh sb="2" eb="4">
      <t>セタイ</t>
    </rPh>
    <phoneticPr fontId="6"/>
  </si>
  <si>
    <t>米代川</t>
  </si>
  <si>
    <t>子吉川</t>
  </si>
  <si>
    <t xml:space="preserve">
二級河川</t>
  </si>
  <si>
    <t>摘要</t>
  </si>
  <si>
    <t>衣川</t>
    <rPh sb="1" eb="2">
      <t>カワ</t>
    </rPh>
    <phoneticPr fontId="23"/>
  </si>
  <si>
    <t>(2) 利用関係別</t>
    <rPh sb="4" eb="6">
      <t>リヨウ</t>
    </rPh>
    <rPh sb="6" eb="8">
      <t>カンケイ</t>
    </rPh>
    <rPh sb="8" eb="9">
      <t>ベツ</t>
    </rPh>
    <phoneticPr fontId="6"/>
  </si>
  <si>
    <t>その他</t>
  </si>
  <si>
    <t>区分</t>
    <rPh sb="0" eb="2">
      <t>クブン</t>
    </rPh>
    <phoneticPr fontId="23"/>
  </si>
  <si>
    <t>合　　計</t>
  </si>
  <si>
    <t>改良済</t>
  </si>
  <si>
    <t>改良率</t>
  </si>
  <si>
    <t>規　格
改良済</t>
    <rPh sb="0" eb="1">
      <t>タダシ</t>
    </rPh>
    <rPh sb="2" eb="3">
      <t>カク</t>
    </rPh>
    <rPh sb="4" eb="6">
      <t>カイリョウ</t>
    </rPh>
    <rPh sb="6" eb="7">
      <t>ズ</t>
    </rPh>
    <phoneticPr fontId="22"/>
  </si>
  <si>
    <t>都市公園整備状況</t>
    <rPh sb="0" eb="2">
      <t>トシ</t>
    </rPh>
    <rPh sb="2" eb="4">
      <t>コウエン</t>
    </rPh>
    <rPh sb="4" eb="6">
      <t>セイビ</t>
    </rPh>
    <rPh sb="6" eb="8">
      <t>ジョウキョウ</t>
    </rPh>
    <phoneticPr fontId="23"/>
  </si>
  <si>
    <t>空き家</t>
  </si>
  <si>
    <t>箇所数</t>
  </si>
  <si>
    <t>平成25年</t>
    <rPh sb="0" eb="2">
      <t>ヘイセイ</t>
    </rPh>
    <rPh sb="4" eb="5">
      <t>ネン</t>
    </rPh>
    <phoneticPr fontId="23"/>
  </si>
  <si>
    <t>13市4町</t>
  </si>
  <si>
    <t>種　　別</t>
    <rPh sb="0" eb="1">
      <t>タネ</t>
    </rPh>
    <rPh sb="3" eb="4">
      <t>ベツ</t>
    </rPh>
    <phoneticPr fontId="24"/>
  </si>
  <si>
    <t>床面積の合計（㎡）</t>
    <rPh sb="0" eb="3">
      <t>ユカメンセキ</t>
    </rPh>
    <rPh sb="4" eb="6">
      <t>ゴウケイ</t>
    </rPh>
    <phoneticPr fontId="24"/>
  </si>
  <si>
    <t>建築主別</t>
    <rPh sb="0" eb="3">
      <t>ケンチクヌシ</t>
    </rPh>
    <rPh sb="3" eb="4">
      <t>ベツ</t>
    </rPh>
    <phoneticPr fontId="24"/>
  </si>
  <si>
    <t>総計</t>
    <rPh sb="0" eb="1">
      <t>フサ</t>
    </rPh>
    <rPh sb="1" eb="2">
      <t>ケイ</t>
    </rPh>
    <phoneticPr fontId="24"/>
  </si>
  <si>
    <t>請負総額</t>
    <rPh sb="0" eb="2">
      <t>ウケオイ</t>
    </rPh>
    <rPh sb="2" eb="4">
      <t>ソウガク</t>
    </rPh>
    <phoneticPr fontId="23"/>
  </si>
  <si>
    <t>国</t>
    <rPh sb="0" eb="1">
      <t>クニ</t>
    </rPh>
    <phoneticPr fontId="24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</si>
  <si>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24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</si>
  <si>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24"/>
  </si>
  <si>
    <t>会社</t>
    <rPh sb="0" eb="1">
      <t>カイ</t>
    </rPh>
    <rPh sb="1" eb="2">
      <t>シャ</t>
    </rPh>
    <phoneticPr fontId="24"/>
  </si>
  <si>
    <t>会社でない団体</t>
    <rPh sb="0" eb="2">
      <t>カイシャ</t>
    </rPh>
    <rPh sb="5" eb="7">
      <t>ダンタイ</t>
    </rPh>
    <phoneticPr fontId="24"/>
  </si>
  <si>
    <t>個人</t>
    <rPh sb="0" eb="1">
      <t>コ</t>
    </rPh>
    <rPh sb="1" eb="2">
      <t>ヒト</t>
    </rPh>
    <phoneticPr fontId="24"/>
  </si>
  <si>
    <t>その他</t>
    <rPh sb="2" eb="3">
      <t>タ</t>
    </rPh>
    <phoneticPr fontId="24"/>
  </si>
  <si>
    <t>令和５年度</t>
    <rPh sb="0" eb="2">
      <t>レイワ</t>
    </rPh>
    <rPh sb="3" eb="5">
      <t>ネンド</t>
    </rPh>
    <phoneticPr fontId="23"/>
  </si>
  <si>
    <t>構造別</t>
    <rPh sb="0" eb="2">
      <t>コウゾウ</t>
    </rPh>
    <rPh sb="2" eb="3">
      <t>ベツ</t>
    </rPh>
    <phoneticPr fontId="24"/>
  </si>
  <si>
    <t>令和６年度</t>
    <rPh sb="0" eb="2">
      <t>レイワ</t>
    </rPh>
    <phoneticPr fontId="6"/>
  </si>
  <si>
    <t>木造</t>
    <rPh sb="0" eb="1">
      <t>キ</t>
    </rPh>
    <rPh sb="1" eb="2">
      <t>ヅクリ</t>
    </rPh>
    <phoneticPr fontId="24"/>
  </si>
  <si>
    <t>鉄骨鉄筋コンクリート造</t>
    <rPh sb="0" eb="1">
      <t>テツ</t>
    </rPh>
    <rPh sb="1" eb="2">
      <t>ホネ</t>
    </rPh>
    <rPh sb="2" eb="3">
      <t>テツ</t>
    </rPh>
    <rPh sb="3" eb="4">
      <t>スジ</t>
    </rPh>
    <rPh sb="10" eb="11">
      <t>ツク</t>
    </rPh>
    <phoneticPr fontId="24"/>
  </si>
  <si>
    <t>鉄筋コンクリート造</t>
    <rPh sb="0" eb="1">
      <t>テツ</t>
    </rPh>
    <rPh sb="1" eb="2">
      <t>スジ</t>
    </rPh>
    <rPh sb="8" eb="9">
      <t>ツク</t>
    </rPh>
    <phoneticPr fontId="24"/>
  </si>
  <si>
    <t>鉄骨造</t>
    <rPh sb="0" eb="1">
      <t>テツ</t>
    </rPh>
    <rPh sb="1" eb="2">
      <t>ホネ</t>
    </rPh>
    <rPh sb="2" eb="3">
      <t>ヅクリ</t>
    </rPh>
    <phoneticPr fontId="24"/>
  </si>
  <si>
    <t>コンクリートブロック造</t>
    <rPh sb="10" eb="11">
      <t>ツク</t>
    </rPh>
    <phoneticPr fontId="24"/>
  </si>
  <si>
    <t>卸売業，小売業用建築物</t>
  </si>
  <si>
    <t>総数</t>
  </si>
  <si>
    <t>専用住宅</t>
  </si>
  <si>
    <t>併用住宅及びその他の住宅</t>
    <rPh sb="4" eb="5">
      <t>オヨ</t>
    </rPh>
    <rPh sb="8" eb="9">
      <t>タ</t>
    </rPh>
    <rPh sb="10" eb="12">
      <t>ジュウタク</t>
    </rPh>
    <phoneticPr fontId="23"/>
  </si>
  <si>
    <t>床面積の合計</t>
    <rPh sb="0" eb="3">
      <t>ユカメンセキ</t>
    </rPh>
    <rPh sb="4" eb="6">
      <t>ゴウケイ</t>
    </rPh>
    <phoneticPr fontId="23"/>
  </si>
  <si>
    <t>年  度</t>
  </si>
  <si>
    <t>計</t>
    <rPh sb="0" eb="1">
      <t>ケイ</t>
    </rPh>
    <phoneticPr fontId="24"/>
  </si>
  <si>
    <t>持　　　家</t>
  </si>
  <si>
    <t>令和５年度</t>
    <rPh sb="0" eb="2">
      <t>レイワ</t>
    </rPh>
    <phoneticPr fontId="6"/>
  </si>
  <si>
    <t>戸数</t>
  </si>
  <si>
    <t>資料：国土交通省「住宅着工統計」「建築統計年報」</t>
    <rPh sb="9" eb="11">
      <t>ジュウタク</t>
    </rPh>
    <rPh sb="11" eb="13">
      <t>チャッコウ</t>
    </rPh>
    <rPh sb="13" eb="15">
      <t>トウケイ</t>
    </rPh>
    <phoneticPr fontId="23"/>
  </si>
  <si>
    <t>区　分</t>
  </si>
  <si>
    <t>10-1 公共工事受注状況（1件500万円以上）</t>
    <rPh sb="9" eb="11">
      <t>ジュチュウ</t>
    </rPh>
    <phoneticPr fontId="23"/>
  </si>
  <si>
    <t>計</t>
    <rPh sb="0" eb="1">
      <t>ケイ</t>
    </rPh>
    <phoneticPr fontId="23"/>
  </si>
  <si>
    <t>公営住宅</t>
  </si>
  <si>
    <t>住宅金融公庫融資住宅</t>
  </si>
  <si>
    <t>都市再生機構建設住宅</t>
    <rPh sb="0" eb="2">
      <t>トシ</t>
    </rPh>
    <rPh sb="2" eb="4">
      <t>サイセイ</t>
    </rPh>
    <rPh sb="4" eb="6">
      <t>キコウ</t>
    </rPh>
    <rPh sb="6" eb="8">
      <t>ケンセツ</t>
    </rPh>
    <rPh sb="8" eb="10">
      <t>ジュウタク</t>
    </rPh>
    <phoneticPr fontId="23"/>
  </si>
  <si>
    <t>資料：国土交通省「住宅着工統計」「建築統計年報」</t>
    <rPh sb="9" eb="11">
      <t>ジュウタク</t>
    </rPh>
    <rPh sb="11" eb="13">
      <t>チャッコウ</t>
    </rPh>
    <rPh sb="13" eb="15">
      <t>トウケイ</t>
    </rPh>
    <rPh sb="17" eb="19">
      <t>ケンチク</t>
    </rPh>
    <rPh sb="19" eb="21">
      <t>トウケイ</t>
    </rPh>
    <rPh sb="21" eb="23">
      <t>ネンポウ</t>
    </rPh>
    <phoneticPr fontId="23"/>
  </si>
  <si>
    <t>住　　　宅　　　数</t>
  </si>
  <si>
    <t>居住している</t>
  </si>
  <si>
    <t>居住していない</t>
  </si>
  <si>
    <t>平成15年</t>
    <rPh sb="0" eb="2">
      <t>ヘイセイ</t>
    </rPh>
    <rPh sb="4" eb="5">
      <t>ネン</t>
    </rPh>
    <phoneticPr fontId="23"/>
  </si>
  <si>
    <t>資料：国土交通省「建築着工統計調査」</t>
  </si>
  <si>
    <t>平成20年</t>
    <rPh sb="0" eb="2">
      <t>ヘイセイ</t>
    </rPh>
    <rPh sb="4" eb="5">
      <t>ネン</t>
    </rPh>
    <phoneticPr fontId="23"/>
  </si>
  <si>
    <t>(単位：件、百万円)</t>
    <rPh sb="4" eb="5">
      <t>ケン</t>
    </rPh>
    <phoneticPr fontId="23"/>
  </si>
  <si>
    <t>平成27年</t>
    <rPh sb="0" eb="2">
      <t>ヘイセイ</t>
    </rPh>
    <rPh sb="4" eb="5">
      <t>ネン</t>
    </rPh>
    <phoneticPr fontId="22"/>
  </si>
  <si>
    <t>世帯数</t>
    <rPh sb="0" eb="3">
      <t>セタイスウ</t>
    </rPh>
    <phoneticPr fontId="23"/>
  </si>
  <si>
    <t>世帯人員</t>
    <rPh sb="0" eb="2">
      <t>セタイ</t>
    </rPh>
    <rPh sb="2" eb="4">
      <t>ジンイン</t>
    </rPh>
    <phoneticPr fontId="23"/>
  </si>
  <si>
    <t>公営の借家</t>
  </si>
  <si>
    <t>農林水産業用建築物</t>
  </si>
  <si>
    <t>一般世帯</t>
    <rPh sb="0" eb="2">
      <t>イッパン</t>
    </rPh>
    <rPh sb="2" eb="4">
      <t>セタイ</t>
    </rPh>
    <phoneticPr fontId="23"/>
  </si>
  <si>
    <t>うち住宅に住む一般世帯</t>
    <rPh sb="2" eb="4">
      <t>ジュウタク</t>
    </rPh>
    <rPh sb="5" eb="6">
      <t>ス</t>
    </rPh>
    <phoneticPr fontId="23"/>
  </si>
  <si>
    <t>(2)準用河川</t>
    <rPh sb="3" eb="5">
      <t>ジュンヨウ</t>
    </rPh>
    <rPh sb="5" eb="7">
      <t>カセン</t>
    </rPh>
    <phoneticPr fontId="6"/>
  </si>
  <si>
    <t>主世帯</t>
  </si>
  <si>
    <t>都市機構・公社の借家</t>
    <rPh sb="0" eb="2">
      <t>トシ</t>
    </rPh>
    <rPh sb="2" eb="4">
      <t>キコウ</t>
    </rPh>
    <rPh sb="5" eb="7">
      <t>コウシャ</t>
    </rPh>
    <phoneticPr fontId="23"/>
  </si>
  <si>
    <t>民営の借家</t>
  </si>
  <si>
    <t xml:space="preserve"> </t>
  </si>
  <si>
    <t>給与住宅</t>
  </si>
  <si>
    <t>間借り</t>
  </si>
  <si>
    <t>資料：総務省統計局「国勢調査」</t>
    <rPh sb="3" eb="6">
      <t>ソウムショウ</t>
    </rPh>
    <rPh sb="6" eb="9">
      <t>トウケイキョク</t>
    </rPh>
    <rPh sb="10" eb="12">
      <t>コクセイ</t>
    </rPh>
    <rPh sb="12" eb="14">
      <t>チョウサ</t>
    </rPh>
    <phoneticPr fontId="22"/>
  </si>
  <si>
    <t>平成28年度</t>
    <rPh sb="0" eb="2">
      <t>ヘイセイ</t>
    </rPh>
    <rPh sb="4" eb="6">
      <t>ネンド</t>
    </rPh>
    <phoneticPr fontId="23"/>
  </si>
  <si>
    <t>時点</t>
    <rPh sb="0" eb="2">
      <t>ジテン</t>
    </rPh>
    <phoneticPr fontId="22"/>
  </si>
  <si>
    <t>(各年度末)</t>
    <rPh sb="1" eb="3">
      <t>カクネン</t>
    </rPh>
    <rPh sb="3" eb="4">
      <t>ド</t>
    </rPh>
    <rPh sb="4" eb="5">
      <t>マツ</t>
    </rPh>
    <phoneticPr fontId="6"/>
  </si>
  <si>
    <t>時点</t>
    <rPh sb="0" eb="2">
      <t>ジテン</t>
    </rPh>
    <phoneticPr fontId="23"/>
  </si>
  <si>
    <t>注  四捨五入のため合計と一致しない場合がある。</t>
    <rPh sb="0" eb="1">
      <t>チュウ</t>
    </rPh>
    <rPh sb="3" eb="7">
      <t>シシャゴニュウ</t>
    </rPh>
    <rPh sb="10" eb="12">
      <t>ゴウケイ</t>
    </rPh>
    <rPh sb="13" eb="15">
      <t>イッチ</t>
    </rPh>
    <rPh sb="18" eb="20">
      <t>バアイ</t>
    </rPh>
    <phoneticPr fontId="23"/>
  </si>
  <si>
    <t>都市再生機構住宅</t>
    <rPh sb="0" eb="2">
      <t>トシ</t>
    </rPh>
    <rPh sb="2" eb="4">
      <t>サイセイ</t>
    </rPh>
    <rPh sb="4" eb="6">
      <t>キコウ</t>
    </rPh>
    <rPh sb="6" eb="8">
      <t>ジュウタク</t>
    </rPh>
    <phoneticPr fontId="23"/>
  </si>
  <si>
    <t>う　　ち
交通不能</t>
    <rPh sb="5" eb="7">
      <t>コウツウ</t>
    </rPh>
    <rPh sb="7" eb="9">
      <t>フノウ</t>
    </rPh>
    <phoneticPr fontId="22"/>
  </si>
  <si>
    <t>(1)一級河川・二級河川</t>
    <rPh sb="3" eb="5">
      <t>イッキュウ</t>
    </rPh>
    <rPh sb="5" eb="7">
      <t>カセン</t>
    </rPh>
    <rPh sb="8" eb="10">
      <t>ニキュウ</t>
    </rPh>
    <rPh sb="10" eb="12">
      <t>カセン</t>
    </rPh>
    <phoneticPr fontId="6"/>
  </si>
  <si>
    <t>民間資金住宅</t>
  </si>
  <si>
    <t>建築物の  数（棟）</t>
    <rPh sb="0" eb="3">
      <t>ケンチクブツ</t>
    </rPh>
    <rPh sb="6" eb="7">
      <t>スウ</t>
    </rPh>
    <rPh sb="8" eb="9">
      <t>ムネ</t>
    </rPh>
    <phoneticPr fontId="24"/>
  </si>
  <si>
    <t>床面積の合    計</t>
    <rPh sb="0" eb="3">
      <t>ユカメンセキ</t>
    </rPh>
    <rPh sb="4" eb="5">
      <t>ガッ</t>
    </rPh>
    <rPh sb="9" eb="10">
      <t>ケイ</t>
    </rPh>
    <phoneticPr fontId="23"/>
  </si>
  <si>
    <t>その他のサービス業用建築物</t>
  </si>
  <si>
    <t>工事件数</t>
    <rPh sb="0" eb="2">
      <t>コウジ</t>
    </rPh>
    <rPh sb="2" eb="4">
      <t>ケンスウ</t>
    </rPh>
    <phoneticPr fontId="6"/>
  </si>
  <si>
    <t>目的別工事分類別</t>
  </si>
  <si>
    <t>令和２年度</t>
    <rPh sb="0" eb="2">
      <t>レイワ</t>
    </rPh>
    <rPh sb="3" eb="5">
      <t>ネンド</t>
    </rPh>
    <phoneticPr fontId="23"/>
  </si>
  <si>
    <t>平成29年度</t>
    <rPh sb="0" eb="2">
      <t>ヘイセイ</t>
    </rPh>
    <rPh sb="4" eb="6">
      <t>ネンド</t>
    </rPh>
    <phoneticPr fontId="23"/>
  </si>
  <si>
    <t>治山・治水</t>
  </si>
  <si>
    <t>港湾・空港</t>
  </si>
  <si>
    <t>教育・病院</t>
  </si>
  <si>
    <t>住宅・宿舎</t>
  </si>
  <si>
    <t>上・工業水道</t>
  </si>
  <si>
    <t>維持・補修</t>
  </si>
  <si>
    <t>公務用建築物</t>
  </si>
  <si>
    <t>-</t>
  </si>
  <si>
    <t>実延長の
改良済未改良別内訳</t>
  </si>
  <si>
    <t>総計</t>
  </si>
  <si>
    <t>内　　訳</t>
  </si>
  <si>
    <t>(2)都市公園整備</t>
    <rPh sb="3" eb="5">
      <t>トシ</t>
    </rPh>
    <rPh sb="5" eb="7">
      <t>コウエン</t>
    </rPh>
    <rPh sb="7" eb="9">
      <t>セイビ</t>
    </rPh>
    <phoneticPr fontId="6"/>
  </si>
  <si>
    <t>用途別</t>
  </si>
  <si>
    <t>居住専用住宅</t>
  </si>
  <si>
    <t>金融業，保険業用建築物</t>
  </si>
  <si>
    <t>居住専用準住宅</t>
  </si>
  <si>
    <t>鉱業，採石業，砂利採取業，建設業用建築物</t>
  </si>
  <si>
    <r>
      <t>(</t>
    </r>
    <r>
      <rPr>
        <sz val="10"/>
        <color auto="1"/>
        <rFont val="ＭＳ ゴシック"/>
      </rPr>
      <t>令和5年4月1日　単位：kｍ)</t>
    </r>
    <rPh sb="1" eb="3">
      <t>レイワ</t>
    </rPh>
    <rPh sb="4" eb="5">
      <t>ネン</t>
    </rPh>
    <phoneticPr fontId="6"/>
  </si>
  <si>
    <t>製造業用建築物</t>
  </si>
  <si>
    <t>電気・ガス・熱供給・水道業用建築物</t>
  </si>
  <si>
    <t>区  分</t>
  </si>
  <si>
    <t>情報通信業用建築物</t>
  </si>
  <si>
    <t>運輸業用建築物</t>
  </si>
  <si>
    <t>不動産業用建築物</t>
  </si>
  <si>
    <t>13市4町</t>
    <rPh sb="2" eb="3">
      <t>シ</t>
    </rPh>
    <rPh sb="4" eb="5">
      <t>マチ</t>
    </rPh>
    <phoneticPr fontId="6"/>
  </si>
  <si>
    <t>宿泊業，飲食サービス業用建築物</t>
  </si>
  <si>
    <t>教育，学習支援業用建築物</t>
  </si>
  <si>
    <t>医療，福祉用建築物</t>
  </si>
  <si>
    <t>他に分類されない建築物</t>
  </si>
  <si>
    <t>(単位：戸、㎡)</t>
  </si>
  <si>
    <t>(1)都市計画道路整備</t>
    <rPh sb="3" eb="5">
      <t>トシ</t>
    </rPh>
    <rPh sb="5" eb="7">
      <t>ケイカク</t>
    </rPh>
    <rPh sb="7" eb="9">
      <t>ドウロ</t>
    </rPh>
    <rPh sb="9" eb="11">
      <t>セイビ</t>
    </rPh>
    <phoneticPr fontId="6"/>
  </si>
  <si>
    <t>資料：国土交通省「住宅着工統計」</t>
  </si>
  <si>
    <t>貸　　　家</t>
  </si>
  <si>
    <t>給 与 住 宅</t>
  </si>
  <si>
    <t>床面積
の合計</t>
  </si>
  <si>
    <t>総　　数</t>
  </si>
  <si>
    <t>建築中</t>
  </si>
  <si>
    <t>簡舗を
含まない</t>
  </si>
  <si>
    <t>平成30年度</t>
    <rPh sb="0" eb="2">
      <t>ヘイセイ</t>
    </rPh>
    <rPh sb="4" eb="6">
      <t>ネンド</t>
    </rPh>
    <phoneticPr fontId="23"/>
  </si>
  <si>
    <t>平成30年</t>
    <rPh sb="0" eb="2">
      <t>ヘイセイ</t>
    </rPh>
    <rPh sb="4" eb="5">
      <t>ネン</t>
    </rPh>
    <phoneticPr fontId="23"/>
  </si>
  <si>
    <t>平成30年度</t>
  </si>
  <si>
    <t>注　四捨五入のため総計と一致しない。</t>
    <rPh sb="0" eb="1">
      <t>チュウ</t>
    </rPh>
    <rPh sb="9" eb="11">
      <t>ソウケイ</t>
    </rPh>
    <phoneticPr fontId="23"/>
  </si>
  <si>
    <t>工事費
予定額
（万円）</t>
    <rPh sb="0" eb="3">
      <t>コウジヒ</t>
    </rPh>
    <rPh sb="4" eb="6">
      <t>ヨテイ</t>
    </rPh>
    <rPh sb="6" eb="7">
      <t>ガク</t>
    </rPh>
    <rPh sb="9" eb="10">
      <t>マン</t>
    </rPh>
    <rPh sb="10" eb="11">
      <t>エン</t>
    </rPh>
    <phoneticPr fontId="24"/>
  </si>
  <si>
    <t>注　四捨五入のため総数と一致しない。</t>
  </si>
  <si>
    <t>1世帯
当たり
人員</t>
    <rPh sb="4" eb="5">
      <t>ア</t>
    </rPh>
    <rPh sb="8" eb="9">
      <t>ヒト</t>
    </rPh>
    <rPh sb="9" eb="10">
      <t>イン</t>
    </rPh>
    <phoneticPr fontId="23"/>
  </si>
  <si>
    <t>(各年10月1日　単位：戸)</t>
  </si>
  <si>
    <t>10-2 道路の現況</t>
    <rPh sb="8" eb="10">
      <t>ゲンキョウ</t>
    </rPh>
    <phoneticPr fontId="6"/>
  </si>
  <si>
    <t>計画決定実延長</t>
    <rPh sb="4" eb="5">
      <t>ジツ</t>
    </rPh>
    <rPh sb="5" eb="7">
      <t>エンチョウ</t>
    </rPh>
    <phoneticPr fontId="6"/>
  </si>
  <si>
    <t>同居世帯なし</t>
  </si>
  <si>
    <t>一時現在者のみ</t>
  </si>
  <si>
    <t>資料：国土交通省「建設工事受注動態統計調査」</t>
    <rPh sb="9" eb="11">
      <t>ケンセツ</t>
    </rPh>
    <rPh sb="11" eb="13">
      <t>コウジ</t>
    </rPh>
    <rPh sb="13" eb="15">
      <t>ジュチュウ</t>
    </rPh>
    <rPh sb="15" eb="17">
      <t>ドウタイ</t>
    </rPh>
    <rPh sb="17" eb="19">
      <t>トウケイ</t>
    </rPh>
    <rPh sb="19" eb="21">
      <t>チョウサ</t>
    </rPh>
    <phoneticPr fontId="23"/>
  </si>
  <si>
    <t>資料：県道路課「道路施設現況調査」</t>
    <rPh sb="6" eb="7">
      <t>カ</t>
    </rPh>
    <rPh sb="8" eb="10">
      <t>ドウロ</t>
    </rPh>
    <rPh sb="10" eb="12">
      <t>シセツ</t>
    </rPh>
    <rPh sb="12" eb="14">
      <t>ゲンキョウ</t>
    </rPh>
    <rPh sb="14" eb="16">
      <t>チョウサ</t>
    </rPh>
    <phoneticPr fontId="23"/>
  </si>
  <si>
    <t>簡舗を
含む</t>
  </si>
  <si>
    <t>10-3 河川数及び流路延長</t>
    <rPh sb="8" eb="9">
      <t>オヨ</t>
    </rPh>
    <phoneticPr fontId="6"/>
  </si>
  <si>
    <t>10-4 都市計画事業の推移</t>
    <rPh sb="12" eb="14">
      <t>スイイ</t>
    </rPh>
    <phoneticPr fontId="6"/>
  </si>
  <si>
    <t>10-5 着工建築物</t>
    <rPh sb="7" eb="10">
      <t>ケンチクブツ</t>
    </rPh>
    <phoneticPr fontId="23"/>
  </si>
  <si>
    <t>実延長の
路面種別内訳</t>
  </si>
  <si>
    <t>実延長の
種類別内訳</t>
  </si>
  <si>
    <t>令和６年度</t>
    <rPh sb="0" eb="2">
      <t>レイワ</t>
    </rPh>
    <rPh sb="3" eb="4">
      <t>ネン</t>
    </rPh>
    <rPh sb="4" eb="5">
      <t>ド</t>
    </rPh>
    <phoneticPr fontId="6"/>
  </si>
  <si>
    <t>(各年度末　単位：ｍ、％)</t>
    <rPh sb="1" eb="3">
      <t>カクネン</t>
    </rPh>
    <rPh sb="3" eb="4">
      <t>ド</t>
    </rPh>
    <rPh sb="4" eb="5">
      <t>マツ</t>
    </rPh>
    <phoneticPr fontId="6"/>
  </si>
  <si>
    <t>平成28年度</t>
    <rPh sb="0" eb="2">
      <t>ヘイセイ</t>
    </rPh>
    <rPh sb="4" eb="5">
      <t>ネン</t>
    </rPh>
    <rPh sb="5" eb="6">
      <t>ド</t>
    </rPh>
    <phoneticPr fontId="6"/>
  </si>
  <si>
    <t>平成29年度</t>
    <rPh sb="0" eb="2">
      <t>ヘイセイ</t>
    </rPh>
    <rPh sb="4" eb="5">
      <t>ネン</t>
    </rPh>
    <rPh sb="5" eb="6">
      <t>ド</t>
    </rPh>
    <phoneticPr fontId="6"/>
  </si>
  <si>
    <t>平成30年度</t>
    <rPh sb="0" eb="2">
      <t>ヘイセイ</t>
    </rPh>
    <rPh sb="4" eb="5">
      <t>ネン</t>
    </rPh>
    <rPh sb="5" eb="6">
      <t>ド</t>
    </rPh>
    <phoneticPr fontId="6"/>
  </si>
  <si>
    <t>(1) 種類別</t>
    <rPh sb="4" eb="7">
      <t>シュルイベツ</t>
    </rPh>
    <phoneticPr fontId="6"/>
  </si>
  <si>
    <t>10-6 新設住宅着工状況</t>
  </si>
  <si>
    <t>10-7 住宅の状況</t>
  </si>
  <si>
    <t>令和元年度</t>
    <rPh sb="0" eb="3">
      <t>レイワガン</t>
    </rPh>
    <rPh sb="3" eb="5">
      <t>ネンド</t>
    </rPh>
    <phoneticPr fontId="23"/>
  </si>
  <si>
    <t>令和３年度</t>
    <rPh sb="0" eb="2">
      <t>レイワ</t>
    </rPh>
    <rPh sb="3" eb="5">
      <t>ネンド</t>
    </rPh>
    <phoneticPr fontId="23"/>
  </si>
  <si>
    <t>令和元年度</t>
    <rPh sb="0" eb="3">
      <t>レイワガン</t>
    </rPh>
    <rPh sb="3" eb="4">
      <t>ネン</t>
    </rPh>
    <rPh sb="4" eb="5">
      <t>ド</t>
    </rPh>
    <phoneticPr fontId="6"/>
  </si>
  <si>
    <t>注　国直轄管理河川数41河川のうち、23河川が県管理河川と重複している。</t>
    <rPh sb="0" eb="1">
      <t>チュウ</t>
    </rPh>
    <rPh sb="2" eb="3">
      <t>クニ</t>
    </rPh>
    <phoneticPr fontId="6"/>
  </si>
  <si>
    <t>令和２年度</t>
    <rPh sb="0" eb="2">
      <t>レイワ</t>
    </rPh>
    <rPh sb="3" eb="4">
      <t>ネン</t>
    </rPh>
    <rPh sb="4" eb="5">
      <t>ド</t>
    </rPh>
    <phoneticPr fontId="6"/>
  </si>
  <si>
    <t>(令和3年4月1日　単位：kｍ)</t>
    <rPh sb="1" eb="3">
      <t>レイワ</t>
    </rPh>
    <rPh sb="4" eb="5">
      <t>ネン</t>
    </rPh>
    <phoneticPr fontId="6"/>
  </si>
  <si>
    <t>令和２年度</t>
    <rPh sb="0" eb="2">
      <t>レイワ</t>
    </rPh>
    <phoneticPr fontId="6"/>
  </si>
  <si>
    <t>令和2年</t>
    <rPh sb="0" eb="2">
      <t>レイワ</t>
    </rPh>
    <rPh sb="3" eb="4">
      <t>ネン</t>
    </rPh>
    <phoneticPr fontId="22"/>
  </si>
  <si>
    <t>－</t>
  </si>
  <si>
    <t>(令和3年12月末)</t>
    <rPh sb="1" eb="3">
      <t>レイワ</t>
    </rPh>
    <rPh sb="7" eb="8">
      <t>ガツ</t>
    </rPh>
    <rPh sb="8" eb="9">
      <t>マツ</t>
    </rPh>
    <phoneticPr fontId="6"/>
  </si>
  <si>
    <t>住宅金融支援機構住宅</t>
    <rPh sb="4" eb="6">
      <t>シエン</t>
    </rPh>
    <rPh sb="6" eb="8">
      <t>キコウ</t>
    </rPh>
    <phoneticPr fontId="6"/>
  </si>
  <si>
    <t>(1)種類別</t>
    <rPh sb="3" eb="6">
      <t>シュルイベツ</t>
    </rPh>
    <phoneticPr fontId="6"/>
  </si>
  <si>
    <t>(2)利用関係別</t>
    <rPh sb="3" eb="5">
      <t>リヨウ</t>
    </rPh>
    <rPh sb="5" eb="7">
      <t>カンケイ</t>
    </rPh>
    <rPh sb="7" eb="8">
      <t>ベツ</t>
    </rPh>
    <phoneticPr fontId="6"/>
  </si>
  <si>
    <t>(3)資金別</t>
    <rPh sb="3" eb="6">
      <t>シキンベツ</t>
    </rPh>
    <phoneticPr fontId="6"/>
  </si>
  <si>
    <t>令和４年度</t>
    <rPh sb="0" eb="2">
      <t>レイワ</t>
    </rPh>
    <rPh sb="3" eb="4">
      <t>ネン</t>
    </rPh>
    <rPh sb="4" eb="5">
      <t>ド</t>
    </rPh>
    <phoneticPr fontId="6"/>
  </si>
  <si>
    <t>令和４年度</t>
    <rPh sb="0" eb="2">
      <t>レイワ</t>
    </rPh>
    <phoneticPr fontId="6"/>
  </si>
  <si>
    <t>令和４年度</t>
    <rPh sb="0" eb="2">
      <t>レイワ</t>
    </rPh>
    <rPh sb="3" eb="5">
      <t>ネンド</t>
    </rPh>
    <phoneticPr fontId="23"/>
  </si>
  <si>
    <t>資料：国土交通省「住宅着工統計」</t>
    <rPh sb="9" eb="11">
      <t>ジュウタク</t>
    </rPh>
    <rPh sb="11" eb="13">
      <t>チャッコウ</t>
    </rPh>
    <rPh sb="13" eb="15">
      <t>トウケイ</t>
    </rPh>
    <phoneticPr fontId="23"/>
  </si>
  <si>
    <t>令和５年度</t>
    <rPh sb="0" eb="2">
      <t>レイワ</t>
    </rPh>
    <rPh sb="3" eb="4">
      <t>ネン</t>
    </rPh>
    <rPh sb="4" eb="5">
      <t>ド</t>
    </rPh>
    <phoneticPr fontId="6"/>
  </si>
  <si>
    <t>資料：県河川砂防課「河川調書」</t>
    <rPh sb="6" eb="8">
      <t>サボウ</t>
    </rPh>
    <rPh sb="10" eb="12">
      <t>カセン</t>
    </rPh>
    <rPh sb="12" eb="14">
      <t>チョウショ</t>
    </rPh>
    <phoneticPr fontId="23"/>
  </si>
  <si>
    <t>令和５年</t>
    <rPh sb="0" eb="2">
      <t>レイワ</t>
    </rPh>
    <rPh sb="3" eb="4">
      <t>ネン</t>
    </rPh>
    <phoneticPr fontId="23"/>
  </si>
  <si>
    <t>令和６年度</t>
    <rPh sb="0" eb="2">
      <t>レイワ</t>
    </rPh>
    <rPh sb="3" eb="5">
      <t>ネンド</t>
    </rPh>
    <phoneticPr fontId="2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</si>
</sst>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_ "/>
    <numFmt numFmtId="177" formatCode="0;[Red]0"/>
    <numFmt numFmtId="178" formatCode="0_ "/>
    <numFmt numFmtId="179" formatCode="#,##0.0;[Red]\-#,##0.0"/>
    <numFmt numFmtId="180" formatCode="#,##0.0_ "/>
  </numFmts>
  <fonts count="25">
    <font>
      <sz val="11"/>
      <color theme="1"/>
      <name val="ＭＳ Ｐゴシック"/>
      <family val="3"/>
      <scheme val="minor"/>
    </font>
    <font>
      <sz val="10"/>
      <color theme="1"/>
      <name val="ＭＳ ゴシック"/>
      <family val="3"/>
    </font>
    <font>
      <sz val="11"/>
      <color auto="1"/>
      <name val="ＭＳ Ｐゴシック"/>
      <family val="3"/>
    </font>
    <font>
      <sz val="11"/>
      <color auto="1"/>
      <name val="明朝"/>
      <family val="1"/>
    </font>
    <font>
      <sz val="12"/>
      <color auto="1"/>
      <name val="ＭＳ 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b/>
      <sz val="12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theme="1"/>
      <name val="游ゴシック"/>
      <family val="3"/>
    </font>
    <font>
      <sz val="11"/>
      <color theme="1"/>
      <name val="ＭＳ ゴシック"/>
      <family val="3"/>
    </font>
    <font>
      <b/>
      <sz val="12"/>
      <color theme="1"/>
      <name val="ＭＳ ゴシック"/>
      <family val="3"/>
    </font>
    <font>
      <b/>
      <sz val="11"/>
      <color theme="1"/>
      <name val="ＭＳ ゴシック"/>
      <family val="3"/>
    </font>
    <font>
      <u/>
      <sz val="14"/>
      <color indexed="12"/>
      <name val="lr ¾©"/>
      <family val="1"/>
    </font>
    <font>
      <u/>
      <sz val="11"/>
      <color theme="1"/>
      <name val="ＭＳ ゴシック"/>
      <family val="3"/>
    </font>
    <font>
      <sz val="9"/>
      <color theme="1"/>
      <name val="ＭＳ ゴシック"/>
      <family val="3"/>
    </font>
    <font>
      <u/>
      <sz val="11"/>
      <color auto="1"/>
      <name val="ＭＳ ゴシック"/>
      <family val="3"/>
    </font>
    <font>
      <sz val="6"/>
      <color auto="1"/>
      <name val="游ゴシック"/>
      <family val="3"/>
    </font>
    <font>
      <sz val="11"/>
      <color rgb="FFFF0000"/>
      <name val="ＭＳ ゴシック"/>
      <family val="3"/>
    </font>
    <font>
      <b/>
      <sz val="11"/>
      <color auto="1"/>
      <name val="ＭＳ ゴシック"/>
      <family val="3"/>
    </font>
    <font>
      <sz val="9"/>
      <color auto="1"/>
      <name val="ＭＳ ゴシック"/>
      <family val="3"/>
    </font>
    <font>
      <sz val="6"/>
      <color auto="1"/>
      <name val="ＭＳ ゴシック"/>
      <family val="3"/>
    </font>
    <font>
      <sz val="6"/>
      <color auto="1"/>
      <name val="ＭＳ Ｐ明朝"/>
      <family val="1"/>
    </font>
    <font>
      <sz val="11"/>
      <color auto="1"/>
      <name val="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5" fillId="0" borderId="0">
      <alignment vertical="center"/>
    </xf>
    <xf numFmtId="0" fontId="2" fillId="0" borderId="0"/>
    <xf numFmtId="0" fontId="3" fillId="0" borderId="0"/>
    <xf numFmtId="0" fontId="1" fillId="0" borderId="0">
      <alignment vertical="center"/>
    </xf>
    <xf numFmtId="0" fontId="3" fillId="0" borderId="0"/>
    <xf numFmtId="38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363">
    <xf numFmtId="0" fontId="0" fillId="0" borderId="0" xfId="0">
      <alignment vertical="center"/>
    </xf>
    <xf numFmtId="0" fontId="7" fillId="0" borderId="0" xfId="10" applyFont="1" applyFill="1" applyAlignment="1">
      <alignment vertical="center"/>
    </xf>
    <xf numFmtId="0" fontId="7" fillId="0" borderId="0" xfId="10" applyFont="1" applyFill="1" applyAlignment="1">
      <alignment horizontal="left" vertical="center" shrinkToFit="1"/>
    </xf>
    <xf numFmtId="0" fontId="7" fillId="0" borderId="0" xfId="0" applyFont="1" applyFill="1">
      <alignment vertical="center"/>
    </xf>
    <xf numFmtId="0" fontId="8" fillId="0" borderId="0" xfId="10" applyFont="1" applyFill="1" applyAlignment="1">
      <alignment vertical="center"/>
    </xf>
    <xf numFmtId="0" fontId="7" fillId="0" borderId="1" xfId="10" applyFont="1" applyFill="1" applyBorder="1" applyAlignment="1">
      <alignment horizontal="center" vertical="center"/>
    </xf>
    <xf numFmtId="0" fontId="7" fillId="0" borderId="2" xfId="10" applyFont="1" applyFill="1" applyBorder="1" applyAlignment="1">
      <alignment vertical="center"/>
    </xf>
    <xf numFmtId="0" fontId="7" fillId="0" borderId="3" xfId="10" applyFont="1" applyFill="1" applyBorder="1" applyAlignment="1">
      <alignment vertical="center"/>
    </xf>
    <xf numFmtId="0" fontId="7" fillId="0" borderId="4" xfId="10" applyFont="1" applyFill="1" applyBorder="1" applyAlignment="1">
      <alignment vertical="center"/>
    </xf>
    <xf numFmtId="0" fontId="7" fillId="0" borderId="5" xfId="10" applyFont="1" applyFill="1" applyBorder="1" applyAlignment="1">
      <alignment vertical="center"/>
    </xf>
    <xf numFmtId="0" fontId="7" fillId="0" borderId="6" xfId="10" applyFont="1" applyFill="1" applyBorder="1" applyAlignment="1">
      <alignment horizontal="center" vertical="center" textRotation="255"/>
    </xf>
    <xf numFmtId="0" fontId="7" fillId="0" borderId="7" xfId="10" applyFont="1" applyFill="1" applyBorder="1" applyAlignment="1">
      <alignment horizontal="center" vertical="center" textRotation="255"/>
    </xf>
    <xf numFmtId="0" fontId="9" fillId="0" borderId="0" xfId="10" applyFont="1" applyFill="1" applyAlignment="1">
      <alignment vertical="center"/>
    </xf>
    <xf numFmtId="0" fontId="9" fillId="0" borderId="0" xfId="10" applyFont="1" applyFill="1" applyAlignment="1">
      <alignment vertical="center" wrapText="1" shrinkToFit="1"/>
    </xf>
    <xf numFmtId="0" fontId="7" fillId="0" borderId="8" xfId="10" applyFont="1" applyFill="1" applyBorder="1" applyAlignment="1">
      <alignment horizontal="center" vertical="center"/>
    </xf>
    <xf numFmtId="0" fontId="7" fillId="0" borderId="9" xfId="10" applyFont="1" applyFill="1" applyBorder="1" applyAlignment="1">
      <alignment horizontal="left" vertical="center" shrinkToFit="1"/>
    </xf>
    <xf numFmtId="0" fontId="7" fillId="0" borderId="10" xfId="10" applyFont="1" applyFill="1" applyBorder="1" applyAlignment="1">
      <alignment vertical="center" shrinkToFit="1"/>
    </xf>
    <xf numFmtId="0" fontId="7" fillId="0" borderId="11" xfId="10" applyFont="1" applyFill="1" applyBorder="1" applyAlignment="1">
      <alignment vertical="center" shrinkToFit="1"/>
    </xf>
    <xf numFmtId="0" fontId="7" fillId="0" borderId="12" xfId="10" applyFont="1" applyFill="1" applyBorder="1" applyAlignment="1">
      <alignment vertical="center" shrinkToFit="1"/>
    </xf>
    <xf numFmtId="0" fontId="7" fillId="0" borderId="6" xfId="10" applyFont="1" applyFill="1" applyBorder="1" applyAlignment="1">
      <alignment vertical="center" shrinkToFit="1"/>
    </xf>
    <xf numFmtId="0" fontId="7" fillId="0" borderId="7" xfId="10" applyFont="1" applyFill="1" applyBorder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7" fillId="0" borderId="0" xfId="10" applyFont="1" applyFill="1" applyAlignment="1">
      <alignment vertical="center" shrinkToFit="1"/>
    </xf>
    <xf numFmtId="0" fontId="7" fillId="0" borderId="10" xfId="10" applyFont="1" applyFill="1" applyBorder="1" applyAlignment="1">
      <alignment horizontal="center" vertical="center"/>
    </xf>
    <xf numFmtId="38" fontId="7" fillId="0" borderId="13" xfId="13" applyFont="1" applyFill="1" applyBorder="1" applyAlignment="1">
      <alignment horizontal="right" vertical="center"/>
    </xf>
    <xf numFmtId="38" fontId="7" fillId="0" borderId="13" xfId="13" applyFont="1" applyFill="1" applyBorder="1" applyAlignment="1">
      <alignment vertical="center"/>
    </xf>
    <xf numFmtId="38" fontId="7" fillId="0" borderId="0" xfId="13" applyFont="1" applyFill="1" applyBorder="1" applyAlignment="1">
      <alignment vertical="center"/>
    </xf>
    <xf numFmtId="38" fontId="7" fillId="0" borderId="14" xfId="13" applyFont="1" applyFill="1" applyBorder="1" applyAlignment="1">
      <alignment vertical="center"/>
    </xf>
    <xf numFmtId="38" fontId="7" fillId="0" borderId="15" xfId="13" applyFont="1" applyFill="1" applyBorder="1" applyAlignment="1">
      <alignment vertical="center"/>
    </xf>
    <xf numFmtId="0" fontId="7" fillId="0" borderId="0" xfId="10" applyFont="1" applyFill="1" applyAlignment="1">
      <alignment horizontal="right" vertical="center"/>
    </xf>
    <xf numFmtId="0" fontId="9" fillId="0" borderId="0" xfId="10" applyFont="1" applyFill="1" applyAlignment="1">
      <alignment horizontal="right"/>
    </xf>
    <xf numFmtId="38" fontId="7" fillId="0" borderId="10" xfId="13" applyFont="1" applyFill="1" applyBorder="1" applyAlignment="1">
      <alignment horizontal="right" vertical="center"/>
    </xf>
    <xf numFmtId="38" fontId="7" fillId="0" borderId="10" xfId="13" applyFont="1" applyFill="1" applyBorder="1" applyAlignment="1">
      <alignment vertical="center"/>
    </xf>
    <xf numFmtId="38" fontId="7" fillId="0" borderId="11" xfId="13" applyFont="1" applyFill="1" applyBorder="1" applyAlignment="1">
      <alignment vertical="center"/>
    </xf>
    <xf numFmtId="38" fontId="7" fillId="0" borderId="12" xfId="13" applyFont="1" applyFill="1" applyBorder="1" applyAlignment="1">
      <alignment vertical="center"/>
    </xf>
    <xf numFmtId="38" fontId="7" fillId="0" borderId="9" xfId="13" applyFont="1" applyFill="1" applyBorder="1" applyAlignment="1">
      <alignment vertical="center"/>
    </xf>
    <xf numFmtId="0" fontId="7" fillId="0" borderId="0" xfId="10" applyFont="1" applyFill="1"/>
    <xf numFmtId="176" fontId="7" fillId="0" borderId="0" xfId="10" applyNumberFormat="1" applyFont="1" applyFill="1"/>
    <xf numFmtId="38" fontId="7" fillId="0" borderId="0" xfId="10" applyNumberFormat="1" applyFont="1" applyFill="1"/>
    <xf numFmtId="0" fontId="11" fillId="0" borderId="0" xfId="10" applyFont="1" applyFill="1" applyAlignment="1">
      <alignment vertical="center"/>
    </xf>
    <xf numFmtId="0" fontId="11" fillId="0" borderId="0" xfId="10" applyFont="1" applyFill="1" applyAlignment="1">
      <alignment vertical="center" shrinkToFit="1"/>
    </xf>
    <xf numFmtId="0" fontId="11" fillId="0" borderId="0" xfId="0" applyFont="1" applyFill="1">
      <alignment vertical="center"/>
    </xf>
    <xf numFmtId="0" fontId="12" fillId="0" borderId="0" xfId="10" applyFont="1" applyFill="1" applyAlignment="1">
      <alignment vertical="center"/>
    </xf>
    <xf numFmtId="0" fontId="11" fillId="0" borderId="2" xfId="11" applyFont="1" applyFill="1" applyBorder="1" applyAlignment="1">
      <alignment horizontal="distributed" vertical="center" justifyLastLine="1"/>
    </xf>
    <xf numFmtId="0" fontId="11" fillId="0" borderId="4" xfId="11" applyFont="1" applyFill="1" applyBorder="1" applyAlignment="1">
      <alignment horizontal="distributed" vertical="center" justifyLastLine="1"/>
    </xf>
    <xf numFmtId="0" fontId="11" fillId="0" borderId="5" xfId="11" applyFont="1" applyFill="1" applyBorder="1" applyAlignment="1">
      <alignment horizontal="distributed" vertical="center" justifyLastLine="1"/>
    </xf>
    <xf numFmtId="0" fontId="11" fillId="0" borderId="2" xfId="10" applyFont="1" applyFill="1" applyBorder="1" applyAlignment="1">
      <alignment vertical="center"/>
    </xf>
    <xf numFmtId="0" fontId="11" fillId="0" borderId="4" xfId="10" applyFont="1" applyFill="1" applyBorder="1" applyAlignment="1">
      <alignment vertical="center"/>
    </xf>
    <xf numFmtId="0" fontId="11" fillId="0" borderId="16" xfId="11" applyFont="1" applyFill="1" applyBorder="1">
      <alignment vertical="center"/>
    </xf>
    <xf numFmtId="0" fontId="11" fillId="0" borderId="5" xfId="10" applyFont="1" applyFill="1" applyBorder="1" applyAlignment="1">
      <alignment vertical="center"/>
    </xf>
    <xf numFmtId="0" fontId="11" fillId="0" borderId="1" xfId="11" applyFont="1" applyFill="1" applyBorder="1">
      <alignment vertical="center"/>
    </xf>
    <xf numFmtId="0" fontId="1" fillId="0" borderId="0" xfId="10" applyFont="1" applyFill="1" applyAlignment="1">
      <alignment vertical="center"/>
    </xf>
    <xf numFmtId="0" fontId="12" fillId="0" borderId="0" xfId="10" applyFont="1" applyFill="1" applyAlignment="1">
      <alignment vertical="center" shrinkToFit="1"/>
    </xf>
    <xf numFmtId="0" fontId="11" fillId="0" borderId="9" xfId="11" applyFont="1" applyFill="1" applyBorder="1" applyAlignment="1">
      <alignment horizontal="distributed" vertical="center" justifyLastLine="1"/>
    </xf>
    <xf numFmtId="0" fontId="11" fillId="0" borderId="11" xfId="11" applyFont="1" applyFill="1" applyBorder="1" applyAlignment="1">
      <alignment horizontal="distributed" vertical="center" justifyLastLine="1"/>
    </xf>
    <xf numFmtId="0" fontId="11" fillId="0" borderId="12" xfId="11" applyFont="1" applyFill="1" applyBorder="1" applyAlignment="1">
      <alignment horizontal="distributed" vertical="center" justifyLastLine="1"/>
    </xf>
    <xf numFmtId="0" fontId="11" fillId="0" borderId="9" xfId="11" applyFont="1" applyFill="1" applyBorder="1" applyAlignment="1">
      <alignment vertical="center" shrinkToFit="1"/>
    </xf>
    <xf numFmtId="0" fontId="1" fillId="0" borderId="17" xfId="11" applyFont="1" applyFill="1" applyBorder="1" applyAlignment="1">
      <alignment vertical="center" shrinkToFit="1"/>
    </xf>
    <xf numFmtId="0" fontId="1" fillId="0" borderId="18" xfId="11" applyFont="1" applyFill="1" applyBorder="1" applyAlignment="1">
      <alignment vertical="center" shrinkToFit="1"/>
    </xf>
    <xf numFmtId="0" fontId="1" fillId="0" borderId="11" xfId="10" applyFont="1" applyFill="1" applyBorder="1" applyAlignment="1">
      <alignment vertical="center" shrinkToFit="1"/>
    </xf>
    <xf numFmtId="0" fontId="11" fillId="0" borderId="12" xfId="10" applyFont="1" applyFill="1" applyBorder="1" applyAlignment="1">
      <alignment vertical="center" shrinkToFit="1"/>
    </xf>
    <xf numFmtId="0" fontId="11" fillId="0" borderId="8" xfId="11" applyFont="1" applyFill="1" applyBorder="1" applyAlignment="1">
      <alignment vertical="center" shrinkToFit="1"/>
    </xf>
    <xf numFmtId="0" fontId="13" fillId="0" borderId="0" xfId="10" applyFont="1" applyFill="1" applyAlignment="1">
      <alignment vertical="center"/>
    </xf>
    <xf numFmtId="0" fontId="11" fillId="0" borderId="6" xfId="11" applyFont="1" applyFill="1" applyBorder="1" applyAlignment="1">
      <alignment horizontal="center" vertical="center"/>
    </xf>
    <xf numFmtId="0" fontId="11" fillId="0" borderId="19" xfId="11" applyFont="1" applyFill="1" applyBorder="1" applyAlignment="1">
      <alignment horizontal="center" vertical="center"/>
    </xf>
    <xf numFmtId="0" fontId="11" fillId="0" borderId="7" xfId="11" applyFont="1" applyFill="1" applyBorder="1" applyAlignment="1">
      <alignment horizontal="center" vertical="center"/>
    </xf>
    <xf numFmtId="3" fontId="11" fillId="0" borderId="2" xfId="11" applyNumberFormat="1" applyFont="1" applyFill="1" applyBorder="1" applyAlignment="1">
      <alignment horizontal="right" vertical="center"/>
    </xf>
    <xf numFmtId="3" fontId="11" fillId="0" borderId="20" xfId="11" applyNumberFormat="1" applyFont="1" applyFill="1" applyBorder="1" applyAlignment="1">
      <alignment horizontal="right" vertical="center"/>
    </xf>
    <xf numFmtId="3" fontId="11" fillId="0" borderId="21" xfId="11" applyNumberFormat="1" applyFont="1" applyFill="1" applyBorder="1" applyAlignment="1">
      <alignment horizontal="right" vertical="center"/>
    </xf>
    <xf numFmtId="3" fontId="11" fillId="0" borderId="4" xfId="11" applyNumberFormat="1" applyFont="1" applyFill="1" applyBorder="1" applyAlignment="1">
      <alignment horizontal="right" vertical="center"/>
    </xf>
    <xf numFmtId="3" fontId="11" fillId="0" borderId="5" xfId="11" applyNumberFormat="1" applyFont="1" applyFill="1" applyBorder="1" applyAlignment="1">
      <alignment horizontal="right" vertical="center"/>
    </xf>
    <xf numFmtId="3" fontId="11" fillId="0" borderId="1" xfId="11" applyNumberFormat="1" applyFont="1" applyFill="1" applyBorder="1" applyAlignment="1">
      <alignment horizontal="right" vertical="center"/>
    </xf>
    <xf numFmtId="0" fontId="11" fillId="0" borderId="22" xfId="11" applyFont="1" applyFill="1" applyBorder="1" applyAlignment="1">
      <alignment horizontal="distributed" vertical="center" wrapText="1" indent="1"/>
    </xf>
    <xf numFmtId="0" fontId="0" fillId="0" borderId="7" xfId="0" applyFont="1" applyFill="1" applyBorder="1" applyAlignment="1">
      <alignment horizontal="center" vertical="center"/>
    </xf>
    <xf numFmtId="3" fontId="11" fillId="0" borderId="15" xfId="11" applyNumberFormat="1" applyFont="1" applyFill="1" applyBorder="1" applyAlignment="1">
      <alignment horizontal="right" vertical="center"/>
    </xf>
    <xf numFmtId="3" fontId="11" fillId="0" borderId="23" xfId="11" applyNumberFormat="1" applyFont="1" applyFill="1" applyBorder="1" applyAlignment="1">
      <alignment horizontal="right" vertical="center"/>
    </xf>
    <xf numFmtId="3" fontId="11" fillId="0" borderId="24" xfId="11" applyNumberFormat="1" applyFont="1" applyFill="1" applyBorder="1" applyAlignment="1">
      <alignment horizontal="right" vertical="center"/>
    </xf>
    <xf numFmtId="3" fontId="11" fillId="0" borderId="0" xfId="11" applyNumberFormat="1" applyFont="1" applyFill="1" applyAlignment="1">
      <alignment horizontal="right" vertical="center"/>
    </xf>
    <xf numFmtId="3" fontId="11" fillId="0" borderId="14" xfId="11" applyNumberFormat="1" applyFont="1" applyFill="1" applyBorder="1" applyAlignment="1">
      <alignment horizontal="right" vertical="center"/>
    </xf>
    <xf numFmtId="3" fontId="11" fillId="0" borderId="25" xfId="11" applyNumberFormat="1" applyFont="1" applyFill="1" applyBorder="1" applyAlignment="1">
      <alignment horizontal="right" vertical="center"/>
    </xf>
    <xf numFmtId="0" fontId="11" fillId="0" borderId="22" xfId="11" applyFont="1" applyFill="1" applyBorder="1" applyAlignment="1">
      <alignment horizontal="distributed" vertical="center" indent="1"/>
    </xf>
    <xf numFmtId="0" fontId="15" fillId="0" borderId="0" xfId="14" applyFont="1" applyFill="1" applyAlignment="1" applyProtection="1">
      <alignment vertical="center"/>
    </xf>
    <xf numFmtId="0" fontId="11" fillId="0" borderId="1" xfId="10" applyFont="1" applyFill="1" applyBorder="1" applyAlignment="1">
      <alignment horizontal="distributed" vertical="center" wrapText="1" indent="1"/>
    </xf>
    <xf numFmtId="9" fontId="11" fillId="0" borderId="1" xfId="1" applyFont="1" applyFill="1" applyBorder="1" applyAlignment="1">
      <alignment horizontal="center" vertical="center"/>
    </xf>
    <xf numFmtId="0" fontId="16" fillId="0" borderId="22" xfId="11" applyFont="1" applyFill="1" applyBorder="1" applyAlignment="1">
      <alignment horizontal="distributed" vertical="center" wrapText="1"/>
    </xf>
    <xf numFmtId="0" fontId="11" fillId="0" borderId="25" xfId="11" applyFont="1" applyFill="1" applyBorder="1" applyAlignment="1">
      <alignment horizontal="distributed" vertical="center" indent="1"/>
    </xf>
    <xf numFmtId="9" fontId="11" fillId="0" borderId="25" xfId="1" applyFont="1" applyFill="1" applyBorder="1" applyAlignment="1">
      <alignment horizontal="center" vertical="center"/>
    </xf>
    <xf numFmtId="0" fontId="11" fillId="0" borderId="0" xfId="10" applyFont="1" applyFill="1"/>
    <xf numFmtId="0" fontId="11" fillId="0" borderId="8" xfId="10" applyFont="1" applyFill="1" applyBorder="1" applyAlignment="1">
      <alignment horizontal="distributed" vertical="center" indent="1"/>
    </xf>
    <xf numFmtId="0" fontId="11" fillId="0" borderId="6" xfId="11" applyFont="1" applyFill="1" applyBorder="1" applyAlignment="1">
      <alignment horizontal="center" vertical="center" wrapText="1"/>
    </xf>
    <xf numFmtId="0" fontId="11" fillId="0" borderId="7" xfId="11" applyFont="1" applyFill="1" applyBorder="1" applyAlignment="1">
      <alignment horizontal="center" vertical="center" wrapText="1"/>
    </xf>
    <xf numFmtId="0" fontId="11" fillId="0" borderId="23" xfId="11" applyFont="1" applyFill="1" applyBorder="1" applyAlignment="1">
      <alignment horizontal="right" vertical="center"/>
    </xf>
    <xf numFmtId="0" fontId="11" fillId="0" borderId="24" xfId="11" applyFont="1" applyFill="1" applyBorder="1" applyAlignment="1">
      <alignment horizontal="right" vertical="center"/>
    </xf>
    <xf numFmtId="0" fontId="11" fillId="0" borderId="1" xfId="11" applyFont="1" applyFill="1" applyBorder="1" applyAlignment="1">
      <alignment horizontal="distributed" vertical="center" wrapText="1" indent="1" shrinkToFit="1"/>
    </xf>
    <xf numFmtId="0" fontId="11" fillId="0" borderId="1" xfId="11" applyFont="1" applyFill="1" applyBorder="1" applyAlignment="1">
      <alignment horizontal="center" vertical="center" wrapText="1"/>
    </xf>
    <xf numFmtId="0" fontId="16" fillId="0" borderId="22" xfId="11" applyFont="1" applyFill="1" applyBorder="1" applyAlignment="1">
      <alignment horizontal="distributed" vertical="center"/>
    </xf>
    <xf numFmtId="0" fontId="11" fillId="0" borderId="25" xfId="11" applyFont="1" applyFill="1" applyBorder="1" applyAlignment="1">
      <alignment horizontal="distributed" vertical="center" indent="1" shrinkToFit="1"/>
    </xf>
    <xf numFmtId="0" fontId="11" fillId="0" borderId="1" xfId="10" applyFont="1" applyFill="1" applyBorder="1" applyAlignment="1">
      <alignment horizontal="center" vertical="center"/>
    </xf>
    <xf numFmtId="0" fontId="11" fillId="0" borderId="8" xfId="11" applyFont="1" applyFill="1" applyBorder="1" applyAlignment="1">
      <alignment horizontal="distributed" vertical="center" indent="1" shrinkToFit="1"/>
    </xf>
    <xf numFmtId="0" fontId="11" fillId="0" borderId="8" xfId="10" applyFont="1" applyFill="1" applyBorder="1" applyAlignment="1">
      <alignment horizontal="center" vertical="center"/>
    </xf>
    <xf numFmtId="3" fontId="11" fillId="0" borderId="10" xfId="11" applyNumberFormat="1" applyFont="1" applyFill="1" applyBorder="1" applyAlignment="1">
      <alignment horizontal="right" vertical="center"/>
    </xf>
    <xf numFmtId="0" fontId="11" fillId="0" borderId="26" xfId="11" applyFont="1" applyFill="1" applyBorder="1" applyAlignment="1">
      <alignment horizontal="right" vertical="center"/>
    </xf>
    <xf numFmtId="0" fontId="11" fillId="0" borderId="27" xfId="11" applyFont="1" applyFill="1" applyBorder="1" applyAlignment="1">
      <alignment horizontal="right" vertical="center"/>
    </xf>
    <xf numFmtId="3" fontId="11" fillId="0" borderId="28" xfId="11" applyNumberFormat="1" applyFont="1" applyFill="1" applyBorder="1" applyAlignment="1">
      <alignment horizontal="right" vertical="center"/>
    </xf>
    <xf numFmtId="177" fontId="11" fillId="0" borderId="26" xfId="11" applyNumberFormat="1" applyFont="1" applyFill="1" applyBorder="1" applyAlignment="1">
      <alignment horizontal="right" vertical="center"/>
    </xf>
    <xf numFmtId="3" fontId="11" fillId="0" borderId="27" xfId="11" applyNumberFormat="1" applyFont="1" applyFill="1" applyBorder="1" applyAlignment="1">
      <alignment horizontal="right" vertical="center"/>
    </xf>
    <xf numFmtId="3" fontId="11" fillId="0" borderId="12" xfId="11" applyNumberFormat="1" applyFont="1" applyFill="1" applyBorder="1" applyAlignment="1">
      <alignment horizontal="right" vertical="center"/>
    </xf>
    <xf numFmtId="3" fontId="11" fillId="0" borderId="8" xfId="11" applyNumberFormat="1" applyFont="1" applyFill="1" applyBorder="1" applyAlignment="1">
      <alignment horizontal="right" vertical="center"/>
    </xf>
    <xf numFmtId="0" fontId="7" fillId="0" borderId="0" xfId="12" applyFont="1" applyFill="1" applyAlignment="1">
      <alignment horizontal="center" vertical="center"/>
    </xf>
    <xf numFmtId="0" fontId="7" fillId="0" borderId="29" xfId="5" applyFont="1" applyFill="1" applyBorder="1" applyAlignment="1">
      <alignment horizontal="center" vertical="center" wrapText="1"/>
    </xf>
    <xf numFmtId="0" fontId="7" fillId="0" borderId="30" xfId="5" applyFont="1" applyFill="1" applyBorder="1" applyAlignment="1">
      <alignment horizontal="center" vertical="center"/>
    </xf>
    <xf numFmtId="0" fontId="7" fillId="0" borderId="31" xfId="5" applyFont="1" applyFill="1" applyBorder="1" applyAlignment="1">
      <alignment horizontal="center" vertical="center"/>
    </xf>
    <xf numFmtId="0" fontId="7" fillId="0" borderId="32" xfId="5" applyFont="1" applyFill="1" applyBorder="1" applyAlignment="1">
      <alignment horizontal="center" vertical="center"/>
    </xf>
    <xf numFmtId="0" fontId="7" fillId="0" borderId="33" xfId="5" applyFont="1" applyFill="1" applyBorder="1" applyAlignment="1">
      <alignment horizontal="center" vertical="center"/>
    </xf>
    <xf numFmtId="0" fontId="7" fillId="0" borderId="34" xfId="5" applyFont="1" applyFill="1" applyBorder="1" applyAlignment="1">
      <alignment horizontal="center" vertical="center"/>
    </xf>
    <xf numFmtId="0" fontId="7" fillId="0" borderId="35" xfId="5" applyFont="1" applyFill="1" applyBorder="1" applyAlignment="1">
      <alignment horizontal="center" vertical="center"/>
    </xf>
    <xf numFmtId="0" fontId="9" fillId="0" borderId="15" xfId="12" applyFont="1" applyFill="1" applyBorder="1" applyAlignment="1">
      <alignment vertical="center"/>
    </xf>
    <xf numFmtId="0" fontId="9" fillId="0" borderId="0" xfId="5" applyFont="1" applyFill="1" applyAlignment="1">
      <alignment horizontal="left" vertical="center" readingOrder="1"/>
    </xf>
    <xf numFmtId="0" fontId="7" fillId="0" borderId="35" xfId="5" applyFont="1" applyFill="1" applyBorder="1" applyAlignment="1">
      <alignment horizontal="center" vertical="center" wrapText="1"/>
    </xf>
    <xf numFmtId="178" fontId="7" fillId="0" borderId="36" xfId="5" applyNumberFormat="1" applyFont="1" applyFill="1" applyBorder="1" applyAlignment="1">
      <alignment horizontal="right" vertical="center" wrapText="1"/>
    </xf>
    <xf numFmtId="0" fontId="7" fillId="0" borderId="0" xfId="5" applyFont="1" applyFill="1" applyAlignment="1">
      <alignment horizontal="left" vertical="center" readingOrder="1"/>
    </xf>
    <xf numFmtId="0" fontId="7" fillId="0" borderId="37" xfId="5" applyFont="1" applyFill="1" applyBorder="1" applyAlignment="1">
      <alignment horizontal="center" vertical="center"/>
    </xf>
    <xf numFmtId="0" fontId="7" fillId="0" borderId="38" xfId="5" applyFont="1" applyFill="1" applyBorder="1" applyAlignment="1">
      <alignment horizontal="center" vertical="center"/>
    </xf>
    <xf numFmtId="0" fontId="7" fillId="0" borderId="39" xfId="5" applyFont="1" applyFill="1" applyBorder="1" applyAlignment="1">
      <alignment horizontal="center" vertical="center"/>
    </xf>
    <xf numFmtId="0" fontId="7" fillId="0" borderId="40" xfId="5" applyFont="1" applyFill="1" applyBorder="1" applyAlignment="1">
      <alignment horizontal="distributed" vertical="center"/>
    </xf>
    <xf numFmtId="0" fontId="7" fillId="0" borderId="41" xfId="5" applyFont="1" applyFill="1" applyBorder="1" applyAlignment="1">
      <alignment horizontal="center" vertical="center"/>
    </xf>
    <xf numFmtId="0" fontId="4" fillId="0" borderId="0" xfId="5" applyFont="1" applyFill="1">
      <alignment vertical="center"/>
    </xf>
    <xf numFmtId="0" fontId="4" fillId="0" borderId="0" xfId="5" applyFont="1" applyFill="1" applyAlignment="1">
      <alignment vertical="center" readingOrder="1"/>
    </xf>
    <xf numFmtId="0" fontId="7" fillId="0" borderId="41" xfId="5" applyFont="1" applyFill="1" applyBorder="1" applyAlignment="1">
      <alignment horizontal="center" vertical="center" wrapText="1"/>
    </xf>
    <xf numFmtId="178" fontId="7" fillId="0" borderId="42" xfId="5" applyNumberFormat="1" applyFont="1" applyFill="1" applyBorder="1" applyAlignment="1">
      <alignment horizontal="right" vertical="center" wrapText="1"/>
    </xf>
    <xf numFmtId="0" fontId="7" fillId="0" borderId="15" xfId="12" applyFont="1" applyFill="1" applyBorder="1" applyAlignment="1">
      <alignment horizontal="center" vertical="center"/>
    </xf>
    <xf numFmtId="0" fontId="7" fillId="0" borderId="34" xfId="5" applyFont="1" applyFill="1" applyBorder="1" applyAlignment="1">
      <alignment horizontal="right" vertical="center"/>
    </xf>
    <xf numFmtId="38" fontId="7" fillId="0" borderId="40" xfId="13" applyFont="1" applyFill="1" applyBorder="1" applyAlignment="1">
      <alignment horizontal="right" vertical="center"/>
    </xf>
    <xf numFmtId="3" fontId="7" fillId="0" borderId="36" xfId="5" applyNumberFormat="1" applyFont="1" applyFill="1" applyBorder="1" applyAlignment="1">
      <alignment horizontal="right" vertical="center" wrapText="1"/>
    </xf>
    <xf numFmtId="0" fontId="7" fillId="0" borderId="29" xfId="5" applyFont="1" applyFill="1" applyBorder="1" applyAlignment="1">
      <alignment horizontal="center" vertical="center"/>
    </xf>
    <xf numFmtId="3" fontId="7" fillId="0" borderId="35" xfId="5" applyNumberFormat="1" applyFont="1" applyFill="1" applyBorder="1" applyAlignment="1">
      <alignment horizontal="right" vertical="center"/>
    </xf>
    <xf numFmtId="3" fontId="7" fillId="0" borderId="42" xfId="5" applyNumberFormat="1" applyFont="1" applyFill="1" applyBorder="1" applyAlignment="1">
      <alignment horizontal="right" vertical="center" wrapText="1"/>
    </xf>
    <xf numFmtId="0" fontId="17" fillId="0" borderId="0" xfId="14" applyFont="1" applyFill="1" applyAlignment="1" applyProtection="1">
      <alignment vertical="center"/>
    </xf>
    <xf numFmtId="0" fontId="7" fillId="0" borderId="40" xfId="5" applyFont="1" applyFill="1" applyBorder="1" applyAlignment="1">
      <alignment horizontal="center" vertical="center"/>
    </xf>
    <xf numFmtId="0" fontId="4" fillId="0" borderId="30" xfId="5" applyFont="1" applyFill="1" applyBorder="1">
      <alignment vertical="center"/>
    </xf>
    <xf numFmtId="0" fontId="7" fillId="0" borderId="43" xfId="5" applyFont="1" applyFill="1" applyBorder="1" applyAlignment="1">
      <alignment horizontal="center" vertical="center"/>
    </xf>
    <xf numFmtId="3" fontId="7" fillId="0" borderId="40" xfId="5" applyNumberFormat="1" applyFont="1" applyFill="1" applyBorder="1" applyAlignment="1">
      <alignment horizontal="right" vertical="center"/>
    </xf>
    <xf numFmtId="0" fontId="7" fillId="0" borderId="40" xfId="5" applyFont="1" applyFill="1" applyBorder="1" applyAlignment="1">
      <alignment horizontal="right" vertical="center"/>
    </xf>
    <xf numFmtId="3" fontId="7" fillId="0" borderId="44" xfId="5" applyNumberFormat="1" applyFont="1" applyFill="1" applyBorder="1" applyAlignment="1">
      <alignment horizontal="right" vertical="center"/>
    </xf>
    <xf numFmtId="0" fontId="7" fillId="0" borderId="6" xfId="10" applyFont="1" applyFill="1" applyBorder="1" applyAlignment="1">
      <alignment horizontal="right" vertical="center"/>
    </xf>
    <xf numFmtId="58" fontId="7" fillId="0" borderId="6" xfId="10" applyNumberFormat="1" applyFont="1" applyFill="1" applyBorder="1" applyAlignment="1">
      <alignment horizontal="center" vertical="center"/>
    </xf>
    <xf numFmtId="58" fontId="7" fillId="0" borderId="19" xfId="10" applyNumberFormat="1" applyFont="1" applyFill="1" applyBorder="1" applyAlignment="1">
      <alignment horizontal="center" vertical="center"/>
    </xf>
    <xf numFmtId="58" fontId="7" fillId="0" borderId="19" xfId="10" applyNumberFormat="1" applyFont="1" applyFill="1" applyBorder="1" applyAlignment="1">
      <alignment horizontal="centerContinuous" vertical="center"/>
    </xf>
    <xf numFmtId="58" fontId="7" fillId="0" borderId="7" xfId="10" applyNumberFormat="1" applyFont="1" applyFill="1" applyBorder="1" applyAlignment="1">
      <alignment horizontal="centerContinuous" vertical="center"/>
    </xf>
    <xf numFmtId="49" fontId="9" fillId="0" borderId="0" xfId="10" applyNumberFormat="1" applyFont="1" applyFill="1" applyAlignment="1">
      <alignment vertical="center"/>
    </xf>
    <xf numFmtId="0" fontId="7" fillId="0" borderId="7" xfId="10" applyFont="1" applyFill="1" applyBorder="1" applyAlignment="1">
      <alignment vertical="center"/>
    </xf>
    <xf numFmtId="58" fontId="7" fillId="0" borderId="6" xfId="10" applyNumberFormat="1" applyFont="1" applyFill="1" applyBorder="1" applyAlignment="1">
      <alignment horizontal="centerContinuous" vertical="center"/>
    </xf>
    <xf numFmtId="0" fontId="7" fillId="0" borderId="2" xfId="11" applyFont="1" applyFill="1" applyBorder="1" applyAlignment="1">
      <alignment horizontal="center" vertical="center"/>
    </xf>
    <xf numFmtId="0" fontId="7" fillId="0" borderId="5" xfId="11" applyFont="1" applyFill="1" applyBorder="1" applyAlignment="1">
      <alignment horizontal="center" vertical="center"/>
    </xf>
    <xf numFmtId="38" fontId="7" fillId="0" borderId="2" xfId="13" applyFont="1" applyFill="1" applyBorder="1" applyAlignment="1">
      <alignment horizontal="right" vertical="center" indent="2"/>
    </xf>
    <xf numFmtId="38" fontId="7" fillId="0" borderId="4" xfId="13" applyFont="1" applyFill="1" applyBorder="1" applyAlignment="1">
      <alignment horizontal="right" vertical="center" indent="2"/>
    </xf>
    <xf numFmtId="38" fontId="7" fillId="0" borderId="5" xfId="13" applyFont="1" applyFill="1" applyBorder="1" applyAlignment="1">
      <alignment horizontal="right" vertical="center" indent="2"/>
    </xf>
    <xf numFmtId="38" fontId="7" fillId="0" borderId="15" xfId="13" applyFont="1" applyFill="1" applyBorder="1" applyAlignment="1">
      <alignment horizontal="right" vertical="center" indent="1"/>
    </xf>
    <xf numFmtId="38" fontId="7" fillId="0" borderId="0" xfId="13" applyFont="1" applyFill="1" applyBorder="1" applyAlignment="1">
      <alignment horizontal="right" vertical="center" indent="1"/>
    </xf>
    <xf numFmtId="38" fontId="7" fillId="0" borderId="14" xfId="13" applyFont="1" applyFill="1" applyBorder="1" applyAlignment="1">
      <alignment horizontal="right" vertical="center" indent="1"/>
    </xf>
    <xf numFmtId="0" fontId="7" fillId="0" borderId="9" xfId="11" applyFont="1" applyFill="1" applyBorder="1" applyAlignment="1">
      <alignment horizontal="center" vertical="center"/>
    </xf>
    <xf numFmtId="0" fontId="7" fillId="0" borderId="12" xfId="11" applyFont="1" applyFill="1" applyBorder="1" applyAlignment="1">
      <alignment horizontal="center" vertical="center"/>
    </xf>
    <xf numFmtId="38" fontId="7" fillId="0" borderId="9" xfId="13" applyFont="1" applyFill="1" applyBorder="1" applyAlignment="1">
      <alignment horizontal="right" vertical="center" indent="2"/>
    </xf>
    <xf numFmtId="38" fontId="7" fillId="0" borderId="11" xfId="13" applyFont="1" applyFill="1" applyBorder="1" applyAlignment="1">
      <alignment horizontal="right" vertical="center" indent="2"/>
    </xf>
    <xf numFmtId="38" fontId="7" fillId="0" borderId="12" xfId="13" applyFont="1" applyFill="1" applyBorder="1" applyAlignment="1">
      <alignment horizontal="right" vertical="center" indent="2"/>
    </xf>
    <xf numFmtId="40" fontId="7" fillId="0" borderId="6" xfId="13" applyNumberFormat="1" applyFont="1" applyFill="1" applyBorder="1" applyAlignment="1">
      <alignment vertical="center"/>
    </xf>
    <xf numFmtId="40" fontId="7" fillId="0" borderId="19" xfId="13" applyNumberFormat="1" applyFont="1" applyFill="1" applyBorder="1" applyAlignment="1">
      <alignment vertical="center"/>
    </xf>
    <xf numFmtId="40" fontId="7" fillId="0" borderId="7" xfId="13" applyNumberFormat="1" applyFont="1" applyFill="1" applyBorder="1" applyAlignment="1">
      <alignment vertical="center"/>
    </xf>
    <xf numFmtId="0" fontId="7" fillId="0" borderId="22" xfId="11" applyFont="1" applyFill="1" applyBorder="1" applyAlignment="1">
      <alignment horizontal="center" vertical="center"/>
    </xf>
    <xf numFmtId="38" fontId="7" fillId="0" borderId="6" xfId="13" applyFont="1" applyFill="1" applyBorder="1" applyAlignment="1">
      <alignment vertical="center"/>
    </xf>
    <xf numFmtId="38" fontId="7" fillId="0" borderId="19" xfId="13" applyFont="1" applyFill="1" applyBorder="1" applyAlignment="1">
      <alignment vertical="center"/>
    </xf>
    <xf numFmtId="38" fontId="7" fillId="0" borderId="7" xfId="13" applyFont="1" applyFill="1" applyBorder="1" applyAlignment="1">
      <alignment vertical="center"/>
    </xf>
    <xf numFmtId="38" fontId="7" fillId="0" borderId="9" xfId="13" applyFont="1" applyFill="1" applyBorder="1" applyAlignment="1">
      <alignment horizontal="right" vertical="center" indent="1"/>
    </xf>
    <xf numFmtId="38" fontId="7" fillId="0" borderId="11" xfId="13" applyFont="1" applyFill="1" applyBorder="1" applyAlignment="1">
      <alignment horizontal="right" vertical="center" indent="1"/>
    </xf>
    <xf numFmtId="38" fontId="7" fillId="0" borderId="12" xfId="13" applyFont="1" applyFill="1" applyBorder="1" applyAlignment="1">
      <alignment horizontal="right" vertical="center" indent="1"/>
    </xf>
    <xf numFmtId="179" fontId="7" fillId="0" borderId="9" xfId="13" applyNumberFormat="1" applyFont="1" applyFill="1" applyBorder="1" applyAlignment="1">
      <alignment vertical="center"/>
    </xf>
    <xf numFmtId="179" fontId="7" fillId="0" borderId="11" xfId="13" applyNumberFormat="1" applyFont="1" applyFill="1" applyBorder="1" applyAlignment="1">
      <alignment vertical="center"/>
    </xf>
    <xf numFmtId="179" fontId="7" fillId="0" borderId="12" xfId="13" applyNumberFormat="1" applyFont="1" applyFill="1" applyBorder="1" applyAlignment="1">
      <alignment vertical="center"/>
    </xf>
    <xf numFmtId="40" fontId="7" fillId="0" borderId="9" xfId="13" applyNumberFormat="1" applyFont="1" applyFill="1" applyBorder="1" applyAlignment="1">
      <alignment vertical="center"/>
    </xf>
    <xf numFmtId="40" fontId="7" fillId="0" borderId="11" xfId="13" applyNumberFormat="1" applyFont="1" applyFill="1" applyBorder="1" applyAlignment="1">
      <alignment vertical="center"/>
    </xf>
    <xf numFmtId="40" fontId="7" fillId="0" borderId="12" xfId="13" applyNumberFormat="1" applyFont="1" applyFill="1" applyBorder="1" applyAlignment="1">
      <alignment vertical="center"/>
    </xf>
    <xf numFmtId="0" fontId="17" fillId="0" borderId="0" xfId="14" applyFont="1" applyFill="1" applyBorder="1" applyAlignment="1" applyProtection="1">
      <alignment vertical="center"/>
    </xf>
    <xf numFmtId="0" fontId="7" fillId="0" borderId="6" xfId="11" applyFont="1" applyFill="1" applyBorder="1" applyAlignment="1">
      <alignment horizontal="center" vertical="center"/>
    </xf>
    <xf numFmtId="0" fontId="7" fillId="0" borderId="7" xfId="11" applyFont="1" applyFill="1" applyBorder="1" applyAlignment="1">
      <alignment horizontal="center" vertical="center"/>
    </xf>
    <xf numFmtId="0" fontId="7" fillId="0" borderId="19" xfId="11" applyFont="1" applyFill="1" applyBorder="1" applyAlignment="1">
      <alignment horizontal="center" vertical="center"/>
    </xf>
    <xf numFmtId="0" fontId="2" fillId="0" borderId="0" xfId="10" applyFont="1" applyFill="1" applyAlignment="1">
      <alignment vertical="center"/>
    </xf>
    <xf numFmtId="0" fontId="8" fillId="0" borderId="0" xfId="10" applyFont="1" applyFill="1" applyBorder="1" applyAlignment="1">
      <alignment vertical="center"/>
    </xf>
    <xf numFmtId="180" fontId="7" fillId="0" borderId="6" xfId="10" applyNumberFormat="1" applyFont="1" applyFill="1" applyBorder="1" applyAlignment="1">
      <alignment horizontal="center" vertical="center" textRotation="255"/>
    </xf>
    <xf numFmtId="180" fontId="7" fillId="0" borderId="19" xfId="10" applyNumberFormat="1" applyFont="1" applyFill="1" applyBorder="1" applyAlignment="1">
      <alignment horizontal="center" vertical="center" textRotation="255"/>
    </xf>
    <xf numFmtId="180" fontId="7" fillId="0" borderId="7" xfId="10" applyNumberFormat="1" applyFont="1" applyFill="1" applyBorder="1" applyAlignment="1">
      <alignment horizontal="center" vertical="center" textRotation="255"/>
    </xf>
    <xf numFmtId="0" fontId="7" fillId="0" borderId="45" xfId="10" applyFont="1" applyFill="1" applyBorder="1" applyAlignment="1">
      <alignment vertical="center"/>
    </xf>
    <xf numFmtId="0" fontId="7" fillId="0" borderId="19" xfId="10" applyFont="1" applyFill="1" applyBorder="1" applyAlignment="1">
      <alignment vertical="center"/>
    </xf>
    <xf numFmtId="0" fontId="7" fillId="0" borderId="19" xfId="10" applyFont="1" applyFill="1" applyBorder="1" applyAlignment="1">
      <alignment vertical="center" shrinkToFit="1"/>
    </xf>
    <xf numFmtId="3" fontId="7" fillId="0" borderId="1" xfId="10" applyNumberFormat="1" applyFont="1" applyFill="1" applyBorder="1" applyAlignment="1">
      <alignment horizontal="center" vertical="center"/>
    </xf>
    <xf numFmtId="0" fontId="7" fillId="0" borderId="1" xfId="11" applyFont="1" applyFill="1" applyBorder="1" applyAlignment="1">
      <alignment horizontal="center" vertical="center" wrapText="1"/>
    </xf>
    <xf numFmtId="38" fontId="7" fillId="0" borderId="3" xfId="3" applyFont="1" applyFill="1" applyBorder="1" applyAlignment="1">
      <alignment vertical="center"/>
    </xf>
    <xf numFmtId="38" fontId="7" fillId="0" borderId="4" xfId="3" applyFont="1" applyFill="1" applyBorder="1" applyAlignment="1">
      <alignment vertical="center"/>
    </xf>
    <xf numFmtId="38" fontId="7" fillId="0" borderId="5" xfId="3" applyFont="1" applyFill="1" applyBorder="1" applyAlignment="1">
      <alignment vertical="center"/>
    </xf>
    <xf numFmtId="38" fontId="7" fillId="0" borderId="4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3" fontId="7" fillId="0" borderId="25" xfId="10" applyNumberFormat="1" applyFont="1" applyFill="1" applyBorder="1" applyAlignment="1">
      <alignment horizontal="center" vertical="center"/>
    </xf>
    <xf numFmtId="0" fontId="7" fillId="0" borderId="46" xfId="10" applyFont="1" applyFill="1" applyBorder="1" applyAlignment="1">
      <alignment horizontal="center" vertical="center" wrapText="1"/>
    </xf>
    <xf numFmtId="38" fontId="7" fillId="0" borderId="47" xfId="3" applyFont="1" applyFill="1" applyBorder="1" applyAlignment="1">
      <alignment vertical="center"/>
    </xf>
    <xf numFmtId="38" fontId="7" fillId="0" borderId="48" xfId="3" applyFont="1" applyFill="1" applyBorder="1" applyAlignment="1">
      <alignment vertical="center"/>
    </xf>
    <xf numFmtId="38" fontId="7" fillId="0" borderId="49" xfId="3" applyFont="1" applyFill="1" applyBorder="1" applyAlignment="1">
      <alignment vertical="center"/>
    </xf>
    <xf numFmtId="38" fontId="7" fillId="0" borderId="48" xfId="3" applyFont="1" applyFill="1" applyBorder="1" applyAlignment="1">
      <alignment horizontal="right" vertical="center"/>
    </xf>
    <xf numFmtId="38" fontId="7" fillId="0" borderId="49" xfId="3" applyFont="1" applyFill="1" applyBorder="1" applyAlignment="1">
      <alignment horizontal="right" vertical="center"/>
    </xf>
    <xf numFmtId="3" fontId="7" fillId="0" borderId="8" xfId="10" applyNumberFormat="1" applyFont="1" applyFill="1" applyBorder="1" applyAlignment="1">
      <alignment horizontal="center" vertical="center"/>
    </xf>
    <xf numFmtId="0" fontId="7" fillId="0" borderId="8" xfId="10" applyFont="1" applyFill="1" applyBorder="1" applyAlignment="1">
      <alignment horizontal="center" vertical="center" wrapText="1"/>
    </xf>
    <xf numFmtId="38" fontId="7" fillId="0" borderId="11" xfId="3" applyFont="1" applyFill="1" applyBorder="1" applyAlignment="1">
      <alignment horizontal="right" vertical="center"/>
    </xf>
    <xf numFmtId="38" fontId="7" fillId="0" borderId="12" xfId="3" applyFont="1" applyFill="1" applyBorder="1" applyAlignment="1">
      <alignment horizontal="right" vertical="center"/>
    </xf>
    <xf numFmtId="38" fontId="7" fillId="0" borderId="0" xfId="10" applyNumberFormat="1" applyFont="1" applyFill="1" applyAlignment="1">
      <alignment vertical="center"/>
    </xf>
    <xf numFmtId="0" fontId="2" fillId="0" borderId="0" xfId="10" applyFont="1" applyFill="1" applyBorder="1" applyAlignment="1">
      <alignment vertical="center"/>
    </xf>
    <xf numFmtId="0" fontId="7" fillId="0" borderId="0" xfId="11" applyFont="1" applyFill="1" applyAlignment="1">
      <alignment horizontal="left" vertical="center" wrapText="1"/>
    </xf>
    <xf numFmtId="0" fontId="7" fillId="0" borderId="4" xfId="11" applyFont="1" applyFill="1" applyBorder="1" applyAlignment="1">
      <alignment horizontal="center" vertical="center"/>
    </xf>
    <xf numFmtId="38" fontId="7" fillId="0" borderId="19" xfId="3" applyFont="1" applyFill="1" applyBorder="1" applyAlignment="1">
      <alignment horizontal="right" vertical="center"/>
    </xf>
    <xf numFmtId="38" fontId="7" fillId="0" borderId="7" xfId="3" applyFont="1" applyFill="1" applyBorder="1" applyAlignment="1">
      <alignment horizontal="right" vertical="center"/>
    </xf>
    <xf numFmtId="0" fontId="17" fillId="0" borderId="0" xfId="14" applyFont="1" applyFill="1" applyAlignment="1" applyProtection="1">
      <alignment vertical="center" shrinkToFit="1"/>
    </xf>
    <xf numFmtId="0" fontId="7" fillId="0" borderId="1" xfId="10" applyFont="1" applyFill="1" applyBorder="1" applyAlignment="1">
      <alignment horizontal="center" vertical="center" wrapText="1" shrinkToFit="1"/>
    </xf>
    <xf numFmtId="38" fontId="7" fillId="0" borderId="0" xfId="3" applyFont="1" applyFill="1" applyBorder="1" applyAlignment="1">
      <alignment horizontal="right" vertical="center" shrinkToFit="1"/>
    </xf>
    <xf numFmtId="38" fontId="7" fillId="0" borderId="0" xfId="3" applyFont="1" applyFill="1" applyAlignment="1">
      <alignment horizontal="right" vertical="center" shrinkToFit="1"/>
    </xf>
    <xf numFmtId="38" fontId="7" fillId="0" borderId="14" xfId="3" applyFont="1" applyFill="1" applyBorder="1" applyAlignment="1">
      <alignment horizontal="right" vertical="center" shrinkToFit="1"/>
    </xf>
    <xf numFmtId="0" fontId="4" fillId="0" borderId="0" xfId="5" applyFont="1" applyFill="1" applyAlignment="1">
      <alignment vertical="center" shrinkToFit="1"/>
    </xf>
    <xf numFmtId="0" fontId="7" fillId="0" borderId="22" xfId="11" applyFont="1" applyFill="1" applyBorder="1" applyAlignment="1">
      <alignment horizontal="center" vertical="center" wrapText="1"/>
    </xf>
    <xf numFmtId="0" fontId="7" fillId="0" borderId="25" xfId="10" applyFont="1" applyFill="1" applyBorder="1" applyAlignment="1">
      <alignment horizontal="center" vertical="center" wrapText="1" shrinkToFit="1"/>
    </xf>
    <xf numFmtId="0" fontId="7" fillId="0" borderId="1" xfId="10" applyFont="1" applyFill="1" applyBorder="1" applyAlignment="1">
      <alignment horizontal="center" vertical="center" shrinkToFit="1"/>
    </xf>
    <xf numFmtId="0" fontId="7" fillId="0" borderId="8" xfId="10" applyFont="1" applyFill="1" applyBorder="1" applyAlignment="1">
      <alignment horizontal="center" vertical="center" shrinkToFit="1"/>
    </xf>
    <xf numFmtId="0" fontId="7" fillId="0" borderId="22" xfId="10" applyFont="1" applyFill="1" applyBorder="1" applyAlignment="1">
      <alignment horizontal="center" vertical="center" wrapText="1" shrinkToFit="1"/>
    </xf>
    <xf numFmtId="38" fontId="7" fillId="0" borderId="11" xfId="3" applyFont="1" applyFill="1" applyBorder="1" applyAlignment="1">
      <alignment horizontal="right" vertical="center" shrinkToFit="1"/>
    </xf>
    <xf numFmtId="38" fontId="7" fillId="0" borderId="12" xfId="3" applyFont="1" applyFill="1" applyBorder="1" applyAlignment="1">
      <alignment horizontal="right" vertical="center" shrinkToFit="1"/>
    </xf>
    <xf numFmtId="0" fontId="7" fillId="0" borderId="0" xfId="11" applyFont="1" applyFill="1" applyAlignment="1">
      <alignment horizontal="left" vertical="center"/>
    </xf>
    <xf numFmtId="0" fontId="9" fillId="0" borderId="0" xfId="12" applyFont="1" applyFill="1" applyBorder="1" applyAlignment="1">
      <alignment vertical="center"/>
    </xf>
    <xf numFmtId="0" fontId="7" fillId="0" borderId="0" xfId="12" applyFont="1" applyFill="1" applyBorder="1" applyAlignment="1">
      <alignment vertical="center"/>
    </xf>
    <xf numFmtId="0" fontId="7" fillId="0" borderId="6" xfId="10" applyFont="1" applyFill="1" applyBorder="1" applyAlignment="1">
      <alignment horizontal="left" vertical="center" wrapText="1"/>
    </xf>
    <xf numFmtId="49" fontId="7" fillId="0" borderId="19" xfId="10" applyNumberFormat="1" applyFont="1" applyFill="1" applyBorder="1" applyAlignment="1">
      <alignment horizontal="left" vertical="center" wrapText="1"/>
    </xf>
    <xf numFmtId="49" fontId="7" fillId="0" borderId="7" xfId="10" applyNumberFormat="1" applyFont="1" applyFill="1" applyBorder="1" applyAlignment="1">
      <alignment horizontal="left" vertical="center" wrapText="1"/>
    </xf>
    <xf numFmtId="38" fontId="7" fillId="0" borderId="22" xfId="13" applyFont="1" applyFill="1" applyBorder="1" applyAlignment="1">
      <alignment vertical="center"/>
    </xf>
    <xf numFmtId="0" fontId="7" fillId="0" borderId="6" xfId="11" applyFont="1" applyFill="1" applyBorder="1" applyAlignment="1">
      <alignment horizontal="center" vertical="center" wrapText="1"/>
    </xf>
    <xf numFmtId="38" fontId="7" fillId="0" borderId="8" xfId="13" applyFont="1" applyFill="1" applyBorder="1" applyAlignment="1">
      <alignment vertical="center"/>
    </xf>
    <xf numFmtId="3" fontId="7" fillId="0" borderId="0" xfId="10" applyNumberFormat="1" applyFont="1" applyFill="1" applyAlignment="1">
      <alignment vertical="center"/>
    </xf>
    <xf numFmtId="0" fontId="11" fillId="0" borderId="19" xfId="10" applyFont="1" applyFill="1" applyBorder="1" applyAlignment="1">
      <alignment vertical="center"/>
    </xf>
    <xf numFmtId="0" fontId="11" fillId="0" borderId="7" xfId="10" applyFont="1" applyFill="1" applyBorder="1" applyAlignment="1">
      <alignment vertical="center"/>
    </xf>
    <xf numFmtId="0" fontId="11" fillId="0" borderId="4" xfId="11" applyFont="1" applyFill="1" applyBorder="1" applyAlignment="1">
      <alignment horizontal="center" vertical="center"/>
    </xf>
    <xf numFmtId="0" fontId="11" fillId="0" borderId="2" xfId="11" applyFont="1" applyFill="1" applyBorder="1" applyAlignment="1">
      <alignment horizontal="center" vertical="center"/>
    </xf>
    <xf numFmtId="0" fontId="11" fillId="0" borderId="5" xfId="11" applyFont="1" applyFill="1" applyBorder="1" applyAlignment="1">
      <alignment horizontal="center" vertical="center"/>
    </xf>
    <xf numFmtId="38" fontId="11" fillId="0" borderId="4" xfId="3" applyFont="1" applyFill="1" applyBorder="1" applyAlignment="1">
      <alignment vertical="center"/>
    </xf>
    <xf numFmtId="38" fontId="11" fillId="0" borderId="0" xfId="13" applyFont="1" applyFill="1" applyBorder="1" applyAlignment="1">
      <alignment vertical="center"/>
    </xf>
    <xf numFmtId="38" fontId="11" fillId="0" borderId="14" xfId="13" applyFont="1" applyFill="1" applyBorder="1" applyAlignment="1">
      <alignment vertical="center"/>
    </xf>
    <xf numFmtId="0" fontId="11" fillId="0" borderId="15" xfId="12" applyFont="1" applyFill="1" applyBorder="1" applyAlignment="1">
      <alignment horizontal="center" vertical="center"/>
    </xf>
    <xf numFmtId="0" fontId="11" fillId="0" borderId="22" xfId="11" applyFont="1" applyFill="1" applyBorder="1" applyAlignment="1">
      <alignment horizontal="center" vertical="center" wrapText="1"/>
    </xf>
    <xf numFmtId="38" fontId="11" fillId="0" borderId="5" xfId="3" applyFont="1" applyFill="1" applyBorder="1" applyAlignment="1">
      <alignment vertical="center"/>
    </xf>
    <xf numFmtId="38" fontId="11" fillId="0" borderId="11" xfId="13" applyFont="1" applyFill="1" applyBorder="1" applyAlignment="1">
      <alignment vertical="center"/>
    </xf>
    <xf numFmtId="38" fontId="11" fillId="0" borderId="12" xfId="13" applyFont="1" applyFill="1" applyBorder="1" applyAlignment="1">
      <alignment vertical="center"/>
    </xf>
    <xf numFmtId="0" fontId="16" fillId="0" borderId="22" xfId="11" applyFont="1" applyFill="1" applyBorder="1" applyAlignment="1">
      <alignment horizontal="center" vertical="center" wrapText="1"/>
    </xf>
    <xf numFmtId="0" fontId="11" fillId="0" borderId="25" xfId="11" applyFont="1" applyFill="1" applyBorder="1" applyAlignment="1">
      <alignment horizontal="center" vertical="center"/>
    </xf>
    <xf numFmtId="0" fontId="1" fillId="0" borderId="0" xfId="10" applyFont="1" applyFill="1" applyAlignment="1">
      <alignment horizontal="right"/>
    </xf>
    <xf numFmtId="0" fontId="11" fillId="0" borderId="9" xfId="11" applyFont="1" applyFill="1" applyBorder="1" applyAlignment="1">
      <alignment horizontal="center" vertical="center"/>
    </xf>
    <xf numFmtId="176" fontId="11" fillId="0" borderId="0" xfId="10" applyNumberFormat="1" applyFont="1" applyFill="1" applyAlignment="1">
      <alignment vertical="center"/>
    </xf>
    <xf numFmtId="38" fontId="11" fillId="0" borderId="0" xfId="4" applyFont="1" applyFill="1" applyAlignment="1">
      <alignment vertical="center"/>
    </xf>
    <xf numFmtId="0" fontId="11" fillId="0" borderId="3" xfId="10" applyFont="1" applyFill="1" applyBorder="1" applyAlignment="1">
      <alignment horizontal="left" vertical="center"/>
    </xf>
    <xf numFmtId="0" fontId="11" fillId="0" borderId="0" xfId="7" applyFont="1" applyFill="1" applyAlignment="1">
      <alignment vertical="center" wrapText="1"/>
    </xf>
    <xf numFmtId="0" fontId="11" fillId="0" borderId="14" xfId="10" applyFont="1" applyFill="1" applyBorder="1" applyAlignment="1">
      <alignment horizontal="center" vertical="center"/>
    </xf>
    <xf numFmtId="0" fontId="11" fillId="0" borderId="14" xfId="10" applyFont="1" applyFill="1" applyBorder="1" applyAlignment="1">
      <alignment vertical="center"/>
    </xf>
    <xf numFmtId="0" fontId="11" fillId="0" borderId="13" xfId="10" applyFont="1" applyFill="1" applyBorder="1" applyAlignment="1">
      <alignment horizontal="left" vertical="center"/>
    </xf>
    <xf numFmtId="0" fontId="11" fillId="0" borderId="23" xfId="10" applyFont="1" applyFill="1" applyBorder="1" applyAlignment="1">
      <alignment vertical="center"/>
    </xf>
    <xf numFmtId="0" fontId="11" fillId="0" borderId="0" xfId="12" applyFont="1" applyFill="1" applyBorder="1" applyAlignment="1">
      <alignment vertical="center"/>
    </xf>
    <xf numFmtId="0" fontId="11" fillId="0" borderId="12" xfId="11" applyFont="1" applyFill="1" applyBorder="1" applyAlignment="1">
      <alignment horizontal="center" vertical="center"/>
    </xf>
    <xf numFmtId="0" fontId="11" fillId="0" borderId="12" xfId="10" applyFont="1" applyFill="1" applyBorder="1" applyAlignment="1">
      <alignment vertical="center"/>
    </xf>
    <xf numFmtId="0" fontId="11" fillId="0" borderId="10" xfId="10" applyFont="1" applyFill="1" applyBorder="1" applyAlignment="1">
      <alignment horizontal="left" vertical="center"/>
    </xf>
    <xf numFmtId="0" fontId="11" fillId="0" borderId="26" xfId="10" applyFont="1" applyFill="1" applyBorder="1" applyAlignment="1">
      <alignment vertical="center"/>
    </xf>
    <xf numFmtId="0" fontId="11" fillId="0" borderId="22" xfId="11" applyFont="1" applyFill="1" applyBorder="1" applyAlignment="1">
      <alignment horizontal="center" vertical="center"/>
    </xf>
    <xf numFmtId="38" fontId="11" fillId="0" borderId="5" xfId="3" applyFont="1" applyFill="1" applyBorder="1" applyAlignment="1">
      <alignment horizontal="right" vertical="center"/>
    </xf>
    <xf numFmtId="38" fontId="11" fillId="0" borderId="3" xfId="3" applyFont="1" applyFill="1" applyBorder="1" applyAlignment="1">
      <alignment vertical="center"/>
    </xf>
    <xf numFmtId="38" fontId="11" fillId="0" borderId="14" xfId="13" applyFont="1" applyFill="1" applyBorder="1" applyAlignment="1">
      <alignment horizontal="right" vertical="center"/>
    </xf>
    <xf numFmtId="38" fontId="11" fillId="0" borderId="13" xfId="13" applyFont="1" applyFill="1" applyBorder="1" applyAlignment="1">
      <alignment vertical="center"/>
    </xf>
    <xf numFmtId="40" fontId="11" fillId="0" borderId="12" xfId="13" applyNumberFormat="1" applyFont="1" applyFill="1" applyBorder="1" applyAlignment="1">
      <alignment horizontal="right" vertical="center"/>
    </xf>
    <xf numFmtId="40" fontId="11" fillId="0" borderId="10" xfId="13" applyNumberFormat="1" applyFont="1" applyFill="1" applyBorder="1" applyAlignment="1">
      <alignment vertical="center"/>
    </xf>
    <xf numFmtId="40" fontId="11" fillId="0" borderId="11" xfId="13" applyNumberFormat="1" applyFont="1" applyFill="1" applyBorder="1" applyAlignment="1">
      <alignment vertical="center"/>
    </xf>
    <xf numFmtId="40" fontId="11" fillId="0" borderId="12" xfId="13" applyNumberFormat="1" applyFont="1" applyFill="1" applyBorder="1" applyAlignment="1">
      <alignment vertical="center"/>
    </xf>
    <xf numFmtId="38" fontId="11" fillId="0" borderId="4" xfId="3" applyFont="1" applyFill="1" applyBorder="1" applyAlignment="1">
      <alignment horizontal="right" vertical="center"/>
    </xf>
    <xf numFmtId="38" fontId="11" fillId="0" borderId="0" xfId="13" applyFont="1" applyFill="1" applyBorder="1" applyAlignment="1">
      <alignment horizontal="right" vertical="center"/>
    </xf>
    <xf numFmtId="40" fontId="11" fillId="0" borderId="11" xfId="13" applyNumberFormat="1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0" fontId="7" fillId="0" borderId="45" xfId="10" applyFont="1" applyFill="1" applyBorder="1" applyAlignment="1">
      <alignment horizontal="center" vertical="center"/>
    </xf>
    <xf numFmtId="0" fontId="19" fillId="0" borderId="10" xfId="10" applyFont="1" applyBorder="1" applyAlignment="1">
      <alignment horizontal="center" vertical="center"/>
    </xf>
    <xf numFmtId="38" fontId="7" fillId="2" borderId="10" xfId="13" applyFont="1" applyFill="1" applyBorder="1" applyAlignment="1">
      <alignment horizontal="right" vertical="center"/>
    </xf>
    <xf numFmtId="38" fontId="7" fillId="2" borderId="10" xfId="13" applyFont="1" applyFill="1" applyBorder="1" applyAlignment="1">
      <alignment vertical="center"/>
    </xf>
    <xf numFmtId="38" fontId="7" fillId="2" borderId="11" xfId="13" applyFont="1" applyFill="1" applyBorder="1" applyAlignment="1">
      <alignment vertical="center"/>
    </xf>
    <xf numFmtId="38" fontId="7" fillId="2" borderId="12" xfId="13" applyFont="1" applyFill="1" applyBorder="1" applyAlignment="1">
      <alignment vertical="center"/>
    </xf>
    <xf numFmtId="38" fontId="7" fillId="2" borderId="9" xfId="13" applyFont="1" applyFill="1" applyBorder="1" applyAlignment="1">
      <alignment vertical="center"/>
    </xf>
    <xf numFmtId="0" fontId="7" fillId="0" borderId="2" xfId="11" applyFont="1" applyBorder="1" applyAlignment="1">
      <alignment horizontal="distributed" vertical="center" justifyLastLine="1"/>
    </xf>
    <xf numFmtId="0" fontId="7" fillId="0" borderId="4" xfId="11" applyFont="1" applyBorder="1" applyAlignment="1">
      <alignment horizontal="distributed" vertical="center" justifyLastLine="1"/>
    </xf>
    <xf numFmtId="0" fontId="7" fillId="0" borderId="5" xfId="11" applyFont="1" applyBorder="1" applyAlignment="1">
      <alignment horizontal="distributed" vertical="center" justifyLastLine="1"/>
    </xf>
    <xf numFmtId="0" fontId="7" fillId="0" borderId="16" xfId="11" applyFont="1" applyBorder="1">
      <alignment vertical="center"/>
    </xf>
    <xf numFmtId="0" fontId="7" fillId="0" borderId="1" xfId="11" applyFont="1" applyBorder="1">
      <alignment vertical="center"/>
    </xf>
    <xf numFmtId="0" fontId="8" fillId="0" borderId="0" xfId="10" applyFont="1" applyAlignment="1">
      <alignment vertical="center" shrinkToFit="1"/>
    </xf>
    <xf numFmtId="0" fontId="7" fillId="0" borderId="9" xfId="11" applyFont="1" applyBorder="1" applyAlignment="1">
      <alignment horizontal="distributed" vertical="center" justifyLastLine="1"/>
    </xf>
    <xf numFmtId="0" fontId="7" fillId="0" borderId="11" xfId="11" applyFont="1" applyBorder="1" applyAlignment="1">
      <alignment horizontal="distributed" vertical="center" justifyLastLine="1"/>
    </xf>
    <xf numFmtId="0" fontId="7" fillId="0" borderId="12" xfId="11" applyFont="1" applyBorder="1" applyAlignment="1">
      <alignment horizontal="distributed" vertical="center" justifyLastLine="1"/>
    </xf>
    <xf numFmtId="0" fontId="7" fillId="0" borderId="9" xfId="11" applyFont="1" applyBorder="1" applyAlignment="1">
      <alignment vertical="center" shrinkToFit="1"/>
    </xf>
    <xf numFmtId="0" fontId="9" fillId="0" borderId="17" xfId="11" applyFont="1" applyBorder="1" applyAlignment="1">
      <alignment vertical="center" shrinkToFit="1"/>
    </xf>
    <xf numFmtId="0" fontId="9" fillId="0" borderId="18" xfId="11" applyFont="1" applyBorder="1" applyAlignment="1">
      <alignment vertical="center" shrinkToFit="1"/>
    </xf>
    <xf numFmtId="0" fontId="9" fillId="0" borderId="11" xfId="10" applyFont="1" applyBorder="1" applyAlignment="1">
      <alignment vertical="center" shrinkToFit="1"/>
    </xf>
    <xf numFmtId="0" fontId="7" fillId="0" borderId="8" xfId="11" applyFont="1" applyBorder="1" applyAlignment="1">
      <alignment vertical="center" shrinkToFit="1"/>
    </xf>
    <xf numFmtId="0" fontId="20" fillId="0" borderId="0" xfId="10" applyFont="1" applyAlignment="1">
      <alignment vertical="center"/>
    </xf>
    <xf numFmtId="3" fontId="7" fillId="0" borderId="2" xfId="11" applyNumberFormat="1" applyFont="1" applyFill="1" applyBorder="1">
      <alignment vertical="center"/>
    </xf>
    <xf numFmtId="3" fontId="7" fillId="0" borderId="20" xfId="11" applyNumberFormat="1" applyFont="1" applyFill="1" applyBorder="1">
      <alignment vertical="center"/>
    </xf>
    <xf numFmtId="3" fontId="7" fillId="0" borderId="21" xfId="11" applyNumberFormat="1" applyFont="1" applyFill="1" applyBorder="1">
      <alignment vertical="center"/>
    </xf>
    <xf numFmtId="3" fontId="7" fillId="0" borderId="4" xfId="11" applyNumberFormat="1" applyFont="1" applyFill="1" applyBorder="1">
      <alignment vertical="center"/>
    </xf>
    <xf numFmtId="3" fontId="7" fillId="0" borderId="5" xfId="11" applyNumberFormat="1" applyFont="1" applyFill="1" applyBorder="1">
      <alignment vertical="center"/>
    </xf>
    <xf numFmtId="3" fontId="7" fillId="0" borderId="1" xfId="11" applyNumberFormat="1" applyFont="1" applyFill="1" applyBorder="1">
      <alignment vertical="center"/>
    </xf>
    <xf numFmtId="0" fontId="7" fillId="0" borderId="22" xfId="11" applyFont="1" applyBorder="1" applyAlignment="1">
      <alignment horizontal="distributed" vertical="center" wrapText="1" indent="1"/>
    </xf>
    <xf numFmtId="0" fontId="2" fillId="0" borderId="7" xfId="0" applyFont="1" applyBorder="1" applyAlignment="1">
      <alignment horizontal="center" vertical="center"/>
    </xf>
    <xf numFmtId="3" fontId="7" fillId="0" borderId="15" xfId="11" applyNumberFormat="1" applyFont="1" applyFill="1" applyBorder="1">
      <alignment vertical="center"/>
    </xf>
    <xf numFmtId="3" fontId="7" fillId="0" borderId="23" xfId="11" applyNumberFormat="1" applyFont="1" applyFill="1" applyBorder="1">
      <alignment vertical="center"/>
    </xf>
    <xf numFmtId="3" fontId="7" fillId="0" borderId="24" xfId="11" applyNumberFormat="1" applyFont="1" applyFill="1" applyBorder="1">
      <alignment vertical="center"/>
    </xf>
    <xf numFmtId="3" fontId="7" fillId="0" borderId="0" xfId="11" applyNumberFormat="1" applyFont="1" applyFill="1" applyBorder="1">
      <alignment vertical="center"/>
    </xf>
    <xf numFmtId="3" fontId="7" fillId="0" borderId="14" xfId="11" applyNumberFormat="1" applyFont="1" applyFill="1" applyBorder="1">
      <alignment vertical="center"/>
    </xf>
    <xf numFmtId="3" fontId="7" fillId="0" borderId="25" xfId="11" applyNumberFormat="1" applyFont="1" applyFill="1" applyBorder="1">
      <alignment vertical="center"/>
    </xf>
    <xf numFmtId="0" fontId="7" fillId="0" borderId="22" xfId="11" applyFont="1" applyBorder="1" applyAlignment="1">
      <alignment horizontal="distributed" vertical="center" indent="1"/>
    </xf>
    <xf numFmtId="0" fontId="7" fillId="0" borderId="1" xfId="10" applyFont="1" applyBorder="1" applyAlignment="1">
      <alignment horizontal="distributed" vertical="center" wrapText="1" indent="1"/>
    </xf>
    <xf numFmtId="9" fontId="7" fillId="0" borderId="1" xfId="1" applyFont="1" applyFill="1" applyBorder="1" applyAlignment="1">
      <alignment horizontal="center" vertical="center"/>
    </xf>
    <xf numFmtId="0" fontId="21" fillId="0" borderId="22" xfId="11" applyFont="1" applyBorder="1" applyAlignment="1">
      <alignment horizontal="distributed" vertical="center" wrapText="1"/>
    </xf>
    <xf numFmtId="0" fontId="7" fillId="0" borderId="25" xfId="11" applyFont="1" applyBorder="1" applyAlignment="1">
      <alignment horizontal="distributed" vertical="center" indent="1"/>
    </xf>
    <xf numFmtId="9" fontId="7" fillId="0" borderId="25" xfId="1" applyFont="1" applyFill="1" applyBorder="1" applyAlignment="1">
      <alignment horizontal="center" vertical="center"/>
    </xf>
    <xf numFmtId="0" fontId="7" fillId="0" borderId="8" xfId="10" applyFont="1" applyBorder="1" applyAlignment="1">
      <alignment horizontal="distributed" vertical="center" indent="1"/>
    </xf>
    <xf numFmtId="0" fontId="7" fillId="0" borderId="7" xfId="11" applyFont="1" applyBorder="1" applyAlignment="1">
      <alignment horizontal="center" vertical="center" wrapText="1"/>
    </xf>
    <xf numFmtId="0" fontId="7" fillId="0" borderId="15" xfId="11" applyFont="1" applyFill="1" applyBorder="1" applyAlignment="1">
      <alignment horizontal="right" vertical="center"/>
    </xf>
    <xf numFmtId="0" fontId="7" fillId="0" borderId="23" xfId="11" applyFont="1" applyFill="1" applyBorder="1" applyAlignment="1">
      <alignment horizontal="right" vertical="center"/>
    </xf>
    <xf numFmtId="0" fontId="7" fillId="0" borderId="24" xfId="11" applyFont="1" applyFill="1" applyBorder="1" applyAlignment="1">
      <alignment horizontal="right" vertical="center"/>
    </xf>
    <xf numFmtId="0" fontId="7" fillId="0" borderId="1" xfId="11" applyFont="1" applyBorder="1" applyAlignment="1">
      <alignment horizontal="distributed" vertical="center" wrapText="1" indent="1" shrinkToFit="1"/>
    </xf>
    <xf numFmtId="0" fontId="21" fillId="0" borderId="22" xfId="11" applyFont="1" applyBorder="1" applyAlignment="1">
      <alignment horizontal="distributed" vertical="center"/>
    </xf>
    <xf numFmtId="0" fontId="7" fillId="0" borderId="25" xfId="11" applyFont="1" applyBorder="1" applyAlignment="1">
      <alignment horizontal="distributed" vertical="center" indent="1" shrinkToFit="1"/>
    </xf>
    <xf numFmtId="0" fontId="7" fillId="0" borderId="8" xfId="11" applyFont="1" applyBorder="1" applyAlignment="1">
      <alignment horizontal="distributed" vertical="center" indent="1" shrinkToFit="1"/>
    </xf>
    <xf numFmtId="0" fontId="7" fillId="0" borderId="9" xfId="11" applyFont="1" applyFill="1" applyBorder="1" applyAlignment="1">
      <alignment horizontal="right" vertical="center"/>
    </xf>
    <xf numFmtId="0" fontId="7" fillId="0" borderId="26" xfId="11" applyFont="1" applyFill="1" applyBorder="1" applyAlignment="1">
      <alignment horizontal="right" vertical="center"/>
    </xf>
    <xf numFmtId="0" fontId="7" fillId="0" borderId="27" xfId="11" applyFont="1" applyFill="1" applyBorder="1" applyAlignment="1">
      <alignment horizontal="right" vertical="center"/>
    </xf>
    <xf numFmtId="3" fontId="7" fillId="0" borderId="11" xfId="11" applyNumberFormat="1" applyFont="1" applyFill="1" applyBorder="1">
      <alignment vertical="center"/>
    </xf>
    <xf numFmtId="3" fontId="7" fillId="0" borderId="27" xfId="11" applyNumberFormat="1" applyFont="1" applyFill="1" applyBorder="1">
      <alignment vertical="center"/>
    </xf>
    <xf numFmtId="3" fontId="7" fillId="0" borderId="12" xfId="11" applyNumberFormat="1" applyFont="1" applyFill="1" applyBorder="1">
      <alignment vertical="center"/>
    </xf>
    <xf numFmtId="3" fontId="7" fillId="0" borderId="8" xfId="11" applyNumberFormat="1" applyFont="1" applyFill="1" applyBorder="1">
      <alignment vertical="center"/>
    </xf>
    <xf numFmtId="0" fontId="4" fillId="0" borderId="0" xfId="5" applyFont="1" applyFill="1" applyBorder="1">
      <alignment vertical="center"/>
    </xf>
    <xf numFmtId="49" fontId="9" fillId="0" borderId="0" xfId="10" applyNumberFormat="1" applyFont="1" applyFill="1" applyBorder="1" applyAlignment="1">
      <alignment vertical="center"/>
    </xf>
    <xf numFmtId="49" fontId="7" fillId="0" borderId="1" xfId="10" applyNumberFormat="1" applyFont="1" applyBorder="1" applyAlignment="1">
      <alignment horizontal="center" vertical="center"/>
    </xf>
    <xf numFmtId="0" fontId="7" fillId="0" borderId="2" xfId="11" applyFont="1" applyBorder="1" applyAlignment="1">
      <alignment horizontal="center" vertical="center" wrapText="1"/>
    </xf>
    <xf numFmtId="49" fontId="7" fillId="0" borderId="8" xfId="10" applyNumberFormat="1" applyFont="1" applyBorder="1" applyAlignment="1">
      <alignment horizontal="center" vertical="center"/>
    </xf>
    <xf numFmtId="0" fontId="21" fillId="0" borderId="22" xfId="11" applyFont="1" applyFill="1" applyBorder="1" applyAlignment="1">
      <alignment horizontal="center" vertical="center" wrapText="1"/>
    </xf>
    <xf numFmtId="0" fontId="7" fillId="0" borderId="25" xfId="11" applyFont="1" applyFill="1" applyBorder="1" applyAlignment="1">
      <alignment horizontal="center" vertical="center"/>
    </xf>
    <xf numFmtId="176" fontId="7" fillId="0" borderId="0" xfId="10" applyNumberFormat="1" applyFont="1" applyFill="1" applyAlignment="1">
      <alignment vertical="center"/>
    </xf>
    <xf numFmtId="0" fontId="7" fillId="0" borderId="3" xfId="10" applyFont="1" applyFill="1" applyBorder="1" applyAlignment="1">
      <alignment horizontal="left" vertical="center"/>
    </xf>
    <xf numFmtId="0" fontId="7" fillId="0" borderId="0" xfId="7" applyFont="1" applyFill="1" applyAlignment="1">
      <alignment vertical="center" wrapText="1"/>
    </xf>
    <xf numFmtId="0" fontId="7" fillId="0" borderId="14" xfId="10" applyFont="1" applyFill="1" applyBorder="1" applyAlignment="1">
      <alignment horizontal="center" vertical="center"/>
    </xf>
    <xf numFmtId="0" fontId="7" fillId="0" borderId="14" xfId="10" applyFont="1" applyFill="1" applyBorder="1" applyAlignment="1">
      <alignment vertical="center"/>
    </xf>
    <xf numFmtId="0" fontId="7" fillId="0" borderId="13" xfId="10" applyFont="1" applyFill="1" applyBorder="1" applyAlignment="1">
      <alignment horizontal="left" vertical="center"/>
    </xf>
    <xf numFmtId="0" fontId="7" fillId="0" borderId="23" xfId="10" applyFont="1" applyFill="1" applyBorder="1" applyAlignment="1">
      <alignment vertical="center"/>
    </xf>
    <xf numFmtId="0" fontId="7" fillId="0" borderId="12" xfId="10" applyFont="1" applyFill="1" applyBorder="1" applyAlignment="1">
      <alignment vertical="center"/>
    </xf>
    <xf numFmtId="0" fontId="7" fillId="0" borderId="10" xfId="10" applyFont="1" applyFill="1" applyBorder="1" applyAlignment="1">
      <alignment horizontal="left" vertical="center"/>
    </xf>
    <xf numFmtId="0" fontId="7" fillId="0" borderId="26" xfId="10" applyFont="1" applyFill="1" applyBorder="1" applyAlignment="1">
      <alignment vertical="center"/>
    </xf>
    <xf numFmtId="38" fontId="7" fillId="0" borderId="14" xfId="13" applyFont="1" applyFill="1" applyBorder="1" applyAlignment="1">
      <alignment horizontal="right" vertical="center"/>
    </xf>
    <xf numFmtId="40" fontId="7" fillId="0" borderId="12" xfId="13" applyNumberFormat="1" applyFont="1" applyFill="1" applyBorder="1" applyAlignment="1">
      <alignment horizontal="right" vertical="center"/>
    </xf>
    <xf numFmtId="40" fontId="7" fillId="0" borderId="10" xfId="13" applyNumberFormat="1" applyFont="1" applyFill="1" applyBorder="1" applyAlignment="1">
      <alignment vertical="center"/>
    </xf>
    <xf numFmtId="38" fontId="7" fillId="0" borderId="0" xfId="13" applyFont="1" applyFill="1" applyBorder="1" applyAlignment="1">
      <alignment horizontal="right" vertical="center"/>
    </xf>
    <xf numFmtId="40" fontId="7" fillId="0" borderId="11" xfId="13" applyNumberFormat="1" applyFont="1" applyFill="1" applyBorder="1" applyAlignment="1">
      <alignment horizontal="right" vertical="center"/>
    </xf>
  </cellXfs>
  <cellStyles count="15">
    <cellStyle name="パーセント 2" xfId="1"/>
    <cellStyle name="桁区切り 2" xfId="2"/>
    <cellStyle name="桁区切り 3" xfId="3"/>
    <cellStyle name="桁区切り 4" xfId="4"/>
    <cellStyle name="標準" xfId="0" builtinId="0"/>
    <cellStyle name="標準 2" xfId="5"/>
    <cellStyle name="標準 2 2" xfId="6"/>
    <cellStyle name="標準 2 3" xfId="7"/>
    <cellStyle name="標準 3" xfId="8"/>
    <cellStyle name="標準 3 2" xfId="9"/>
    <cellStyle name="標準 4" xfId="10"/>
    <cellStyle name="標準 5" xfId="11"/>
    <cellStyle name="標準_10_建設" xfId="12"/>
    <cellStyle name="桁区切り" xfId="13" builtinId="6"/>
    <cellStyle name="ハイパーリンク" xfId="14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theme" Target="theme/theme1.xml" /><Relationship Id="rId23" Type="http://schemas.openxmlformats.org/officeDocument/2006/relationships/sharedStrings" Target="sharedStrings.xml" /><Relationship Id="rId24" Type="http://schemas.openxmlformats.org/officeDocument/2006/relationships/styles" Target="styles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image" Target="../media/image2.emf" /><Relationship Id="rId2" Type="http://schemas.openxmlformats.org/officeDocument/2006/relationships/image" Target="../media/image3.emf" /><Relationship Id="rId3" Type="http://schemas.openxmlformats.org/officeDocument/2006/relationships/image" Target="../media/image4.emf" /><Relationship Id="rId4" Type="http://schemas.openxmlformats.org/officeDocument/2006/relationships/image" Target="../media/image5.emf" /><Relationship Id="rId5" Type="http://schemas.openxmlformats.org/officeDocument/2006/relationships/image" Target="../media/image6.emf" /><Relationship Id="rId6" Type="http://schemas.openxmlformats.org/officeDocument/2006/relationships/image" Target="../media/image7.emf" /><Relationship Id="rId7" Type="http://schemas.openxmlformats.org/officeDocument/2006/relationships/image" Target="../media/image8.emf" /><Relationship Id="rId8" Type="http://schemas.openxmlformats.org/officeDocument/2006/relationships/image" Target="../media/image9.emf" /><Relationship Id="rId9" Type="http://schemas.openxmlformats.org/officeDocument/2006/relationships/image" Target="../media/image10.emf" /><Relationship Id="rId10" Type="http://schemas.openxmlformats.org/officeDocument/2006/relationships/image" Target="../media/image11.emf" /></Relationships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2.emf" /><Relationship Id="rId2" Type="http://schemas.openxmlformats.org/officeDocument/2006/relationships/image" Target="../media/image3.emf" /><Relationship Id="rId3" Type="http://schemas.openxmlformats.org/officeDocument/2006/relationships/image" Target="../media/image4.emf" /><Relationship Id="rId4" Type="http://schemas.openxmlformats.org/officeDocument/2006/relationships/image" Target="../media/image5.emf" /><Relationship Id="rId5" Type="http://schemas.openxmlformats.org/officeDocument/2006/relationships/image" Target="../media/image6.emf" /><Relationship Id="rId6" Type="http://schemas.openxmlformats.org/officeDocument/2006/relationships/image" Target="../media/image7.emf" /><Relationship Id="rId7" Type="http://schemas.openxmlformats.org/officeDocument/2006/relationships/image" Target="../media/image8.emf" /><Relationship Id="rId8" Type="http://schemas.openxmlformats.org/officeDocument/2006/relationships/image" Target="../media/image9.emf" /><Relationship Id="rId9" Type="http://schemas.openxmlformats.org/officeDocument/2006/relationships/image" Target="../media/image10.emf" /><Relationship Id="rId10" Type="http://schemas.openxmlformats.org/officeDocument/2006/relationships/image" Target="../media/image1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2" name="直線コネクタ 1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3" name="直線コネクタ 2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4" name="直線コネクタ 3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8" name="直線コネクタ 7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9" name="直線コネクタ 8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10" name="直線コネクタ 9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11" name="直線コネクタ 7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12" name="直線コネクタ 8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13" name="直線コネクタ 9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14" name="直線コネクタ 10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15" name="直線コネクタ 11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16" name="直線コネクタ 12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17" name="直線コネクタ 13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18" name="直線コネクタ 14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19" name="直線コネクタ 15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20" name="直線コネクタ 16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21" name="直線コネクタ 17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22" name="直線コネクタ 18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5" name="直線コネクタ 1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6" name="直線コネクタ 2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7" name="直線コネクタ 3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23" name="直線コネクタ 7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24" name="直線コネクタ 8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25" name="直線コネクタ 9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26" name="直線コネクタ 7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27" name="直線コネクタ 8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28" name="直線コネクタ 9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29" name="直線コネクタ 10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30" name="直線コネクタ 11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31" name="直線コネクタ 12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32" name="直線コネクタ 13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33" name="直線コネクタ 14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34" name="直線コネクタ 15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35" name="直線コネクタ 16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36" name="直線コネクタ 17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864870</xdr:colOff>
      <xdr:row>13</xdr:row>
      <xdr:rowOff>228600</xdr:rowOff>
    </xdr:to>
    <xdr:cxnSp macro="">
      <xdr:nvCxnSpPr>
        <xdr:cNvPr id="37" name="直線コネクタ 18"/>
        <xdr:cNvCxnSpPr/>
      </xdr:nvCxnSpPr>
      <xdr:spPr>
        <a:xfrm>
          <a:off x="17145" y="2780665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39" name="直線コネクタ 38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40" name="直線コネクタ 39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41" name="直線コネクタ 40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42" name="直線コネクタ 41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43" name="直線コネクタ 42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44" name="直線コネクタ 43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45" name="直線コネクタ 44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46" name="直線コネクタ 45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47" name="直線コネクタ 46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48" name="直線コネクタ 47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49" name="直線コネクタ 48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50" name="直線コネクタ 49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51" name="直線コネクタ 50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52" name="直線コネクタ 51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53" name="直線コネクタ 52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54" name="直線コネクタ 53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55" name="直線コネクタ 54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56" name="直線コネクタ 55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57" name="直線コネクタ 56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58" name="直線コネクタ 57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59" name="直線コネクタ 58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60" name="直線コネクタ 59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61" name="直線コネクタ 60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62" name="直線コネクタ 61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63" name="直線コネクタ 62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64" name="直線コネクタ 63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65" name="直線コネクタ 64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66" name="直線コネクタ 65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67" name="直線コネクタ 66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7620</xdr:colOff>
      <xdr:row>2</xdr:row>
      <xdr:rowOff>19050</xdr:rowOff>
    </xdr:from>
    <xdr:to xmlns:xdr="http://schemas.openxmlformats.org/drawingml/2006/spreadsheetDrawing">
      <xdr:col>1</xdr:col>
      <xdr:colOff>3810</xdr:colOff>
      <xdr:row>3</xdr:row>
      <xdr:rowOff>228600</xdr:rowOff>
    </xdr:to>
    <xdr:cxnSp macro="">
      <xdr:nvCxnSpPr>
        <xdr:cNvPr id="68" name="直線コネクタ 67"/>
        <xdr:cNvCxnSpPr/>
      </xdr:nvCxnSpPr>
      <xdr:spPr>
        <a:xfrm>
          <a:off x="7620" y="503555"/>
          <a:ext cx="87820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69" name="直線コネクタ 68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70" name="直線コネクタ 69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71" name="直線コネクタ 70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72" name="直線コネクタ 71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73" name="直線コネクタ 72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17145</xdr:colOff>
      <xdr:row>12</xdr:row>
      <xdr:rowOff>10160</xdr:rowOff>
    </xdr:from>
    <xdr:to xmlns:xdr="http://schemas.openxmlformats.org/drawingml/2006/spreadsheetDrawing">
      <xdr:col>0</xdr:col>
      <xdr:colOff>863600</xdr:colOff>
      <xdr:row>13</xdr:row>
      <xdr:rowOff>228600</xdr:rowOff>
    </xdr:to>
    <xdr:cxnSp macro="">
      <xdr:nvCxnSpPr>
        <xdr:cNvPr id="74" name="直線コネクタ 73"/>
        <xdr:cNvCxnSpPr/>
      </xdr:nvCxnSpPr>
      <xdr:spPr>
        <a:xfrm>
          <a:off x="17145" y="2780665"/>
          <a:ext cx="84645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8</xdr:col>
      <xdr:colOff>508635</xdr:colOff>
      <xdr:row>9</xdr:row>
      <xdr:rowOff>24765</xdr:rowOff>
    </xdr:from>
    <xdr:to xmlns:xdr="http://schemas.openxmlformats.org/drawingml/2006/spreadsheetDrawing">
      <xdr:col>11</xdr:col>
      <xdr:colOff>207645</xdr:colOff>
      <xdr:row>10</xdr:row>
      <xdr:rowOff>75565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1120" y="1804035"/>
          <a:ext cx="1584960" cy="241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0</xdr:colOff>
          <xdr:row>0</xdr:row>
          <xdr:rowOff>0</xdr:rowOff>
        </xdr:from>
        <xdr:to xmlns:xdr="http://schemas.openxmlformats.org/drawingml/2006/spreadsheetDrawing">
          <xdr:col>0</xdr:col>
          <xdr:colOff>6052820</xdr:colOff>
          <xdr:row>33</xdr:row>
          <xdr:rowOff>90170</xdr:rowOff>
        </xdr:to>
        <xdr:pic macro="">
          <xdr:nvPicPr>
            <xdr:cNvPr id="12" name="図 11"/>
            <xdr:cNvPicPr>
              <a:picLocks noChangeAspect="1"/>
              <a:extLst>
                <a:ext uri="{84589F7E-364E-4C9E-8A38-B11213B215E9}">
                  <a14:cameraTool cellRange="'1'!$A$1:$G$25" spid="_x0000_s2529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0" y="0"/>
              <a:ext cx="6052820" cy="553847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0</xdr:colOff>
          <xdr:row>36</xdr:row>
          <xdr:rowOff>0</xdr:rowOff>
        </xdr:from>
        <xdr:to xmlns:xdr="http://schemas.openxmlformats.org/drawingml/2006/spreadsheetDrawing">
          <xdr:col>0</xdr:col>
          <xdr:colOff>6760210</xdr:colOff>
          <xdr:row>57</xdr:row>
          <xdr:rowOff>90170</xdr:rowOff>
        </xdr:to>
        <xdr:pic macro="">
          <xdr:nvPicPr>
            <xdr:cNvPr id="13" name="図 12"/>
            <xdr:cNvPicPr>
              <a:picLocks noChangeAspect="1"/>
              <a:extLst>
                <a:ext uri="{84589F7E-364E-4C9E-8A38-B11213B215E9}">
                  <a14:cameraTool cellRange="'2'!$A$1:$L$13" spid="_x0000_s2530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0" y="5943600"/>
              <a:ext cx="6760210" cy="355727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0</xdr:row>
          <xdr:rowOff>0</xdr:rowOff>
        </xdr:from>
        <xdr:to xmlns:xdr="http://schemas.openxmlformats.org/drawingml/2006/spreadsheetDrawing">
          <xdr:col>1</xdr:col>
          <xdr:colOff>6478270</xdr:colOff>
          <xdr:row>33</xdr:row>
          <xdr:rowOff>90170</xdr:rowOff>
        </xdr:to>
        <xdr:pic macro="">
          <xdr:nvPicPr>
            <xdr:cNvPr id="14" name="図 13"/>
            <xdr:cNvPicPr>
              <a:picLocks noChangeAspect="1"/>
              <a:extLst>
                <a:ext uri="{84589F7E-364E-4C9E-8A38-B11213B215E9}">
                  <a14:cameraTool cellRange="'3'!$A$1:$H$25" spid="_x0000_s2531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028180" y="0"/>
              <a:ext cx="6478270" cy="553847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34</xdr:row>
          <xdr:rowOff>0</xdr:rowOff>
        </xdr:from>
        <xdr:to xmlns:xdr="http://schemas.openxmlformats.org/drawingml/2006/spreadsheetDrawing">
          <xdr:col>1</xdr:col>
          <xdr:colOff>5029200</xdr:colOff>
          <xdr:row>60</xdr:row>
          <xdr:rowOff>143510</xdr:rowOff>
        </xdr:to>
        <xdr:pic macro="">
          <xdr:nvPicPr>
            <xdr:cNvPr id="15" name="図 14"/>
            <xdr:cNvPicPr>
              <a:picLocks noChangeAspect="1"/>
              <a:extLst>
                <a:ext uri="{84589F7E-364E-4C9E-8A38-B11213B215E9}">
                  <a14:cameraTool cellRange="'4'!$A$1:$F$20" spid="_x0000_s2532"/>
                </a:ext>
              </a:extLst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028180" y="5613400"/>
              <a:ext cx="5029200" cy="443611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0</xdr:row>
          <xdr:rowOff>0</xdr:rowOff>
        </xdr:from>
        <xdr:to xmlns:xdr="http://schemas.openxmlformats.org/drawingml/2006/spreadsheetDrawing">
          <xdr:col>2</xdr:col>
          <xdr:colOff>6856730</xdr:colOff>
          <xdr:row>44</xdr:row>
          <xdr:rowOff>125730</xdr:rowOff>
        </xdr:to>
        <xdr:pic macro="">
          <xdr:nvPicPr>
            <xdr:cNvPr id="16" name="図 15"/>
            <xdr:cNvPicPr>
              <a:picLocks noChangeAspect="1"/>
              <a:extLst>
                <a:ext uri="{84589F7E-364E-4C9E-8A38-B11213B215E9}">
                  <a14:cameraTool cellRange="'5'!$A$1:$H$38" spid="_x0000_s2533"/>
                </a:ext>
              </a:extLst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4056360" y="0"/>
              <a:ext cx="6856730" cy="739013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47</xdr:row>
          <xdr:rowOff>0</xdr:rowOff>
        </xdr:from>
        <xdr:to xmlns:xdr="http://schemas.openxmlformats.org/drawingml/2006/spreadsheetDrawing">
          <xdr:col>2</xdr:col>
          <xdr:colOff>5365750</xdr:colOff>
          <xdr:row>58</xdr:row>
          <xdr:rowOff>143510</xdr:rowOff>
        </xdr:to>
        <xdr:pic macro="">
          <xdr:nvPicPr>
            <xdr:cNvPr id="17" name="図 16"/>
            <xdr:cNvPicPr>
              <a:picLocks noChangeAspect="1"/>
              <a:extLst>
                <a:ext uri="{84589F7E-364E-4C9E-8A38-B11213B215E9}">
                  <a14:cameraTool cellRange="'6(1)'!$A$1:$G$10" spid="_x0000_s2534"/>
                </a:ext>
              </a:extLst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4056360" y="7759700"/>
              <a:ext cx="5365750" cy="195961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0</xdr:row>
          <xdr:rowOff>0</xdr:rowOff>
        </xdr:from>
        <xdr:to xmlns:xdr="http://schemas.openxmlformats.org/drawingml/2006/spreadsheetDrawing">
          <xdr:col>3</xdr:col>
          <xdr:colOff>6657340</xdr:colOff>
          <xdr:row>11</xdr:row>
          <xdr:rowOff>90170</xdr:rowOff>
        </xdr:to>
        <xdr:pic macro="">
          <xdr:nvPicPr>
            <xdr:cNvPr id="18" name="図 17"/>
            <xdr:cNvPicPr>
              <a:picLocks noChangeAspect="1"/>
              <a:extLst>
                <a:ext uri="{84589F7E-364E-4C9E-8A38-B11213B215E9}">
                  <a14:cameraTool cellRange="'6(2)'!$A$1:$K$9" spid="_x0000_s2535"/>
                </a:ext>
              </a:extLst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21084540" y="0"/>
              <a:ext cx="6657340" cy="190627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13</xdr:row>
          <xdr:rowOff>0</xdr:rowOff>
        </xdr:from>
        <xdr:to xmlns:xdr="http://schemas.openxmlformats.org/drawingml/2006/spreadsheetDrawing">
          <xdr:col>3</xdr:col>
          <xdr:colOff>6464935</xdr:colOff>
          <xdr:row>25</xdr:row>
          <xdr:rowOff>107315</xdr:rowOff>
        </xdr:to>
        <xdr:pic macro="">
          <xdr:nvPicPr>
            <xdr:cNvPr id="19" name="図 18"/>
            <xdr:cNvPicPr>
              <a:picLocks noChangeAspect="1"/>
              <a:extLst>
                <a:ext uri="{84589F7E-364E-4C9E-8A38-B11213B215E9}">
                  <a14:cameraTool cellRange="'6(3)'!$A$1:$G$10" spid="_x0000_s2536"/>
                </a:ext>
              </a:extLst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21084540" y="2146300"/>
              <a:ext cx="6464935" cy="208851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6985</xdr:colOff>
          <xdr:row>28</xdr:row>
          <xdr:rowOff>0</xdr:rowOff>
        </xdr:from>
        <xdr:to xmlns:xdr="http://schemas.openxmlformats.org/drawingml/2006/spreadsheetDrawing">
          <xdr:col>3</xdr:col>
          <xdr:colOff>6904355</xdr:colOff>
          <xdr:row>40</xdr:row>
          <xdr:rowOff>107315</xdr:rowOff>
        </xdr:to>
        <xdr:pic macro="">
          <xdr:nvPicPr>
            <xdr:cNvPr id="20" name="図 19"/>
            <xdr:cNvPicPr>
              <a:picLocks noChangeAspect="1"/>
              <a:extLst>
                <a:ext uri="{84589F7E-364E-4C9E-8A38-B11213B215E9}">
                  <a14:cameraTool cellRange="'7'!$A$1:$G$11" spid="_x0000_s2537"/>
                </a:ext>
              </a:extLst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21091525" y="4622800"/>
              <a:ext cx="6897370" cy="208851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43</xdr:row>
          <xdr:rowOff>0</xdr:rowOff>
        </xdr:from>
        <xdr:to xmlns:xdr="http://schemas.openxmlformats.org/drawingml/2006/spreadsheetDrawing">
          <xdr:col>3</xdr:col>
          <xdr:colOff>6560820</xdr:colOff>
          <xdr:row>59</xdr:row>
          <xdr:rowOff>107315</xdr:rowOff>
        </xdr:to>
        <xdr:pic macro="">
          <xdr:nvPicPr>
            <xdr:cNvPr id="21" name="図 20"/>
            <xdr:cNvPicPr>
              <a:picLocks noChangeAspect="1"/>
              <a:extLst>
                <a:ext uri="{84589F7E-364E-4C9E-8A38-B11213B215E9}">
                  <a14:cameraTool cellRange="'8'!$A$1:$I$13" spid="_x0000_s2538"/>
                </a:ext>
              </a:extLst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21084540" y="7099300"/>
              <a:ext cx="6560820" cy="274891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8890</xdr:colOff>
      <xdr:row>2</xdr:row>
      <xdr:rowOff>19050</xdr:rowOff>
    </xdr:from>
    <xdr:to xmlns:xdr="http://schemas.openxmlformats.org/drawingml/2006/spreadsheetDrawing">
      <xdr:col>1</xdr:col>
      <xdr:colOff>4445</xdr:colOff>
      <xdr:row>3</xdr:row>
      <xdr:rowOff>228600</xdr:rowOff>
    </xdr:to>
    <xdr:cxnSp macro="">
      <xdr:nvCxnSpPr>
        <xdr:cNvPr id="2" name="直線コネクタ 1"/>
        <xdr:cNvCxnSpPr/>
      </xdr:nvCxnSpPr>
      <xdr:spPr>
        <a:xfrm>
          <a:off x="8890" y="502920"/>
          <a:ext cx="87693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8890</xdr:colOff>
      <xdr:row>2</xdr:row>
      <xdr:rowOff>19050</xdr:rowOff>
    </xdr:from>
    <xdr:to xmlns:xdr="http://schemas.openxmlformats.org/drawingml/2006/spreadsheetDrawing">
      <xdr:col>1</xdr:col>
      <xdr:colOff>4445</xdr:colOff>
      <xdr:row>3</xdr:row>
      <xdr:rowOff>228600</xdr:rowOff>
    </xdr:to>
    <xdr:cxnSp macro="">
      <xdr:nvCxnSpPr>
        <xdr:cNvPr id="3" name="直線コネクタ 2"/>
        <xdr:cNvCxnSpPr/>
      </xdr:nvCxnSpPr>
      <xdr:spPr>
        <a:xfrm>
          <a:off x="8890" y="502920"/>
          <a:ext cx="87693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8890</xdr:colOff>
      <xdr:row>2</xdr:row>
      <xdr:rowOff>19050</xdr:rowOff>
    </xdr:from>
    <xdr:to xmlns:xdr="http://schemas.openxmlformats.org/drawingml/2006/spreadsheetDrawing">
      <xdr:col>1</xdr:col>
      <xdr:colOff>4445</xdr:colOff>
      <xdr:row>3</xdr:row>
      <xdr:rowOff>228600</xdr:rowOff>
    </xdr:to>
    <xdr:cxnSp macro="">
      <xdr:nvCxnSpPr>
        <xdr:cNvPr id="4" name="直線コネクタ 3"/>
        <xdr:cNvCxnSpPr/>
      </xdr:nvCxnSpPr>
      <xdr:spPr>
        <a:xfrm>
          <a:off x="8890" y="502920"/>
          <a:ext cx="87693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17780</xdr:colOff>
      <xdr:row>11</xdr:row>
      <xdr:rowOff>10160</xdr:rowOff>
    </xdr:from>
    <xdr:to xmlns:xdr="http://schemas.openxmlformats.org/drawingml/2006/spreadsheetDrawing">
      <xdr:col>0</xdr:col>
      <xdr:colOff>864870</xdr:colOff>
      <xdr:row>12</xdr:row>
      <xdr:rowOff>228600</xdr:rowOff>
    </xdr:to>
    <xdr:cxnSp macro="">
      <xdr:nvCxnSpPr>
        <xdr:cNvPr id="5" name="直線コネクタ 7"/>
        <xdr:cNvCxnSpPr/>
      </xdr:nvCxnSpPr>
      <xdr:spPr>
        <a:xfrm>
          <a:off x="17780" y="2551430"/>
          <a:ext cx="847090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17780</xdr:colOff>
      <xdr:row>11</xdr:row>
      <xdr:rowOff>10160</xdr:rowOff>
    </xdr:from>
    <xdr:to xmlns:xdr="http://schemas.openxmlformats.org/drawingml/2006/spreadsheetDrawing">
      <xdr:col>0</xdr:col>
      <xdr:colOff>864870</xdr:colOff>
      <xdr:row>12</xdr:row>
      <xdr:rowOff>228600</xdr:rowOff>
    </xdr:to>
    <xdr:cxnSp macro="">
      <xdr:nvCxnSpPr>
        <xdr:cNvPr id="6" name="直線コネクタ 8"/>
        <xdr:cNvCxnSpPr/>
      </xdr:nvCxnSpPr>
      <xdr:spPr>
        <a:xfrm>
          <a:off x="17780" y="2551430"/>
          <a:ext cx="847090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17780</xdr:colOff>
      <xdr:row>11</xdr:row>
      <xdr:rowOff>10160</xdr:rowOff>
    </xdr:from>
    <xdr:to xmlns:xdr="http://schemas.openxmlformats.org/drawingml/2006/spreadsheetDrawing">
      <xdr:col>0</xdr:col>
      <xdr:colOff>864870</xdr:colOff>
      <xdr:row>12</xdr:row>
      <xdr:rowOff>228600</xdr:rowOff>
    </xdr:to>
    <xdr:cxnSp macro="">
      <xdr:nvCxnSpPr>
        <xdr:cNvPr id="7" name="直線コネクタ 9"/>
        <xdr:cNvCxnSpPr/>
      </xdr:nvCxnSpPr>
      <xdr:spPr>
        <a:xfrm>
          <a:off x="17780" y="2551430"/>
          <a:ext cx="847090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17780</xdr:colOff>
      <xdr:row>11</xdr:row>
      <xdr:rowOff>10160</xdr:rowOff>
    </xdr:from>
    <xdr:to xmlns:xdr="http://schemas.openxmlformats.org/drawingml/2006/spreadsheetDrawing">
      <xdr:col>0</xdr:col>
      <xdr:colOff>864870</xdr:colOff>
      <xdr:row>12</xdr:row>
      <xdr:rowOff>228600</xdr:rowOff>
    </xdr:to>
    <xdr:cxnSp macro="">
      <xdr:nvCxnSpPr>
        <xdr:cNvPr id="8" name="直線コネクタ 7"/>
        <xdr:cNvCxnSpPr/>
      </xdr:nvCxnSpPr>
      <xdr:spPr>
        <a:xfrm>
          <a:off x="17780" y="2551430"/>
          <a:ext cx="847090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17780</xdr:colOff>
      <xdr:row>11</xdr:row>
      <xdr:rowOff>10160</xdr:rowOff>
    </xdr:from>
    <xdr:to xmlns:xdr="http://schemas.openxmlformats.org/drawingml/2006/spreadsheetDrawing">
      <xdr:col>0</xdr:col>
      <xdr:colOff>864870</xdr:colOff>
      <xdr:row>12</xdr:row>
      <xdr:rowOff>228600</xdr:rowOff>
    </xdr:to>
    <xdr:cxnSp macro="">
      <xdr:nvCxnSpPr>
        <xdr:cNvPr id="9" name="直線コネクタ 8"/>
        <xdr:cNvCxnSpPr/>
      </xdr:nvCxnSpPr>
      <xdr:spPr>
        <a:xfrm>
          <a:off x="17780" y="2551430"/>
          <a:ext cx="847090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17780</xdr:colOff>
      <xdr:row>11</xdr:row>
      <xdr:rowOff>10160</xdr:rowOff>
    </xdr:from>
    <xdr:to xmlns:xdr="http://schemas.openxmlformats.org/drawingml/2006/spreadsheetDrawing">
      <xdr:col>0</xdr:col>
      <xdr:colOff>864870</xdr:colOff>
      <xdr:row>12</xdr:row>
      <xdr:rowOff>228600</xdr:rowOff>
    </xdr:to>
    <xdr:cxnSp macro="">
      <xdr:nvCxnSpPr>
        <xdr:cNvPr id="10" name="直線コネクタ 9"/>
        <xdr:cNvCxnSpPr/>
      </xdr:nvCxnSpPr>
      <xdr:spPr>
        <a:xfrm>
          <a:off x="17780" y="2551430"/>
          <a:ext cx="847090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1.vml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Relationship Id="rId2" Type="http://schemas.openxmlformats.org/officeDocument/2006/relationships/drawing" Target="../drawings/drawing4.xml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47"/>
  <sheetViews>
    <sheetView showGridLines="0" tabSelected="1" view="pageBreakPreview" zoomScaleSheetLayoutView="100" workbookViewId="0">
      <pane xSplit="2" ySplit="3" topLeftCell="C4" activePane="bottomRight" state="frozen"/>
      <selection pane="topRight"/>
      <selection pane="bottomLeft"/>
      <selection pane="bottomRight" activeCell="B1" sqref="B1"/>
    </sheetView>
  </sheetViews>
  <sheetFormatPr defaultRowHeight="20.100000000000001" customHeight="1"/>
  <cols>
    <col min="1" max="1" width="2.5" style="1" customWidth="1"/>
    <col min="2" max="2" width="22.625" style="2" customWidth="1"/>
    <col min="3" max="6" width="10.625" style="1" customWidth="1"/>
    <col min="7" max="7" width="11.5" style="1" customWidth="1"/>
    <col min="8" max="8" width="7.75" style="1" customWidth="1"/>
    <col min="9" max="16384" width="9" style="1" customWidth="1"/>
  </cols>
  <sheetData>
    <row r="1" spans="1:9" ht="20.100000000000001" customHeight="1">
      <c r="A1" s="4" t="s">
        <v>113</v>
      </c>
      <c r="E1" s="29"/>
      <c r="F1" s="29"/>
      <c r="G1" s="30" t="s">
        <v>125</v>
      </c>
    </row>
    <row r="2" spans="1:9" ht="18" customHeight="1">
      <c r="A2" s="5" t="s">
        <v>154</v>
      </c>
      <c r="B2" s="14"/>
      <c r="C2" s="23" t="s">
        <v>155</v>
      </c>
      <c r="D2" s="23" t="s">
        <v>224</v>
      </c>
      <c r="E2" s="23" t="s">
        <v>239</v>
      </c>
      <c r="F2" s="23" t="s">
        <v>93</v>
      </c>
      <c r="G2" s="23" t="s">
        <v>244</v>
      </c>
    </row>
    <row r="3" spans="1:9" s="3" customFormat="1" ht="18" customHeight="1">
      <c r="A3" s="6" t="s">
        <v>153</v>
      </c>
      <c r="B3" s="15"/>
      <c r="C3" s="24">
        <v>2957.4562000000001</v>
      </c>
      <c r="D3" s="24">
        <v>4529.5586999999996</v>
      </c>
      <c r="E3" s="24">
        <v>4241</v>
      </c>
      <c r="F3" s="24">
        <v>3914</v>
      </c>
      <c r="G3" s="31">
        <v>4243.3037000000004</v>
      </c>
    </row>
    <row r="4" spans="1:9" s="3" customFormat="1" ht="18" customHeight="1">
      <c r="A4" s="7" t="s">
        <v>85</v>
      </c>
      <c r="B4" s="16"/>
      <c r="C4" s="25">
        <v>202982.74340000001</v>
      </c>
      <c r="D4" s="25">
        <v>247720.93659999999</v>
      </c>
      <c r="E4" s="25">
        <v>306831</v>
      </c>
      <c r="F4" s="25">
        <v>323119</v>
      </c>
      <c r="G4" s="32">
        <v>356911.98460000003</v>
      </c>
    </row>
    <row r="5" spans="1:9" s="3" customFormat="1" ht="18" customHeight="1">
      <c r="A5" s="8"/>
      <c r="B5" s="17" t="s">
        <v>157</v>
      </c>
      <c r="C5" s="26">
        <v>47799.7016</v>
      </c>
      <c r="D5" s="26">
        <v>42798.573600000003</v>
      </c>
      <c r="E5" s="26">
        <v>57478</v>
      </c>
      <c r="F5" s="26">
        <v>114545</v>
      </c>
      <c r="G5" s="33">
        <v>133903</v>
      </c>
      <c r="H5" s="36"/>
      <c r="I5" s="37"/>
    </row>
    <row r="6" spans="1:9" s="3" customFormat="1" ht="18" customHeight="1">
      <c r="A6" s="8"/>
      <c r="B6" s="17" t="s">
        <v>6</v>
      </c>
      <c r="C6" s="26">
        <v>24551.328699999998</v>
      </c>
      <c r="D6" s="26">
        <v>40794.829100000003</v>
      </c>
      <c r="E6" s="26">
        <v>39611</v>
      </c>
      <c r="F6" s="26">
        <v>28213</v>
      </c>
      <c r="G6" s="33">
        <v>29737</v>
      </c>
      <c r="H6" s="36"/>
      <c r="I6" s="37"/>
    </row>
    <row r="7" spans="1:9" s="3" customFormat="1" ht="18" customHeight="1">
      <c r="A7" s="8"/>
      <c r="B7" s="17" t="s">
        <v>14</v>
      </c>
      <c r="C7" s="26">
        <v>57956.61</v>
      </c>
      <c r="D7" s="26">
        <v>54928.412100000001</v>
      </c>
      <c r="E7" s="26">
        <v>97150</v>
      </c>
      <c r="F7" s="26">
        <v>77658</v>
      </c>
      <c r="G7" s="33">
        <v>67875</v>
      </c>
      <c r="H7" s="36"/>
      <c r="I7" s="37"/>
    </row>
    <row r="8" spans="1:9" s="3" customFormat="1" ht="18" customHeight="1">
      <c r="A8" s="8"/>
      <c r="B8" s="17" t="s">
        <v>158</v>
      </c>
      <c r="C8" s="26">
        <v>5398.7458999999999</v>
      </c>
      <c r="D8" s="26">
        <v>6169.0250999999998</v>
      </c>
      <c r="E8" s="26">
        <v>10424</v>
      </c>
      <c r="F8" s="26">
        <v>6335</v>
      </c>
      <c r="G8" s="33">
        <v>6716</v>
      </c>
      <c r="H8" s="36"/>
      <c r="I8" s="37"/>
    </row>
    <row r="9" spans="1:9" s="3" customFormat="1" ht="18" customHeight="1">
      <c r="A9" s="8"/>
      <c r="B9" s="17" t="s">
        <v>13</v>
      </c>
      <c r="C9" s="26">
        <v>6697.7114000000001</v>
      </c>
      <c r="D9" s="26">
        <v>6420.7948999999999</v>
      </c>
      <c r="E9" s="26">
        <v>10697</v>
      </c>
      <c r="F9" s="26">
        <v>9781</v>
      </c>
      <c r="G9" s="33">
        <v>3800</v>
      </c>
      <c r="H9" s="36"/>
      <c r="I9" s="37"/>
    </row>
    <row r="10" spans="1:9" s="3" customFormat="1" ht="18" customHeight="1">
      <c r="A10" s="8"/>
      <c r="B10" s="17" t="s">
        <v>15</v>
      </c>
      <c r="C10" s="26">
        <v>3951.5448999999999</v>
      </c>
      <c r="D10" s="26">
        <v>1429.6831999999999</v>
      </c>
      <c r="E10" s="26">
        <v>2381</v>
      </c>
      <c r="F10" s="26">
        <v>13683</v>
      </c>
      <c r="G10" s="33">
        <v>5248</v>
      </c>
      <c r="H10" s="36"/>
      <c r="I10" s="37"/>
    </row>
    <row r="11" spans="1:9" s="3" customFormat="1" ht="18" customHeight="1">
      <c r="A11" s="8"/>
      <c r="B11" s="17" t="s">
        <v>159</v>
      </c>
      <c r="C11" s="26">
        <v>18480.901399999999</v>
      </c>
      <c r="D11" s="26">
        <v>22711.840400000001</v>
      </c>
      <c r="E11" s="26">
        <v>29372</v>
      </c>
      <c r="F11" s="26">
        <v>35742</v>
      </c>
      <c r="G11" s="33">
        <v>50386</v>
      </c>
      <c r="H11" s="36"/>
      <c r="I11" s="37"/>
    </row>
    <row r="12" spans="1:9" s="3" customFormat="1" ht="18" customHeight="1">
      <c r="A12" s="8"/>
      <c r="B12" s="17" t="s">
        <v>160</v>
      </c>
      <c r="C12" s="26">
        <v>1290.3363999999999</v>
      </c>
      <c r="D12" s="26">
        <v>2395.1302999999998</v>
      </c>
      <c r="E12" s="26">
        <v>3213</v>
      </c>
      <c r="F12" s="26">
        <v>1285</v>
      </c>
      <c r="G12" s="33">
        <v>5954</v>
      </c>
      <c r="H12" s="36"/>
      <c r="I12" s="37"/>
    </row>
    <row r="13" spans="1:9" s="3" customFormat="1" ht="18" customHeight="1">
      <c r="A13" s="8"/>
      <c r="B13" s="17" t="s">
        <v>7</v>
      </c>
      <c r="C13" s="26">
        <v>11568.365299999999</v>
      </c>
      <c r="D13" s="26">
        <v>11927.445900000001</v>
      </c>
      <c r="E13" s="26">
        <v>4159</v>
      </c>
      <c r="F13" s="26">
        <v>4090</v>
      </c>
      <c r="G13" s="33">
        <v>6084</v>
      </c>
      <c r="H13" s="36"/>
      <c r="I13" s="37"/>
    </row>
    <row r="14" spans="1:9" s="3" customFormat="1" ht="18" customHeight="1">
      <c r="A14" s="8"/>
      <c r="B14" s="17" t="s">
        <v>16</v>
      </c>
      <c r="C14" s="26">
        <v>10</v>
      </c>
      <c r="D14" s="26">
        <v>0</v>
      </c>
      <c r="E14" s="26">
        <v>0</v>
      </c>
      <c r="F14" s="26">
        <v>0</v>
      </c>
      <c r="G14" s="33">
        <v>0</v>
      </c>
      <c r="H14" s="36"/>
      <c r="I14" s="37"/>
    </row>
    <row r="15" spans="1:9" s="3" customFormat="1" ht="18" customHeight="1">
      <c r="A15" s="8"/>
      <c r="B15" s="17" t="s">
        <v>19</v>
      </c>
      <c r="C15" s="26">
        <v>724.58860000000004</v>
      </c>
      <c r="D15" s="26">
        <v>79.36</v>
      </c>
      <c r="E15" s="26">
        <v>112</v>
      </c>
      <c r="F15" s="26">
        <v>1192</v>
      </c>
      <c r="G15" s="33">
        <v>1931</v>
      </c>
      <c r="H15" s="36"/>
      <c r="I15" s="37"/>
    </row>
    <row r="16" spans="1:9" s="3" customFormat="1" ht="18" customHeight="1">
      <c r="A16" s="8"/>
      <c r="B16" s="17" t="s">
        <v>22</v>
      </c>
      <c r="C16" s="26">
        <v>425.98860000000002</v>
      </c>
      <c r="D16" s="26">
        <v>88.578199999999995</v>
      </c>
      <c r="E16" s="26">
        <v>1937</v>
      </c>
      <c r="F16" s="26">
        <v>24</v>
      </c>
      <c r="G16" s="33">
        <v>363</v>
      </c>
      <c r="H16" s="36"/>
      <c r="I16" s="37"/>
    </row>
    <row r="17" spans="1:9" s="3" customFormat="1" ht="18" customHeight="1">
      <c r="A17" s="8"/>
      <c r="B17" s="17" t="s">
        <v>23</v>
      </c>
      <c r="C17" s="26">
        <v>30.545200000000001</v>
      </c>
      <c r="D17" s="26">
        <v>0</v>
      </c>
      <c r="E17" s="26">
        <v>0</v>
      </c>
      <c r="F17" s="26">
        <v>51</v>
      </c>
      <c r="G17" s="33">
        <v>52</v>
      </c>
      <c r="H17" s="36"/>
      <c r="I17" s="37"/>
    </row>
    <row r="18" spans="1:9" s="3" customFormat="1" ht="18" customHeight="1">
      <c r="A18" s="8"/>
      <c r="B18" s="17" t="s">
        <v>27</v>
      </c>
      <c r="C18" s="26">
        <v>48.779200000000003</v>
      </c>
      <c r="D18" s="26">
        <v>1023.0962</v>
      </c>
      <c r="E18" s="26">
        <v>620</v>
      </c>
      <c r="F18" s="26">
        <v>189</v>
      </c>
      <c r="G18" s="33">
        <v>965.81709999999998</v>
      </c>
      <c r="H18" s="36"/>
      <c r="I18" s="37"/>
    </row>
    <row r="19" spans="1:9" s="3" customFormat="1" ht="18" customHeight="1">
      <c r="A19" s="8"/>
      <c r="B19" s="17" t="s">
        <v>161</v>
      </c>
      <c r="C19" s="26">
        <v>7764.9439000000002</v>
      </c>
      <c r="D19" s="26">
        <v>12983.1363</v>
      </c>
      <c r="E19" s="26">
        <v>23658</v>
      </c>
      <c r="F19" s="26">
        <v>9725</v>
      </c>
      <c r="G19" s="33">
        <v>17249</v>
      </c>
      <c r="H19" s="36"/>
      <c r="I19" s="37"/>
    </row>
    <row r="20" spans="1:9" s="3" customFormat="1" ht="18" customHeight="1">
      <c r="A20" s="8"/>
      <c r="B20" s="17" t="s">
        <v>25</v>
      </c>
      <c r="C20" s="26">
        <v>7987.5119999999997</v>
      </c>
      <c r="D20" s="26">
        <v>23012.381799999999</v>
      </c>
      <c r="E20" s="26">
        <v>5754</v>
      </c>
      <c r="F20" s="26">
        <v>4968</v>
      </c>
      <c r="G20" s="33">
        <v>3817</v>
      </c>
      <c r="H20" s="36"/>
      <c r="I20" s="37"/>
    </row>
    <row r="21" spans="1:9" s="3" customFormat="1" ht="18" customHeight="1">
      <c r="A21" s="9"/>
      <c r="B21" s="18" t="s">
        <v>4</v>
      </c>
      <c r="C21" s="27">
        <v>8295.1402999999991</v>
      </c>
      <c r="D21" s="27">
        <v>20958.6495</v>
      </c>
      <c r="E21" s="27">
        <v>20264</v>
      </c>
      <c r="F21" s="27">
        <v>15639</v>
      </c>
      <c r="G21" s="34">
        <v>22831.119200000001</v>
      </c>
      <c r="H21" s="36"/>
      <c r="I21" s="37"/>
    </row>
    <row r="22" spans="1:9" s="3" customFormat="1" ht="18" customHeight="1">
      <c r="A22" s="10" t="s">
        <v>29</v>
      </c>
      <c r="B22" s="19" t="s">
        <v>32</v>
      </c>
      <c r="C22" s="28">
        <v>5054.3801999999996</v>
      </c>
      <c r="D22" s="28">
        <v>5396.9650000000001</v>
      </c>
      <c r="E22" s="28">
        <v>23068</v>
      </c>
      <c r="F22" s="28">
        <v>16717</v>
      </c>
      <c r="G22" s="35">
        <v>47737.315499999997</v>
      </c>
      <c r="H22" s="36"/>
      <c r="I22" s="38"/>
    </row>
    <row r="23" spans="1:9" s="3" customFormat="1" ht="18" customHeight="1">
      <c r="A23" s="11"/>
      <c r="B23" s="20" t="s">
        <v>162</v>
      </c>
      <c r="C23" s="27">
        <v>42148.776100000003</v>
      </c>
      <c r="D23" s="27">
        <v>50403.669399999999</v>
      </c>
      <c r="E23" s="27">
        <v>67436</v>
      </c>
      <c r="F23" s="27">
        <v>45424</v>
      </c>
      <c r="G23" s="34">
        <v>66701.032800000001</v>
      </c>
      <c r="H23" s="36"/>
      <c r="I23" s="38"/>
    </row>
    <row r="24" spans="1:9" ht="18" customHeight="1">
      <c r="A24" s="12" t="s">
        <v>207</v>
      </c>
      <c r="B24" s="21"/>
      <c r="H24" s="36"/>
      <c r="I24" s="36"/>
    </row>
    <row r="25" spans="1:9" ht="18" customHeight="1">
      <c r="A25" s="12"/>
      <c r="G25" s="36"/>
      <c r="H25" s="36"/>
      <c r="I25" s="36"/>
    </row>
    <row r="26" spans="1:9" ht="20.100000000000001" customHeight="1">
      <c r="A26" s="13"/>
      <c r="B26" s="13"/>
      <c r="C26" s="13"/>
      <c r="D26" s="13"/>
      <c r="E26" s="13"/>
      <c r="F26" s="13"/>
      <c r="G26" s="13"/>
      <c r="H26" s="36"/>
      <c r="I26" s="36"/>
    </row>
    <row r="27" spans="1:9" ht="20.100000000000001" customHeight="1">
      <c r="H27" s="36"/>
      <c r="I27" s="36"/>
    </row>
    <row r="28" spans="1:9" ht="20.100000000000001" customHeight="1">
      <c r="H28" s="36"/>
      <c r="I28" s="36"/>
    </row>
    <row r="29" spans="1:9" ht="20.100000000000001" customHeight="1">
      <c r="H29" s="36"/>
      <c r="I29" s="36"/>
    </row>
    <row r="30" spans="1:9" ht="20.100000000000001" customHeight="1">
      <c r="H30" s="36"/>
      <c r="I30" s="36"/>
    </row>
    <row r="31" spans="1:9" ht="20.100000000000001" customHeight="1">
      <c r="H31" s="36"/>
      <c r="I31" s="36"/>
    </row>
    <row r="32" spans="1:9" ht="20.100000000000001" customHeight="1">
      <c r="B32" s="22"/>
      <c r="H32" s="36"/>
      <c r="I32" s="36"/>
    </row>
    <row r="33" spans="2:9" ht="20.100000000000001" customHeight="1">
      <c r="B33" s="22"/>
      <c r="H33" s="36"/>
      <c r="I33" s="36"/>
    </row>
    <row r="34" spans="2:9" ht="20.100000000000001" customHeight="1">
      <c r="B34" s="22"/>
    </row>
    <row r="35" spans="2:9" ht="20.100000000000001" customHeight="1">
      <c r="B35" s="22"/>
    </row>
    <row r="36" spans="2:9" ht="20.100000000000001" customHeight="1">
      <c r="B36" s="22"/>
    </row>
    <row r="37" spans="2:9" ht="20.100000000000001" customHeight="1">
      <c r="B37" s="22"/>
    </row>
    <row r="38" spans="2:9" ht="20.100000000000001" customHeight="1">
      <c r="B38" s="22"/>
    </row>
    <row r="39" spans="2:9" ht="20.100000000000001" customHeight="1">
      <c r="B39" s="22"/>
    </row>
    <row r="40" spans="2:9" ht="20.100000000000001" customHeight="1">
      <c r="B40" s="22"/>
    </row>
    <row r="41" spans="2:9" ht="20.100000000000001" customHeight="1">
      <c r="B41" s="22"/>
    </row>
    <row r="42" spans="2:9" ht="20.100000000000001" customHeight="1">
      <c r="B42" s="22"/>
    </row>
    <row r="43" spans="2:9" ht="20.100000000000001" customHeight="1">
      <c r="B43" s="22"/>
    </row>
    <row r="44" spans="2:9" ht="20.100000000000001" customHeight="1">
      <c r="B44" s="22"/>
    </row>
    <row r="45" spans="2:9" ht="20.100000000000001" customHeight="1">
      <c r="B45" s="22"/>
    </row>
    <row r="46" spans="2:9" ht="20.100000000000001" customHeight="1">
      <c r="B46" s="22"/>
    </row>
    <row r="47" spans="2:9" ht="20.100000000000001" customHeight="1">
      <c r="B47" s="22"/>
    </row>
  </sheetData>
  <mergeCells count="3">
    <mergeCell ref="A2:B2"/>
    <mergeCell ref="A26:G26"/>
    <mergeCell ref="A22:A23"/>
  </mergeCells>
  <phoneticPr fontId="6"/>
  <printOptions horizontalCentered="1"/>
  <pageMargins left="0.7874015748031491" right="0.7874015748031491" top="0.78740157480314943" bottom="0.39370078740157483" header="0.31496062992125984" footer="0.31496062992125984"/>
  <pageSetup paperSize="9" firstPageNumber="69" fitToWidth="1" fitToHeight="1" orientation="portrait" usePrinterDefaults="1" useFirstPageNumber="1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18"/>
  <sheetViews>
    <sheetView showGridLines="0" view="pageBreakPreview" zoomScaleSheetLayoutView="100" workbookViewId="0">
      <pane xSplit="3" ySplit="3" topLeftCell="D4" activePane="bottomRight" state="frozen"/>
      <selection pane="topRight"/>
      <selection pane="bottomLeft"/>
      <selection pane="bottomRight" activeCell="B1" sqref="B1"/>
    </sheetView>
  </sheetViews>
  <sheetFormatPr defaultRowHeight="15.75" customHeight="1"/>
  <cols>
    <col min="1" max="2" width="1.625" style="39" customWidth="1"/>
    <col min="3" max="3" width="22.875" style="39" bestFit="1" customWidth="1"/>
    <col min="4" max="4" width="9.625" style="39" customWidth="1"/>
    <col min="5" max="5" width="11.625" style="39" customWidth="1"/>
    <col min="6" max="6" width="8.625" style="39" customWidth="1"/>
    <col min="7" max="7" width="9.625" style="39" customWidth="1"/>
    <col min="8" max="8" width="11.625" style="39" customWidth="1"/>
    <col min="9" max="9" width="8.625" style="39" customWidth="1"/>
    <col min="10" max="10" width="3.75" style="39" customWidth="1"/>
    <col min="11" max="11" width="7.5" style="39" customWidth="1"/>
    <col min="12" max="12" width="12.375" style="258" customWidth="1"/>
    <col min="13" max="13" width="8.125" style="258" customWidth="1"/>
    <col min="14" max="19" width="9" style="258" customWidth="1"/>
    <col min="20" max="23" width="6.125" style="258" customWidth="1"/>
    <col min="24" max="16384" width="9" style="39" customWidth="1"/>
  </cols>
  <sheetData>
    <row r="1" spans="1:9" ht="20.100000000000001" customHeight="1">
      <c r="A1" s="42" t="s">
        <v>9</v>
      </c>
      <c r="I1" s="255" t="s">
        <v>24</v>
      </c>
    </row>
    <row r="2" spans="1:9" ht="13.5" customHeight="1">
      <c r="A2" s="243" t="s">
        <v>26</v>
      </c>
      <c r="B2" s="248"/>
      <c r="C2" s="256"/>
      <c r="D2" s="97" t="s">
        <v>126</v>
      </c>
      <c r="E2" s="254"/>
      <c r="F2" s="99"/>
      <c r="G2" s="97" t="s">
        <v>230</v>
      </c>
      <c r="H2" s="254"/>
      <c r="I2" s="99"/>
    </row>
    <row r="3" spans="1:9" ht="40.5" customHeight="1">
      <c r="A3" s="244"/>
      <c r="B3" s="261"/>
      <c r="C3" s="266"/>
      <c r="D3" s="270" t="s">
        <v>127</v>
      </c>
      <c r="E3" s="270" t="s">
        <v>128</v>
      </c>
      <c r="F3" s="249" t="s">
        <v>201</v>
      </c>
      <c r="G3" s="270" t="s">
        <v>127</v>
      </c>
      <c r="H3" s="270" t="s">
        <v>128</v>
      </c>
      <c r="I3" s="249" t="s">
        <v>201</v>
      </c>
    </row>
    <row r="4" spans="1:9" ht="15" customHeight="1">
      <c r="A4" s="49" t="s">
        <v>131</v>
      </c>
      <c r="B4" s="262"/>
      <c r="C4" s="267"/>
      <c r="D4" s="271">
        <v>387392</v>
      </c>
      <c r="E4" s="273">
        <v>989313</v>
      </c>
      <c r="F4" s="275">
        <v>2.5537775690000002</v>
      </c>
      <c r="G4" s="271">
        <v>383531</v>
      </c>
      <c r="H4" s="273">
        <v>923812</v>
      </c>
      <c r="I4" s="275">
        <v>2.41</v>
      </c>
    </row>
    <row r="5" spans="1:9" ht="15" customHeight="1">
      <c r="A5" s="259" t="s">
        <v>132</v>
      </c>
      <c r="B5" s="263"/>
      <c r="C5" s="268"/>
      <c r="D5" s="272">
        <v>383734</v>
      </c>
      <c r="E5" s="274">
        <v>983464</v>
      </c>
      <c r="F5" s="276">
        <v>2.5628794946000002</v>
      </c>
      <c r="G5" s="272">
        <v>379726</v>
      </c>
      <c r="H5" s="274">
        <v>918149</v>
      </c>
      <c r="I5" s="276">
        <v>2.42</v>
      </c>
    </row>
    <row r="6" spans="1:9" ht="15" customHeight="1">
      <c r="A6" s="47"/>
      <c r="B6" s="264" t="s">
        <v>134</v>
      </c>
      <c r="C6" s="269"/>
      <c r="D6" s="245">
        <v>381096</v>
      </c>
      <c r="E6" s="246">
        <v>977670</v>
      </c>
      <c r="F6" s="277">
        <v>2.5654165879000002</v>
      </c>
      <c r="G6" s="245">
        <v>376000</v>
      </c>
      <c r="H6" s="246">
        <v>910758</v>
      </c>
      <c r="I6" s="277">
        <v>2.42</v>
      </c>
    </row>
    <row r="7" spans="1:9" ht="15" customHeight="1">
      <c r="A7" s="47"/>
      <c r="B7" s="265"/>
      <c r="C7" s="265" t="s">
        <v>30</v>
      </c>
      <c r="D7" s="245">
        <v>299230</v>
      </c>
      <c r="E7" s="246">
        <v>831373</v>
      </c>
      <c r="F7" s="277">
        <v>2.7783744945</v>
      </c>
      <c r="G7" s="245">
        <v>294808</v>
      </c>
      <c r="H7" s="246">
        <v>774400</v>
      </c>
      <c r="I7" s="277">
        <v>2.63</v>
      </c>
    </row>
    <row r="8" spans="1:9" ht="15" customHeight="1">
      <c r="A8" s="47"/>
      <c r="B8" s="265"/>
      <c r="C8" s="265" t="s">
        <v>129</v>
      </c>
      <c r="D8" s="245">
        <v>11739</v>
      </c>
      <c r="E8" s="246">
        <v>25872</v>
      </c>
      <c r="F8" s="277">
        <v>2.2039355992999994</v>
      </c>
      <c r="G8" s="245">
        <v>10672</v>
      </c>
      <c r="H8" s="246">
        <v>21546</v>
      </c>
      <c r="I8" s="277">
        <v>2.02</v>
      </c>
    </row>
    <row r="9" spans="1:9" ht="15" customHeight="1">
      <c r="A9" s="47"/>
      <c r="B9" s="265"/>
      <c r="C9" s="265" t="s">
        <v>135</v>
      </c>
      <c r="D9" s="245">
        <v>431</v>
      </c>
      <c r="E9" s="246">
        <v>835</v>
      </c>
      <c r="F9" s="277">
        <v>1.9373549883999996</v>
      </c>
      <c r="G9" s="279" t="s">
        <v>231</v>
      </c>
      <c r="H9" s="280" t="s">
        <v>231</v>
      </c>
      <c r="I9" s="281" t="s">
        <v>231</v>
      </c>
    </row>
    <row r="10" spans="1:9" ht="15" customHeight="1">
      <c r="A10" s="47"/>
      <c r="B10" s="265"/>
      <c r="C10" s="265" t="s">
        <v>136</v>
      </c>
      <c r="D10" s="245">
        <v>61749</v>
      </c>
      <c r="E10" s="246">
        <v>103766</v>
      </c>
      <c r="F10" s="277">
        <v>1.6804482663999998</v>
      </c>
      <c r="G10" s="245">
        <v>62562</v>
      </c>
      <c r="H10" s="246">
        <v>100916</v>
      </c>
      <c r="I10" s="277">
        <v>1.61</v>
      </c>
    </row>
    <row r="11" spans="1:9" ht="15" customHeight="1">
      <c r="A11" s="47"/>
      <c r="B11" s="265"/>
      <c r="C11" s="265" t="s">
        <v>138</v>
      </c>
      <c r="D11" s="245">
        <v>7947</v>
      </c>
      <c r="E11" s="246">
        <v>15824</v>
      </c>
      <c r="F11" s="277">
        <v>1.9911916446</v>
      </c>
      <c r="G11" s="245">
        <v>7958</v>
      </c>
      <c r="H11" s="246">
        <v>13896</v>
      </c>
      <c r="I11" s="277">
        <v>1.75</v>
      </c>
    </row>
    <row r="12" spans="1:9" ht="15" customHeight="1">
      <c r="A12" s="49"/>
      <c r="B12" s="262" t="s">
        <v>139</v>
      </c>
      <c r="C12" s="267"/>
      <c r="D12" s="250">
        <v>2638</v>
      </c>
      <c r="E12" s="247">
        <v>5794</v>
      </c>
      <c r="F12" s="278">
        <v>2.1963608794999994</v>
      </c>
      <c r="G12" s="250">
        <v>3726</v>
      </c>
      <c r="H12" s="247">
        <v>7391</v>
      </c>
      <c r="I12" s="278">
        <v>1.98</v>
      </c>
    </row>
    <row r="13" spans="1:9" ht="15" customHeight="1">
      <c r="A13" s="51" t="s">
        <v>140</v>
      </c>
      <c r="D13" s="81"/>
      <c r="G13" s="81"/>
    </row>
    <row r="14" spans="1:9" ht="13">
      <c r="D14" s="81"/>
      <c r="G14" s="81"/>
    </row>
    <row r="15" spans="1:9" ht="13">
      <c r="C15" s="257"/>
    </row>
    <row r="16" spans="1:9" ht="30.75" customHeight="1">
      <c r="A16" s="260"/>
      <c r="B16" s="260"/>
      <c r="C16" s="260"/>
      <c r="D16" s="260"/>
      <c r="E16" s="260"/>
      <c r="F16" s="260"/>
      <c r="G16" s="260"/>
      <c r="H16" s="260"/>
      <c r="I16" s="260"/>
    </row>
    <row r="17" spans="1:3" ht="18" customHeight="1">
      <c r="C17" s="257"/>
    </row>
    <row r="18" spans="1:3" ht="18" customHeight="1">
      <c r="A18" s="39" t="s">
        <v>137</v>
      </c>
    </row>
    <row r="19" spans="1:3" ht="18" customHeight="1"/>
    <row r="20" spans="1:3" ht="18" customHeight="1"/>
    <row r="21" spans="1:3" ht="18" customHeight="1"/>
    <row r="22" spans="1:3" ht="18" customHeight="1"/>
    <row r="23" spans="1:3" ht="18" customHeight="1"/>
    <row r="24" spans="1:3" ht="18" customHeight="1"/>
    <row r="25" spans="1:3" ht="18" customHeight="1"/>
    <row r="26" spans="1:3" ht="18" customHeight="1"/>
    <row r="27" spans="1:3" ht="18" customHeight="1"/>
    <row r="28" spans="1:3" ht="18" customHeight="1"/>
    <row r="29" spans="1:3" ht="18" customHeight="1"/>
    <row r="30" spans="1:3" ht="18" customHeight="1"/>
    <row r="31" spans="1:3" ht="18" customHeight="1"/>
    <row r="32" spans="1: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4">
    <mergeCell ref="D2:F2"/>
    <mergeCell ref="G2:I2"/>
    <mergeCell ref="A5:C5"/>
    <mergeCell ref="A2:C3"/>
  </mergeCells>
  <phoneticPr fontId="6"/>
  <pageMargins left="0.7874015748031491" right="0.7874015748031491" top="0.78740157480314943" bottom="0.59055118110236193" header="0.31496062992125984" footer="0.31496062992125984"/>
  <pageSetup paperSize="9" firstPageNumber="69" fitToWidth="1" fitToHeight="0" orientation="portrait" usePrinterDefaults="1" useFirstPageNumber="1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showGridLines="0" view="pageBreakPreview" topLeftCell="B4" zoomScaleSheetLayoutView="100" workbookViewId="0">
      <selection activeCell="D65" sqref="D65"/>
    </sheetView>
  </sheetViews>
  <sheetFormatPr defaultColWidth="100.625" defaultRowHeight="13"/>
  <cols>
    <col min="1" max="16384" width="100.625" style="41"/>
  </cols>
  <sheetData/>
  <phoneticPr fontId="18" type="Hiragana"/>
  <pageMargins left="0.7" right="0.7" top="0.75" bottom="0.75" header="0.3" footer="0.3"/>
  <pageSetup paperSize="9" scale="97" fitToWidth="1" fitToHeight="1" orientation="portrait" usePrinterDefaults="1" r:id="rId1"/>
  <headerFooter>
    <oddHeader>&amp;R&amp;8&amp;A</oddHead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J47"/>
  <sheetViews>
    <sheetView showGridLines="0" zoomScaleSheetLayoutView="100" workbookViewId="0">
      <selection sqref="A1:I25"/>
    </sheetView>
  </sheetViews>
  <sheetFormatPr defaultRowHeight="20.100000000000001" customHeight="1"/>
  <cols>
    <col min="1" max="1" width="2.5" style="1" customWidth="1"/>
    <col min="2" max="2" width="22.625" style="2" customWidth="1"/>
    <col min="3" max="6" width="10.625" style="1" customWidth="1"/>
    <col min="7" max="7" width="11.5" style="1" customWidth="1"/>
    <col min="8" max="8" width="9" style="1" customWidth="1"/>
    <col min="9" max="9" width="7.75" style="1" customWidth="1"/>
    <col min="10" max="16384" width="9" style="1" customWidth="1"/>
  </cols>
  <sheetData>
    <row r="1" spans="1:10" ht="20.100000000000001" customHeight="1">
      <c r="A1" s="4" t="s">
        <v>113</v>
      </c>
      <c r="E1" s="29"/>
      <c r="F1" s="29"/>
      <c r="G1" s="30" t="s">
        <v>125</v>
      </c>
    </row>
    <row r="2" spans="1:10" ht="18" customHeight="1">
      <c r="A2" s="5" t="s">
        <v>154</v>
      </c>
      <c r="B2" s="14"/>
      <c r="C2" s="283" t="s">
        <v>141</v>
      </c>
      <c r="D2" s="23" t="s">
        <v>156</v>
      </c>
      <c r="E2" s="23" t="s">
        <v>195</v>
      </c>
      <c r="F2" s="23" t="s">
        <v>223</v>
      </c>
      <c r="G2" s="284" t="s">
        <v>155</v>
      </c>
    </row>
    <row r="3" spans="1:10" s="3" customFormat="1" ht="18" customHeight="1">
      <c r="A3" s="6" t="s">
        <v>153</v>
      </c>
      <c r="B3" s="15"/>
      <c r="C3" s="24">
        <v>3396</v>
      </c>
      <c r="D3" s="24">
        <v>3412.9491999999996</v>
      </c>
      <c r="E3" s="24">
        <v>3781.8236999999995</v>
      </c>
      <c r="F3" s="24">
        <v>3018.0947000000001</v>
      </c>
      <c r="G3" s="285"/>
    </row>
    <row r="4" spans="1:10" s="3" customFormat="1" ht="18" customHeight="1">
      <c r="A4" s="7" t="s">
        <v>85</v>
      </c>
      <c r="B4" s="16"/>
      <c r="C4" s="25">
        <v>158890</v>
      </c>
      <c r="D4" s="25">
        <v>186439.34230000002</v>
      </c>
      <c r="E4" s="25">
        <v>266796</v>
      </c>
      <c r="F4" s="25">
        <v>213145.5392</v>
      </c>
      <c r="G4" s="286"/>
    </row>
    <row r="5" spans="1:10" s="3" customFormat="1" ht="18" customHeight="1">
      <c r="A5" s="8"/>
      <c r="B5" s="17" t="s">
        <v>157</v>
      </c>
      <c r="C5" s="26">
        <v>23169</v>
      </c>
      <c r="D5" s="26">
        <v>31603.131899999997</v>
      </c>
      <c r="E5" s="26">
        <v>113756.28630000001</v>
      </c>
      <c r="F5" s="26">
        <v>24641.252700000001</v>
      </c>
      <c r="G5" s="287"/>
      <c r="H5" s="36"/>
      <c r="I5" s="36"/>
      <c r="J5" s="37"/>
    </row>
    <row r="6" spans="1:10" s="3" customFormat="1" ht="18" customHeight="1">
      <c r="A6" s="8"/>
      <c r="B6" s="17" t="s">
        <v>6</v>
      </c>
      <c r="C6" s="26">
        <v>19333</v>
      </c>
      <c r="D6" s="26">
        <v>25781.142599999996</v>
      </c>
      <c r="E6" s="26">
        <v>26859</v>
      </c>
      <c r="F6" s="26">
        <v>34563.908300000003</v>
      </c>
      <c r="G6" s="287"/>
      <c r="H6" s="36"/>
      <c r="I6" s="36"/>
      <c r="J6" s="37"/>
    </row>
    <row r="7" spans="1:10" s="3" customFormat="1" ht="18" customHeight="1">
      <c r="A7" s="8"/>
      <c r="B7" s="17" t="s">
        <v>14</v>
      </c>
      <c r="C7" s="26">
        <v>40013.128899999989</v>
      </c>
      <c r="D7" s="26">
        <v>39702.578299999994</v>
      </c>
      <c r="E7" s="26">
        <v>52003</v>
      </c>
      <c r="F7" s="26">
        <v>55013.1711</v>
      </c>
      <c r="G7" s="287"/>
      <c r="H7" s="36"/>
      <c r="I7" s="36"/>
      <c r="J7" s="37"/>
    </row>
    <row r="8" spans="1:10" s="3" customFormat="1" ht="18" customHeight="1">
      <c r="A8" s="8"/>
      <c r="B8" s="17" t="s">
        <v>158</v>
      </c>
      <c r="C8" s="26">
        <v>7828</v>
      </c>
      <c r="D8" s="26">
        <v>20067.907999999996</v>
      </c>
      <c r="E8" s="26">
        <v>2283.3220999999999</v>
      </c>
      <c r="F8" s="26">
        <v>4606.1909999999998</v>
      </c>
      <c r="G8" s="287"/>
      <c r="H8" s="36"/>
      <c r="I8" s="36"/>
      <c r="J8" s="37"/>
    </row>
    <row r="9" spans="1:10" s="3" customFormat="1" ht="18" customHeight="1">
      <c r="A9" s="8"/>
      <c r="B9" s="17" t="s">
        <v>13</v>
      </c>
      <c r="C9" s="26">
        <v>11915.762299999999</v>
      </c>
      <c r="D9" s="26">
        <v>10077.913299999997</v>
      </c>
      <c r="E9" s="26">
        <v>9524</v>
      </c>
      <c r="F9" s="26">
        <v>6842.2112999999999</v>
      </c>
      <c r="G9" s="287"/>
      <c r="H9" s="36"/>
      <c r="I9" s="36"/>
      <c r="J9" s="37"/>
    </row>
    <row r="10" spans="1:10" s="3" customFormat="1" ht="18" customHeight="1">
      <c r="A10" s="8"/>
      <c r="B10" s="17" t="s">
        <v>15</v>
      </c>
      <c r="C10" s="26">
        <v>12488.220300000001</v>
      </c>
      <c r="D10" s="26">
        <v>2137.0772000000002</v>
      </c>
      <c r="E10" s="26">
        <v>2183</v>
      </c>
      <c r="F10" s="26">
        <v>5745.0442000000003</v>
      </c>
      <c r="G10" s="287"/>
      <c r="H10" s="36"/>
      <c r="I10" s="36"/>
      <c r="J10" s="37"/>
    </row>
    <row r="11" spans="1:10" s="3" customFormat="1" ht="18" customHeight="1">
      <c r="A11" s="8"/>
      <c r="B11" s="17" t="s">
        <v>159</v>
      </c>
      <c r="C11" s="26">
        <v>14887</v>
      </c>
      <c r="D11" s="26">
        <v>24657.809499999996</v>
      </c>
      <c r="E11" s="26">
        <v>20442</v>
      </c>
      <c r="F11" s="26">
        <v>54415.498699999996</v>
      </c>
      <c r="G11" s="287"/>
      <c r="H11" s="36"/>
      <c r="I11" s="36"/>
      <c r="J11" s="37"/>
    </row>
    <row r="12" spans="1:10" s="3" customFormat="1" ht="18" customHeight="1">
      <c r="A12" s="8"/>
      <c r="B12" s="17" t="s">
        <v>160</v>
      </c>
      <c r="C12" s="26">
        <v>1602.5426</v>
      </c>
      <c r="D12" s="26">
        <v>1167.8692000000001</v>
      </c>
      <c r="E12" s="26">
        <v>598</v>
      </c>
      <c r="F12" s="26">
        <v>2073.4371999999998</v>
      </c>
      <c r="G12" s="287"/>
      <c r="H12" s="36"/>
      <c r="I12" s="36"/>
      <c r="J12" s="37"/>
    </row>
    <row r="13" spans="1:10" s="3" customFormat="1" ht="18" customHeight="1">
      <c r="A13" s="8"/>
      <c r="B13" s="17" t="s">
        <v>7</v>
      </c>
      <c r="C13" s="26">
        <v>5748.04</v>
      </c>
      <c r="D13" s="26">
        <v>4691.4042999999974</v>
      </c>
      <c r="E13" s="26">
        <v>8053</v>
      </c>
      <c r="F13" s="26">
        <v>5710.9983000000002</v>
      </c>
      <c r="G13" s="287"/>
      <c r="I13" s="36"/>
      <c r="J13" s="37"/>
    </row>
    <row r="14" spans="1:10" s="3" customFormat="1" ht="18" customHeight="1">
      <c r="A14" s="8"/>
      <c r="B14" s="17" t="s">
        <v>16</v>
      </c>
      <c r="C14" s="26">
        <v>0</v>
      </c>
      <c r="D14" s="26">
        <v>0</v>
      </c>
      <c r="E14" s="26">
        <v>0</v>
      </c>
      <c r="F14" s="26">
        <v>0</v>
      </c>
      <c r="G14" s="287"/>
      <c r="H14" s="36"/>
      <c r="I14" s="36"/>
      <c r="J14" s="37"/>
    </row>
    <row r="15" spans="1:10" s="3" customFormat="1" ht="18" customHeight="1">
      <c r="A15" s="8"/>
      <c r="B15" s="17" t="s">
        <v>19</v>
      </c>
      <c r="C15" s="26">
        <v>873.97230000000002</v>
      </c>
      <c r="D15" s="26">
        <v>1082.5531000000001</v>
      </c>
      <c r="E15" s="26">
        <v>11073</v>
      </c>
      <c r="F15" s="26">
        <v>75.900000000000006</v>
      </c>
      <c r="G15" s="287"/>
      <c r="H15" s="36"/>
      <c r="I15" s="36"/>
      <c r="J15" s="37"/>
    </row>
    <row r="16" spans="1:10" s="3" customFormat="1" ht="18" customHeight="1">
      <c r="A16" s="8"/>
      <c r="B16" s="17" t="s">
        <v>22</v>
      </c>
      <c r="C16" s="26">
        <v>63.8157</v>
      </c>
      <c r="D16" s="26">
        <v>296.9117</v>
      </c>
      <c r="E16" s="26">
        <v>42</v>
      </c>
      <c r="F16" s="26">
        <v>204.21119999999999</v>
      </c>
      <c r="G16" s="287"/>
      <c r="H16" s="36"/>
      <c r="I16" s="36"/>
      <c r="J16" s="37"/>
    </row>
    <row r="17" spans="1:10" s="3" customFormat="1" ht="18" customHeight="1">
      <c r="A17" s="8"/>
      <c r="B17" s="17" t="s">
        <v>23</v>
      </c>
      <c r="C17" s="26">
        <v>204.28469999999999</v>
      </c>
      <c r="D17" s="26">
        <v>294.82549999999998</v>
      </c>
      <c r="E17" s="26">
        <v>0</v>
      </c>
      <c r="F17" s="26">
        <v>46.084800000000001</v>
      </c>
      <c r="G17" s="287"/>
      <c r="H17" s="36"/>
      <c r="I17" s="36"/>
      <c r="J17" s="37"/>
    </row>
    <row r="18" spans="1:10" s="3" customFormat="1" ht="18" customHeight="1">
      <c r="A18" s="8"/>
      <c r="B18" s="17" t="s">
        <v>27</v>
      </c>
      <c r="C18" s="26">
        <v>935.64509999999996</v>
      </c>
      <c r="D18" s="26">
        <v>379.9803</v>
      </c>
      <c r="E18" s="26">
        <v>3351</v>
      </c>
      <c r="F18" s="26">
        <v>891.04740000000004</v>
      </c>
      <c r="G18" s="287"/>
      <c r="H18" s="36"/>
      <c r="I18" s="36"/>
      <c r="J18" s="37"/>
    </row>
    <row r="19" spans="1:10" s="3" customFormat="1" ht="18" customHeight="1">
      <c r="A19" s="8"/>
      <c r="B19" s="17" t="s">
        <v>161</v>
      </c>
      <c r="C19" s="26">
        <v>13297</v>
      </c>
      <c r="D19" s="26">
        <v>5332.7050999999974</v>
      </c>
      <c r="E19" s="26">
        <v>10833</v>
      </c>
      <c r="F19" s="26">
        <v>10651.807699999999</v>
      </c>
      <c r="G19" s="287"/>
      <c r="H19" s="36"/>
      <c r="I19" s="36"/>
      <c r="J19" s="37"/>
    </row>
    <row r="20" spans="1:10" s="3" customFormat="1" ht="18" customHeight="1">
      <c r="A20" s="8"/>
      <c r="B20" s="17" t="s">
        <v>25</v>
      </c>
      <c r="C20" s="26">
        <v>782.38289999999995</v>
      </c>
      <c r="D20" s="26">
        <v>7551.1950999999981</v>
      </c>
      <c r="E20" s="26">
        <v>3332</v>
      </c>
      <c r="F20" s="26">
        <v>2956.0441999999998</v>
      </c>
      <c r="G20" s="287"/>
      <c r="H20" s="36"/>
      <c r="I20" s="36"/>
      <c r="J20" s="37"/>
    </row>
    <row r="21" spans="1:10" s="3" customFormat="1" ht="18" customHeight="1">
      <c r="A21" s="9"/>
      <c r="B21" s="18" t="s">
        <v>4</v>
      </c>
      <c r="C21" s="27">
        <v>5746.6549000000005</v>
      </c>
      <c r="D21" s="27">
        <v>11614.3372</v>
      </c>
      <c r="E21" s="27">
        <v>2465</v>
      </c>
      <c r="F21" s="27">
        <v>4708.7311</v>
      </c>
      <c r="G21" s="288"/>
      <c r="I21" s="36"/>
      <c r="J21" s="37"/>
    </row>
    <row r="22" spans="1:10" s="3" customFormat="1" ht="18" customHeight="1">
      <c r="A22" s="10" t="s">
        <v>29</v>
      </c>
      <c r="B22" s="19" t="s">
        <v>32</v>
      </c>
      <c r="C22" s="28">
        <v>1930</v>
      </c>
      <c r="D22" s="28">
        <v>9553.2767999999942</v>
      </c>
      <c r="E22" s="28">
        <v>25479.700799999999</v>
      </c>
      <c r="F22" s="28">
        <v>11151.864600000001</v>
      </c>
      <c r="G22" s="289"/>
      <c r="H22" s="36"/>
      <c r="I22" s="36"/>
      <c r="J22" s="36"/>
    </row>
    <row r="23" spans="1:10" s="3" customFormat="1" ht="18" customHeight="1">
      <c r="A23" s="11"/>
      <c r="B23" s="20" t="s">
        <v>162</v>
      </c>
      <c r="C23" s="27">
        <v>30091</v>
      </c>
      <c r="D23" s="27">
        <v>21475.832499999997</v>
      </c>
      <c r="E23" s="27">
        <v>48271.042099999999</v>
      </c>
      <c r="F23" s="27">
        <v>30823.267500000002</v>
      </c>
      <c r="G23" s="288"/>
      <c r="H23" s="36"/>
      <c r="I23" s="36"/>
      <c r="J23" s="36"/>
    </row>
    <row r="24" spans="1:10" s="282" customFormat="1" ht="18" customHeight="1">
      <c r="A24" s="12" t="s">
        <v>207</v>
      </c>
      <c r="B24" s="21"/>
      <c r="I24" s="36"/>
      <c r="J24" s="36"/>
    </row>
    <row r="25" spans="1:10" ht="18" customHeight="1">
      <c r="A25" s="12" t="s">
        <v>145</v>
      </c>
      <c r="G25" s="36"/>
      <c r="H25" s="36"/>
      <c r="I25" s="36"/>
      <c r="J25" s="36"/>
    </row>
    <row r="26" spans="1:10" ht="20.100000000000001" customHeight="1">
      <c r="A26" s="13"/>
      <c r="B26" s="13"/>
      <c r="C26" s="13"/>
      <c r="D26" s="13"/>
      <c r="E26" s="13"/>
      <c r="F26" s="13"/>
      <c r="G26" s="13"/>
      <c r="I26" s="36"/>
      <c r="J26" s="36"/>
    </row>
    <row r="27" spans="1:10" ht="20.100000000000001" customHeight="1">
      <c r="I27" s="36"/>
      <c r="J27" s="36"/>
    </row>
    <row r="28" spans="1:10" ht="20.100000000000001" customHeight="1">
      <c r="I28" s="36"/>
      <c r="J28" s="36"/>
    </row>
    <row r="29" spans="1:10" ht="20.100000000000001" customHeight="1">
      <c r="I29" s="36"/>
      <c r="J29" s="36"/>
    </row>
    <row r="30" spans="1:10" ht="20.100000000000001" customHeight="1">
      <c r="I30" s="36"/>
      <c r="J30" s="36"/>
    </row>
    <row r="31" spans="1:10" ht="20.100000000000001" customHeight="1">
      <c r="I31" s="36"/>
      <c r="J31" s="36"/>
    </row>
    <row r="32" spans="1:10" ht="20.100000000000001" customHeight="1">
      <c r="B32" s="22"/>
      <c r="I32" s="36"/>
      <c r="J32" s="36"/>
    </row>
    <row r="33" spans="2:10" ht="20.100000000000001" customHeight="1">
      <c r="B33" s="22"/>
      <c r="I33" s="36"/>
      <c r="J33" s="36"/>
    </row>
    <row r="34" spans="2:10" ht="20.100000000000001" customHeight="1">
      <c r="B34" s="22"/>
    </row>
    <row r="35" spans="2:10" ht="20.100000000000001" customHeight="1">
      <c r="B35" s="22"/>
    </row>
    <row r="36" spans="2:10" ht="20.100000000000001" customHeight="1">
      <c r="B36" s="22"/>
    </row>
    <row r="37" spans="2:10" ht="20.100000000000001" customHeight="1">
      <c r="B37" s="22"/>
    </row>
    <row r="38" spans="2:10" ht="20.100000000000001" customHeight="1">
      <c r="B38" s="22"/>
    </row>
    <row r="39" spans="2:10" ht="20.100000000000001" customHeight="1">
      <c r="B39" s="22"/>
    </row>
    <row r="40" spans="2:10" ht="20.100000000000001" customHeight="1">
      <c r="B40" s="22"/>
    </row>
    <row r="41" spans="2:10" ht="20.100000000000001" customHeight="1">
      <c r="B41" s="22"/>
    </row>
    <row r="42" spans="2:10" ht="20.100000000000001" customHeight="1">
      <c r="B42" s="22"/>
    </row>
    <row r="43" spans="2:10" ht="20.100000000000001" customHeight="1">
      <c r="B43" s="22"/>
    </row>
    <row r="44" spans="2:10" ht="20.100000000000001" customHeight="1">
      <c r="B44" s="22"/>
    </row>
    <row r="45" spans="2:10" ht="20.100000000000001" customHeight="1">
      <c r="B45" s="22"/>
    </row>
    <row r="46" spans="2:10" ht="20.100000000000001" customHeight="1">
      <c r="B46" s="22"/>
    </row>
    <row r="47" spans="2:10" ht="20.100000000000001" customHeight="1">
      <c r="B47" s="22"/>
    </row>
  </sheetData>
  <mergeCells count="3">
    <mergeCell ref="A2:B2"/>
    <mergeCell ref="A26:G26"/>
    <mergeCell ref="A22:A23"/>
  </mergeCells>
  <phoneticPr fontId="6"/>
  <printOptions horizontalCentered="1"/>
  <pageMargins left="0.7874015748031491" right="0.7874015748031491" top="0.78740157480314943" bottom="0.39370078740157483" header="0.31496062992125984" footer="0.31496062992125984"/>
  <pageSetup paperSize="9" scale="99" firstPageNumber="69" fitToWidth="1" fitToHeight="1" orientation="portrait" usePrinterDefaults="1" useFirstPageNumber="1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L13"/>
  <sheetViews>
    <sheetView showGridLines="0" zoomScaleSheetLayoutView="70" workbookViewId="0">
      <selection sqref="A1:I25"/>
    </sheetView>
  </sheetViews>
  <sheetFormatPr defaultRowHeight="20.100000000000001" customHeight="1"/>
  <cols>
    <col min="1" max="1" width="1.625" style="1" customWidth="1"/>
    <col min="2" max="2" width="10.625" style="22" customWidth="1"/>
    <col min="3" max="3" width="7.625" style="1" customWidth="1"/>
    <col min="4" max="4" width="7.625" style="1" bestFit="1" customWidth="1"/>
    <col min="5" max="12" width="7.625" style="1" customWidth="1"/>
    <col min="13" max="16384" width="9" style="1" customWidth="1"/>
  </cols>
  <sheetData>
    <row r="1" spans="1:12" ht="20.100000000000001" customHeight="1">
      <c r="A1" s="4" t="s">
        <v>203</v>
      </c>
      <c r="B1" s="295"/>
      <c r="C1" s="304"/>
      <c r="H1" s="137"/>
      <c r="I1" s="36"/>
      <c r="J1" s="36"/>
      <c r="K1" s="36"/>
      <c r="L1" s="30" t="s">
        <v>228</v>
      </c>
    </row>
    <row r="2" spans="1:12" ht="36" customHeight="1">
      <c r="A2" s="290" t="s">
        <v>28</v>
      </c>
      <c r="B2" s="296"/>
      <c r="C2" s="182" t="s">
        <v>34</v>
      </c>
      <c r="D2" s="311" t="s">
        <v>214</v>
      </c>
      <c r="E2" s="319"/>
      <c r="F2" s="319"/>
      <c r="G2" s="320" t="s">
        <v>213</v>
      </c>
      <c r="H2" s="323"/>
      <c r="I2" s="325"/>
      <c r="J2" s="330" t="s">
        <v>165</v>
      </c>
      <c r="K2" s="332"/>
      <c r="L2" s="333"/>
    </row>
    <row r="3" spans="1:12" ht="36" customHeight="1">
      <c r="A3" s="291"/>
      <c r="B3" s="297"/>
      <c r="C3" s="184"/>
      <c r="D3" s="182" t="s">
        <v>1</v>
      </c>
      <c r="E3" s="182" t="s">
        <v>37</v>
      </c>
      <c r="F3" s="182" t="s">
        <v>39</v>
      </c>
      <c r="G3" s="321" t="s">
        <v>41</v>
      </c>
      <c r="H3" s="324"/>
      <c r="I3" s="237" t="s">
        <v>8</v>
      </c>
      <c r="J3" s="194" t="s">
        <v>75</v>
      </c>
      <c r="K3" s="5" t="s">
        <v>44</v>
      </c>
      <c r="L3" s="14"/>
    </row>
    <row r="4" spans="1:12" ht="36" customHeight="1">
      <c r="A4" s="292"/>
      <c r="B4" s="298"/>
      <c r="C4" s="183"/>
      <c r="D4" s="312"/>
      <c r="E4" s="183"/>
      <c r="F4" s="183"/>
      <c r="G4" s="322" t="s">
        <v>194</v>
      </c>
      <c r="H4" s="322" t="s">
        <v>209</v>
      </c>
      <c r="I4" s="326"/>
      <c r="J4" s="331" t="s">
        <v>45</v>
      </c>
      <c r="K4" s="331" t="s">
        <v>45</v>
      </c>
      <c r="L4" s="322" t="s">
        <v>147</v>
      </c>
    </row>
    <row r="5" spans="1:12" s="3" customFormat="1" ht="18" customHeight="1">
      <c r="A5" s="6" t="s">
        <v>47</v>
      </c>
      <c r="B5" s="299"/>
      <c r="C5" s="305">
        <v>1340.3</v>
      </c>
      <c r="D5" s="313">
        <v>1255.8</v>
      </c>
      <c r="E5" s="313">
        <v>48.2</v>
      </c>
      <c r="F5" s="313">
        <v>36.200000000000003</v>
      </c>
      <c r="G5" s="313">
        <v>1289.3</v>
      </c>
      <c r="H5" s="313">
        <v>1340.3</v>
      </c>
      <c r="I5" s="327">
        <v>0</v>
      </c>
      <c r="J5" s="313">
        <v>1289.5</v>
      </c>
      <c r="K5" s="313">
        <v>50.7</v>
      </c>
      <c r="L5" s="334">
        <v>0</v>
      </c>
    </row>
    <row r="6" spans="1:12" s="3" customFormat="1" ht="18" customHeight="1">
      <c r="A6" s="8"/>
      <c r="B6" s="300" t="s">
        <v>43</v>
      </c>
      <c r="C6" s="306">
        <v>468.9</v>
      </c>
      <c r="D6" s="314">
        <v>436.3</v>
      </c>
      <c r="E6" s="314">
        <v>17</v>
      </c>
      <c r="F6" s="314">
        <v>15.6</v>
      </c>
      <c r="G6" s="314">
        <v>468.9</v>
      </c>
      <c r="H6" s="314">
        <v>468.9</v>
      </c>
      <c r="I6" s="328">
        <v>0</v>
      </c>
      <c r="J6" s="314">
        <v>468.9</v>
      </c>
      <c r="K6" s="328">
        <v>0</v>
      </c>
      <c r="L6" s="335">
        <v>0</v>
      </c>
    </row>
    <row r="7" spans="1:12" s="3" customFormat="1" ht="18" customHeight="1">
      <c r="A7" s="293"/>
      <c r="B7" s="301" t="s">
        <v>48</v>
      </c>
      <c r="C7" s="307">
        <v>871.3</v>
      </c>
      <c r="D7" s="315">
        <v>819.6</v>
      </c>
      <c r="E7" s="315">
        <v>31.2</v>
      </c>
      <c r="F7" s="315">
        <v>20.6</v>
      </c>
      <c r="G7" s="315">
        <v>820.4</v>
      </c>
      <c r="H7" s="315">
        <v>871.3</v>
      </c>
      <c r="I7" s="329">
        <v>0</v>
      </c>
      <c r="J7" s="315">
        <v>820.6</v>
      </c>
      <c r="K7" s="315">
        <v>50.7</v>
      </c>
      <c r="L7" s="336">
        <v>0</v>
      </c>
    </row>
    <row r="8" spans="1:12" s="3" customFormat="1" ht="18" customHeight="1">
      <c r="A8" s="8" t="s">
        <v>36</v>
      </c>
      <c r="B8" s="302"/>
      <c r="C8" s="308">
        <v>2428.4</v>
      </c>
      <c r="D8" s="316">
        <v>2364</v>
      </c>
      <c r="E8" s="316">
        <v>52.9</v>
      </c>
      <c r="F8" s="316">
        <v>11.4</v>
      </c>
      <c r="G8" s="316">
        <v>1513.2</v>
      </c>
      <c r="H8" s="316">
        <v>2338</v>
      </c>
      <c r="I8" s="316">
        <v>90.4</v>
      </c>
      <c r="J8" s="316">
        <v>1791.5</v>
      </c>
      <c r="K8" s="316">
        <v>636.9</v>
      </c>
      <c r="L8" s="337">
        <v>10.4</v>
      </c>
    </row>
    <row r="9" spans="1:12" s="3" customFormat="1" ht="18" customHeight="1">
      <c r="A9" s="8"/>
      <c r="B9" s="300" t="s">
        <v>52</v>
      </c>
      <c r="C9" s="306">
        <v>1257.0999999999999</v>
      </c>
      <c r="D9" s="314">
        <v>1221</v>
      </c>
      <c r="E9" s="314">
        <v>28</v>
      </c>
      <c r="F9" s="314">
        <v>8</v>
      </c>
      <c r="G9" s="314">
        <v>935</v>
      </c>
      <c r="H9" s="314">
        <v>1246.2</v>
      </c>
      <c r="I9" s="314">
        <v>10.9</v>
      </c>
      <c r="J9" s="314">
        <v>1073.7</v>
      </c>
      <c r="K9" s="314">
        <v>183.4</v>
      </c>
      <c r="L9" s="335">
        <v>0</v>
      </c>
    </row>
    <row r="10" spans="1:12" s="3" customFormat="1" ht="18" customHeight="1">
      <c r="A10" s="293"/>
      <c r="B10" s="301" t="s">
        <v>53</v>
      </c>
      <c r="C10" s="307">
        <v>1171</v>
      </c>
      <c r="D10" s="315">
        <v>1142.9000000000001</v>
      </c>
      <c r="E10" s="315">
        <v>25</v>
      </c>
      <c r="F10" s="315">
        <v>3.4</v>
      </c>
      <c r="G10" s="315">
        <v>578.29999999999995</v>
      </c>
      <c r="H10" s="315">
        <v>1091.7</v>
      </c>
      <c r="I10" s="315">
        <v>79.599999999999994</v>
      </c>
      <c r="J10" s="315">
        <v>717.8</v>
      </c>
      <c r="K10" s="315">
        <v>454</v>
      </c>
      <c r="L10" s="338">
        <v>10.1</v>
      </c>
    </row>
    <row r="11" spans="1:12" s="3" customFormat="1" ht="18" customHeight="1">
      <c r="A11" s="9" t="s">
        <v>54</v>
      </c>
      <c r="B11" s="18"/>
      <c r="C11" s="309">
        <v>19955.5</v>
      </c>
      <c r="D11" s="317">
        <v>19829.5</v>
      </c>
      <c r="E11" s="317">
        <v>117.6</v>
      </c>
      <c r="F11" s="317">
        <v>8.4</v>
      </c>
      <c r="G11" s="317">
        <v>1746.6</v>
      </c>
      <c r="H11" s="317">
        <v>13070.2</v>
      </c>
      <c r="I11" s="317">
        <v>6885.4</v>
      </c>
      <c r="J11" s="317">
        <v>13140.1</v>
      </c>
      <c r="K11" s="317">
        <v>6815.4</v>
      </c>
      <c r="L11" s="339">
        <v>1051.2</v>
      </c>
    </row>
    <row r="12" spans="1:12" s="3" customFormat="1" ht="18" customHeight="1">
      <c r="A12" s="294" t="s">
        <v>166</v>
      </c>
      <c r="B12" s="303"/>
      <c r="C12" s="310">
        <v>23724.2</v>
      </c>
      <c r="D12" s="318">
        <v>23449.3</v>
      </c>
      <c r="E12" s="318">
        <v>218.7</v>
      </c>
      <c r="F12" s="318">
        <v>56.2</v>
      </c>
      <c r="G12" s="318">
        <v>4549.1000000000004</v>
      </c>
      <c r="H12" s="318">
        <v>16748.400000000001</v>
      </c>
      <c r="I12" s="318">
        <v>6975.8</v>
      </c>
      <c r="J12" s="318">
        <v>16221.1</v>
      </c>
      <c r="K12" s="318">
        <v>7503.1</v>
      </c>
      <c r="L12" s="340">
        <v>1061.5999999999999</v>
      </c>
    </row>
    <row r="13" spans="1:12" ht="18" customHeight="1">
      <c r="A13" s="12" t="s">
        <v>208</v>
      </c>
      <c r="F13" s="137"/>
    </row>
  </sheetData>
  <mergeCells count="11">
    <mergeCell ref="D2:F2"/>
    <mergeCell ref="G2:I2"/>
    <mergeCell ref="J2:L2"/>
    <mergeCell ref="G3:H3"/>
    <mergeCell ref="K3:L3"/>
    <mergeCell ref="A2:B4"/>
    <mergeCell ref="C2:C4"/>
    <mergeCell ref="D3:D4"/>
    <mergeCell ref="E3:E4"/>
    <mergeCell ref="F3:F4"/>
    <mergeCell ref="I3:I4"/>
  </mergeCells>
  <phoneticPr fontId="6"/>
  <printOptions horizontalCentered="1"/>
  <pageMargins left="0.7874015748031491" right="0.7874015748031491" top="0.78740157480314943" bottom="0.59055118110236193" header="0.31496062992125984" footer="0.31496062992125984"/>
  <pageSetup paperSize="9" scale="98" firstPageNumber="69" fitToWidth="1" fitToHeight="1" orientation="portrait" usePrinterDefaults="1" useFirstPageNumber="1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H35"/>
  <sheetViews>
    <sheetView showGridLines="0" zoomScaleSheetLayoutView="50" workbookViewId="0">
      <selection sqref="A1:I25"/>
    </sheetView>
  </sheetViews>
  <sheetFormatPr defaultRowHeight="15.75" customHeight="1"/>
  <cols>
    <col min="1" max="1" width="12.375" style="1" customWidth="1"/>
    <col min="2" max="2" width="9.625" style="108" customWidth="1"/>
    <col min="3" max="3" width="8.625" style="1" customWidth="1"/>
    <col min="4" max="4" width="11.875" style="1" customWidth="1"/>
    <col min="5" max="5" width="8.625" style="1" customWidth="1"/>
    <col min="6" max="6" width="12.5" style="1" customWidth="1"/>
    <col min="7" max="7" width="8.625" style="1" customWidth="1"/>
    <col min="8" max="8" width="12.5" style="1" customWidth="1"/>
    <col min="9" max="16384" width="9" style="1" customWidth="1"/>
  </cols>
  <sheetData>
    <row r="1" spans="1:8" ht="20.100000000000001" customHeight="1">
      <c r="A1" s="4" t="s">
        <v>210</v>
      </c>
    </row>
    <row r="2" spans="1:8" s="3" customFormat="1" ht="18" customHeight="1">
      <c r="A2" s="12" t="s">
        <v>148</v>
      </c>
      <c r="B2" s="108"/>
      <c r="G2" s="1"/>
      <c r="H2" s="30" t="s">
        <v>232</v>
      </c>
    </row>
    <row r="3" spans="1:8" ht="18" customHeight="1">
      <c r="A3" s="109"/>
      <c r="B3" s="121"/>
      <c r="C3" s="112"/>
      <c r="D3" s="134"/>
      <c r="E3" s="115" t="s">
        <v>167</v>
      </c>
      <c r="F3" s="140"/>
      <c r="G3" s="140"/>
      <c r="H3" s="125"/>
    </row>
    <row r="4" spans="1:8" ht="18" customHeight="1">
      <c r="A4" s="110" t="s">
        <v>56</v>
      </c>
      <c r="B4" s="122"/>
      <c r="C4" s="113" t="s">
        <v>60</v>
      </c>
      <c r="D4" s="110" t="s">
        <v>58</v>
      </c>
      <c r="E4" s="115" t="s">
        <v>59</v>
      </c>
      <c r="F4" s="125"/>
      <c r="G4" s="115" t="s">
        <v>11</v>
      </c>
      <c r="H4" s="125"/>
    </row>
    <row r="5" spans="1:8" ht="18" customHeight="1">
      <c r="A5" s="111"/>
      <c r="B5" s="123"/>
      <c r="C5" s="131"/>
      <c r="D5" s="111"/>
      <c r="E5" s="138" t="s">
        <v>60</v>
      </c>
      <c r="F5" s="138" t="s">
        <v>58</v>
      </c>
      <c r="G5" s="138" t="s">
        <v>60</v>
      </c>
      <c r="H5" s="138" t="s">
        <v>58</v>
      </c>
    </row>
    <row r="6" spans="1:8" s="3" customFormat="1" ht="18" customHeight="1">
      <c r="A6" s="112" t="s">
        <v>61</v>
      </c>
      <c r="B6" s="124" t="s">
        <v>62</v>
      </c>
      <c r="C6" s="132">
        <v>173</v>
      </c>
      <c r="D6" s="135">
        <v>1420183</v>
      </c>
      <c r="E6" s="132">
        <v>21</v>
      </c>
      <c r="F6" s="141">
        <v>181788</v>
      </c>
      <c r="G6" s="132">
        <v>166</v>
      </c>
      <c r="H6" s="141">
        <v>1238395</v>
      </c>
    </row>
    <row r="7" spans="1:8" s="3" customFormat="1" ht="18" customHeight="1">
      <c r="A7" s="113"/>
      <c r="B7" s="124" t="s">
        <v>64</v>
      </c>
      <c r="C7" s="132">
        <v>83</v>
      </c>
      <c r="D7" s="135">
        <v>905144</v>
      </c>
      <c r="E7" s="132">
        <v>8</v>
      </c>
      <c r="F7" s="141">
        <v>91800</v>
      </c>
      <c r="G7" s="132">
        <v>80</v>
      </c>
      <c r="H7" s="141">
        <v>813344</v>
      </c>
    </row>
    <row r="8" spans="1:8" s="3" customFormat="1" ht="18" customHeight="1">
      <c r="A8" s="113"/>
      <c r="B8" s="124" t="s">
        <v>65</v>
      </c>
      <c r="C8" s="132">
        <v>53</v>
      </c>
      <c r="D8" s="135">
        <v>417763</v>
      </c>
      <c r="E8" s="132">
        <v>12</v>
      </c>
      <c r="F8" s="141">
        <v>45550</v>
      </c>
      <c r="G8" s="132">
        <v>45</v>
      </c>
      <c r="H8" s="141">
        <v>372213</v>
      </c>
    </row>
    <row r="9" spans="1:8" s="3" customFormat="1" ht="18" customHeight="1">
      <c r="A9" s="114"/>
      <c r="B9" s="124" t="s">
        <v>50</v>
      </c>
      <c r="C9" s="132">
        <f t="shared" ref="C9:H9" si="0">SUM(C6:C8)</f>
        <v>309</v>
      </c>
      <c r="D9" s="132">
        <f t="shared" si="0"/>
        <v>2743090</v>
      </c>
      <c r="E9" s="132">
        <f t="shared" si="0"/>
        <v>41</v>
      </c>
      <c r="F9" s="132">
        <f t="shared" si="0"/>
        <v>319138</v>
      </c>
      <c r="G9" s="132">
        <f t="shared" si="0"/>
        <v>291</v>
      </c>
      <c r="H9" s="132">
        <f t="shared" si="0"/>
        <v>2423952</v>
      </c>
    </row>
    <row r="10" spans="1:8" s="3" customFormat="1" ht="18" customHeight="1">
      <c r="A10" s="112" t="s">
        <v>66</v>
      </c>
      <c r="B10" s="124" t="s">
        <v>20</v>
      </c>
      <c r="C10" s="132">
        <v>23</v>
      </c>
      <c r="D10" s="135">
        <v>246765</v>
      </c>
      <c r="E10" s="132" t="s">
        <v>164</v>
      </c>
      <c r="F10" s="142" t="s">
        <v>164</v>
      </c>
      <c r="G10" s="132">
        <v>23</v>
      </c>
      <c r="H10" s="141">
        <f t="shared" ref="H10:H16" si="1">D10</f>
        <v>246765</v>
      </c>
    </row>
    <row r="11" spans="1:8" s="3" customFormat="1" ht="18" customHeight="1">
      <c r="A11" s="113"/>
      <c r="B11" s="124" t="s">
        <v>17</v>
      </c>
      <c r="C11" s="132">
        <v>3</v>
      </c>
      <c r="D11" s="135">
        <v>29455</v>
      </c>
      <c r="E11" s="132" t="s">
        <v>164</v>
      </c>
      <c r="F11" s="142" t="s">
        <v>164</v>
      </c>
      <c r="G11" s="132">
        <v>3</v>
      </c>
      <c r="H11" s="141">
        <f t="shared" si="1"/>
        <v>29455</v>
      </c>
    </row>
    <row r="12" spans="1:8" s="3" customFormat="1" ht="18" customHeight="1">
      <c r="A12" s="113"/>
      <c r="B12" s="124" t="s">
        <v>68</v>
      </c>
      <c r="C12" s="132">
        <v>4</v>
      </c>
      <c r="D12" s="135">
        <v>28850</v>
      </c>
      <c r="E12" s="132" t="s">
        <v>164</v>
      </c>
      <c r="F12" s="142" t="s">
        <v>164</v>
      </c>
      <c r="G12" s="132">
        <v>4</v>
      </c>
      <c r="H12" s="141">
        <f t="shared" si="1"/>
        <v>28850</v>
      </c>
    </row>
    <row r="13" spans="1:8" s="3" customFormat="1" ht="18" customHeight="1">
      <c r="A13" s="113"/>
      <c r="B13" s="124" t="s">
        <v>12</v>
      </c>
      <c r="C13" s="132">
        <v>2</v>
      </c>
      <c r="D13" s="135">
        <v>17318</v>
      </c>
      <c r="E13" s="132" t="s">
        <v>164</v>
      </c>
      <c r="F13" s="142" t="s">
        <v>164</v>
      </c>
      <c r="G13" s="132">
        <v>2</v>
      </c>
      <c r="H13" s="141">
        <f t="shared" si="1"/>
        <v>17318</v>
      </c>
    </row>
    <row r="14" spans="1:8" s="3" customFormat="1" ht="18" customHeight="1">
      <c r="A14" s="113"/>
      <c r="B14" s="124" t="s">
        <v>3</v>
      </c>
      <c r="C14" s="132">
        <v>3</v>
      </c>
      <c r="D14" s="135">
        <v>7532</v>
      </c>
      <c r="E14" s="132" t="s">
        <v>164</v>
      </c>
      <c r="F14" s="142" t="s">
        <v>164</v>
      </c>
      <c r="G14" s="132">
        <v>3</v>
      </c>
      <c r="H14" s="141">
        <f t="shared" si="1"/>
        <v>7532</v>
      </c>
    </row>
    <row r="15" spans="1:8" s="3" customFormat="1" ht="18" customHeight="1">
      <c r="A15" s="113"/>
      <c r="B15" s="124" t="s">
        <v>33</v>
      </c>
      <c r="C15" s="132">
        <v>1</v>
      </c>
      <c r="D15" s="135">
        <v>10255</v>
      </c>
      <c r="E15" s="132" t="s">
        <v>164</v>
      </c>
      <c r="F15" s="142" t="s">
        <v>164</v>
      </c>
      <c r="G15" s="132">
        <v>1</v>
      </c>
      <c r="H15" s="141">
        <f t="shared" si="1"/>
        <v>10255</v>
      </c>
    </row>
    <row r="16" spans="1:8" s="3" customFormat="1" ht="18" customHeight="1">
      <c r="A16" s="113"/>
      <c r="B16" s="124" t="s">
        <v>70</v>
      </c>
      <c r="C16" s="132">
        <v>15</v>
      </c>
      <c r="D16" s="135">
        <v>111122</v>
      </c>
      <c r="E16" s="132" t="s">
        <v>164</v>
      </c>
      <c r="F16" s="142" t="s">
        <v>164</v>
      </c>
      <c r="G16" s="132">
        <v>15</v>
      </c>
      <c r="H16" s="141">
        <f t="shared" si="1"/>
        <v>111122</v>
      </c>
    </row>
    <row r="17" spans="1:8" s="3" customFormat="1" ht="18" customHeight="1">
      <c r="A17" s="114"/>
      <c r="B17" s="124" t="s">
        <v>50</v>
      </c>
      <c r="C17" s="132">
        <f>SUM(C10:C16)</f>
        <v>51</v>
      </c>
      <c r="D17" s="132">
        <f>SUM(D10:D16)</f>
        <v>451297</v>
      </c>
      <c r="E17" s="132" t="s">
        <v>164</v>
      </c>
      <c r="F17" s="142" t="s">
        <v>164</v>
      </c>
      <c r="G17" s="132">
        <f>SUM(G10:G16)</f>
        <v>51</v>
      </c>
      <c r="H17" s="132">
        <f>SUM(H10:H16)</f>
        <v>451297</v>
      </c>
    </row>
    <row r="18" spans="1:8" s="3" customFormat="1" ht="18" customHeight="1">
      <c r="A18" s="115" t="s">
        <v>72</v>
      </c>
      <c r="B18" s="125"/>
      <c r="C18" s="132">
        <f>C17+C9</f>
        <v>360</v>
      </c>
      <c r="D18" s="135">
        <f>D9+D17</f>
        <v>3194387</v>
      </c>
      <c r="E18" s="132">
        <f>SUM(E9,E17)</f>
        <v>41</v>
      </c>
      <c r="F18" s="135">
        <f>F9</f>
        <v>319138</v>
      </c>
      <c r="G18" s="132">
        <f>SUM(G9,G17)</f>
        <v>342</v>
      </c>
      <c r="H18" s="143">
        <f>H9+H17</f>
        <v>2875249</v>
      </c>
    </row>
    <row r="19" spans="1:8" ht="18" customHeight="1">
      <c r="A19" s="117" t="s">
        <v>40</v>
      </c>
      <c r="B19" s="126"/>
      <c r="C19" s="126"/>
      <c r="D19" s="126"/>
      <c r="E19" s="126"/>
      <c r="F19" s="126"/>
      <c r="G19" s="126"/>
      <c r="H19" s="126"/>
    </row>
    <row r="20" spans="1:8" ht="18" customHeight="1">
      <c r="A20" s="117"/>
      <c r="B20" s="126"/>
      <c r="C20" s="126"/>
      <c r="D20" s="126"/>
      <c r="E20" s="126"/>
      <c r="F20" s="126"/>
      <c r="G20" s="126"/>
      <c r="H20" s="126"/>
    </row>
    <row r="21" spans="1:8" ht="18" customHeight="1">
      <c r="A21" s="117" t="s">
        <v>133</v>
      </c>
      <c r="B21" s="127"/>
      <c r="D21" s="30" t="s">
        <v>232</v>
      </c>
      <c r="E21" s="126"/>
      <c r="F21" s="126"/>
      <c r="G21" s="126"/>
      <c r="H21" s="126"/>
    </row>
    <row r="22" spans="1:8" s="3" customFormat="1" ht="18" customHeight="1">
      <c r="A22" s="118" t="s">
        <v>60</v>
      </c>
      <c r="B22" s="128"/>
      <c r="C22" s="115" t="s">
        <v>58</v>
      </c>
      <c r="D22" s="125"/>
      <c r="E22" s="126"/>
      <c r="G22" s="126"/>
      <c r="H22" s="126"/>
    </row>
    <row r="23" spans="1:8" s="3" customFormat="1" ht="18" customHeight="1">
      <c r="A23" s="119">
        <v>142</v>
      </c>
      <c r="B23" s="129"/>
      <c r="C23" s="133">
        <v>373093</v>
      </c>
      <c r="D23" s="136"/>
      <c r="E23" s="139"/>
      <c r="F23" s="341"/>
      <c r="G23" s="341"/>
      <c r="H23" s="341"/>
    </row>
    <row r="24" spans="1:8" ht="18" customHeight="1">
      <c r="A24" s="116" t="s">
        <v>38</v>
      </c>
      <c r="B24" s="130"/>
      <c r="C24" s="232"/>
      <c r="D24" s="137"/>
      <c r="E24" s="232"/>
      <c r="F24" s="232"/>
      <c r="G24" s="232"/>
      <c r="H24" s="232"/>
    </row>
    <row r="25" spans="1:8" ht="18" customHeight="1">
      <c r="A25" s="120"/>
      <c r="B25" s="126"/>
      <c r="C25" s="126"/>
      <c r="D25" s="126"/>
      <c r="E25" s="126"/>
      <c r="F25" s="126"/>
      <c r="G25" s="126"/>
      <c r="H25" s="126"/>
    </row>
    <row r="31" spans="1:8" ht="15.75" customHeight="1">
      <c r="B31" s="1"/>
    </row>
    <row r="32" spans="1:8" ht="15.75" customHeight="1">
      <c r="B32" s="1"/>
    </row>
    <row r="33" spans="2:2" ht="15.75" customHeight="1">
      <c r="B33" s="1"/>
    </row>
    <row r="34" spans="2:2" ht="15.75" customHeight="1">
      <c r="B34" s="1"/>
    </row>
    <row r="35" spans="2:2" ht="15.75" customHeight="1">
      <c r="B35" s="1"/>
    </row>
    <row r="48" spans="2:2" ht="3.75" customHeight="1"/>
  </sheetData>
  <mergeCells count="9">
    <mergeCell ref="E3:H3"/>
    <mergeCell ref="A4:B4"/>
    <mergeCell ref="E4:F4"/>
    <mergeCell ref="G4:H4"/>
    <mergeCell ref="A18:B18"/>
    <mergeCell ref="A22:B22"/>
    <mergeCell ref="C22:D22"/>
    <mergeCell ref="A23:B23"/>
    <mergeCell ref="C23:D23"/>
  </mergeCells>
  <phoneticPr fontId="6"/>
  <pageMargins left="0.7874015748031491" right="0.7874015748031491" top="0.78740157480314943" bottom="0.59055118110236193" header="0.31496062992125984" footer="0.31496062992125984"/>
  <pageSetup paperSize="9" firstPageNumber="69" fitToWidth="1" fitToHeight="1" orientation="portrait" usePrinterDefaults="1" useFirstPageNumber="1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F19"/>
  <sheetViews>
    <sheetView showGridLines="0" zoomScaleSheetLayoutView="70" workbookViewId="0">
      <selection sqref="A1:I25"/>
    </sheetView>
  </sheetViews>
  <sheetFormatPr defaultRowHeight="15.75" customHeight="1"/>
  <cols>
    <col min="1" max="1" width="12.625" style="1" customWidth="1"/>
    <col min="2" max="6" width="10.625" style="1" customWidth="1"/>
    <col min="7" max="7" width="12.625" style="1" customWidth="1"/>
    <col min="8" max="16384" width="9" style="1" customWidth="1"/>
  </cols>
  <sheetData>
    <row r="1" spans="1:6" ht="20.100000000000001" customHeight="1">
      <c r="A1" s="4" t="s">
        <v>211</v>
      </c>
    </row>
    <row r="2" spans="1:6" s="12" customFormat="1" ht="18" customHeight="1">
      <c r="A2" s="1" t="s">
        <v>187</v>
      </c>
      <c r="E2" s="30" t="s">
        <v>216</v>
      </c>
    </row>
    <row r="3" spans="1:6" ht="18" customHeight="1">
      <c r="A3" s="144" t="s">
        <v>71</v>
      </c>
      <c r="B3" s="152" t="s">
        <v>204</v>
      </c>
      <c r="C3" s="160"/>
      <c r="D3" s="5" t="s">
        <v>73</v>
      </c>
      <c r="E3" s="14"/>
    </row>
    <row r="4" spans="1:6" ht="18" customHeight="1">
      <c r="A4" s="9" t="s">
        <v>142</v>
      </c>
      <c r="B4" s="153"/>
      <c r="C4" s="161"/>
      <c r="D4" s="168" t="s">
        <v>46</v>
      </c>
      <c r="E4" s="14" t="s">
        <v>74</v>
      </c>
    </row>
    <row r="5" spans="1:6" ht="18" customHeight="1">
      <c r="A5" s="151" t="s">
        <v>217</v>
      </c>
      <c r="B5" s="154">
        <v>1020408</v>
      </c>
      <c r="C5" s="162"/>
      <c r="D5" s="170">
        <v>638175</v>
      </c>
      <c r="E5" s="176">
        <v>62.5</v>
      </c>
    </row>
    <row r="6" spans="1:6" ht="18" customHeight="1">
      <c r="A6" s="147" t="s">
        <v>218</v>
      </c>
      <c r="B6" s="155">
        <v>1006003</v>
      </c>
      <c r="C6" s="163"/>
      <c r="D6" s="170">
        <v>642132</v>
      </c>
      <c r="E6" s="176">
        <v>63.79999999999999</v>
      </c>
    </row>
    <row r="7" spans="1:6" ht="18" customHeight="1">
      <c r="A7" s="147" t="s">
        <v>219</v>
      </c>
      <c r="B7" s="155">
        <v>1006003</v>
      </c>
      <c r="C7" s="163"/>
      <c r="D7" s="170">
        <v>651888</v>
      </c>
      <c r="E7" s="176">
        <v>64.799999999999983</v>
      </c>
    </row>
    <row r="8" spans="1:6" ht="18" customHeight="1">
      <c r="A8" s="147" t="s">
        <v>225</v>
      </c>
      <c r="B8" s="155">
        <v>1005293</v>
      </c>
      <c r="C8" s="163"/>
      <c r="D8" s="170">
        <v>658748</v>
      </c>
      <c r="E8" s="176">
        <v>65.5</v>
      </c>
    </row>
    <row r="9" spans="1:6" ht="18" customHeight="1">
      <c r="A9" s="148" t="s">
        <v>227</v>
      </c>
      <c r="B9" s="156">
        <v>991413</v>
      </c>
      <c r="C9" s="164"/>
      <c r="D9" s="171">
        <v>658390</v>
      </c>
      <c r="E9" s="177">
        <v>66.400000000000006</v>
      </c>
    </row>
    <row r="10" spans="1:6" ht="18" customHeight="1"/>
    <row r="11" spans="1:6" ht="18" customHeight="1">
      <c r="A11" s="1" t="s">
        <v>168</v>
      </c>
      <c r="F11" s="30" t="s">
        <v>143</v>
      </c>
    </row>
    <row r="12" spans="1:6" ht="18" customHeight="1">
      <c r="A12" s="144" t="s">
        <v>71</v>
      </c>
      <c r="B12" s="5" t="s">
        <v>55</v>
      </c>
      <c r="C12" s="14"/>
      <c r="D12" s="5" t="s">
        <v>76</v>
      </c>
      <c r="E12" s="14"/>
      <c r="F12" s="182" t="s">
        <v>67</v>
      </c>
    </row>
    <row r="13" spans="1:6" ht="18" customHeight="1">
      <c r="A13" s="150" t="s">
        <v>144</v>
      </c>
      <c r="B13" s="5" t="s">
        <v>78</v>
      </c>
      <c r="C13" s="5" t="s">
        <v>57</v>
      </c>
      <c r="D13" s="5" t="s">
        <v>78</v>
      </c>
      <c r="E13" s="5" t="s">
        <v>57</v>
      </c>
      <c r="F13" s="183"/>
    </row>
    <row r="14" spans="1:6" ht="18" customHeight="1">
      <c r="A14" s="151" t="s">
        <v>217</v>
      </c>
      <c r="B14" s="158">
        <v>566</v>
      </c>
      <c r="C14" s="179">
        <v>4354.329999999999</v>
      </c>
      <c r="D14" s="158">
        <v>607</v>
      </c>
      <c r="E14" s="179">
        <v>1681.6799999999994</v>
      </c>
      <c r="F14" s="184" t="s">
        <v>80</v>
      </c>
    </row>
    <row r="15" spans="1:6" ht="18" customHeight="1">
      <c r="A15" s="147" t="s">
        <v>218</v>
      </c>
      <c r="B15" s="158">
        <v>566</v>
      </c>
      <c r="C15" s="179">
        <v>4354.4199999999992</v>
      </c>
      <c r="D15" s="158">
        <v>607</v>
      </c>
      <c r="E15" s="179">
        <v>1682.5699999999997</v>
      </c>
      <c r="F15" s="184" t="s">
        <v>80</v>
      </c>
    </row>
    <row r="16" spans="1:6" ht="18" customHeight="1">
      <c r="A16" s="147" t="s">
        <v>219</v>
      </c>
      <c r="B16" s="158">
        <v>566</v>
      </c>
      <c r="C16" s="179">
        <v>4354.4199999999992</v>
      </c>
      <c r="D16" s="158">
        <v>606</v>
      </c>
      <c r="E16" s="179">
        <v>1683.9699999999998</v>
      </c>
      <c r="F16" s="184" t="s">
        <v>80</v>
      </c>
    </row>
    <row r="17" spans="1:6" ht="18" customHeight="1">
      <c r="A17" s="147" t="s">
        <v>225</v>
      </c>
      <c r="B17" s="158">
        <v>566</v>
      </c>
      <c r="C17" s="179">
        <v>4354.42</v>
      </c>
      <c r="D17" s="158">
        <v>610</v>
      </c>
      <c r="E17" s="179">
        <v>1718.66</v>
      </c>
      <c r="F17" s="184" t="s">
        <v>181</v>
      </c>
    </row>
    <row r="18" spans="1:6" ht="18" customHeight="1">
      <c r="A18" s="148" t="s">
        <v>227</v>
      </c>
      <c r="B18" s="159">
        <v>560</v>
      </c>
      <c r="C18" s="180">
        <v>4353.3599999999997</v>
      </c>
      <c r="D18" s="159">
        <v>610</v>
      </c>
      <c r="E18" s="180">
        <v>1718.94</v>
      </c>
      <c r="F18" s="183" t="s">
        <v>80</v>
      </c>
    </row>
    <row r="19" spans="1:6" ht="18" customHeight="1">
      <c r="A19" s="342" t="s">
        <v>0</v>
      </c>
      <c r="B19" s="232"/>
      <c r="C19" s="232"/>
      <c r="D19" s="232"/>
      <c r="E19" s="181"/>
    </row>
    <row r="20" spans="1:6" ht="18" customHeight="1"/>
    <row r="21" spans="1:6" ht="18" customHeight="1"/>
    <row r="22" spans="1:6" ht="18" customHeight="1"/>
    <row r="23" spans="1:6" ht="18" customHeight="1"/>
    <row r="24" spans="1:6" ht="18" customHeight="1"/>
    <row r="25" spans="1:6" ht="18" customHeight="1"/>
    <row r="26" spans="1:6" ht="18" customHeight="1"/>
    <row r="27" spans="1:6" ht="18" customHeight="1"/>
    <row r="28" spans="1:6" ht="18" customHeight="1"/>
    <row r="29" spans="1:6" ht="18" customHeight="1"/>
    <row r="30" spans="1:6" ht="18" customHeight="1"/>
    <row r="31" spans="1:6" ht="18" customHeight="1"/>
    <row r="32" spans="1: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10">
    <mergeCell ref="D3:E3"/>
    <mergeCell ref="B5:C5"/>
    <mergeCell ref="B6:C6"/>
    <mergeCell ref="B7:C7"/>
    <mergeCell ref="B8:C8"/>
    <mergeCell ref="B9:C9"/>
    <mergeCell ref="B12:C12"/>
    <mergeCell ref="D12:E12"/>
    <mergeCell ref="B3:C4"/>
    <mergeCell ref="F12:F13"/>
  </mergeCells>
  <phoneticPr fontId="6"/>
  <printOptions horizontalCentered="1"/>
  <pageMargins left="0.7874015748031491" right="0.7874015748031491" top="0.78740157480314943" bottom="0.59055118110236193" header="0.31496062992125984" footer="0.31496062992125984"/>
  <pageSetup paperSize="9" firstPageNumber="69" fitToWidth="1" fitToHeight="1" orientation="portrait" usePrinterDefaults="1" useFirstPageNumber="1" r:id="rId1"/>
  <headerFooter scaleWithDoc="0"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AE38"/>
  <sheetViews>
    <sheetView showGridLines="0" topLeftCell="A3" zoomScaleSheetLayoutView="100" workbookViewId="0">
      <selection sqref="A1:I36"/>
    </sheetView>
  </sheetViews>
  <sheetFormatPr defaultRowHeight="13.5"/>
  <cols>
    <col min="1" max="1" width="3.25" style="185" customWidth="1"/>
    <col min="2" max="2" width="34.625" style="185" customWidth="1"/>
    <col min="3" max="3" width="6.625" style="185" customWidth="1"/>
    <col min="4" max="4" width="8.625" style="185" customWidth="1"/>
    <col min="5" max="5" width="10.625" style="185" customWidth="1"/>
    <col min="6" max="6" width="6.625" style="185" customWidth="1"/>
    <col min="7" max="7" width="8.625" style="185" customWidth="1"/>
    <col min="8" max="8" width="10.625" style="185" customWidth="1"/>
    <col min="9" max="16384" width="9" style="185" customWidth="1"/>
  </cols>
  <sheetData>
    <row r="1" spans="1:31" ht="20.100000000000001" customHeight="1">
      <c r="A1" s="186" t="s">
        <v>212</v>
      </c>
      <c r="B1" s="1"/>
      <c r="C1" s="137"/>
      <c r="D1" s="1"/>
      <c r="E1" s="1"/>
      <c r="F1" s="1"/>
      <c r="G1" s="1"/>
      <c r="H1" s="1"/>
    </row>
    <row r="2" spans="1:31" ht="18" customHeight="1">
      <c r="A2" s="152" t="s">
        <v>81</v>
      </c>
      <c r="B2" s="160"/>
      <c r="C2" s="193" t="s">
        <v>42</v>
      </c>
      <c r="D2" s="200"/>
      <c r="E2" s="207"/>
      <c r="F2" s="193" t="s">
        <v>229</v>
      </c>
      <c r="G2" s="200"/>
      <c r="H2" s="207"/>
    </row>
    <row r="3" spans="1:31" ht="40.5" customHeight="1">
      <c r="A3" s="153"/>
      <c r="B3" s="161"/>
      <c r="C3" s="194" t="s">
        <v>150</v>
      </c>
      <c r="D3" s="201" t="s">
        <v>82</v>
      </c>
      <c r="E3" s="208" t="s">
        <v>199</v>
      </c>
      <c r="F3" s="194" t="s">
        <v>150</v>
      </c>
      <c r="G3" s="201" t="s">
        <v>82</v>
      </c>
      <c r="H3" s="208" t="s">
        <v>199</v>
      </c>
    </row>
    <row r="4" spans="1:31" ht="15" customHeight="1">
      <c r="A4" s="187" t="s">
        <v>83</v>
      </c>
      <c r="B4" s="190" t="s">
        <v>84</v>
      </c>
      <c r="C4" s="195">
        <v>5140</v>
      </c>
      <c r="D4" s="202">
        <v>775613</v>
      </c>
      <c r="E4" s="32">
        <v>16008521</v>
      </c>
      <c r="F4" s="195">
        <v>4796</v>
      </c>
      <c r="G4" s="202">
        <v>764375</v>
      </c>
      <c r="H4" s="32">
        <v>14572278</v>
      </c>
    </row>
    <row r="5" spans="1:31" ht="15" customHeight="1">
      <c r="A5" s="188"/>
      <c r="B5" s="191" t="s">
        <v>86</v>
      </c>
      <c r="C5" s="196">
        <v>12</v>
      </c>
      <c r="D5" s="203">
        <v>6717</v>
      </c>
      <c r="E5" s="33">
        <v>126630</v>
      </c>
      <c r="F5" s="196">
        <v>17</v>
      </c>
      <c r="G5" s="203">
        <v>17733</v>
      </c>
      <c r="H5" s="33">
        <v>497325</v>
      </c>
      <c r="I5" s="212"/>
      <c r="P5" s="212"/>
      <c r="Q5" s="212"/>
      <c r="R5" s="212"/>
      <c r="AC5" s="212"/>
      <c r="AD5" s="212"/>
      <c r="AE5" s="212"/>
    </row>
    <row r="6" spans="1:31" ht="15" customHeight="1">
      <c r="A6" s="188"/>
      <c r="B6" s="191" t="s">
        <v>87</v>
      </c>
      <c r="C6" s="196">
        <v>24</v>
      </c>
      <c r="D6" s="203">
        <v>27391</v>
      </c>
      <c r="E6" s="33">
        <v>2173034</v>
      </c>
      <c r="F6" s="196">
        <v>34</v>
      </c>
      <c r="G6" s="203">
        <v>28090</v>
      </c>
      <c r="H6" s="33">
        <v>1013673</v>
      </c>
    </row>
    <row r="7" spans="1:31" ht="15" customHeight="1">
      <c r="A7" s="188"/>
      <c r="B7" s="191" t="s">
        <v>88</v>
      </c>
      <c r="C7" s="196">
        <v>89</v>
      </c>
      <c r="D7" s="203">
        <v>41212</v>
      </c>
      <c r="E7" s="33">
        <v>1373590</v>
      </c>
      <c r="F7" s="196">
        <v>86</v>
      </c>
      <c r="G7" s="203">
        <v>23514</v>
      </c>
      <c r="H7" s="33">
        <v>781099</v>
      </c>
    </row>
    <row r="8" spans="1:31" ht="15" customHeight="1">
      <c r="A8" s="188"/>
      <c r="B8" s="191" t="s">
        <v>89</v>
      </c>
      <c r="C8" s="196">
        <v>988</v>
      </c>
      <c r="D8" s="203">
        <v>232451</v>
      </c>
      <c r="E8" s="33">
        <v>4195573</v>
      </c>
      <c r="F8" s="196">
        <v>1017</v>
      </c>
      <c r="G8" s="203">
        <v>277336</v>
      </c>
      <c r="H8" s="33">
        <v>4846780</v>
      </c>
    </row>
    <row r="9" spans="1:31" ht="15" customHeight="1">
      <c r="A9" s="188"/>
      <c r="B9" s="191" t="s">
        <v>90</v>
      </c>
      <c r="C9" s="196">
        <v>129</v>
      </c>
      <c r="D9" s="203">
        <v>45730</v>
      </c>
      <c r="E9" s="33">
        <v>1003571</v>
      </c>
      <c r="F9" s="196">
        <v>97</v>
      </c>
      <c r="G9" s="203">
        <v>41453</v>
      </c>
      <c r="H9" s="33">
        <v>983303</v>
      </c>
    </row>
    <row r="10" spans="1:31" ht="15" customHeight="1">
      <c r="A10" s="189"/>
      <c r="B10" s="150" t="s">
        <v>91</v>
      </c>
      <c r="C10" s="197">
        <v>3898</v>
      </c>
      <c r="D10" s="204">
        <v>422112</v>
      </c>
      <c r="E10" s="34">
        <v>7136123</v>
      </c>
      <c r="F10" s="197">
        <v>3545</v>
      </c>
      <c r="G10" s="204">
        <v>376249</v>
      </c>
      <c r="H10" s="34">
        <v>6450098</v>
      </c>
    </row>
    <row r="11" spans="1:31" ht="15" customHeight="1">
      <c r="A11" s="187" t="s">
        <v>94</v>
      </c>
      <c r="B11" s="190" t="s">
        <v>84</v>
      </c>
      <c r="C11" s="195">
        <v>5140</v>
      </c>
      <c r="D11" s="202">
        <v>775613</v>
      </c>
      <c r="E11" s="32">
        <v>16008521</v>
      </c>
      <c r="F11" s="195">
        <v>4796</v>
      </c>
      <c r="G11" s="202">
        <v>764375</v>
      </c>
      <c r="H11" s="32">
        <v>14572278</v>
      </c>
    </row>
    <row r="12" spans="1:31" ht="15" customHeight="1">
      <c r="A12" s="188"/>
      <c r="B12" s="191" t="s">
        <v>96</v>
      </c>
      <c r="C12" s="196">
        <v>4125</v>
      </c>
      <c r="D12" s="203">
        <v>516780</v>
      </c>
      <c r="E12" s="33">
        <v>8691261</v>
      </c>
      <c r="F12" s="196">
        <v>3794</v>
      </c>
      <c r="G12" s="203">
        <v>491138</v>
      </c>
      <c r="H12" s="33">
        <v>8178045</v>
      </c>
      <c r="I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</row>
    <row r="13" spans="1:31" ht="15" customHeight="1">
      <c r="A13" s="188"/>
      <c r="B13" s="191" t="s">
        <v>97</v>
      </c>
      <c r="C13" s="198">
        <v>2</v>
      </c>
      <c r="D13" s="205">
        <v>26104</v>
      </c>
      <c r="E13" s="209">
        <v>2121057</v>
      </c>
      <c r="F13" s="198">
        <v>3</v>
      </c>
      <c r="G13" s="205">
        <v>17194</v>
      </c>
      <c r="H13" s="209">
        <v>560000</v>
      </c>
    </row>
    <row r="14" spans="1:31" ht="15" customHeight="1">
      <c r="A14" s="188"/>
      <c r="B14" s="191" t="s">
        <v>98</v>
      </c>
      <c r="C14" s="196">
        <v>26</v>
      </c>
      <c r="D14" s="203">
        <v>28934</v>
      </c>
      <c r="E14" s="33">
        <v>965584</v>
      </c>
      <c r="F14" s="196">
        <v>27</v>
      </c>
      <c r="G14" s="203">
        <v>51642</v>
      </c>
      <c r="H14" s="33">
        <v>1818315</v>
      </c>
    </row>
    <row r="15" spans="1:31" ht="15" customHeight="1">
      <c r="A15" s="188"/>
      <c r="B15" s="191" t="s">
        <v>99</v>
      </c>
      <c r="C15" s="196">
        <v>664</v>
      </c>
      <c r="D15" s="203">
        <v>193643</v>
      </c>
      <c r="E15" s="33">
        <v>4188081</v>
      </c>
      <c r="F15" s="196">
        <v>597</v>
      </c>
      <c r="G15" s="203">
        <v>193254</v>
      </c>
      <c r="H15" s="33">
        <v>3973627</v>
      </c>
    </row>
    <row r="16" spans="1:31" ht="15" customHeight="1">
      <c r="A16" s="188"/>
      <c r="B16" s="191" t="s">
        <v>100</v>
      </c>
      <c r="C16" s="196">
        <v>3</v>
      </c>
      <c r="D16" s="203">
        <v>200</v>
      </c>
      <c r="E16" s="33">
        <v>4590</v>
      </c>
      <c r="F16" s="196">
        <v>0</v>
      </c>
      <c r="G16" s="203">
        <v>0</v>
      </c>
      <c r="H16" s="33">
        <v>0</v>
      </c>
    </row>
    <row r="17" spans="1:8" ht="15" customHeight="1">
      <c r="A17" s="189"/>
      <c r="B17" s="150" t="s">
        <v>92</v>
      </c>
      <c r="C17" s="199">
        <v>320</v>
      </c>
      <c r="D17" s="206">
        <v>9952</v>
      </c>
      <c r="E17" s="210">
        <v>37948</v>
      </c>
      <c r="F17" s="199">
        <v>375</v>
      </c>
      <c r="G17" s="206">
        <v>11147</v>
      </c>
      <c r="H17" s="210">
        <v>42291</v>
      </c>
    </row>
    <row r="18" spans="1:8" ht="15" customHeight="1">
      <c r="A18" s="187" t="s">
        <v>169</v>
      </c>
      <c r="B18" s="190" t="s">
        <v>31</v>
      </c>
      <c r="C18" s="195">
        <v>5140</v>
      </c>
      <c r="D18" s="202">
        <v>775613</v>
      </c>
      <c r="E18" s="32">
        <v>16008521</v>
      </c>
      <c r="F18" s="195">
        <v>4796</v>
      </c>
      <c r="G18" s="202">
        <v>764375</v>
      </c>
      <c r="H18" s="32">
        <v>14572278</v>
      </c>
    </row>
    <row r="19" spans="1:8" ht="15" customHeight="1">
      <c r="A19" s="188"/>
      <c r="B19" s="192" t="s">
        <v>170</v>
      </c>
      <c r="C19" s="196">
        <v>4303</v>
      </c>
      <c r="D19" s="203">
        <v>468899</v>
      </c>
      <c r="E19" s="33">
        <v>7894835</v>
      </c>
      <c r="F19" s="196">
        <v>3888</v>
      </c>
      <c r="G19" s="203">
        <v>419976</v>
      </c>
      <c r="H19" s="33">
        <v>7211850</v>
      </c>
    </row>
    <row r="20" spans="1:8" ht="15" customHeight="1">
      <c r="A20" s="188"/>
      <c r="B20" s="192" t="s">
        <v>172</v>
      </c>
      <c r="C20" s="196">
        <v>21</v>
      </c>
      <c r="D20" s="203">
        <v>4698</v>
      </c>
      <c r="E20" s="33">
        <v>91265</v>
      </c>
      <c r="F20" s="196">
        <v>24</v>
      </c>
      <c r="G20" s="203">
        <v>13333</v>
      </c>
      <c r="H20" s="33">
        <v>291850</v>
      </c>
    </row>
    <row r="21" spans="1:8" ht="15" customHeight="1">
      <c r="A21" s="188"/>
      <c r="B21" s="192" t="s">
        <v>10</v>
      </c>
      <c r="C21" s="196">
        <v>14</v>
      </c>
      <c r="D21" s="203">
        <v>3173</v>
      </c>
      <c r="E21" s="33">
        <v>61754</v>
      </c>
      <c r="F21" s="196">
        <v>20</v>
      </c>
      <c r="G21" s="203">
        <v>5691</v>
      </c>
      <c r="H21" s="33">
        <v>138657</v>
      </c>
    </row>
    <row r="22" spans="1:8" ht="15" customHeight="1">
      <c r="A22" s="188"/>
      <c r="B22" s="192" t="s">
        <v>130</v>
      </c>
      <c r="C22" s="196">
        <v>190</v>
      </c>
      <c r="D22" s="203">
        <v>47021</v>
      </c>
      <c r="E22" s="33">
        <v>557493</v>
      </c>
      <c r="F22" s="196">
        <v>201</v>
      </c>
      <c r="G22" s="203">
        <v>71700</v>
      </c>
      <c r="H22" s="33">
        <v>914496</v>
      </c>
    </row>
    <row r="23" spans="1:8" ht="15" customHeight="1">
      <c r="A23" s="188"/>
      <c r="B23" s="192" t="s">
        <v>173</v>
      </c>
      <c r="C23" s="196">
        <v>62</v>
      </c>
      <c r="D23" s="203">
        <v>10911</v>
      </c>
      <c r="E23" s="33">
        <v>176266</v>
      </c>
      <c r="F23" s="196">
        <v>65</v>
      </c>
      <c r="G23" s="203">
        <v>11839</v>
      </c>
      <c r="H23" s="33">
        <v>205521</v>
      </c>
    </row>
    <row r="24" spans="1:8" ht="15" customHeight="1">
      <c r="A24" s="188"/>
      <c r="B24" s="192" t="s">
        <v>175</v>
      </c>
      <c r="C24" s="196">
        <v>89</v>
      </c>
      <c r="D24" s="203">
        <v>46615</v>
      </c>
      <c r="E24" s="33">
        <v>861050</v>
      </c>
      <c r="F24" s="196">
        <v>80</v>
      </c>
      <c r="G24" s="203">
        <v>30487</v>
      </c>
      <c r="H24" s="33">
        <v>647555</v>
      </c>
    </row>
    <row r="25" spans="1:8" ht="15" customHeight="1">
      <c r="A25" s="188"/>
      <c r="B25" s="192" t="s">
        <v>176</v>
      </c>
      <c r="C25" s="196">
        <v>32</v>
      </c>
      <c r="D25" s="203">
        <v>6839</v>
      </c>
      <c r="E25" s="33">
        <v>270960</v>
      </c>
      <c r="F25" s="196">
        <v>93</v>
      </c>
      <c r="G25" s="203">
        <v>4928</v>
      </c>
      <c r="H25" s="33">
        <v>65855</v>
      </c>
    </row>
    <row r="26" spans="1:8" ht="15" customHeight="1">
      <c r="A26" s="188"/>
      <c r="B26" s="192" t="s">
        <v>178</v>
      </c>
      <c r="C26" s="196">
        <v>4</v>
      </c>
      <c r="D26" s="203">
        <v>292</v>
      </c>
      <c r="E26" s="33">
        <v>8620</v>
      </c>
      <c r="F26" s="196">
        <v>4</v>
      </c>
      <c r="G26" s="203">
        <v>629</v>
      </c>
      <c r="H26" s="33">
        <v>17440</v>
      </c>
    </row>
    <row r="27" spans="1:8" ht="15" customHeight="1">
      <c r="A27" s="188"/>
      <c r="B27" s="192" t="s">
        <v>179</v>
      </c>
      <c r="C27" s="196">
        <v>19</v>
      </c>
      <c r="D27" s="203">
        <v>14382</v>
      </c>
      <c r="E27" s="33">
        <v>228345</v>
      </c>
      <c r="F27" s="196">
        <v>22</v>
      </c>
      <c r="G27" s="203">
        <v>3920</v>
      </c>
      <c r="H27" s="33">
        <v>60385</v>
      </c>
    </row>
    <row r="28" spans="1:8" ht="15" customHeight="1">
      <c r="A28" s="188"/>
      <c r="B28" s="192" t="s">
        <v>101</v>
      </c>
      <c r="C28" s="196">
        <v>75</v>
      </c>
      <c r="D28" s="203">
        <v>30918</v>
      </c>
      <c r="E28" s="33">
        <v>522871</v>
      </c>
      <c r="F28" s="196">
        <v>74</v>
      </c>
      <c r="G28" s="203">
        <v>72304</v>
      </c>
      <c r="H28" s="33">
        <v>1104913</v>
      </c>
    </row>
    <row r="29" spans="1:8" ht="15" customHeight="1">
      <c r="A29" s="188"/>
      <c r="B29" s="192" t="s">
        <v>171</v>
      </c>
      <c r="C29" s="196">
        <v>4</v>
      </c>
      <c r="D29" s="203">
        <v>1184</v>
      </c>
      <c r="E29" s="33">
        <v>63610</v>
      </c>
      <c r="F29" s="196">
        <v>2</v>
      </c>
      <c r="G29" s="203">
        <v>127</v>
      </c>
      <c r="H29" s="33">
        <v>2350</v>
      </c>
    </row>
    <row r="30" spans="1:8" ht="15" customHeight="1">
      <c r="A30" s="188"/>
      <c r="B30" s="192" t="s">
        <v>180</v>
      </c>
      <c r="C30" s="196">
        <v>8</v>
      </c>
      <c r="D30" s="203">
        <v>887</v>
      </c>
      <c r="E30" s="33">
        <v>12600</v>
      </c>
      <c r="F30" s="196">
        <v>8</v>
      </c>
      <c r="G30" s="203">
        <v>975</v>
      </c>
      <c r="H30" s="33">
        <v>19339</v>
      </c>
    </row>
    <row r="31" spans="1:8" ht="15" customHeight="1">
      <c r="A31" s="188"/>
      <c r="B31" s="192" t="s">
        <v>182</v>
      </c>
      <c r="C31" s="196">
        <v>25</v>
      </c>
      <c r="D31" s="203">
        <v>8628</v>
      </c>
      <c r="E31" s="33">
        <v>366580</v>
      </c>
      <c r="F31" s="196">
        <v>20</v>
      </c>
      <c r="G31" s="203">
        <v>12721</v>
      </c>
      <c r="H31" s="33">
        <v>378163</v>
      </c>
    </row>
    <row r="32" spans="1:8" ht="15" customHeight="1">
      <c r="A32" s="188"/>
      <c r="B32" s="192" t="s">
        <v>183</v>
      </c>
      <c r="C32" s="196">
        <v>41</v>
      </c>
      <c r="D32" s="203">
        <v>55444</v>
      </c>
      <c r="E32" s="33">
        <v>2983658</v>
      </c>
      <c r="F32" s="196">
        <v>32</v>
      </c>
      <c r="G32" s="203">
        <v>34910</v>
      </c>
      <c r="H32" s="33">
        <v>1154358</v>
      </c>
    </row>
    <row r="33" spans="1:8" ht="15" customHeight="1">
      <c r="A33" s="188"/>
      <c r="B33" s="192" t="s">
        <v>184</v>
      </c>
      <c r="C33" s="196">
        <v>76</v>
      </c>
      <c r="D33" s="203">
        <v>32662</v>
      </c>
      <c r="E33" s="33">
        <v>789154</v>
      </c>
      <c r="F33" s="196">
        <v>95</v>
      </c>
      <c r="G33" s="203">
        <v>36299</v>
      </c>
      <c r="H33" s="33">
        <v>1002391</v>
      </c>
    </row>
    <row r="34" spans="1:8" ht="15" customHeight="1">
      <c r="A34" s="188"/>
      <c r="B34" s="192" t="s">
        <v>152</v>
      </c>
      <c r="C34" s="196">
        <v>116</v>
      </c>
      <c r="D34" s="203">
        <v>19423</v>
      </c>
      <c r="E34" s="33">
        <v>387805</v>
      </c>
      <c r="F34" s="196">
        <v>94</v>
      </c>
      <c r="G34" s="203">
        <v>23470</v>
      </c>
      <c r="H34" s="33">
        <v>680370</v>
      </c>
    </row>
    <row r="35" spans="1:8" ht="15" customHeight="1">
      <c r="A35" s="188"/>
      <c r="B35" s="192" t="s">
        <v>163</v>
      </c>
      <c r="C35" s="196">
        <v>39</v>
      </c>
      <c r="D35" s="203">
        <v>22791</v>
      </c>
      <c r="E35" s="33">
        <v>714665</v>
      </c>
      <c r="F35" s="196">
        <v>53</v>
      </c>
      <c r="G35" s="203">
        <v>20234</v>
      </c>
      <c r="H35" s="33">
        <v>650152</v>
      </c>
    </row>
    <row r="36" spans="1:8" ht="15" customHeight="1">
      <c r="A36" s="189"/>
      <c r="B36" s="20" t="s">
        <v>185</v>
      </c>
      <c r="C36" s="197">
        <v>22</v>
      </c>
      <c r="D36" s="204">
        <v>846</v>
      </c>
      <c r="E36" s="34">
        <v>16990</v>
      </c>
      <c r="F36" s="197">
        <v>21</v>
      </c>
      <c r="G36" s="204">
        <v>832</v>
      </c>
      <c r="H36" s="34">
        <v>26633</v>
      </c>
    </row>
    <row r="37" spans="1:8" ht="15" customHeight="1">
      <c r="A37" s="12" t="s">
        <v>123</v>
      </c>
      <c r="B37" s="1"/>
      <c r="C37" s="1"/>
      <c r="D37" s="1"/>
      <c r="E37" s="1"/>
      <c r="F37" s="1"/>
      <c r="G37" s="1"/>
      <c r="H37" s="1"/>
    </row>
    <row r="38" spans="1:8" ht="15" customHeight="1">
      <c r="A38" s="231" t="s">
        <v>198</v>
      </c>
      <c r="B38" s="1"/>
      <c r="C38" s="1"/>
      <c r="D38" s="1"/>
      <c r="E38" s="1"/>
      <c r="F38" s="1"/>
      <c r="G38" s="1"/>
      <c r="H38" s="1"/>
    </row>
    <row r="42" spans="1:8" ht="18" customHeight="1"/>
    <row r="43" spans="1:8" ht="18" customHeight="1"/>
  </sheetData>
  <mergeCells count="6">
    <mergeCell ref="C2:E2"/>
    <mergeCell ref="F2:H2"/>
    <mergeCell ref="A2:B3"/>
    <mergeCell ref="A4:A10"/>
    <mergeCell ref="A11:A17"/>
    <mergeCell ref="A18:A36"/>
  </mergeCells>
  <phoneticPr fontId="6"/>
  <printOptions horizontalCentered="1"/>
  <pageMargins left="0.7874015748031491" right="0.78740157480314943" top="0.78740157480314943" bottom="0.59055118110236193" header="0.31496062992125984" footer="0.31496062992125984"/>
  <pageSetup paperSize="9" scale="97" firstPageNumber="69" fitToWidth="1" fitToHeight="1" orientation="portrait" usePrinterDefaults="1" useFirstPageNumber="1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H11"/>
  <sheetViews>
    <sheetView showGridLines="0" zoomScaleSheetLayoutView="100" workbookViewId="0">
      <selection sqref="A1:I25"/>
    </sheetView>
  </sheetViews>
  <sheetFormatPr defaultRowHeight="15.75" customHeight="1"/>
  <cols>
    <col min="1" max="1" width="11.25" style="1" customWidth="1"/>
    <col min="2" max="2" width="7" style="1" customWidth="1"/>
    <col min="3" max="3" width="13.125" style="1" customWidth="1"/>
    <col min="4" max="4" width="6.5" style="1" customWidth="1"/>
    <col min="5" max="5" width="13.125" style="1" customWidth="1"/>
    <col min="6" max="6" width="6" style="1" customWidth="1"/>
    <col min="7" max="7" width="13.125" style="1" customWidth="1"/>
    <col min="8" max="8" width="9" style="1" customWidth="1"/>
    <col min="9" max="9" width="8.625" style="1" customWidth="1"/>
    <col min="10" max="16384" width="9" style="1" customWidth="1"/>
  </cols>
  <sheetData>
    <row r="1" spans="1:8" ht="20.100000000000001" customHeight="1">
      <c r="A1" s="4" t="s">
        <v>221</v>
      </c>
    </row>
    <row r="2" spans="1:8" ht="20.100000000000001" customHeight="1">
      <c r="A2" s="213" t="s">
        <v>220</v>
      </c>
      <c r="G2" s="30" t="s">
        <v>186</v>
      </c>
    </row>
    <row r="3" spans="1:8" ht="15" customHeight="1">
      <c r="A3" s="182" t="s">
        <v>106</v>
      </c>
      <c r="B3" s="5" t="s">
        <v>102</v>
      </c>
      <c r="C3" s="14"/>
      <c r="D3" s="5" t="s">
        <v>103</v>
      </c>
      <c r="E3" s="14"/>
      <c r="F3" s="225" t="s">
        <v>104</v>
      </c>
      <c r="G3" s="226"/>
    </row>
    <row r="4" spans="1:8" ht="15" customHeight="1">
      <c r="A4" s="183"/>
      <c r="B4" s="194" t="s">
        <v>110</v>
      </c>
      <c r="C4" s="218" t="s">
        <v>105</v>
      </c>
      <c r="D4" s="223" t="s">
        <v>110</v>
      </c>
      <c r="E4" s="224" t="s">
        <v>105</v>
      </c>
      <c r="F4" s="194" t="s">
        <v>110</v>
      </c>
      <c r="G4" s="227" t="s">
        <v>105</v>
      </c>
    </row>
    <row r="5" spans="1:8" ht="15" customHeight="1">
      <c r="A5" s="214" t="s">
        <v>141</v>
      </c>
      <c r="B5" s="215">
        <v>4205</v>
      </c>
      <c r="C5" s="219">
        <v>439131</v>
      </c>
      <c r="D5" s="215">
        <v>4160</v>
      </c>
      <c r="E5" s="219">
        <v>433547</v>
      </c>
      <c r="F5" s="215">
        <v>45</v>
      </c>
      <c r="G5" s="228">
        <v>5584</v>
      </c>
    </row>
    <row r="6" spans="1:8" ht="15" customHeight="1">
      <c r="A6" s="184" t="s">
        <v>156</v>
      </c>
      <c r="B6" s="215">
        <v>3961</v>
      </c>
      <c r="C6" s="219">
        <v>409374</v>
      </c>
      <c r="D6" s="215">
        <v>3929</v>
      </c>
      <c r="E6" s="219">
        <v>405147</v>
      </c>
      <c r="F6" s="215">
        <v>32</v>
      </c>
      <c r="G6" s="228">
        <v>4227</v>
      </c>
    </row>
    <row r="7" spans="1:8" ht="15" customHeight="1">
      <c r="A7" s="184" t="s">
        <v>195</v>
      </c>
      <c r="B7" s="215">
        <v>4487</v>
      </c>
      <c r="C7" s="219">
        <v>462056</v>
      </c>
      <c r="D7" s="215">
        <v>4441</v>
      </c>
      <c r="E7" s="219">
        <v>457862</v>
      </c>
      <c r="F7" s="215">
        <v>46</v>
      </c>
      <c r="G7" s="228">
        <v>4194</v>
      </c>
    </row>
    <row r="8" spans="1:8" ht="15" customHeight="1">
      <c r="A8" s="184" t="s">
        <v>223</v>
      </c>
      <c r="B8" s="215">
        <v>4250</v>
      </c>
      <c r="C8" s="220">
        <v>432013</v>
      </c>
      <c r="D8" s="215">
        <v>4237</v>
      </c>
      <c r="E8" s="220">
        <v>430386</v>
      </c>
      <c r="F8" s="215">
        <v>13</v>
      </c>
      <c r="G8" s="228">
        <v>1627</v>
      </c>
    </row>
    <row r="9" spans="1:8" ht="15" customHeight="1">
      <c r="A9" s="183" t="s">
        <v>155</v>
      </c>
      <c r="B9" s="216">
        <v>3886</v>
      </c>
      <c r="C9" s="221">
        <v>393992</v>
      </c>
      <c r="D9" s="216">
        <v>3809</v>
      </c>
      <c r="E9" s="221">
        <v>389576</v>
      </c>
      <c r="F9" s="216">
        <v>77</v>
      </c>
      <c r="G9" s="229">
        <v>4416</v>
      </c>
    </row>
    <row r="10" spans="1:8" ht="15" customHeight="1">
      <c r="A10" s="12" t="s">
        <v>188</v>
      </c>
      <c r="C10" s="137"/>
      <c r="E10" s="217"/>
      <c r="F10" s="222"/>
      <c r="G10" s="222"/>
      <c r="H10" s="222"/>
    </row>
    <row r="11" spans="1:8" ht="14.25">
      <c r="B11" s="217"/>
      <c r="C11" s="222"/>
      <c r="D11" s="222"/>
      <c r="E11" s="222"/>
      <c r="F11" s="222"/>
      <c r="G11" s="222"/>
    </row>
    <row r="12" spans="1:8" ht="18" customHeight="1"/>
    <row r="13" spans="1:8" ht="18" customHeight="1"/>
    <row r="14" spans="1:8" ht="18" customHeight="1"/>
    <row r="15" spans="1:8" ht="18" customHeight="1"/>
    <row r="16" spans="1:8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</sheetData>
  <mergeCells count="4">
    <mergeCell ref="B3:C3"/>
    <mergeCell ref="D3:E3"/>
    <mergeCell ref="F3:G3"/>
    <mergeCell ref="A3:A4"/>
  </mergeCells>
  <phoneticPr fontId="6"/>
  <printOptions horizontalCentered="1"/>
  <pageMargins left="0.7874015748031491" right="0.7874015748031491" top="0.78740157480314943" bottom="0.59055118110236193" header="0.31496062992125984" footer="0.31496062992125984"/>
  <pageSetup paperSize="9" firstPageNumber="69" fitToWidth="1" fitToHeight="1" orientation="portrait" usePrinterDefaults="1" useFirstPageNumber="1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L10"/>
  <sheetViews>
    <sheetView showGridLines="0" zoomScaleSheetLayoutView="100" workbookViewId="0">
      <selection sqref="A1:I25"/>
    </sheetView>
  </sheetViews>
  <sheetFormatPr defaultRowHeight="15.75" customHeight="1"/>
  <cols>
    <col min="1" max="1" width="10.875" style="1" customWidth="1"/>
    <col min="2" max="2" width="6.125" style="1" customWidth="1"/>
    <col min="3" max="3" width="9.125" style="1" customWidth="1"/>
    <col min="4" max="4" width="6.125" style="1" customWidth="1"/>
    <col min="5" max="5" width="9.125" style="1" customWidth="1"/>
    <col min="6" max="6" width="6.125" style="1" customWidth="1"/>
    <col min="7" max="7" width="9.125" style="1" customWidth="1"/>
    <col min="8" max="8" width="6.125" style="1" customWidth="1"/>
    <col min="9" max="9" width="9.125" style="1" customWidth="1"/>
    <col min="10" max="10" width="6.125" style="1" customWidth="1"/>
    <col min="11" max="11" width="9.125" style="1" customWidth="1"/>
    <col min="12" max="16384" width="9" style="1" customWidth="1"/>
  </cols>
  <sheetData>
    <row r="1" spans="1:12" ht="20.100000000000001" customHeight="1">
      <c r="A1" s="230" t="s">
        <v>69</v>
      </c>
      <c r="K1" s="30" t="s">
        <v>186</v>
      </c>
      <c r="L1" s="137"/>
    </row>
    <row r="2" spans="1:12" ht="15" customHeight="1">
      <c r="A2" s="182" t="s">
        <v>106</v>
      </c>
      <c r="B2" s="5" t="s">
        <v>107</v>
      </c>
      <c r="C2" s="14"/>
      <c r="D2" s="5" t="s">
        <v>108</v>
      </c>
      <c r="E2" s="14"/>
      <c r="F2" s="5" t="s">
        <v>189</v>
      </c>
      <c r="G2" s="14"/>
      <c r="H2" s="5" t="s">
        <v>190</v>
      </c>
      <c r="I2" s="14"/>
      <c r="J2" s="5" t="s">
        <v>35</v>
      </c>
      <c r="K2" s="14"/>
    </row>
    <row r="3" spans="1:12" ht="30" customHeight="1">
      <c r="A3" s="183"/>
      <c r="B3" s="194" t="s">
        <v>110</v>
      </c>
      <c r="C3" s="218" t="s">
        <v>151</v>
      </c>
      <c r="D3" s="194" t="s">
        <v>110</v>
      </c>
      <c r="E3" s="218" t="s">
        <v>151</v>
      </c>
      <c r="F3" s="223" t="s">
        <v>110</v>
      </c>
      <c r="G3" s="218" t="s">
        <v>151</v>
      </c>
      <c r="H3" s="223" t="s">
        <v>110</v>
      </c>
      <c r="I3" s="218" t="s">
        <v>151</v>
      </c>
      <c r="J3" s="223" t="s">
        <v>110</v>
      </c>
      <c r="K3" s="227" t="s">
        <v>151</v>
      </c>
    </row>
    <row r="4" spans="1:12" ht="15" customHeight="1">
      <c r="A4" s="214" t="s">
        <v>141</v>
      </c>
      <c r="B4" s="170">
        <v>4205</v>
      </c>
      <c r="C4" s="26">
        <v>439131</v>
      </c>
      <c r="D4" s="170">
        <v>2672</v>
      </c>
      <c r="E4" s="26">
        <v>333439</v>
      </c>
      <c r="F4" s="170">
        <v>1126</v>
      </c>
      <c r="G4" s="26">
        <v>63691</v>
      </c>
      <c r="H4" s="170">
        <v>14</v>
      </c>
      <c r="I4" s="26">
        <v>2726</v>
      </c>
      <c r="J4" s="170">
        <v>393</v>
      </c>
      <c r="K4" s="33">
        <v>39275</v>
      </c>
    </row>
    <row r="5" spans="1:12" ht="15" customHeight="1">
      <c r="A5" s="214" t="s">
        <v>156</v>
      </c>
      <c r="B5" s="170">
        <v>3961</v>
      </c>
      <c r="C5" s="26">
        <v>409374</v>
      </c>
      <c r="D5" s="170">
        <v>2524</v>
      </c>
      <c r="E5" s="33">
        <v>313140</v>
      </c>
      <c r="F5" s="170">
        <v>1018</v>
      </c>
      <c r="G5" s="26">
        <v>54176</v>
      </c>
      <c r="H5" s="170">
        <v>33</v>
      </c>
      <c r="I5" s="26">
        <v>3372</v>
      </c>
      <c r="J5" s="170">
        <v>386</v>
      </c>
      <c r="K5" s="33">
        <v>38686</v>
      </c>
    </row>
    <row r="6" spans="1:12" ht="15" customHeight="1">
      <c r="A6" s="214" t="s">
        <v>195</v>
      </c>
      <c r="B6" s="170">
        <v>4487</v>
      </c>
      <c r="C6" s="26">
        <v>462056</v>
      </c>
      <c r="D6" s="170">
        <v>2779</v>
      </c>
      <c r="E6" s="33">
        <v>343128</v>
      </c>
      <c r="F6" s="170">
        <v>1061</v>
      </c>
      <c r="G6" s="26">
        <v>55069</v>
      </c>
      <c r="H6" s="170">
        <v>18</v>
      </c>
      <c r="I6" s="26">
        <v>1902</v>
      </c>
      <c r="J6" s="170">
        <v>629</v>
      </c>
      <c r="K6" s="33">
        <v>61957</v>
      </c>
    </row>
    <row r="7" spans="1:12" ht="15" customHeight="1">
      <c r="A7" s="214" t="s">
        <v>223</v>
      </c>
      <c r="B7" s="170">
        <v>4250</v>
      </c>
      <c r="C7" s="26">
        <v>432013</v>
      </c>
      <c r="D7" s="170">
        <v>2705</v>
      </c>
      <c r="E7" s="33">
        <v>329011</v>
      </c>
      <c r="F7" s="170">
        <v>1005</v>
      </c>
      <c r="G7" s="26">
        <v>49434</v>
      </c>
      <c r="H7" s="170">
        <v>22</v>
      </c>
      <c r="I7" s="26">
        <v>1505</v>
      </c>
      <c r="J7" s="170">
        <v>518</v>
      </c>
      <c r="K7" s="33">
        <v>52063</v>
      </c>
    </row>
    <row r="8" spans="1:12" ht="15" customHeight="1">
      <c r="A8" s="183" t="s">
        <v>155</v>
      </c>
      <c r="B8" s="171">
        <v>3886</v>
      </c>
      <c r="C8" s="27">
        <v>393992</v>
      </c>
      <c r="D8" s="171">
        <v>2509</v>
      </c>
      <c r="E8" s="34">
        <v>299573</v>
      </c>
      <c r="F8" s="171">
        <v>833</v>
      </c>
      <c r="G8" s="27">
        <v>43852</v>
      </c>
      <c r="H8" s="171">
        <v>74</v>
      </c>
      <c r="I8" s="27">
        <v>3947</v>
      </c>
      <c r="J8" s="171">
        <v>470</v>
      </c>
      <c r="K8" s="34">
        <v>46620</v>
      </c>
    </row>
    <row r="9" spans="1:12" ht="15" customHeight="1">
      <c r="A9" s="231" t="s">
        <v>111</v>
      </c>
      <c r="B9" s="232"/>
      <c r="C9" s="232"/>
    </row>
    <row r="10" spans="1:12" ht="13.5">
      <c r="A10" s="137"/>
      <c r="B10" s="232"/>
      <c r="C10" s="232"/>
    </row>
    <row r="11" spans="1:12" ht="13.5"/>
    <row r="12" spans="1:12" ht="18" customHeight="1"/>
    <row r="13" spans="1:12" ht="18" customHeight="1"/>
    <row r="14" spans="1:12" ht="18" customHeight="1"/>
    <row r="15" spans="1:12" ht="18" customHeight="1"/>
    <row r="16" spans="1:12" ht="18" customHeight="1"/>
    <row r="17" ht="18" customHeight="1"/>
    <row r="18" ht="18.75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6">
    <mergeCell ref="B2:C2"/>
    <mergeCell ref="D2:E2"/>
    <mergeCell ref="F2:G2"/>
    <mergeCell ref="H2:I2"/>
    <mergeCell ref="J2:K2"/>
    <mergeCell ref="A2:A3"/>
  </mergeCells>
  <phoneticPr fontId="6"/>
  <printOptions horizontalCentered="1"/>
  <pageMargins left="0.7874015748031491" right="0.7874015748031491" top="0.78740157480314943" bottom="0.59055118110236193" header="0.31496062992125984" footer="0.31496062992125984"/>
  <pageSetup paperSize="9" scale="99" firstPageNumber="69" fitToWidth="1" fitToHeight="0" orientation="portrait" usePrinterDefaults="1" useFirstPageNumber="1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J30"/>
  <sheetViews>
    <sheetView showGridLines="0" zoomScaleSheetLayoutView="100" workbookViewId="0">
      <selection sqref="A1:I25"/>
    </sheetView>
  </sheetViews>
  <sheetFormatPr defaultRowHeight="15.75" customHeight="1"/>
  <cols>
    <col min="1" max="1" width="26.75" style="1" customWidth="1"/>
    <col min="2" max="2" width="8.625" style="1" customWidth="1"/>
    <col min="3" max="3" width="10.625" style="1" customWidth="1"/>
    <col min="4" max="4" width="8.625" style="1" customWidth="1"/>
    <col min="5" max="5" width="10.625" style="1" customWidth="1"/>
    <col min="6" max="6" width="8.625" style="1" customWidth="1"/>
    <col min="7" max="7" width="10.625" style="1" customWidth="1"/>
    <col min="8" max="16384" width="9" style="1" customWidth="1"/>
  </cols>
  <sheetData>
    <row r="1" spans="1:10" ht="20.100000000000001" customHeight="1">
      <c r="A1" s="230" t="s">
        <v>49</v>
      </c>
      <c r="B1" s="137"/>
      <c r="G1" s="30" t="s">
        <v>186</v>
      </c>
    </row>
    <row r="2" spans="1:10" ht="15" customHeight="1">
      <c r="A2" s="182" t="s">
        <v>112</v>
      </c>
      <c r="B2" s="343" t="s">
        <v>197</v>
      </c>
      <c r="C2" s="345"/>
      <c r="D2" s="5" t="s">
        <v>42</v>
      </c>
      <c r="E2" s="14"/>
      <c r="F2" s="5" t="s">
        <v>229</v>
      </c>
      <c r="G2" s="14"/>
    </row>
    <row r="3" spans="1:10" ht="30" customHeight="1">
      <c r="A3" s="183"/>
      <c r="B3" s="344" t="s">
        <v>110</v>
      </c>
      <c r="C3" s="344" t="s">
        <v>191</v>
      </c>
      <c r="D3" s="152" t="s">
        <v>110</v>
      </c>
      <c r="E3" s="237" t="s">
        <v>191</v>
      </c>
      <c r="F3" s="152" t="s">
        <v>110</v>
      </c>
      <c r="G3" s="237" t="s">
        <v>191</v>
      </c>
    </row>
    <row r="4" spans="1:10" ht="15" customHeight="1">
      <c r="A4" s="233" t="s">
        <v>149</v>
      </c>
      <c r="B4" s="35">
        <v>3955</v>
      </c>
      <c r="C4" s="35">
        <v>409828</v>
      </c>
      <c r="D4" s="169">
        <v>3730</v>
      </c>
      <c r="E4" s="35">
        <v>378625</v>
      </c>
      <c r="F4" s="169">
        <v>3448</v>
      </c>
      <c r="G4" s="35">
        <v>347408</v>
      </c>
    </row>
    <row r="5" spans="1:10" ht="15" customHeight="1">
      <c r="A5" s="234" t="s">
        <v>115</v>
      </c>
      <c r="B5" s="33">
        <v>41</v>
      </c>
      <c r="C5" s="33">
        <v>2389</v>
      </c>
      <c r="D5" s="170">
        <v>47</v>
      </c>
      <c r="E5" s="33">
        <v>3058</v>
      </c>
      <c r="F5" s="170">
        <v>55</v>
      </c>
      <c r="G5" s="33">
        <v>4522</v>
      </c>
    </row>
    <row r="6" spans="1:10" ht="15" customHeight="1">
      <c r="A6" s="234" t="s">
        <v>116</v>
      </c>
      <c r="B6" s="33">
        <v>334</v>
      </c>
      <c r="C6" s="33">
        <v>33730</v>
      </c>
      <c r="D6" s="170">
        <v>367</v>
      </c>
      <c r="E6" s="33">
        <v>39684</v>
      </c>
      <c r="F6" s="170">
        <v>322</v>
      </c>
      <c r="G6" s="33">
        <v>35121</v>
      </c>
      <c r="I6" s="239"/>
      <c r="J6" s="239"/>
    </row>
    <row r="7" spans="1:10" ht="15" customHeight="1">
      <c r="A7" s="234" t="s">
        <v>117</v>
      </c>
      <c r="B7" s="215" t="s">
        <v>164</v>
      </c>
      <c r="C7" s="215" t="s">
        <v>164</v>
      </c>
      <c r="D7" s="215" t="s">
        <v>164</v>
      </c>
      <c r="E7" s="209" t="s">
        <v>164</v>
      </c>
      <c r="F7" s="215" t="s">
        <v>164</v>
      </c>
      <c r="G7" s="209" t="s">
        <v>164</v>
      </c>
      <c r="I7" s="239"/>
      <c r="J7" s="239"/>
    </row>
    <row r="8" spans="1:10" ht="15" customHeight="1">
      <c r="A8" s="235" t="s">
        <v>70</v>
      </c>
      <c r="B8" s="34">
        <v>157</v>
      </c>
      <c r="C8" s="34">
        <v>16109</v>
      </c>
      <c r="D8" s="171">
        <v>106</v>
      </c>
      <c r="E8" s="34">
        <v>10646</v>
      </c>
      <c r="F8" s="171">
        <v>61</v>
      </c>
      <c r="G8" s="34">
        <v>6941</v>
      </c>
      <c r="J8" s="239"/>
    </row>
    <row r="9" spans="1:10" ht="15" customHeight="1">
      <c r="A9" s="168" t="s">
        <v>114</v>
      </c>
      <c r="B9" s="238">
        <v>4487</v>
      </c>
      <c r="C9" s="238">
        <v>462056</v>
      </c>
      <c r="D9" s="236">
        <v>4250</v>
      </c>
      <c r="E9" s="238">
        <v>432013</v>
      </c>
      <c r="F9" s="236">
        <v>3886</v>
      </c>
      <c r="G9" s="238">
        <v>393992</v>
      </c>
    </row>
    <row r="10" spans="1:10" ht="15" customHeight="1">
      <c r="A10" s="231" t="s">
        <v>118</v>
      </c>
      <c r="J10" s="239"/>
    </row>
    <row r="11" spans="1:10" ht="13.5">
      <c r="J11" s="239"/>
    </row>
    <row r="12" spans="1:10" ht="18" customHeight="1">
      <c r="J12" s="239"/>
    </row>
    <row r="13" spans="1:10" ht="18" customHeight="1">
      <c r="J13" s="239"/>
    </row>
    <row r="14" spans="1:10" ht="18" customHeight="1">
      <c r="J14" s="239"/>
    </row>
    <row r="15" spans="1:10" ht="18" customHeight="1"/>
    <row r="16" spans="1:10" ht="18" customHeight="1">
      <c r="J16" s="239"/>
    </row>
    <row r="17" spans="10:10" ht="18" customHeight="1"/>
    <row r="18" spans="10:10" ht="18" customHeight="1"/>
    <row r="19" spans="10:10" ht="18" customHeight="1">
      <c r="J19" s="239"/>
    </row>
    <row r="20" spans="10:10" ht="18" customHeight="1">
      <c r="J20" s="239"/>
    </row>
    <row r="21" spans="10:10" ht="18" customHeight="1"/>
    <row r="22" spans="10:10" ht="18" customHeight="1"/>
    <row r="23" spans="10:10" ht="18" customHeight="1">
      <c r="J23" s="239"/>
    </row>
    <row r="24" spans="10:10" ht="18" customHeight="1"/>
    <row r="25" spans="10:10" ht="18" customHeight="1"/>
    <row r="26" spans="10:10" ht="18" customHeight="1"/>
    <row r="27" spans="10:10" ht="18" customHeight="1"/>
    <row r="28" spans="10:10" ht="18" customHeight="1"/>
    <row r="29" spans="10:10" ht="18" customHeight="1">
      <c r="J29" s="239"/>
    </row>
    <row r="30" spans="10:10" ht="18" customHeight="1">
      <c r="J30" s="239"/>
    </row>
    <row r="31" spans="10:10" ht="18" customHeight="1"/>
    <row r="32" spans="10:10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</sheetData>
  <mergeCells count="4">
    <mergeCell ref="B2:C2"/>
    <mergeCell ref="D2:E2"/>
    <mergeCell ref="F2:G2"/>
    <mergeCell ref="A2:A3"/>
  </mergeCells>
  <phoneticPr fontId="6"/>
  <printOptions horizontalCentered="1"/>
  <pageMargins left="0.7874015748031491" right="0.7874015748031491" top="0.78740157480314943" bottom="0.59055118110236193" header="0.31496062992125984" footer="0.31496062992125984"/>
  <pageSetup paperSize="9" firstPageNumber="69" fitToWidth="1" fitToHeight="1" orientation="portrait" usePrinterDefaults="1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3"/>
  <sheetViews>
    <sheetView showGridLines="0" view="pageBreakPreview" zoomScaleSheetLayoutView="100" workbookViewId="0">
      <selection activeCell="B1" sqref="B1"/>
    </sheetView>
  </sheetViews>
  <sheetFormatPr defaultRowHeight="20.100000000000001" customHeight="1"/>
  <cols>
    <col min="1" max="1" width="1.625" style="39" customWidth="1"/>
    <col min="2" max="2" width="10.625" style="40" customWidth="1"/>
    <col min="3" max="3" width="7.625" style="39" customWidth="1"/>
    <col min="4" max="4" width="7.625" style="39" bestFit="1" customWidth="1"/>
    <col min="5" max="12" width="7.625" style="39" customWidth="1"/>
    <col min="13" max="16384" width="9" style="39" customWidth="1"/>
  </cols>
  <sheetData>
    <row r="1" spans="1:12" ht="20.100000000000001" customHeight="1">
      <c r="A1" s="42" t="s">
        <v>203</v>
      </c>
      <c r="B1" s="52"/>
      <c r="C1" s="62"/>
      <c r="H1" s="81"/>
      <c r="I1" s="87"/>
      <c r="J1" s="36"/>
      <c r="K1" s="87"/>
      <c r="L1" s="30" t="s">
        <v>174</v>
      </c>
    </row>
    <row r="2" spans="1:12" ht="36" customHeight="1">
      <c r="A2" s="43" t="s">
        <v>28</v>
      </c>
      <c r="B2" s="53"/>
      <c r="C2" s="63" t="s">
        <v>34</v>
      </c>
      <c r="D2" s="72" t="s">
        <v>214</v>
      </c>
      <c r="E2" s="80"/>
      <c r="F2" s="80"/>
      <c r="G2" s="82" t="s">
        <v>213</v>
      </c>
      <c r="H2" s="85"/>
      <c r="I2" s="88"/>
      <c r="J2" s="93" t="s">
        <v>165</v>
      </c>
      <c r="K2" s="96"/>
      <c r="L2" s="98"/>
    </row>
    <row r="3" spans="1:12" ht="36" customHeight="1">
      <c r="A3" s="44"/>
      <c r="B3" s="54"/>
      <c r="C3" s="64"/>
      <c r="D3" s="63" t="s">
        <v>1</v>
      </c>
      <c r="E3" s="63" t="s">
        <v>37</v>
      </c>
      <c r="F3" s="63" t="s">
        <v>39</v>
      </c>
      <c r="G3" s="83" t="s">
        <v>41</v>
      </c>
      <c r="H3" s="86"/>
      <c r="I3" s="89" t="s">
        <v>8</v>
      </c>
      <c r="J3" s="94" t="s">
        <v>75</v>
      </c>
      <c r="K3" s="97" t="s">
        <v>44</v>
      </c>
      <c r="L3" s="99"/>
    </row>
    <row r="4" spans="1:12" ht="36" customHeight="1">
      <c r="A4" s="45"/>
      <c r="B4" s="55"/>
      <c r="C4" s="65"/>
      <c r="D4" s="73"/>
      <c r="E4" s="65"/>
      <c r="F4" s="65"/>
      <c r="G4" s="84" t="s">
        <v>194</v>
      </c>
      <c r="H4" s="84" t="s">
        <v>209</v>
      </c>
      <c r="I4" s="90"/>
      <c r="J4" s="95" t="s">
        <v>45</v>
      </c>
      <c r="K4" s="95" t="s">
        <v>45</v>
      </c>
      <c r="L4" s="84" t="s">
        <v>147</v>
      </c>
    </row>
    <row r="5" spans="1:12" s="41" customFormat="1" ht="18" customHeight="1">
      <c r="A5" s="46" t="s">
        <v>47</v>
      </c>
      <c r="B5" s="56"/>
      <c r="C5" s="66">
        <f t="shared" ref="C5:L5" si="0">SUM(C6:C7)</f>
        <v>1339.6860000000001</v>
      </c>
      <c r="D5" s="74">
        <f t="shared" si="0"/>
        <v>1253.704</v>
      </c>
      <c r="E5" s="74">
        <f t="shared" si="0"/>
        <v>49.739999999999995</v>
      </c>
      <c r="F5" s="74">
        <f t="shared" si="0"/>
        <v>36.241999999999997</v>
      </c>
      <c r="G5" s="74">
        <f t="shared" si="0"/>
        <v>1289.222</v>
      </c>
      <c r="H5" s="74">
        <f t="shared" si="0"/>
        <v>1339.6860000000001</v>
      </c>
      <c r="I5" s="74">
        <f t="shared" si="0"/>
        <v>0</v>
      </c>
      <c r="J5" s="74">
        <f t="shared" si="0"/>
        <v>1290.0340000000001</v>
      </c>
      <c r="K5" s="74">
        <f t="shared" si="0"/>
        <v>49.652000000000001</v>
      </c>
      <c r="L5" s="100">
        <f t="shared" si="0"/>
        <v>0</v>
      </c>
    </row>
    <row r="6" spans="1:12" s="41" customFormat="1" ht="18" customHeight="1">
      <c r="A6" s="47"/>
      <c r="B6" s="57" t="s">
        <v>43</v>
      </c>
      <c r="C6" s="67">
        <v>468.96199999999999</v>
      </c>
      <c r="D6" s="75">
        <v>434.71699999999998</v>
      </c>
      <c r="E6" s="75">
        <v>18.623999999999999</v>
      </c>
      <c r="F6" s="75">
        <v>15.621</v>
      </c>
      <c r="G6" s="75">
        <v>468.96199999999999</v>
      </c>
      <c r="H6" s="75">
        <v>468.96199999999999</v>
      </c>
      <c r="I6" s="91">
        <v>0</v>
      </c>
      <c r="J6" s="75">
        <v>468.96199999999999</v>
      </c>
      <c r="K6" s="91">
        <v>0</v>
      </c>
      <c r="L6" s="101">
        <v>0</v>
      </c>
    </row>
    <row r="7" spans="1:12" s="41" customFormat="1" ht="18" customHeight="1">
      <c r="A7" s="48"/>
      <c r="B7" s="58" t="s">
        <v>48</v>
      </c>
      <c r="C7" s="68">
        <v>870.72400000000005</v>
      </c>
      <c r="D7" s="76">
        <v>818.98699999999997</v>
      </c>
      <c r="E7" s="76">
        <v>31.116</v>
      </c>
      <c r="F7" s="76">
        <v>20.620999999999999</v>
      </c>
      <c r="G7" s="76">
        <v>820.26</v>
      </c>
      <c r="H7" s="76">
        <v>870.72400000000005</v>
      </c>
      <c r="I7" s="92">
        <v>0</v>
      </c>
      <c r="J7" s="76">
        <v>821.072</v>
      </c>
      <c r="K7" s="76">
        <v>49.652000000000001</v>
      </c>
      <c r="L7" s="102">
        <v>0</v>
      </c>
    </row>
    <row r="8" spans="1:12" s="41" customFormat="1" ht="18" customHeight="1">
      <c r="A8" s="47" t="s">
        <v>36</v>
      </c>
      <c r="B8" s="59"/>
      <c r="C8" s="69">
        <f t="shared" ref="C8:L8" si="1">SUM(C9:C10)</f>
        <v>2376.6529999999998</v>
      </c>
      <c r="D8" s="77">
        <f t="shared" si="1"/>
        <v>2312.6800000000003</v>
      </c>
      <c r="E8" s="77">
        <f t="shared" si="1"/>
        <v>52.478999999999999</v>
      </c>
      <c r="F8" s="77">
        <f t="shared" si="1"/>
        <v>11.494</v>
      </c>
      <c r="G8" s="77">
        <f t="shared" si="1"/>
        <v>1517.8579999999999</v>
      </c>
      <c r="H8" s="77">
        <f t="shared" si="1"/>
        <v>2286.2170000000001</v>
      </c>
      <c r="I8" s="77">
        <f t="shared" si="1"/>
        <v>90.436000000000007</v>
      </c>
      <c r="J8" s="77">
        <f t="shared" si="1"/>
        <v>1799.38</v>
      </c>
      <c r="K8" s="77">
        <f t="shared" si="1"/>
        <v>577.27300000000002</v>
      </c>
      <c r="L8" s="103">
        <f t="shared" si="1"/>
        <v>10.47</v>
      </c>
    </row>
    <row r="9" spans="1:12" s="41" customFormat="1" ht="18" customHeight="1">
      <c r="A9" s="47"/>
      <c r="B9" s="57" t="s">
        <v>52</v>
      </c>
      <c r="C9" s="67">
        <v>1263.1289999999999</v>
      </c>
      <c r="D9" s="75">
        <v>1227.029</v>
      </c>
      <c r="E9" s="75">
        <v>28.015999999999998</v>
      </c>
      <c r="F9" s="75">
        <v>8.0839999999999996</v>
      </c>
      <c r="G9" s="75">
        <v>942.45299999999997</v>
      </c>
      <c r="H9" s="75">
        <v>1252.2560000000001</v>
      </c>
      <c r="I9" s="75">
        <v>10.872999999999999</v>
      </c>
      <c r="J9" s="75">
        <v>1081.1210000000001</v>
      </c>
      <c r="K9" s="75">
        <v>182.00800000000001</v>
      </c>
      <c r="L9" s="104">
        <v>0.37</v>
      </c>
    </row>
    <row r="10" spans="1:12" s="41" customFormat="1" ht="18" customHeight="1">
      <c r="A10" s="48"/>
      <c r="B10" s="58" t="s">
        <v>53</v>
      </c>
      <c r="C10" s="68">
        <v>1113.5239999999999</v>
      </c>
      <c r="D10" s="76">
        <v>1085.6510000000001</v>
      </c>
      <c r="E10" s="76">
        <v>24.463000000000001</v>
      </c>
      <c r="F10" s="76">
        <v>3.41</v>
      </c>
      <c r="G10" s="76">
        <v>575.40499999999997</v>
      </c>
      <c r="H10" s="76">
        <v>1033.961</v>
      </c>
      <c r="I10" s="76">
        <v>79.563000000000002</v>
      </c>
      <c r="J10" s="76">
        <v>718.25900000000001</v>
      </c>
      <c r="K10" s="76">
        <v>395.26499999999999</v>
      </c>
      <c r="L10" s="105">
        <v>10.1</v>
      </c>
    </row>
    <row r="11" spans="1:12" s="41" customFormat="1" ht="18" customHeight="1">
      <c r="A11" s="49" t="s">
        <v>54</v>
      </c>
      <c r="B11" s="60"/>
      <c r="C11" s="70">
        <v>19955.830999999998</v>
      </c>
      <c r="D11" s="78">
        <v>19831.285</v>
      </c>
      <c r="E11" s="78">
        <v>117.098</v>
      </c>
      <c r="F11" s="78">
        <v>7.4480000000000004</v>
      </c>
      <c r="G11" s="78">
        <v>1747.5450000000001</v>
      </c>
      <c r="H11" s="78">
        <v>13094.028</v>
      </c>
      <c r="I11" s="78">
        <v>6861.8029999999999</v>
      </c>
      <c r="J11" s="78">
        <v>13165.164000000001</v>
      </c>
      <c r="K11" s="78">
        <v>6790.6670000000004</v>
      </c>
      <c r="L11" s="106">
        <v>1048.8320000000001</v>
      </c>
    </row>
    <row r="12" spans="1:12" s="41" customFormat="1" ht="18" customHeight="1">
      <c r="A12" s="50" t="s">
        <v>166</v>
      </c>
      <c r="B12" s="61"/>
      <c r="C12" s="71">
        <f t="shared" ref="C12:L12" si="2">SUM(C5,C8,C11)</f>
        <v>23672.17</v>
      </c>
      <c r="D12" s="79">
        <f t="shared" si="2"/>
        <v>23397.669000000002</v>
      </c>
      <c r="E12" s="79">
        <f t="shared" si="2"/>
        <v>219.31700000000001</v>
      </c>
      <c r="F12" s="79">
        <f t="shared" si="2"/>
        <v>55.183999999999997</v>
      </c>
      <c r="G12" s="79">
        <f t="shared" si="2"/>
        <v>4554.625</v>
      </c>
      <c r="H12" s="79">
        <f t="shared" si="2"/>
        <v>16719.931</v>
      </c>
      <c r="I12" s="79">
        <f t="shared" si="2"/>
        <v>6952.2389999999996</v>
      </c>
      <c r="J12" s="79">
        <f t="shared" si="2"/>
        <v>16254.578000000001</v>
      </c>
      <c r="K12" s="79">
        <f t="shared" si="2"/>
        <v>7417.5920000000006</v>
      </c>
      <c r="L12" s="107">
        <f t="shared" si="2"/>
        <v>1059.3020000000001</v>
      </c>
    </row>
    <row r="13" spans="1:12" ht="18" customHeight="1">
      <c r="A13" s="51" t="s">
        <v>208</v>
      </c>
      <c r="F13" s="81"/>
    </row>
  </sheetData>
  <mergeCells count="11">
    <mergeCell ref="D2:F2"/>
    <mergeCell ref="G2:I2"/>
    <mergeCell ref="J2:L2"/>
    <mergeCell ref="G3:H3"/>
    <mergeCell ref="K3:L3"/>
    <mergeCell ref="A2:B4"/>
    <mergeCell ref="C2:C4"/>
    <mergeCell ref="D3:D4"/>
    <mergeCell ref="E3:E4"/>
    <mergeCell ref="F3:F4"/>
    <mergeCell ref="I3:I4"/>
  </mergeCells>
  <phoneticPr fontId="6"/>
  <printOptions horizontalCentered="1"/>
  <pageMargins left="0.7874015748031491" right="0.7874015748031491" top="0.78740157480314943" bottom="0.59055118110236193" header="0.31496062992125984" footer="0.31496062992125984"/>
  <pageSetup paperSize="9" scale="98" firstPageNumber="69" fitToWidth="1" fitToHeight="1" orientation="portrait" usePrinterDefaults="1" useFirstPageNumber="1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I11"/>
  <sheetViews>
    <sheetView showGridLines="0" workbookViewId="0">
      <selection sqref="A1:I25"/>
    </sheetView>
  </sheetViews>
  <sheetFormatPr defaultRowHeight="15.75" customHeight="1"/>
  <cols>
    <col min="1" max="1" width="10.625" style="1" customWidth="1"/>
    <col min="2" max="7" width="12.625" style="1" customWidth="1"/>
    <col min="8" max="256" width="9" style="1" customWidth="1"/>
    <col min="257" max="257" width="12.625" style="1" customWidth="1"/>
    <col min="258" max="263" width="11.625" style="1" customWidth="1"/>
    <col min="264" max="512" width="9" style="1" customWidth="1"/>
    <col min="513" max="513" width="12.625" style="1" customWidth="1"/>
    <col min="514" max="519" width="11.625" style="1" customWidth="1"/>
    <col min="520" max="768" width="9" style="1" customWidth="1"/>
    <col min="769" max="769" width="12.625" style="1" customWidth="1"/>
    <col min="770" max="775" width="11.625" style="1" customWidth="1"/>
    <col min="776" max="1024" width="9" style="1" customWidth="1"/>
    <col min="1025" max="1025" width="12.625" style="1" customWidth="1"/>
    <col min="1026" max="1031" width="11.625" style="1" customWidth="1"/>
    <col min="1032" max="1280" width="9" style="1" customWidth="1"/>
    <col min="1281" max="1281" width="12.625" style="1" customWidth="1"/>
    <col min="1282" max="1287" width="11.625" style="1" customWidth="1"/>
    <col min="1288" max="1536" width="9" style="1" customWidth="1"/>
    <col min="1537" max="1537" width="12.625" style="1" customWidth="1"/>
    <col min="1538" max="1543" width="11.625" style="1" customWidth="1"/>
    <col min="1544" max="1792" width="9" style="1" customWidth="1"/>
    <col min="1793" max="1793" width="12.625" style="1" customWidth="1"/>
    <col min="1794" max="1799" width="11.625" style="1" customWidth="1"/>
    <col min="1800" max="2048" width="9" style="1" customWidth="1"/>
    <col min="2049" max="2049" width="12.625" style="1" customWidth="1"/>
    <col min="2050" max="2055" width="11.625" style="1" customWidth="1"/>
    <col min="2056" max="2304" width="9" style="1" customWidth="1"/>
    <col min="2305" max="2305" width="12.625" style="1" customWidth="1"/>
    <col min="2306" max="2311" width="11.625" style="1" customWidth="1"/>
    <col min="2312" max="2560" width="9" style="1" customWidth="1"/>
    <col min="2561" max="2561" width="12.625" style="1" customWidth="1"/>
    <col min="2562" max="2567" width="11.625" style="1" customWidth="1"/>
    <col min="2568" max="2816" width="9" style="1" customWidth="1"/>
    <col min="2817" max="2817" width="12.625" style="1" customWidth="1"/>
    <col min="2818" max="2823" width="11.625" style="1" customWidth="1"/>
    <col min="2824" max="3072" width="9" style="1" customWidth="1"/>
    <col min="3073" max="3073" width="12.625" style="1" customWidth="1"/>
    <col min="3074" max="3079" width="11.625" style="1" customWidth="1"/>
    <col min="3080" max="3328" width="9" style="1" customWidth="1"/>
    <col min="3329" max="3329" width="12.625" style="1" customWidth="1"/>
    <col min="3330" max="3335" width="11.625" style="1" customWidth="1"/>
    <col min="3336" max="3584" width="9" style="1" customWidth="1"/>
    <col min="3585" max="3585" width="12.625" style="1" customWidth="1"/>
    <col min="3586" max="3591" width="11.625" style="1" customWidth="1"/>
    <col min="3592" max="3840" width="9" style="1" customWidth="1"/>
    <col min="3841" max="3841" width="12.625" style="1" customWidth="1"/>
    <col min="3842" max="3847" width="11.625" style="1" customWidth="1"/>
    <col min="3848" max="4096" width="9" style="1" customWidth="1"/>
    <col min="4097" max="4097" width="12.625" style="1" customWidth="1"/>
    <col min="4098" max="4103" width="11.625" style="1" customWidth="1"/>
    <col min="4104" max="4352" width="9" style="1" customWidth="1"/>
    <col min="4353" max="4353" width="12.625" style="1" customWidth="1"/>
    <col min="4354" max="4359" width="11.625" style="1" customWidth="1"/>
    <col min="4360" max="4608" width="9" style="1" customWidth="1"/>
    <col min="4609" max="4609" width="12.625" style="1" customWidth="1"/>
    <col min="4610" max="4615" width="11.625" style="1" customWidth="1"/>
    <col min="4616" max="4864" width="9" style="1" customWidth="1"/>
    <col min="4865" max="4865" width="12.625" style="1" customWidth="1"/>
    <col min="4866" max="4871" width="11.625" style="1" customWidth="1"/>
    <col min="4872" max="5120" width="9" style="1" customWidth="1"/>
    <col min="5121" max="5121" width="12.625" style="1" customWidth="1"/>
    <col min="5122" max="5127" width="11.625" style="1" customWidth="1"/>
    <col min="5128" max="5376" width="9" style="1" customWidth="1"/>
    <col min="5377" max="5377" width="12.625" style="1" customWidth="1"/>
    <col min="5378" max="5383" width="11.625" style="1" customWidth="1"/>
    <col min="5384" max="5632" width="9" style="1" customWidth="1"/>
    <col min="5633" max="5633" width="12.625" style="1" customWidth="1"/>
    <col min="5634" max="5639" width="11.625" style="1" customWidth="1"/>
    <col min="5640" max="5888" width="9" style="1" customWidth="1"/>
    <col min="5889" max="5889" width="12.625" style="1" customWidth="1"/>
    <col min="5890" max="5895" width="11.625" style="1" customWidth="1"/>
    <col min="5896" max="6144" width="9" style="1" customWidth="1"/>
    <col min="6145" max="6145" width="12.625" style="1" customWidth="1"/>
    <col min="6146" max="6151" width="11.625" style="1" customWidth="1"/>
    <col min="6152" max="6400" width="9" style="1" customWidth="1"/>
    <col min="6401" max="6401" width="12.625" style="1" customWidth="1"/>
    <col min="6402" max="6407" width="11.625" style="1" customWidth="1"/>
    <col min="6408" max="6656" width="9" style="1" customWidth="1"/>
    <col min="6657" max="6657" width="12.625" style="1" customWidth="1"/>
    <col min="6658" max="6663" width="11.625" style="1" customWidth="1"/>
    <col min="6664" max="6912" width="9" style="1" customWidth="1"/>
    <col min="6913" max="6913" width="12.625" style="1" customWidth="1"/>
    <col min="6914" max="6919" width="11.625" style="1" customWidth="1"/>
    <col min="6920" max="7168" width="9" style="1" customWidth="1"/>
    <col min="7169" max="7169" width="12.625" style="1" customWidth="1"/>
    <col min="7170" max="7175" width="11.625" style="1" customWidth="1"/>
    <col min="7176" max="7424" width="9" style="1" customWidth="1"/>
    <col min="7425" max="7425" width="12.625" style="1" customWidth="1"/>
    <col min="7426" max="7431" width="11.625" style="1" customWidth="1"/>
    <col min="7432" max="7680" width="9" style="1" customWidth="1"/>
    <col min="7681" max="7681" width="12.625" style="1" customWidth="1"/>
    <col min="7682" max="7687" width="11.625" style="1" customWidth="1"/>
    <col min="7688" max="7936" width="9" style="1" customWidth="1"/>
    <col min="7937" max="7937" width="12.625" style="1" customWidth="1"/>
    <col min="7938" max="7943" width="11.625" style="1" customWidth="1"/>
    <col min="7944" max="8192" width="9" style="1" customWidth="1"/>
    <col min="8193" max="8193" width="12.625" style="1" customWidth="1"/>
    <col min="8194" max="8199" width="11.625" style="1" customWidth="1"/>
    <col min="8200" max="8448" width="9" style="1" customWidth="1"/>
    <col min="8449" max="8449" width="12.625" style="1" customWidth="1"/>
    <col min="8450" max="8455" width="11.625" style="1" customWidth="1"/>
    <col min="8456" max="8704" width="9" style="1" customWidth="1"/>
    <col min="8705" max="8705" width="12.625" style="1" customWidth="1"/>
    <col min="8706" max="8711" width="11.625" style="1" customWidth="1"/>
    <col min="8712" max="8960" width="9" style="1" customWidth="1"/>
    <col min="8961" max="8961" width="12.625" style="1" customWidth="1"/>
    <col min="8962" max="8967" width="11.625" style="1" customWidth="1"/>
    <col min="8968" max="9216" width="9" style="1" customWidth="1"/>
    <col min="9217" max="9217" width="12.625" style="1" customWidth="1"/>
    <col min="9218" max="9223" width="11.625" style="1" customWidth="1"/>
    <col min="9224" max="9472" width="9" style="1" customWidth="1"/>
    <col min="9473" max="9473" width="12.625" style="1" customWidth="1"/>
    <col min="9474" max="9479" width="11.625" style="1" customWidth="1"/>
    <col min="9480" max="9728" width="9" style="1" customWidth="1"/>
    <col min="9729" max="9729" width="12.625" style="1" customWidth="1"/>
    <col min="9730" max="9735" width="11.625" style="1" customWidth="1"/>
    <col min="9736" max="9984" width="9" style="1" customWidth="1"/>
    <col min="9985" max="9985" width="12.625" style="1" customWidth="1"/>
    <col min="9986" max="9991" width="11.625" style="1" customWidth="1"/>
    <col min="9992" max="10240" width="9" style="1" customWidth="1"/>
    <col min="10241" max="10241" width="12.625" style="1" customWidth="1"/>
    <col min="10242" max="10247" width="11.625" style="1" customWidth="1"/>
    <col min="10248" max="10496" width="9" style="1" customWidth="1"/>
    <col min="10497" max="10497" width="12.625" style="1" customWidth="1"/>
    <col min="10498" max="10503" width="11.625" style="1" customWidth="1"/>
    <col min="10504" max="10752" width="9" style="1" customWidth="1"/>
    <col min="10753" max="10753" width="12.625" style="1" customWidth="1"/>
    <col min="10754" max="10759" width="11.625" style="1" customWidth="1"/>
    <col min="10760" max="11008" width="9" style="1" customWidth="1"/>
    <col min="11009" max="11009" width="12.625" style="1" customWidth="1"/>
    <col min="11010" max="11015" width="11.625" style="1" customWidth="1"/>
    <col min="11016" max="11264" width="9" style="1" customWidth="1"/>
    <col min="11265" max="11265" width="12.625" style="1" customWidth="1"/>
    <col min="11266" max="11271" width="11.625" style="1" customWidth="1"/>
    <col min="11272" max="11520" width="9" style="1" customWidth="1"/>
    <col min="11521" max="11521" width="12.625" style="1" customWidth="1"/>
    <col min="11522" max="11527" width="11.625" style="1" customWidth="1"/>
    <col min="11528" max="11776" width="9" style="1" customWidth="1"/>
    <col min="11777" max="11777" width="12.625" style="1" customWidth="1"/>
    <col min="11778" max="11783" width="11.625" style="1" customWidth="1"/>
    <col min="11784" max="12032" width="9" style="1" customWidth="1"/>
    <col min="12033" max="12033" width="12.625" style="1" customWidth="1"/>
    <col min="12034" max="12039" width="11.625" style="1" customWidth="1"/>
    <col min="12040" max="12288" width="9" style="1" customWidth="1"/>
    <col min="12289" max="12289" width="12.625" style="1" customWidth="1"/>
    <col min="12290" max="12295" width="11.625" style="1" customWidth="1"/>
    <col min="12296" max="12544" width="9" style="1" customWidth="1"/>
    <col min="12545" max="12545" width="12.625" style="1" customWidth="1"/>
    <col min="12546" max="12551" width="11.625" style="1" customWidth="1"/>
    <col min="12552" max="12800" width="9" style="1" customWidth="1"/>
    <col min="12801" max="12801" width="12.625" style="1" customWidth="1"/>
    <col min="12802" max="12807" width="11.625" style="1" customWidth="1"/>
    <col min="12808" max="13056" width="9" style="1" customWidth="1"/>
    <col min="13057" max="13057" width="12.625" style="1" customWidth="1"/>
    <col min="13058" max="13063" width="11.625" style="1" customWidth="1"/>
    <col min="13064" max="13312" width="9" style="1" customWidth="1"/>
    <col min="13313" max="13313" width="12.625" style="1" customWidth="1"/>
    <col min="13314" max="13319" width="11.625" style="1" customWidth="1"/>
    <col min="13320" max="13568" width="9" style="1" customWidth="1"/>
    <col min="13569" max="13569" width="12.625" style="1" customWidth="1"/>
    <col min="13570" max="13575" width="11.625" style="1" customWidth="1"/>
    <col min="13576" max="13824" width="9" style="1" customWidth="1"/>
    <col min="13825" max="13825" width="12.625" style="1" customWidth="1"/>
    <col min="13826" max="13831" width="11.625" style="1" customWidth="1"/>
    <col min="13832" max="14080" width="9" style="1" customWidth="1"/>
    <col min="14081" max="14081" width="12.625" style="1" customWidth="1"/>
    <col min="14082" max="14087" width="11.625" style="1" customWidth="1"/>
    <col min="14088" max="14336" width="9" style="1" customWidth="1"/>
    <col min="14337" max="14337" width="12.625" style="1" customWidth="1"/>
    <col min="14338" max="14343" width="11.625" style="1" customWidth="1"/>
    <col min="14344" max="14592" width="9" style="1" customWidth="1"/>
    <col min="14593" max="14593" width="12.625" style="1" customWidth="1"/>
    <col min="14594" max="14599" width="11.625" style="1" customWidth="1"/>
    <col min="14600" max="14848" width="9" style="1" customWidth="1"/>
    <col min="14849" max="14849" width="12.625" style="1" customWidth="1"/>
    <col min="14850" max="14855" width="11.625" style="1" customWidth="1"/>
    <col min="14856" max="15104" width="9" style="1" customWidth="1"/>
    <col min="15105" max="15105" width="12.625" style="1" customWidth="1"/>
    <col min="15106" max="15111" width="11.625" style="1" customWidth="1"/>
    <col min="15112" max="15360" width="9" style="1" customWidth="1"/>
    <col min="15361" max="15361" width="12.625" style="1" customWidth="1"/>
    <col min="15362" max="15367" width="11.625" style="1" customWidth="1"/>
    <col min="15368" max="15616" width="9" style="1" customWidth="1"/>
    <col min="15617" max="15617" width="12.625" style="1" customWidth="1"/>
    <col min="15618" max="15623" width="11.625" style="1" customWidth="1"/>
    <col min="15624" max="15872" width="9" style="1" customWidth="1"/>
    <col min="15873" max="15873" width="12.625" style="1" customWidth="1"/>
    <col min="15874" max="15879" width="11.625" style="1" customWidth="1"/>
    <col min="15880" max="16128" width="9" style="1" customWidth="1"/>
    <col min="16129" max="16129" width="12.625" style="1" customWidth="1"/>
    <col min="16130" max="16135" width="11.625" style="1" customWidth="1"/>
    <col min="16136" max="16384" width="9" style="1" customWidth="1"/>
  </cols>
  <sheetData>
    <row r="1" spans="1:9" ht="20.100000000000001" customHeight="1">
      <c r="A1" s="4" t="s">
        <v>222</v>
      </c>
      <c r="G1" s="30" t="s">
        <v>202</v>
      </c>
    </row>
    <row r="2" spans="1:9" ht="15" customHeight="1">
      <c r="A2" s="182" t="s">
        <v>177</v>
      </c>
      <c r="B2" s="152" t="s">
        <v>119</v>
      </c>
      <c r="C2" s="130"/>
      <c r="D2" s="130"/>
      <c r="E2" s="130"/>
      <c r="F2" s="130"/>
      <c r="G2" s="160"/>
    </row>
    <row r="3" spans="1:9" ht="15" customHeight="1">
      <c r="A3" s="191"/>
      <c r="B3" s="182" t="s">
        <v>192</v>
      </c>
      <c r="C3" s="5" t="s">
        <v>120</v>
      </c>
      <c r="D3" s="14"/>
      <c r="E3" s="5" t="s">
        <v>121</v>
      </c>
      <c r="F3" s="347"/>
      <c r="G3" s="14"/>
    </row>
    <row r="4" spans="1:9" ht="15" customHeight="1">
      <c r="A4" s="150"/>
      <c r="B4" s="153"/>
      <c r="C4" s="223" t="s">
        <v>205</v>
      </c>
      <c r="D4" s="223" t="s">
        <v>63</v>
      </c>
      <c r="E4" s="346" t="s">
        <v>206</v>
      </c>
      <c r="F4" s="14" t="s">
        <v>77</v>
      </c>
      <c r="G4" s="14" t="s">
        <v>193</v>
      </c>
    </row>
    <row r="5" spans="1:9" ht="15" customHeight="1">
      <c r="A5" s="214" t="s">
        <v>5</v>
      </c>
      <c r="B5" s="196">
        <v>413300</v>
      </c>
      <c r="C5" s="196">
        <v>372300</v>
      </c>
      <c r="D5" s="33">
        <v>1400</v>
      </c>
      <c r="E5" s="26">
        <v>1500</v>
      </c>
      <c r="F5" s="26">
        <v>37200</v>
      </c>
      <c r="G5" s="33">
        <v>900</v>
      </c>
      <c r="H5" s="348"/>
    </row>
    <row r="6" spans="1:9" ht="15" customHeight="1">
      <c r="A6" s="184" t="s">
        <v>122</v>
      </c>
      <c r="B6" s="196">
        <v>428600</v>
      </c>
      <c r="C6" s="196">
        <v>381100</v>
      </c>
      <c r="D6" s="33">
        <v>1200</v>
      </c>
      <c r="E6" s="26">
        <v>1100</v>
      </c>
      <c r="F6" s="26">
        <v>44200</v>
      </c>
      <c r="G6" s="33">
        <v>1000</v>
      </c>
      <c r="H6" s="348"/>
    </row>
    <row r="7" spans="1:9" ht="15" customHeight="1">
      <c r="A7" s="184" t="s">
        <v>124</v>
      </c>
      <c r="B7" s="196">
        <v>437400</v>
      </c>
      <c r="C7" s="196">
        <v>378600</v>
      </c>
      <c r="D7" s="33">
        <v>1600</v>
      </c>
      <c r="E7" s="26">
        <v>1300</v>
      </c>
      <c r="F7" s="26">
        <v>55300</v>
      </c>
      <c r="G7" s="33">
        <v>500</v>
      </c>
      <c r="H7" s="348"/>
      <c r="I7" s="348"/>
    </row>
    <row r="8" spans="1:9" ht="15" customHeight="1">
      <c r="A8" s="184" t="s">
        <v>79</v>
      </c>
      <c r="B8" s="26">
        <v>446900</v>
      </c>
      <c r="C8" s="196">
        <v>388000</v>
      </c>
      <c r="D8" s="33">
        <v>1000</v>
      </c>
      <c r="E8" s="26">
        <v>900</v>
      </c>
      <c r="F8" s="26">
        <v>56600</v>
      </c>
      <c r="G8" s="33">
        <v>400</v>
      </c>
      <c r="H8" s="348"/>
      <c r="I8" s="348"/>
    </row>
    <row r="9" spans="1:9" ht="15" customHeight="1">
      <c r="A9" s="183" t="s">
        <v>196</v>
      </c>
      <c r="B9" s="27">
        <v>445700</v>
      </c>
      <c r="C9" s="197">
        <v>381600</v>
      </c>
      <c r="D9" s="34">
        <v>2100</v>
      </c>
      <c r="E9" s="27">
        <v>600</v>
      </c>
      <c r="F9" s="27">
        <v>60800</v>
      </c>
      <c r="G9" s="34">
        <v>500</v>
      </c>
      <c r="H9" s="348"/>
      <c r="I9" s="348"/>
    </row>
    <row r="10" spans="1:9" ht="15" customHeight="1">
      <c r="A10" s="12" t="s">
        <v>2</v>
      </c>
    </row>
    <row r="11" spans="1:9" ht="15" customHeight="1">
      <c r="A11" s="12" t="s">
        <v>200</v>
      </c>
    </row>
  </sheetData>
  <mergeCells count="5">
    <mergeCell ref="B2:G2"/>
    <mergeCell ref="C3:D3"/>
    <mergeCell ref="E3:G3"/>
    <mergeCell ref="A2:A4"/>
    <mergeCell ref="B3:B4"/>
  </mergeCells>
  <phoneticPr fontId="6"/>
  <printOptions horizontalCentered="1"/>
  <pageMargins left="0.7874015748031491" right="0.7874015748031491" top="0.78740157480314943" bottom="0.59055118110236193" header="0.31496062992125984" footer="0.31496062992125984"/>
  <pageSetup paperSize="9" firstPageNumber="69" fitToWidth="1" fitToHeight="1" orientation="portrait" usePrinterDefaults="1" useFirstPageNumber="1" r:id="rId1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W18"/>
  <sheetViews>
    <sheetView showGridLines="0" zoomScaleSheetLayoutView="100" workbookViewId="0">
      <selection sqref="A1:I25"/>
    </sheetView>
  </sheetViews>
  <sheetFormatPr defaultRowHeight="15.75" customHeight="1"/>
  <cols>
    <col min="1" max="2" width="1.625" style="1" customWidth="1"/>
    <col min="3" max="3" width="22.875" style="1" bestFit="1" customWidth="1"/>
    <col min="4" max="4" width="9.625" style="1" customWidth="1"/>
    <col min="5" max="5" width="11.625" style="1" customWidth="1"/>
    <col min="6" max="6" width="8.625" style="1" customWidth="1"/>
    <col min="7" max="7" width="9.625" style="1" customWidth="1"/>
    <col min="8" max="8" width="11.625" style="1" customWidth="1"/>
    <col min="9" max="9" width="8.625" style="1" customWidth="1"/>
    <col min="10" max="10" width="3.75" style="1" customWidth="1"/>
    <col min="11" max="11" width="7.5" style="1" customWidth="1"/>
    <col min="12" max="12" width="12.375" style="211" customWidth="1"/>
    <col min="13" max="13" width="8.125" style="211" customWidth="1"/>
    <col min="14" max="19" width="9" style="211" customWidth="1"/>
    <col min="20" max="23" width="6.125" style="211" customWidth="1"/>
    <col min="24" max="16384" width="9" style="1" customWidth="1"/>
  </cols>
  <sheetData>
    <row r="1" spans="1:9" ht="20.100000000000001" customHeight="1">
      <c r="A1" s="4" t="s">
        <v>9</v>
      </c>
      <c r="I1" s="30" t="s">
        <v>24</v>
      </c>
    </row>
    <row r="2" spans="1:9" ht="13.5" customHeight="1">
      <c r="A2" s="152" t="s">
        <v>26</v>
      </c>
      <c r="B2" s="130"/>
      <c r="C2" s="160"/>
      <c r="D2" s="5" t="s">
        <v>126</v>
      </c>
      <c r="E2" s="347"/>
      <c r="F2" s="14"/>
      <c r="G2" s="5" t="s">
        <v>230</v>
      </c>
      <c r="H2" s="347"/>
      <c r="I2" s="14"/>
    </row>
    <row r="3" spans="1:9" ht="40.5" customHeight="1">
      <c r="A3" s="153"/>
      <c r="B3" s="351"/>
      <c r="C3" s="161"/>
      <c r="D3" s="168" t="s">
        <v>127</v>
      </c>
      <c r="E3" s="168" t="s">
        <v>128</v>
      </c>
      <c r="F3" s="223" t="s">
        <v>201</v>
      </c>
      <c r="G3" s="168" t="s">
        <v>127</v>
      </c>
      <c r="H3" s="168" t="s">
        <v>128</v>
      </c>
      <c r="I3" s="223" t="s">
        <v>201</v>
      </c>
    </row>
    <row r="4" spans="1:9" ht="15" customHeight="1">
      <c r="A4" s="9" t="s">
        <v>131</v>
      </c>
      <c r="B4" s="352"/>
      <c r="C4" s="355"/>
      <c r="D4" s="199">
        <v>387392</v>
      </c>
      <c r="E4" s="358">
        <v>989313</v>
      </c>
      <c r="F4" s="359">
        <v>2.5537775690000002</v>
      </c>
      <c r="G4" s="199">
        <v>383531</v>
      </c>
      <c r="H4" s="358">
        <v>923812</v>
      </c>
      <c r="I4" s="359">
        <v>2.41</v>
      </c>
    </row>
    <row r="5" spans="1:9" ht="15" customHeight="1">
      <c r="A5" s="349" t="s">
        <v>132</v>
      </c>
      <c r="B5" s="353"/>
      <c r="C5" s="356"/>
      <c r="D5" s="195">
        <v>383734</v>
      </c>
      <c r="E5" s="25">
        <v>983464</v>
      </c>
      <c r="F5" s="360">
        <v>2.5628794946000002</v>
      </c>
      <c r="G5" s="195">
        <v>379726</v>
      </c>
      <c r="H5" s="25">
        <v>918149</v>
      </c>
      <c r="I5" s="360">
        <v>2.42</v>
      </c>
    </row>
    <row r="6" spans="1:9" ht="15" customHeight="1">
      <c r="A6" s="8"/>
      <c r="B6" s="354" t="s">
        <v>134</v>
      </c>
      <c r="C6" s="357"/>
      <c r="D6" s="196">
        <v>381096</v>
      </c>
      <c r="E6" s="26">
        <v>977670</v>
      </c>
      <c r="F6" s="179">
        <v>2.5654165879000002</v>
      </c>
      <c r="G6" s="196">
        <v>376000</v>
      </c>
      <c r="H6" s="26">
        <v>910758</v>
      </c>
      <c r="I6" s="179">
        <v>2.42</v>
      </c>
    </row>
    <row r="7" spans="1:9" ht="15" customHeight="1">
      <c r="A7" s="8"/>
      <c r="B7" s="232"/>
      <c r="C7" s="232" t="s">
        <v>30</v>
      </c>
      <c r="D7" s="196">
        <v>299230</v>
      </c>
      <c r="E7" s="26">
        <v>831373</v>
      </c>
      <c r="F7" s="179">
        <v>2.7783744945</v>
      </c>
      <c r="G7" s="196">
        <v>294808</v>
      </c>
      <c r="H7" s="26">
        <v>774400</v>
      </c>
      <c r="I7" s="179">
        <v>2.63</v>
      </c>
    </row>
    <row r="8" spans="1:9" ht="15" customHeight="1">
      <c r="A8" s="8"/>
      <c r="B8" s="232"/>
      <c r="C8" s="232" t="s">
        <v>129</v>
      </c>
      <c r="D8" s="196">
        <v>11739</v>
      </c>
      <c r="E8" s="26">
        <v>25872</v>
      </c>
      <c r="F8" s="179">
        <v>2.2039355992999994</v>
      </c>
      <c r="G8" s="196">
        <v>10672</v>
      </c>
      <c r="H8" s="26">
        <v>21546</v>
      </c>
      <c r="I8" s="179">
        <v>2.02</v>
      </c>
    </row>
    <row r="9" spans="1:9" ht="15" customHeight="1">
      <c r="A9" s="8"/>
      <c r="B9" s="232"/>
      <c r="C9" s="232" t="s">
        <v>135</v>
      </c>
      <c r="D9" s="196">
        <v>431</v>
      </c>
      <c r="E9" s="26">
        <v>835</v>
      </c>
      <c r="F9" s="179">
        <v>1.9373549883999996</v>
      </c>
      <c r="G9" s="198" t="s">
        <v>231</v>
      </c>
      <c r="H9" s="361" t="s">
        <v>231</v>
      </c>
      <c r="I9" s="362" t="s">
        <v>231</v>
      </c>
    </row>
    <row r="10" spans="1:9" ht="15" customHeight="1">
      <c r="A10" s="8"/>
      <c r="B10" s="232"/>
      <c r="C10" s="232" t="s">
        <v>136</v>
      </c>
      <c r="D10" s="196">
        <v>61749</v>
      </c>
      <c r="E10" s="26">
        <v>103766</v>
      </c>
      <c r="F10" s="179">
        <v>1.6804482663999998</v>
      </c>
      <c r="G10" s="196">
        <v>62562</v>
      </c>
      <c r="H10" s="26">
        <v>100916</v>
      </c>
      <c r="I10" s="179">
        <v>1.61</v>
      </c>
    </row>
    <row r="11" spans="1:9" ht="15" customHeight="1">
      <c r="A11" s="8"/>
      <c r="B11" s="232"/>
      <c r="C11" s="232" t="s">
        <v>138</v>
      </c>
      <c r="D11" s="196">
        <v>7947</v>
      </c>
      <c r="E11" s="26">
        <v>15824</v>
      </c>
      <c r="F11" s="179">
        <v>1.9911916446</v>
      </c>
      <c r="G11" s="196">
        <v>7958</v>
      </c>
      <c r="H11" s="26">
        <v>13896</v>
      </c>
      <c r="I11" s="179">
        <v>1.75</v>
      </c>
    </row>
    <row r="12" spans="1:9" ht="15" customHeight="1">
      <c r="A12" s="9"/>
      <c r="B12" s="352" t="s">
        <v>139</v>
      </c>
      <c r="C12" s="355"/>
      <c r="D12" s="197">
        <v>2638</v>
      </c>
      <c r="E12" s="27">
        <v>5794</v>
      </c>
      <c r="F12" s="180">
        <v>2.1963608794999994</v>
      </c>
      <c r="G12" s="197">
        <v>3726</v>
      </c>
      <c r="H12" s="27">
        <v>7391</v>
      </c>
      <c r="I12" s="180">
        <v>1.98</v>
      </c>
    </row>
    <row r="13" spans="1:9" ht="15" customHeight="1">
      <c r="A13" s="12" t="s">
        <v>140</v>
      </c>
      <c r="D13" s="137"/>
      <c r="G13" s="137"/>
    </row>
    <row r="14" spans="1:9" ht="13.5">
      <c r="D14" s="137"/>
      <c r="G14" s="137"/>
    </row>
    <row r="15" spans="1:9" ht="13.5">
      <c r="C15" s="348"/>
    </row>
    <row r="16" spans="1:9" ht="30.75" customHeight="1">
      <c r="A16" s="350"/>
      <c r="B16" s="350"/>
      <c r="C16" s="350"/>
      <c r="D16" s="350"/>
      <c r="E16" s="350"/>
      <c r="F16" s="350"/>
      <c r="G16" s="350"/>
      <c r="H16" s="350"/>
      <c r="I16" s="350"/>
    </row>
    <row r="17" spans="1:3" ht="18" customHeight="1">
      <c r="C17" s="348"/>
    </row>
    <row r="18" spans="1:3" ht="18" customHeight="1">
      <c r="A18" s="1" t="s">
        <v>137</v>
      </c>
    </row>
    <row r="19" spans="1:3" ht="18" customHeight="1"/>
    <row r="20" spans="1:3" ht="18" customHeight="1"/>
    <row r="21" spans="1:3" ht="18" customHeight="1"/>
    <row r="22" spans="1:3" ht="18" customHeight="1"/>
    <row r="23" spans="1:3" ht="18" customHeight="1"/>
    <row r="24" spans="1:3" ht="18" customHeight="1"/>
    <row r="25" spans="1:3" ht="18" customHeight="1"/>
    <row r="26" spans="1:3" ht="18" customHeight="1"/>
    <row r="27" spans="1:3" ht="18" customHeight="1"/>
    <row r="28" spans="1:3" ht="18" customHeight="1"/>
    <row r="29" spans="1:3" ht="18" customHeight="1"/>
    <row r="30" spans="1:3" ht="18" customHeight="1"/>
    <row r="31" spans="1:3" ht="18" customHeight="1"/>
    <row r="32" spans="1: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4">
    <mergeCell ref="D2:F2"/>
    <mergeCell ref="G2:I2"/>
    <mergeCell ref="A5:C5"/>
    <mergeCell ref="A2:C3"/>
  </mergeCells>
  <phoneticPr fontId="6"/>
  <pageMargins left="0.7874015748031491" right="0.7874015748031491" top="0.78740157480314943" bottom="0.59055118110236193" header="0.31496062992125984" footer="0.31496062992125984"/>
  <pageSetup paperSize="9" firstPageNumber="69" fitToWidth="1" fitToHeight="0" orientation="portrait" usePrinterDefaults="1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36"/>
  <sheetViews>
    <sheetView showGridLines="0" view="pageBreakPreview" zoomScaleSheetLayoutView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12.375" style="1" customWidth="1"/>
    <col min="2" max="2" width="9.625" style="108" customWidth="1"/>
    <col min="3" max="3" width="8.625" style="1" customWidth="1"/>
    <col min="4" max="4" width="11.875" style="1" customWidth="1"/>
    <col min="5" max="5" width="8.625" style="1" customWidth="1"/>
    <col min="6" max="6" width="12.5" style="1" customWidth="1"/>
    <col min="7" max="7" width="8.625" style="1" customWidth="1"/>
    <col min="8" max="8" width="12.5" style="1" customWidth="1"/>
    <col min="9" max="16384" width="9" style="1" customWidth="1"/>
  </cols>
  <sheetData>
    <row r="1" spans="1:8" ht="20.100000000000001" customHeight="1">
      <c r="A1" s="4" t="s">
        <v>210</v>
      </c>
    </row>
    <row r="2" spans="1:8" s="3" customFormat="1" ht="18" customHeight="1">
      <c r="A2" s="12" t="s">
        <v>148</v>
      </c>
      <c r="B2" s="108"/>
      <c r="G2" s="1"/>
      <c r="H2" s="30" t="s">
        <v>18</v>
      </c>
    </row>
    <row r="3" spans="1:8" ht="18" customHeight="1">
      <c r="A3" s="109"/>
      <c r="B3" s="121"/>
      <c r="C3" s="112"/>
      <c r="D3" s="134"/>
      <c r="E3" s="115" t="s">
        <v>167</v>
      </c>
      <c r="F3" s="140"/>
      <c r="G3" s="140"/>
      <c r="H3" s="125"/>
    </row>
    <row r="4" spans="1:8" ht="18" customHeight="1">
      <c r="A4" s="110" t="s">
        <v>56</v>
      </c>
      <c r="B4" s="122"/>
      <c r="C4" s="113" t="s">
        <v>60</v>
      </c>
      <c r="D4" s="110" t="s">
        <v>58</v>
      </c>
      <c r="E4" s="115" t="s">
        <v>59</v>
      </c>
      <c r="F4" s="125"/>
      <c r="G4" s="115" t="s">
        <v>11</v>
      </c>
      <c r="H4" s="125"/>
    </row>
    <row r="5" spans="1:8" ht="18" customHeight="1">
      <c r="A5" s="111"/>
      <c r="B5" s="123"/>
      <c r="C5" s="131"/>
      <c r="D5" s="111"/>
      <c r="E5" s="138" t="s">
        <v>60</v>
      </c>
      <c r="F5" s="138" t="s">
        <v>58</v>
      </c>
      <c r="G5" s="138" t="s">
        <v>60</v>
      </c>
      <c r="H5" s="138" t="s">
        <v>58</v>
      </c>
    </row>
    <row r="6" spans="1:8" s="3" customFormat="1" ht="18" customHeight="1">
      <c r="A6" s="112" t="s">
        <v>61</v>
      </c>
      <c r="B6" s="124" t="s">
        <v>62</v>
      </c>
      <c r="C6" s="132">
        <v>173</v>
      </c>
      <c r="D6" s="135">
        <v>1420183</v>
      </c>
      <c r="E6" s="132">
        <v>21</v>
      </c>
      <c r="F6" s="141">
        <v>181788</v>
      </c>
      <c r="G6" s="132">
        <v>166</v>
      </c>
      <c r="H6" s="141">
        <v>1238395</v>
      </c>
    </row>
    <row r="7" spans="1:8" s="3" customFormat="1" ht="18" customHeight="1">
      <c r="A7" s="113"/>
      <c r="B7" s="124" t="s">
        <v>64</v>
      </c>
      <c r="C7" s="132">
        <v>83</v>
      </c>
      <c r="D7" s="135">
        <v>905144</v>
      </c>
      <c r="E7" s="132">
        <v>8</v>
      </c>
      <c r="F7" s="141">
        <v>91800</v>
      </c>
      <c r="G7" s="132">
        <v>80</v>
      </c>
      <c r="H7" s="141">
        <v>813344</v>
      </c>
    </row>
    <row r="8" spans="1:8" s="3" customFormat="1" ht="18" customHeight="1">
      <c r="A8" s="113"/>
      <c r="B8" s="124" t="s">
        <v>65</v>
      </c>
      <c r="C8" s="132">
        <v>53</v>
      </c>
      <c r="D8" s="135">
        <v>417763</v>
      </c>
      <c r="E8" s="132">
        <v>12</v>
      </c>
      <c r="F8" s="141">
        <v>45550</v>
      </c>
      <c r="G8" s="132">
        <v>45</v>
      </c>
      <c r="H8" s="141">
        <v>372213</v>
      </c>
    </row>
    <row r="9" spans="1:8" s="3" customFormat="1" ht="18" customHeight="1">
      <c r="A9" s="114"/>
      <c r="B9" s="124" t="s">
        <v>50</v>
      </c>
      <c r="C9" s="132">
        <v>309</v>
      </c>
      <c r="D9" s="132">
        <v>2743090</v>
      </c>
      <c r="E9" s="132">
        <v>41</v>
      </c>
      <c r="F9" s="132">
        <v>319138</v>
      </c>
      <c r="G9" s="132">
        <v>291</v>
      </c>
      <c r="H9" s="132">
        <v>2423952</v>
      </c>
    </row>
    <row r="10" spans="1:8" s="3" customFormat="1" ht="18" customHeight="1">
      <c r="A10" s="112" t="s">
        <v>66</v>
      </c>
      <c r="B10" s="124" t="s">
        <v>20</v>
      </c>
      <c r="C10" s="132">
        <v>23</v>
      </c>
      <c r="D10" s="135">
        <v>246765</v>
      </c>
      <c r="E10" s="132" t="s">
        <v>164</v>
      </c>
      <c r="F10" s="142" t="s">
        <v>164</v>
      </c>
      <c r="G10" s="132">
        <v>23</v>
      </c>
      <c r="H10" s="141">
        <v>246765</v>
      </c>
    </row>
    <row r="11" spans="1:8" s="3" customFormat="1" ht="18" customHeight="1">
      <c r="A11" s="113"/>
      <c r="B11" s="124" t="s">
        <v>17</v>
      </c>
      <c r="C11" s="132">
        <v>3</v>
      </c>
      <c r="D11" s="135">
        <v>29455</v>
      </c>
      <c r="E11" s="132" t="s">
        <v>164</v>
      </c>
      <c r="F11" s="142" t="s">
        <v>164</v>
      </c>
      <c r="G11" s="132">
        <v>3</v>
      </c>
      <c r="H11" s="141">
        <v>29455</v>
      </c>
    </row>
    <row r="12" spans="1:8" s="3" customFormat="1" ht="18" customHeight="1">
      <c r="A12" s="113"/>
      <c r="B12" s="124" t="s">
        <v>68</v>
      </c>
      <c r="C12" s="132">
        <v>4</v>
      </c>
      <c r="D12" s="135">
        <v>28850</v>
      </c>
      <c r="E12" s="132" t="s">
        <v>164</v>
      </c>
      <c r="F12" s="142" t="s">
        <v>164</v>
      </c>
      <c r="G12" s="132">
        <v>4</v>
      </c>
      <c r="H12" s="141">
        <v>28850</v>
      </c>
    </row>
    <row r="13" spans="1:8" s="3" customFormat="1" ht="18" customHeight="1">
      <c r="A13" s="113"/>
      <c r="B13" s="124" t="s">
        <v>12</v>
      </c>
      <c r="C13" s="132">
        <v>2</v>
      </c>
      <c r="D13" s="135">
        <v>17318</v>
      </c>
      <c r="E13" s="132" t="s">
        <v>164</v>
      </c>
      <c r="F13" s="142" t="s">
        <v>164</v>
      </c>
      <c r="G13" s="132">
        <v>2</v>
      </c>
      <c r="H13" s="141">
        <v>17318</v>
      </c>
    </row>
    <row r="14" spans="1:8" s="3" customFormat="1" ht="18" customHeight="1">
      <c r="A14" s="113"/>
      <c r="B14" s="124" t="s">
        <v>3</v>
      </c>
      <c r="C14" s="132">
        <v>3</v>
      </c>
      <c r="D14" s="135">
        <v>7532</v>
      </c>
      <c r="E14" s="132" t="s">
        <v>164</v>
      </c>
      <c r="F14" s="142" t="s">
        <v>164</v>
      </c>
      <c r="G14" s="132">
        <v>3</v>
      </c>
      <c r="H14" s="141">
        <v>7532</v>
      </c>
    </row>
    <row r="15" spans="1:8" s="3" customFormat="1" ht="18" customHeight="1">
      <c r="A15" s="113"/>
      <c r="B15" s="124" t="s">
        <v>33</v>
      </c>
      <c r="C15" s="132">
        <v>1</v>
      </c>
      <c r="D15" s="135">
        <v>10255</v>
      </c>
      <c r="E15" s="132" t="s">
        <v>164</v>
      </c>
      <c r="F15" s="142" t="s">
        <v>164</v>
      </c>
      <c r="G15" s="132">
        <v>1</v>
      </c>
      <c r="H15" s="141">
        <v>10255</v>
      </c>
    </row>
    <row r="16" spans="1:8" s="3" customFormat="1" ht="18" customHeight="1">
      <c r="A16" s="113"/>
      <c r="B16" s="124" t="s">
        <v>70</v>
      </c>
      <c r="C16" s="132">
        <v>15</v>
      </c>
      <c r="D16" s="135">
        <v>111122</v>
      </c>
      <c r="E16" s="132" t="s">
        <v>164</v>
      </c>
      <c r="F16" s="142" t="s">
        <v>164</v>
      </c>
      <c r="G16" s="132">
        <v>15</v>
      </c>
      <c r="H16" s="141">
        <v>111122</v>
      </c>
    </row>
    <row r="17" spans="1:8" s="3" customFormat="1" ht="18" customHeight="1">
      <c r="A17" s="114"/>
      <c r="B17" s="124" t="s">
        <v>50</v>
      </c>
      <c r="C17" s="132">
        <v>51</v>
      </c>
      <c r="D17" s="132">
        <v>451297</v>
      </c>
      <c r="E17" s="132" t="s">
        <v>164</v>
      </c>
      <c r="F17" s="142" t="s">
        <v>164</v>
      </c>
      <c r="G17" s="132">
        <v>51</v>
      </c>
      <c r="H17" s="132">
        <v>451297</v>
      </c>
    </row>
    <row r="18" spans="1:8" s="3" customFormat="1" ht="18" customHeight="1">
      <c r="A18" s="115" t="s">
        <v>72</v>
      </c>
      <c r="B18" s="125"/>
      <c r="C18" s="132">
        <v>360</v>
      </c>
      <c r="D18" s="135">
        <v>3194387</v>
      </c>
      <c r="E18" s="132">
        <v>41</v>
      </c>
      <c r="F18" s="135">
        <v>319138</v>
      </c>
      <c r="G18" s="132">
        <v>342</v>
      </c>
      <c r="H18" s="143">
        <v>2875249</v>
      </c>
    </row>
    <row r="19" spans="1:8" ht="18" customHeight="1">
      <c r="A19" s="116" t="s">
        <v>51</v>
      </c>
      <c r="B19" s="126"/>
      <c r="C19" s="126"/>
      <c r="D19" s="126"/>
      <c r="E19" s="126"/>
      <c r="F19" s="126"/>
      <c r="G19" s="126"/>
      <c r="H19" s="126"/>
    </row>
    <row r="20" spans="1:8" ht="18" customHeight="1">
      <c r="A20" s="117" t="s">
        <v>226</v>
      </c>
      <c r="B20" s="126"/>
      <c r="C20" s="126"/>
      <c r="D20" s="126"/>
      <c r="E20" s="126"/>
      <c r="F20" s="126"/>
      <c r="G20" s="126"/>
      <c r="H20" s="126"/>
    </row>
    <row r="21" spans="1:8" ht="18" customHeight="1">
      <c r="A21" s="117"/>
      <c r="B21" s="126"/>
      <c r="C21" s="126"/>
      <c r="D21" s="126"/>
      <c r="E21" s="126"/>
      <c r="F21" s="126"/>
      <c r="G21" s="126"/>
      <c r="H21" s="126"/>
    </row>
    <row r="22" spans="1:8" ht="18" customHeight="1">
      <c r="A22" s="117" t="s">
        <v>133</v>
      </c>
      <c r="B22" s="127"/>
      <c r="D22" s="30" t="s">
        <v>18</v>
      </c>
      <c r="E22" s="126"/>
      <c r="F22" s="126"/>
      <c r="G22" s="126"/>
      <c r="H22" s="126"/>
    </row>
    <row r="23" spans="1:8" s="3" customFormat="1" ht="18" customHeight="1">
      <c r="A23" s="118" t="s">
        <v>60</v>
      </c>
      <c r="B23" s="128"/>
      <c r="C23" s="115" t="s">
        <v>58</v>
      </c>
      <c r="D23" s="125"/>
      <c r="E23" s="126"/>
      <c r="G23" s="126"/>
      <c r="H23" s="126"/>
    </row>
    <row r="24" spans="1:8" s="3" customFormat="1" ht="18" customHeight="1">
      <c r="A24" s="119">
        <v>142</v>
      </c>
      <c r="B24" s="129"/>
      <c r="C24" s="133">
        <v>373093</v>
      </c>
      <c r="D24" s="136"/>
      <c r="E24" s="139"/>
      <c r="F24" s="126"/>
      <c r="G24" s="126"/>
      <c r="H24" s="126"/>
    </row>
    <row r="25" spans="1:8" ht="18" customHeight="1">
      <c r="A25" s="116" t="s">
        <v>242</v>
      </c>
      <c r="B25" s="130"/>
      <c r="D25" s="137"/>
    </row>
    <row r="26" spans="1:8" ht="18" customHeight="1">
      <c r="A26" s="120"/>
      <c r="B26" s="126"/>
      <c r="C26" s="126"/>
      <c r="D26" s="126"/>
      <c r="E26" s="126"/>
      <c r="F26" s="126"/>
      <c r="G26" s="126"/>
      <c r="H26" s="126"/>
    </row>
    <row r="32" spans="1:8" ht="15.75" customHeight="1">
      <c r="B32" s="1"/>
    </row>
    <row r="33" s="1" customFormat="1" ht="15.75" customHeight="1"/>
    <row r="34" s="1" customFormat="1" ht="15.75" customHeight="1"/>
    <row r="35" s="1" customFormat="1" ht="15.75" customHeight="1"/>
    <row r="36" s="1" customFormat="1" ht="15.75" customHeight="1"/>
    <row r="49" ht="3.75" customHeight="1"/>
  </sheetData>
  <mergeCells count="9">
    <mergeCell ref="E3:H3"/>
    <mergeCell ref="A4:B4"/>
    <mergeCell ref="E4:F4"/>
    <mergeCell ref="G4:H4"/>
    <mergeCell ref="A18:B18"/>
    <mergeCell ref="A23:B23"/>
    <mergeCell ref="C23:D23"/>
    <mergeCell ref="A24:B24"/>
    <mergeCell ref="C24:D24"/>
  </mergeCells>
  <phoneticPr fontId="6"/>
  <pageMargins left="0.7874015748031491" right="0.7874015748031491" top="0.78740157480314943" bottom="0.59055118110236193" header="0.31496062992125984" footer="0.31496062992125984"/>
  <pageSetup paperSize="9" firstPageNumber="69" fitToWidth="1" fitToHeight="1" orientation="portrait" usePrinterDefaults="1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50"/>
  <sheetViews>
    <sheetView showGridLines="0"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5.75" customHeight="1"/>
  <cols>
    <col min="1" max="1" width="12.6328125" style="1" customWidth="1"/>
    <col min="2" max="5" width="10.6328125" style="1" customWidth="1"/>
    <col min="6" max="6" width="12.54296875" style="1" customWidth="1"/>
    <col min="7" max="7" width="12.6328125" style="1" customWidth="1"/>
    <col min="8" max="16384" width="9" style="1"/>
  </cols>
  <sheetData>
    <row r="1" spans="1:6" ht="20.149999999999999" customHeight="1">
      <c r="A1" s="4" t="s">
        <v>211</v>
      </c>
    </row>
    <row r="2" spans="1:6" s="12" customFormat="1" ht="18" customHeight="1">
      <c r="A2" s="1" t="s">
        <v>187</v>
      </c>
      <c r="E2" s="30" t="s">
        <v>216</v>
      </c>
    </row>
    <row r="3" spans="1:6" ht="18" customHeight="1">
      <c r="A3" s="144" t="s">
        <v>71</v>
      </c>
      <c r="B3" s="152" t="s">
        <v>204</v>
      </c>
      <c r="C3" s="160"/>
      <c r="D3" s="5" t="s">
        <v>73</v>
      </c>
      <c r="E3" s="14"/>
    </row>
    <row r="4" spans="1:6" ht="18" customHeight="1">
      <c r="A4" s="9" t="s">
        <v>142</v>
      </c>
      <c r="B4" s="153"/>
      <c r="C4" s="161"/>
      <c r="D4" s="168" t="s">
        <v>46</v>
      </c>
      <c r="E4" s="14" t="s">
        <v>74</v>
      </c>
    </row>
    <row r="5" spans="1:6" ht="18" customHeight="1">
      <c r="A5" s="145" t="s">
        <v>227</v>
      </c>
      <c r="B5" s="154">
        <v>991413</v>
      </c>
      <c r="C5" s="162"/>
      <c r="D5" s="169">
        <v>658390</v>
      </c>
      <c r="E5" s="175">
        <v>66.400000000000006</v>
      </c>
    </row>
    <row r="6" spans="1:6" ht="18" customHeight="1">
      <c r="A6" s="146" t="s">
        <v>21</v>
      </c>
      <c r="B6" s="155">
        <v>960493</v>
      </c>
      <c r="C6" s="163"/>
      <c r="D6" s="170">
        <v>649841</v>
      </c>
      <c r="E6" s="176">
        <v>67.7</v>
      </c>
    </row>
    <row r="7" spans="1:6" ht="18" customHeight="1">
      <c r="A7" s="146" t="s">
        <v>237</v>
      </c>
      <c r="B7" s="155">
        <v>958793</v>
      </c>
      <c r="C7" s="163"/>
      <c r="D7" s="170">
        <v>649156</v>
      </c>
      <c r="E7" s="176">
        <v>67.7</v>
      </c>
    </row>
    <row r="8" spans="1:6" ht="18" customHeight="1">
      <c r="A8" s="147" t="s">
        <v>241</v>
      </c>
      <c r="B8" s="155">
        <v>960923</v>
      </c>
      <c r="C8" s="163"/>
      <c r="D8" s="170">
        <v>650314</v>
      </c>
      <c r="E8" s="176">
        <v>67.7</v>
      </c>
    </row>
    <row r="9" spans="1:6" ht="18" customHeight="1">
      <c r="A9" s="148" t="s">
        <v>215</v>
      </c>
      <c r="B9" s="156">
        <v>944513</v>
      </c>
      <c r="C9" s="164"/>
      <c r="D9" s="171">
        <v>652400</v>
      </c>
      <c r="E9" s="177">
        <v>69.099999999999994</v>
      </c>
    </row>
    <row r="10" spans="1:6" ht="18" customHeight="1">
      <c r="A10" s="149" t="s">
        <v>0</v>
      </c>
    </row>
    <row r="11" spans="1:6" ht="18" customHeight="1">
      <c r="F11" s="30"/>
    </row>
    <row r="12" spans="1:6" ht="18" customHeight="1">
      <c r="A12" s="1" t="s">
        <v>168</v>
      </c>
      <c r="F12" s="30" t="s">
        <v>143</v>
      </c>
    </row>
    <row r="13" spans="1:6" ht="18" customHeight="1">
      <c r="A13" s="144" t="s">
        <v>71</v>
      </c>
      <c r="B13" s="5" t="s">
        <v>55</v>
      </c>
      <c r="C13" s="14"/>
      <c r="D13" s="5" t="s">
        <v>76</v>
      </c>
      <c r="E13" s="14"/>
      <c r="F13" s="182" t="s">
        <v>67</v>
      </c>
    </row>
    <row r="14" spans="1:6" ht="18" customHeight="1">
      <c r="A14" s="150" t="s">
        <v>144</v>
      </c>
      <c r="B14" s="5" t="s">
        <v>78</v>
      </c>
      <c r="C14" s="5" t="s">
        <v>57</v>
      </c>
      <c r="D14" s="5" t="s">
        <v>78</v>
      </c>
      <c r="E14" s="5" t="s">
        <v>57</v>
      </c>
      <c r="F14" s="183"/>
    </row>
    <row r="15" spans="1:6" ht="18" customHeight="1">
      <c r="A15" s="151" t="s">
        <v>227</v>
      </c>
      <c r="B15" s="157">
        <v>560</v>
      </c>
      <c r="C15" s="165">
        <v>4353.3599999999997</v>
      </c>
      <c r="D15" s="172">
        <v>609</v>
      </c>
      <c r="E15" s="178">
        <v>1718.94</v>
      </c>
      <c r="F15" s="182" t="s">
        <v>181</v>
      </c>
    </row>
    <row r="16" spans="1:6" ht="18" customHeight="1">
      <c r="A16" s="147" t="s">
        <v>21</v>
      </c>
      <c r="B16" s="158">
        <v>560</v>
      </c>
      <c r="C16" s="166">
        <v>4352.3599999999997</v>
      </c>
      <c r="D16" s="173">
        <v>622</v>
      </c>
      <c r="E16" s="179">
        <v>1721.7</v>
      </c>
      <c r="F16" s="184" t="s">
        <v>80</v>
      </c>
    </row>
    <row r="17" spans="1:6" ht="18" customHeight="1">
      <c r="A17" s="147" t="s">
        <v>237</v>
      </c>
      <c r="B17" s="158">
        <v>560</v>
      </c>
      <c r="C17" s="166">
        <v>4352.3599999999997</v>
      </c>
      <c r="D17" s="173">
        <v>627</v>
      </c>
      <c r="E17" s="179">
        <v>1710.78</v>
      </c>
      <c r="F17" s="184" t="s">
        <v>181</v>
      </c>
    </row>
    <row r="18" spans="1:6" ht="18" customHeight="1">
      <c r="A18" s="147" t="s">
        <v>241</v>
      </c>
      <c r="B18" s="158">
        <v>559</v>
      </c>
      <c r="C18" s="166">
        <v>4308.8</v>
      </c>
      <c r="D18" s="173">
        <v>627</v>
      </c>
      <c r="E18" s="179">
        <v>1710.78</v>
      </c>
      <c r="F18" s="184" t="s">
        <v>181</v>
      </c>
    </row>
    <row r="19" spans="1:6" ht="18" customHeight="1">
      <c r="A19" s="148" t="s">
        <v>215</v>
      </c>
      <c r="B19" s="159">
        <v>537</v>
      </c>
      <c r="C19" s="167">
        <v>4301.45</v>
      </c>
      <c r="D19" s="174">
        <v>628</v>
      </c>
      <c r="E19" s="180">
        <v>1709.32</v>
      </c>
      <c r="F19" s="183" t="s">
        <v>181</v>
      </c>
    </row>
    <row r="20" spans="1:6" ht="18" customHeight="1">
      <c r="A20" s="149" t="s">
        <v>0</v>
      </c>
      <c r="E20" s="181"/>
    </row>
    <row r="21" spans="1:6" ht="18" customHeight="1"/>
    <row r="22" spans="1:6" ht="18" customHeight="1"/>
    <row r="23" spans="1:6" ht="18" customHeight="1"/>
    <row r="24" spans="1:6" ht="18" customHeight="1"/>
    <row r="25" spans="1:6" ht="18" customHeight="1"/>
    <row r="26" spans="1:6" ht="18" customHeight="1"/>
    <row r="27" spans="1:6" ht="18" customHeight="1"/>
    <row r="28" spans="1:6" ht="18" customHeight="1"/>
    <row r="29" spans="1:6" ht="18" customHeight="1"/>
    <row r="30" spans="1:6" ht="18" customHeight="1"/>
    <row r="31" spans="1:6" ht="18" customHeight="1"/>
    <row r="32" spans="1:6" ht="18" customHeight="1"/>
    <row r="33" s="1" customFormat="1" ht="18" customHeight="1"/>
    <row r="34" s="1" customFormat="1" ht="18" customHeight="1"/>
    <row r="35" s="1" customFormat="1" ht="18" customHeight="1"/>
    <row r="36" s="1" customFormat="1" ht="18" customHeight="1"/>
    <row r="37" s="1" customFormat="1" ht="18" customHeight="1"/>
    <row r="38" s="1" customFormat="1" ht="18" customHeight="1"/>
    <row r="39" s="1" customFormat="1" ht="18" customHeight="1"/>
    <row r="40" s="1" customFormat="1" ht="18" customHeight="1"/>
    <row r="41" s="1" customFormat="1" ht="18" customHeight="1"/>
    <row r="42" s="1" customFormat="1" ht="18" customHeight="1"/>
    <row r="43" s="1" customFormat="1" ht="18" customHeight="1"/>
    <row r="44" s="1" customFormat="1" ht="18" customHeight="1"/>
    <row r="45" s="1" customFormat="1" ht="18" customHeight="1"/>
    <row r="46" s="1" customFormat="1" ht="18" customHeight="1"/>
    <row r="47" s="1" customFormat="1" ht="18" customHeight="1"/>
    <row r="48" s="1" customFormat="1" ht="18" customHeight="1"/>
    <row r="49" s="1" customFormat="1" ht="18" customHeight="1"/>
    <row r="50" s="1" customFormat="1" ht="18" customHeight="1"/>
  </sheetData>
  <mergeCells count="10">
    <mergeCell ref="D3:E3"/>
    <mergeCell ref="B5:C5"/>
    <mergeCell ref="B6:C6"/>
    <mergeCell ref="B7:C7"/>
    <mergeCell ref="B8:C8"/>
    <mergeCell ref="B9:C9"/>
    <mergeCell ref="B13:C13"/>
    <mergeCell ref="D13:E13"/>
    <mergeCell ref="B3:C4"/>
    <mergeCell ref="F13:F14"/>
  </mergeCells>
  <phoneticPr fontId="6"/>
  <printOptions horizontalCentered="1"/>
  <pageMargins left="0.7874015748031491" right="0.7874015748031491" top="0.78740157480314943" bottom="0.59055118110236193" header="0.31496062992125984" footer="0.31496062992125984"/>
  <pageSetup paperSize="9" firstPageNumber="69" fitToWidth="1" fitToHeight="1" orientation="portrait" usePrinterDefaults="1" useFirstPageNumber="1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E38"/>
  <sheetViews>
    <sheetView showGridLines="0" view="pageBreakPreview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3"/>
  <cols>
    <col min="1" max="1" width="3.25" style="185" customWidth="1"/>
    <col min="2" max="2" width="34.625" style="185" customWidth="1"/>
    <col min="3" max="8" width="11.875" style="185" customWidth="1"/>
    <col min="9" max="16384" width="9" style="185" customWidth="1"/>
  </cols>
  <sheetData>
    <row r="1" spans="1:31" ht="20.100000000000001" customHeight="1">
      <c r="A1" s="186" t="s">
        <v>212</v>
      </c>
      <c r="B1" s="1"/>
      <c r="C1" s="137"/>
      <c r="D1" s="1"/>
      <c r="E1" s="1"/>
      <c r="F1" s="1"/>
      <c r="G1" s="1"/>
      <c r="H1" s="1"/>
    </row>
    <row r="2" spans="1:31" ht="18" customHeight="1">
      <c r="A2" s="152" t="s">
        <v>81</v>
      </c>
      <c r="B2" s="160"/>
      <c r="C2" s="193" t="s">
        <v>109</v>
      </c>
      <c r="D2" s="200"/>
      <c r="E2" s="207"/>
      <c r="F2" s="193" t="s">
        <v>95</v>
      </c>
      <c r="G2" s="200"/>
      <c r="H2" s="207"/>
    </row>
    <row r="3" spans="1:31" ht="40.5" customHeight="1">
      <c r="A3" s="153"/>
      <c r="B3" s="161"/>
      <c r="C3" s="194" t="s">
        <v>150</v>
      </c>
      <c r="D3" s="201" t="s">
        <v>82</v>
      </c>
      <c r="E3" s="208" t="s">
        <v>199</v>
      </c>
      <c r="F3" s="194" t="s">
        <v>150</v>
      </c>
      <c r="G3" s="201" t="s">
        <v>82</v>
      </c>
      <c r="H3" s="208" t="s">
        <v>199</v>
      </c>
    </row>
    <row r="4" spans="1:31" ht="15" customHeight="1">
      <c r="A4" s="187" t="s">
        <v>83</v>
      </c>
      <c r="B4" s="190" t="s">
        <v>84</v>
      </c>
      <c r="C4" s="195">
        <v>3838</v>
      </c>
      <c r="D4" s="202">
        <v>672519</v>
      </c>
      <c r="E4" s="32">
        <v>17467650</v>
      </c>
      <c r="F4" s="195">
        <v>3854</v>
      </c>
      <c r="G4" s="202">
        <v>502892</v>
      </c>
      <c r="H4" s="32">
        <v>12551899</v>
      </c>
    </row>
    <row r="5" spans="1:31" ht="15" customHeight="1">
      <c r="A5" s="188"/>
      <c r="B5" s="191" t="s">
        <v>86</v>
      </c>
      <c r="C5" s="196">
        <v>5</v>
      </c>
      <c r="D5" s="203">
        <v>678</v>
      </c>
      <c r="E5" s="33">
        <v>31750</v>
      </c>
      <c r="F5" s="196">
        <v>2</v>
      </c>
      <c r="G5" s="203">
        <v>324</v>
      </c>
      <c r="H5" s="33">
        <v>25000</v>
      </c>
      <c r="I5" s="212"/>
      <c r="P5" s="212"/>
      <c r="Q5" s="212"/>
      <c r="R5" s="212"/>
      <c r="AC5" s="212"/>
      <c r="AD5" s="212"/>
      <c r="AE5" s="212"/>
    </row>
    <row r="6" spans="1:31" ht="15" customHeight="1">
      <c r="A6" s="188"/>
      <c r="B6" s="191" t="s">
        <v>87</v>
      </c>
      <c r="C6" s="196">
        <v>34</v>
      </c>
      <c r="D6" s="203">
        <v>36982</v>
      </c>
      <c r="E6" s="33">
        <v>1613289</v>
      </c>
      <c r="F6" s="196">
        <v>6</v>
      </c>
      <c r="G6" s="203">
        <v>994</v>
      </c>
      <c r="H6" s="33">
        <v>86059</v>
      </c>
    </row>
    <row r="7" spans="1:31" ht="15" customHeight="1">
      <c r="A7" s="188"/>
      <c r="B7" s="191" t="s">
        <v>88</v>
      </c>
      <c r="C7" s="196">
        <v>66</v>
      </c>
      <c r="D7" s="203">
        <v>52869</v>
      </c>
      <c r="E7" s="33">
        <v>3483456</v>
      </c>
      <c r="F7" s="196">
        <v>55</v>
      </c>
      <c r="G7" s="203">
        <v>28102</v>
      </c>
      <c r="H7" s="33">
        <v>1272781</v>
      </c>
    </row>
    <row r="8" spans="1:31" ht="15" customHeight="1">
      <c r="A8" s="188"/>
      <c r="B8" s="191" t="s">
        <v>89</v>
      </c>
      <c r="C8" s="196">
        <v>807</v>
      </c>
      <c r="D8" s="203">
        <v>274624</v>
      </c>
      <c r="E8" s="33">
        <v>5626025</v>
      </c>
      <c r="F8" s="196">
        <v>803</v>
      </c>
      <c r="G8" s="203">
        <v>175305</v>
      </c>
      <c r="H8" s="33">
        <v>4213476</v>
      </c>
    </row>
    <row r="9" spans="1:31" ht="15" customHeight="1">
      <c r="A9" s="188"/>
      <c r="B9" s="191" t="s">
        <v>90</v>
      </c>
      <c r="C9" s="196">
        <v>65</v>
      </c>
      <c r="D9" s="203">
        <v>26206</v>
      </c>
      <c r="E9" s="33">
        <v>894253</v>
      </c>
      <c r="F9" s="196">
        <v>77</v>
      </c>
      <c r="G9" s="203">
        <v>24405</v>
      </c>
      <c r="H9" s="33">
        <v>1023277</v>
      </c>
    </row>
    <row r="10" spans="1:31" ht="15" customHeight="1">
      <c r="A10" s="189"/>
      <c r="B10" s="150" t="s">
        <v>91</v>
      </c>
      <c r="C10" s="197">
        <v>2861</v>
      </c>
      <c r="D10" s="204">
        <v>281160</v>
      </c>
      <c r="E10" s="34">
        <v>5818877</v>
      </c>
      <c r="F10" s="197">
        <v>2911</v>
      </c>
      <c r="G10" s="204">
        <v>273762</v>
      </c>
      <c r="H10" s="34">
        <v>5931306</v>
      </c>
    </row>
    <row r="11" spans="1:31" ht="15" customHeight="1">
      <c r="A11" s="187" t="s">
        <v>94</v>
      </c>
      <c r="B11" s="190" t="s">
        <v>84</v>
      </c>
      <c r="C11" s="195">
        <v>3838</v>
      </c>
      <c r="D11" s="202">
        <v>672519</v>
      </c>
      <c r="E11" s="32">
        <v>17467650</v>
      </c>
      <c r="F11" s="195">
        <f>SUM(F5:F10)</f>
        <v>3854</v>
      </c>
      <c r="G11" s="202">
        <f>SUM(G5:G10)</f>
        <v>502892</v>
      </c>
      <c r="H11" s="32">
        <f>SUM(H5:H10)</f>
        <v>12551899</v>
      </c>
    </row>
    <row r="12" spans="1:31" ht="15" customHeight="1">
      <c r="A12" s="188"/>
      <c r="B12" s="191" t="s">
        <v>96</v>
      </c>
      <c r="C12" s="196">
        <v>2837</v>
      </c>
      <c r="D12" s="203">
        <v>329416</v>
      </c>
      <c r="E12" s="33">
        <v>6927902</v>
      </c>
      <c r="F12" s="196">
        <v>2827</v>
      </c>
      <c r="G12" s="203">
        <v>329573</v>
      </c>
      <c r="H12" s="33">
        <v>7490051</v>
      </c>
      <c r="I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</row>
    <row r="13" spans="1:31" ht="15" customHeight="1">
      <c r="A13" s="188"/>
      <c r="B13" s="191" t="s">
        <v>97</v>
      </c>
      <c r="C13" s="198">
        <v>1</v>
      </c>
      <c r="D13" s="205">
        <v>63</v>
      </c>
      <c r="E13" s="209">
        <v>5200</v>
      </c>
      <c r="F13" s="198">
        <v>2</v>
      </c>
      <c r="G13" s="205">
        <v>87</v>
      </c>
      <c r="H13" s="209">
        <v>260</v>
      </c>
    </row>
    <row r="14" spans="1:31" ht="15" customHeight="1">
      <c r="A14" s="188"/>
      <c r="B14" s="191" t="s">
        <v>98</v>
      </c>
      <c r="C14" s="196">
        <v>28</v>
      </c>
      <c r="D14" s="203">
        <v>78589</v>
      </c>
      <c r="E14" s="33">
        <v>4436652</v>
      </c>
      <c r="F14" s="196">
        <v>21</v>
      </c>
      <c r="G14" s="203">
        <v>16658</v>
      </c>
      <c r="H14" s="33">
        <v>678733</v>
      </c>
    </row>
    <row r="15" spans="1:31" ht="15" customHeight="1">
      <c r="A15" s="188"/>
      <c r="B15" s="191" t="s">
        <v>99</v>
      </c>
      <c r="C15" s="196">
        <v>531</v>
      </c>
      <c r="D15" s="203">
        <v>250207</v>
      </c>
      <c r="E15" s="33">
        <v>6025403</v>
      </c>
      <c r="F15" s="196">
        <v>445</v>
      </c>
      <c r="G15" s="203">
        <v>139674</v>
      </c>
      <c r="H15" s="33">
        <v>4315459</v>
      </c>
    </row>
    <row r="16" spans="1:31" ht="15" customHeight="1">
      <c r="A16" s="188"/>
      <c r="B16" s="191" t="s">
        <v>100</v>
      </c>
      <c r="C16" s="196">
        <v>3</v>
      </c>
      <c r="D16" s="203">
        <v>359</v>
      </c>
      <c r="E16" s="33">
        <v>10580</v>
      </c>
      <c r="F16" s="196">
        <v>1</v>
      </c>
      <c r="G16" s="203">
        <v>32</v>
      </c>
      <c r="H16" s="33">
        <v>100</v>
      </c>
    </row>
    <row r="17" spans="1:8" ht="15" customHeight="1">
      <c r="A17" s="189"/>
      <c r="B17" s="150" t="s">
        <v>92</v>
      </c>
      <c r="C17" s="199">
        <v>438</v>
      </c>
      <c r="D17" s="206">
        <v>13885</v>
      </c>
      <c r="E17" s="210">
        <v>61913</v>
      </c>
      <c r="F17" s="199">
        <v>558</v>
      </c>
      <c r="G17" s="206">
        <v>16868</v>
      </c>
      <c r="H17" s="210">
        <v>67296</v>
      </c>
    </row>
    <row r="18" spans="1:8" ht="15" customHeight="1">
      <c r="A18" s="187" t="s">
        <v>169</v>
      </c>
      <c r="B18" s="190" t="s">
        <v>31</v>
      </c>
      <c r="C18" s="195">
        <v>3838</v>
      </c>
      <c r="D18" s="202">
        <v>672519</v>
      </c>
      <c r="E18" s="32">
        <v>17467650</v>
      </c>
      <c r="F18" s="195">
        <f>SUM(F12:F17)</f>
        <v>3854</v>
      </c>
      <c r="G18" s="202">
        <f>SUM(G12:G17)</f>
        <v>502892</v>
      </c>
      <c r="H18" s="32">
        <f>SUM(H12:H17)</f>
        <v>12551899</v>
      </c>
    </row>
    <row r="19" spans="1:8" ht="15" customHeight="1">
      <c r="A19" s="188"/>
      <c r="B19" s="192" t="s">
        <v>170</v>
      </c>
      <c r="C19" s="196">
        <v>3154</v>
      </c>
      <c r="D19" s="203">
        <v>332446</v>
      </c>
      <c r="E19" s="33">
        <v>6785712</v>
      </c>
      <c r="F19" s="196">
        <v>3198</v>
      </c>
      <c r="G19" s="203">
        <v>314246</v>
      </c>
      <c r="H19" s="33">
        <v>6655648</v>
      </c>
    </row>
    <row r="20" spans="1:8" ht="15" customHeight="1">
      <c r="A20" s="188"/>
      <c r="B20" s="192" t="s">
        <v>172</v>
      </c>
      <c r="C20" s="196">
        <v>20</v>
      </c>
      <c r="D20" s="203">
        <v>3839</v>
      </c>
      <c r="E20" s="33">
        <v>98853</v>
      </c>
      <c r="F20" s="196">
        <v>9</v>
      </c>
      <c r="G20" s="203">
        <v>5311</v>
      </c>
      <c r="H20" s="33">
        <v>189700</v>
      </c>
    </row>
    <row r="21" spans="1:8" ht="15" customHeight="1">
      <c r="A21" s="188"/>
      <c r="B21" s="192" t="s">
        <v>10</v>
      </c>
      <c r="C21" s="196">
        <v>23</v>
      </c>
      <c r="D21" s="203">
        <v>6749</v>
      </c>
      <c r="E21" s="33">
        <v>191252</v>
      </c>
      <c r="F21" s="196">
        <v>48</v>
      </c>
      <c r="G21" s="203">
        <v>5160</v>
      </c>
      <c r="H21" s="33">
        <v>128947</v>
      </c>
    </row>
    <row r="22" spans="1:8" ht="15" customHeight="1">
      <c r="A22" s="188"/>
      <c r="B22" s="192" t="s">
        <v>130</v>
      </c>
      <c r="C22" s="196">
        <v>91</v>
      </c>
      <c r="D22" s="203">
        <v>16067</v>
      </c>
      <c r="E22" s="33">
        <v>275600</v>
      </c>
      <c r="F22" s="196">
        <v>84</v>
      </c>
      <c r="G22" s="203">
        <v>11326</v>
      </c>
      <c r="H22" s="33">
        <v>224692</v>
      </c>
    </row>
    <row r="23" spans="1:8" ht="15" customHeight="1">
      <c r="A23" s="188"/>
      <c r="B23" s="192" t="s">
        <v>173</v>
      </c>
      <c r="C23" s="196">
        <v>79</v>
      </c>
      <c r="D23" s="203">
        <v>84588</v>
      </c>
      <c r="E23" s="33">
        <v>1099982</v>
      </c>
      <c r="F23" s="196">
        <v>53</v>
      </c>
      <c r="G23" s="203">
        <v>11024</v>
      </c>
      <c r="H23" s="33">
        <v>288955</v>
      </c>
    </row>
    <row r="24" spans="1:8" ht="15" customHeight="1">
      <c r="A24" s="188"/>
      <c r="B24" s="192" t="s">
        <v>175</v>
      </c>
      <c r="C24" s="196">
        <v>77</v>
      </c>
      <c r="D24" s="203">
        <v>43588</v>
      </c>
      <c r="E24" s="33">
        <v>1251177</v>
      </c>
      <c r="F24" s="196">
        <v>83</v>
      </c>
      <c r="G24" s="203">
        <v>31654</v>
      </c>
      <c r="H24" s="33">
        <v>937525</v>
      </c>
    </row>
    <row r="25" spans="1:8" ht="15" customHeight="1">
      <c r="A25" s="188"/>
      <c r="B25" s="192" t="s">
        <v>176</v>
      </c>
      <c r="C25" s="196">
        <v>12</v>
      </c>
      <c r="D25" s="203">
        <v>5245</v>
      </c>
      <c r="E25" s="33">
        <v>141219</v>
      </c>
      <c r="F25" s="196">
        <v>46</v>
      </c>
      <c r="G25" s="203">
        <v>25005</v>
      </c>
      <c r="H25" s="33">
        <v>667405</v>
      </c>
    </row>
    <row r="26" spans="1:8" ht="15" customHeight="1">
      <c r="A26" s="188"/>
      <c r="B26" s="192" t="s">
        <v>178</v>
      </c>
      <c r="C26" s="196">
        <v>1</v>
      </c>
      <c r="D26" s="203">
        <v>129</v>
      </c>
      <c r="E26" s="33">
        <v>5600</v>
      </c>
      <c r="F26" s="196">
        <v>1</v>
      </c>
      <c r="G26" s="203">
        <v>278</v>
      </c>
      <c r="H26" s="33">
        <v>18000</v>
      </c>
    </row>
    <row r="27" spans="1:8" ht="15" customHeight="1">
      <c r="A27" s="188"/>
      <c r="B27" s="192" t="s">
        <v>179</v>
      </c>
      <c r="C27" s="196">
        <v>5</v>
      </c>
      <c r="D27" s="203">
        <v>583</v>
      </c>
      <c r="E27" s="33">
        <v>11406</v>
      </c>
      <c r="F27" s="196">
        <v>16</v>
      </c>
      <c r="G27" s="203">
        <v>8022</v>
      </c>
      <c r="H27" s="33">
        <v>374108</v>
      </c>
    </row>
    <row r="28" spans="1:8" ht="15" customHeight="1">
      <c r="A28" s="188"/>
      <c r="B28" s="192" t="s">
        <v>101</v>
      </c>
      <c r="C28" s="196">
        <v>73</v>
      </c>
      <c r="D28" s="203">
        <v>34063</v>
      </c>
      <c r="E28" s="33">
        <v>600155</v>
      </c>
      <c r="F28" s="196">
        <v>55</v>
      </c>
      <c r="G28" s="203">
        <v>35437</v>
      </c>
      <c r="H28" s="33">
        <v>530150</v>
      </c>
    </row>
    <row r="29" spans="1:8" ht="15" customHeight="1">
      <c r="A29" s="188"/>
      <c r="B29" s="192" t="s">
        <v>171</v>
      </c>
      <c r="C29" s="196">
        <v>2</v>
      </c>
      <c r="D29" s="203">
        <v>343</v>
      </c>
      <c r="E29" s="33">
        <v>19200</v>
      </c>
      <c r="F29" s="196">
        <v>6</v>
      </c>
      <c r="G29" s="203">
        <v>3397</v>
      </c>
      <c r="H29" s="33">
        <v>225300</v>
      </c>
    </row>
    <row r="30" spans="1:8" ht="15" customHeight="1">
      <c r="A30" s="188"/>
      <c r="B30" s="192" t="s">
        <v>180</v>
      </c>
      <c r="C30" s="196">
        <v>11</v>
      </c>
      <c r="D30" s="203">
        <v>1246</v>
      </c>
      <c r="E30" s="33">
        <v>22160</v>
      </c>
      <c r="F30" s="196">
        <v>4</v>
      </c>
      <c r="G30" s="203">
        <v>98</v>
      </c>
      <c r="H30" s="33">
        <v>1900</v>
      </c>
    </row>
    <row r="31" spans="1:8" ht="15" customHeight="1">
      <c r="A31" s="188"/>
      <c r="B31" s="192" t="s">
        <v>182</v>
      </c>
      <c r="C31" s="196">
        <v>49</v>
      </c>
      <c r="D31" s="203">
        <v>18505</v>
      </c>
      <c r="E31" s="33">
        <v>702720</v>
      </c>
      <c r="F31" s="196">
        <v>21</v>
      </c>
      <c r="G31" s="203">
        <v>6872</v>
      </c>
      <c r="H31" s="33">
        <v>283521</v>
      </c>
    </row>
    <row r="32" spans="1:8" ht="15" customHeight="1">
      <c r="A32" s="188"/>
      <c r="B32" s="192" t="s">
        <v>183</v>
      </c>
      <c r="C32" s="196">
        <v>38</v>
      </c>
      <c r="D32" s="203">
        <v>45701</v>
      </c>
      <c r="E32" s="33">
        <v>2238098</v>
      </c>
      <c r="F32" s="196">
        <v>14</v>
      </c>
      <c r="G32" s="203">
        <v>9054</v>
      </c>
      <c r="H32" s="33">
        <v>417218</v>
      </c>
    </row>
    <row r="33" spans="1:8" ht="15" customHeight="1">
      <c r="A33" s="188"/>
      <c r="B33" s="192" t="s">
        <v>184</v>
      </c>
      <c r="C33" s="196">
        <v>49</v>
      </c>
      <c r="D33" s="203">
        <v>19360</v>
      </c>
      <c r="E33" s="33">
        <v>632537</v>
      </c>
      <c r="F33" s="196">
        <v>63</v>
      </c>
      <c r="G33" s="203">
        <v>18743</v>
      </c>
      <c r="H33" s="33">
        <v>752349</v>
      </c>
    </row>
    <row r="34" spans="1:8" ht="15" customHeight="1">
      <c r="A34" s="188"/>
      <c r="B34" s="192" t="s">
        <v>152</v>
      </c>
      <c r="C34" s="196">
        <v>100</v>
      </c>
      <c r="D34" s="203">
        <v>23457</v>
      </c>
      <c r="E34" s="33">
        <v>1002186</v>
      </c>
      <c r="F34" s="196">
        <v>100</v>
      </c>
      <c r="G34" s="203">
        <v>11708</v>
      </c>
      <c r="H34" s="33">
        <v>557131</v>
      </c>
    </row>
    <row r="35" spans="1:8" ht="15" customHeight="1">
      <c r="A35" s="188"/>
      <c r="B35" s="192" t="s">
        <v>163</v>
      </c>
      <c r="C35" s="196">
        <v>52</v>
      </c>
      <c r="D35" s="203">
        <v>34376</v>
      </c>
      <c r="E35" s="33">
        <v>2317293</v>
      </c>
      <c r="F35" s="196">
        <v>20</v>
      </c>
      <c r="G35" s="203">
        <v>2573</v>
      </c>
      <c r="H35" s="33">
        <v>171985</v>
      </c>
    </row>
    <row r="36" spans="1:8" ht="15" customHeight="1">
      <c r="A36" s="189"/>
      <c r="B36" s="20" t="s">
        <v>185</v>
      </c>
      <c r="C36" s="197">
        <v>2</v>
      </c>
      <c r="D36" s="204">
        <v>2234</v>
      </c>
      <c r="E36" s="34">
        <v>72500</v>
      </c>
      <c r="F36" s="197">
        <v>33</v>
      </c>
      <c r="G36" s="204">
        <v>2984</v>
      </c>
      <c r="H36" s="34">
        <v>127365</v>
      </c>
    </row>
    <row r="37" spans="1:8" ht="15" hidden="1" customHeight="1">
      <c r="A37" s="12" t="s">
        <v>123</v>
      </c>
      <c r="B37" s="1"/>
      <c r="C37" s="1"/>
      <c r="D37" s="1"/>
      <c r="E37" s="1"/>
      <c r="F37" s="211">
        <f>SUM(F19:F36)</f>
        <v>3854</v>
      </c>
      <c r="G37" s="211">
        <f>SUM(G19:G36)</f>
        <v>502892</v>
      </c>
      <c r="H37" s="211">
        <f>SUM(H19:H36)</f>
        <v>12551899</v>
      </c>
    </row>
    <row r="38" spans="1:8" ht="15" customHeight="1">
      <c r="A38" s="12" t="s">
        <v>123</v>
      </c>
      <c r="B38" s="1"/>
      <c r="C38" s="1"/>
      <c r="D38" s="1"/>
      <c r="E38" s="1"/>
      <c r="F38" s="1"/>
      <c r="G38" s="1"/>
      <c r="H38" s="1"/>
    </row>
    <row r="42" spans="1:8" ht="18" customHeight="1"/>
    <row r="43" spans="1:8" ht="18" customHeight="1"/>
  </sheetData>
  <mergeCells count="6">
    <mergeCell ref="C2:E2"/>
    <mergeCell ref="F2:H2"/>
    <mergeCell ref="A2:B3"/>
    <mergeCell ref="A4:A10"/>
    <mergeCell ref="A11:A17"/>
    <mergeCell ref="A18:A36"/>
  </mergeCells>
  <phoneticPr fontId="6"/>
  <printOptions horizontalCentered="1"/>
  <pageMargins left="0.7874015748031491" right="0.78740157480314943" top="0.78740157480314943" bottom="0.59055118110236193" header="0.31496062992125984" footer="0.31496062992125984"/>
  <pageSetup paperSize="9" scale="79" firstPageNumber="69" fitToWidth="1" fitToHeight="1" orientation="portrait" usePrinterDefaults="1" useFirstPageNumber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43"/>
  <sheetViews>
    <sheetView showGridLines="0"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11.25" style="1" customWidth="1"/>
    <col min="2" max="2" width="7" style="1" customWidth="1"/>
    <col min="3" max="3" width="13.125" style="1" customWidth="1"/>
    <col min="4" max="4" width="6.5" style="1" customWidth="1"/>
    <col min="5" max="5" width="13.125" style="1" customWidth="1"/>
    <col min="6" max="6" width="6" style="1" customWidth="1"/>
    <col min="7" max="7" width="13.125" style="1" customWidth="1"/>
    <col min="8" max="8" width="9" style="1" customWidth="1"/>
    <col min="9" max="9" width="8.625" style="1" customWidth="1"/>
    <col min="10" max="16384" width="9" style="1" customWidth="1"/>
  </cols>
  <sheetData>
    <row r="1" spans="1:8" ht="20.100000000000001" customHeight="1">
      <c r="A1" s="4" t="s">
        <v>221</v>
      </c>
    </row>
    <row r="2" spans="1:8" ht="20.100000000000001" customHeight="1">
      <c r="A2" s="213" t="s">
        <v>234</v>
      </c>
      <c r="G2" s="30" t="s">
        <v>186</v>
      </c>
    </row>
    <row r="3" spans="1:8" ht="15" customHeight="1">
      <c r="A3" s="182" t="s">
        <v>106</v>
      </c>
      <c r="B3" s="5" t="s">
        <v>102</v>
      </c>
      <c r="C3" s="14"/>
      <c r="D3" s="5" t="s">
        <v>103</v>
      </c>
      <c r="E3" s="14"/>
      <c r="F3" s="225" t="s">
        <v>104</v>
      </c>
      <c r="G3" s="226"/>
    </row>
    <row r="4" spans="1:8" ht="15" customHeight="1">
      <c r="A4" s="183"/>
      <c r="B4" s="194" t="s">
        <v>110</v>
      </c>
      <c r="C4" s="218" t="s">
        <v>105</v>
      </c>
      <c r="D4" s="223" t="s">
        <v>110</v>
      </c>
      <c r="E4" s="224" t="s">
        <v>105</v>
      </c>
      <c r="F4" s="194" t="s">
        <v>110</v>
      </c>
      <c r="G4" s="227" t="s">
        <v>105</v>
      </c>
    </row>
    <row r="5" spans="1:8" ht="15" customHeight="1">
      <c r="A5" s="214" t="s">
        <v>155</v>
      </c>
      <c r="B5" s="215">
        <v>3886</v>
      </c>
      <c r="C5" s="219">
        <v>393992</v>
      </c>
      <c r="D5" s="215">
        <v>3809</v>
      </c>
      <c r="E5" s="219">
        <v>389576</v>
      </c>
      <c r="F5" s="215">
        <v>77</v>
      </c>
      <c r="G5" s="228">
        <v>4416</v>
      </c>
    </row>
    <row r="6" spans="1:8" ht="15" customHeight="1">
      <c r="A6" s="184" t="s">
        <v>224</v>
      </c>
      <c r="B6" s="215">
        <v>4182</v>
      </c>
      <c r="C6" s="219">
        <v>420786</v>
      </c>
      <c r="D6" s="215">
        <v>4096</v>
      </c>
      <c r="E6" s="219">
        <v>412495</v>
      </c>
      <c r="F6" s="215">
        <v>86</v>
      </c>
      <c r="G6" s="228">
        <v>8291</v>
      </c>
    </row>
    <row r="7" spans="1:8" ht="15" customHeight="1">
      <c r="A7" s="184" t="s">
        <v>239</v>
      </c>
      <c r="B7" s="215">
        <v>3842</v>
      </c>
      <c r="C7" s="219">
        <v>363961</v>
      </c>
      <c r="D7" s="215">
        <v>3800</v>
      </c>
      <c r="E7" s="219">
        <v>360098</v>
      </c>
      <c r="F7" s="215">
        <v>42</v>
      </c>
      <c r="G7" s="228">
        <v>3863</v>
      </c>
    </row>
    <row r="8" spans="1:8" ht="15" customHeight="1">
      <c r="A8" s="184" t="s">
        <v>93</v>
      </c>
      <c r="B8" s="215">
        <v>3456</v>
      </c>
      <c r="C8" s="220">
        <v>308814</v>
      </c>
      <c r="D8" s="215">
        <v>3405</v>
      </c>
      <c r="E8" s="220">
        <v>303863</v>
      </c>
      <c r="F8" s="215">
        <v>51</v>
      </c>
      <c r="G8" s="228">
        <v>4951</v>
      </c>
    </row>
    <row r="9" spans="1:8" ht="15" customHeight="1">
      <c r="A9" s="183" t="s">
        <v>244</v>
      </c>
      <c r="B9" s="216">
        <v>3065</v>
      </c>
      <c r="C9" s="221">
        <v>288443</v>
      </c>
      <c r="D9" s="216">
        <v>3039</v>
      </c>
      <c r="E9" s="221">
        <v>286082</v>
      </c>
      <c r="F9" s="216">
        <v>26</v>
      </c>
      <c r="G9" s="229">
        <v>2361</v>
      </c>
    </row>
    <row r="10" spans="1:8" ht="15" customHeight="1">
      <c r="A10" s="12" t="s">
        <v>188</v>
      </c>
      <c r="C10" s="137"/>
      <c r="E10" s="217"/>
      <c r="F10" s="222"/>
      <c r="G10" s="222"/>
      <c r="H10" s="222"/>
    </row>
    <row r="11" spans="1:8" ht="14">
      <c r="B11" s="217"/>
      <c r="C11" s="222"/>
      <c r="D11" s="222"/>
      <c r="E11" s="222"/>
      <c r="F11" s="222"/>
      <c r="G11" s="222"/>
    </row>
    <row r="12" spans="1:8" ht="18" customHeight="1"/>
    <row r="13" spans="1:8" ht="18" customHeight="1"/>
    <row r="14" spans="1:8" ht="18" customHeight="1"/>
    <row r="15" spans="1:8" ht="18" customHeight="1"/>
    <row r="16" spans="1:8" ht="18" customHeight="1"/>
    <row r="17" s="1" customFormat="1" ht="18" customHeight="1"/>
    <row r="18" s="1" customFormat="1" ht="18" customHeight="1"/>
    <row r="19" s="1" customFormat="1" ht="18" customHeight="1"/>
    <row r="20" s="1" customFormat="1" ht="18" customHeight="1"/>
    <row r="21" s="1" customFormat="1" ht="18" customHeight="1"/>
    <row r="22" s="1" customFormat="1" ht="18" customHeight="1"/>
    <row r="23" s="1" customFormat="1" ht="18" customHeight="1"/>
    <row r="24" s="1" customFormat="1" ht="18" customHeight="1"/>
    <row r="25" s="1" customFormat="1" ht="18" customHeight="1"/>
    <row r="26" s="1" customFormat="1" ht="18" customHeight="1"/>
    <row r="27" s="1" customFormat="1" ht="18" customHeight="1"/>
    <row r="28" s="1" customFormat="1" ht="18" customHeight="1"/>
    <row r="29" s="1" customFormat="1" ht="18" customHeight="1"/>
    <row r="30" s="1" customFormat="1" ht="18" customHeight="1"/>
    <row r="31" s="1" customFormat="1" ht="18" customHeight="1"/>
    <row r="32" s="1" customFormat="1" ht="18" customHeight="1"/>
    <row r="33" s="1" customFormat="1" ht="18" customHeight="1"/>
    <row r="34" s="1" customFormat="1" ht="18" customHeight="1"/>
    <row r="35" s="1" customFormat="1" ht="18" customHeight="1"/>
    <row r="36" s="1" customFormat="1" ht="18" customHeight="1"/>
    <row r="37" s="1" customFormat="1" ht="18" customHeight="1"/>
    <row r="38" s="1" customFormat="1" ht="18" customHeight="1"/>
    <row r="39" s="1" customFormat="1" ht="18" customHeight="1"/>
    <row r="40" s="1" customFormat="1" ht="18" customHeight="1"/>
    <row r="41" s="1" customFormat="1" ht="18" customHeight="1"/>
    <row r="42" s="1" customFormat="1" ht="18" customHeight="1"/>
    <row r="43" s="1" customFormat="1" ht="18" customHeight="1"/>
  </sheetData>
  <mergeCells count="4">
    <mergeCell ref="B3:C3"/>
    <mergeCell ref="D3:E3"/>
    <mergeCell ref="F3:G3"/>
    <mergeCell ref="A3:A4"/>
  </mergeCells>
  <phoneticPr fontId="6"/>
  <printOptions horizontalCentered="1"/>
  <pageMargins left="0.7874015748031491" right="0.7874015748031491" top="0.78740157480314943" bottom="0.59055118110236193" header="0.31496062992125984" footer="0.31496062992125984"/>
  <pageSetup paperSize="9" firstPageNumber="69" fitToWidth="1" fitToHeight="1" orientation="portrait" usePrinterDefaults="1" useFirstPageNumber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49"/>
  <sheetViews>
    <sheetView showGridLine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10.875" style="1" customWidth="1"/>
    <col min="2" max="2" width="6.125" style="1" customWidth="1"/>
    <col min="3" max="3" width="9.125" style="1" customWidth="1"/>
    <col min="4" max="4" width="6.125" style="1" customWidth="1"/>
    <col min="5" max="5" width="9.125" style="1" customWidth="1"/>
    <col min="6" max="6" width="6.125" style="1" customWidth="1"/>
    <col min="7" max="7" width="9.125" style="1" customWidth="1"/>
    <col min="8" max="8" width="6.125" style="1" customWidth="1"/>
    <col min="9" max="9" width="9.125" style="1" customWidth="1"/>
    <col min="10" max="10" width="6.125" style="1" customWidth="1"/>
    <col min="11" max="11" width="9.125" style="1" customWidth="1"/>
    <col min="12" max="16384" width="9" style="1" customWidth="1"/>
  </cols>
  <sheetData>
    <row r="1" spans="1:12" ht="20.100000000000001" customHeight="1">
      <c r="A1" s="230" t="s">
        <v>235</v>
      </c>
      <c r="K1" s="30" t="s">
        <v>186</v>
      </c>
      <c r="L1" s="137"/>
    </row>
    <row r="2" spans="1:12" ht="15" customHeight="1">
      <c r="A2" s="182" t="s">
        <v>106</v>
      </c>
      <c r="B2" s="5" t="s">
        <v>107</v>
      </c>
      <c r="C2" s="14"/>
      <c r="D2" s="5" t="s">
        <v>108</v>
      </c>
      <c r="E2" s="14"/>
      <c r="F2" s="5" t="s">
        <v>189</v>
      </c>
      <c r="G2" s="14"/>
      <c r="H2" s="5" t="s">
        <v>190</v>
      </c>
      <c r="I2" s="14"/>
      <c r="J2" s="5" t="s">
        <v>35</v>
      </c>
      <c r="K2" s="14"/>
    </row>
    <row r="3" spans="1:12" ht="30" customHeight="1">
      <c r="A3" s="183"/>
      <c r="B3" s="194" t="s">
        <v>110</v>
      </c>
      <c r="C3" s="218" t="s">
        <v>151</v>
      </c>
      <c r="D3" s="194" t="s">
        <v>110</v>
      </c>
      <c r="E3" s="218" t="s">
        <v>151</v>
      </c>
      <c r="F3" s="223" t="s">
        <v>110</v>
      </c>
      <c r="G3" s="218" t="s">
        <v>151</v>
      </c>
      <c r="H3" s="223" t="s">
        <v>110</v>
      </c>
      <c r="I3" s="218" t="s">
        <v>151</v>
      </c>
      <c r="J3" s="223" t="s">
        <v>110</v>
      </c>
      <c r="K3" s="227" t="s">
        <v>151</v>
      </c>
    </row>
    <row r="4" spans="1:12" ht="15" customHeight="1">
      <c r="A4" s="214" t="s">
        <v>155</v>
      </c>
      <c r="B4" s="170">
        <v>3886</v>
      </c>
      <c r="C4" s="26">
        <v>393992</v>
      </c>
      <c r="D4" s="170">
        <v>2509</v>
      </c>
      <c r="E4" s="26">
        <v>299573</v>
      </c>
      <c r="F4" s="170">
        <v>833</v>
      </c>
      <c r="G4" s="26">
        <v>43852</v>
      </c>
      <c r="H4" s="170">
        <v>74</v>
      </c>
      <c r="I4" s="26">
        <v>3947</v>
      </c>
      <c r="J4" s="170">
        <v>470</v>
      </c>
      <c r="K4" s="33">
        <v>46620</v>
      </c>
    </row>
    <row r="5" spans="1:12" ht="15" customHeight="1">
      <c r="A5" s="214" t="s">
        <v>224</v>
      </c>
      <c r="B5" s="170">
        <v>4182</v>
      </c>
      <c r="C5" s="26">
        <v>420786</v>
      </c>
      <c r="D5" s="170">
        <v>2613</v>
      </c>
      <c r="E5" s="33">
        <v>305604</v>
      </c>
      <c r="F5" s="170">
        <v>765</v>
      </c>
      <c r="G5" s="26">
        <v>38186</v>
      </c>
      <c r="H5" s="170">
        <v>19</v>
      </c>
      <c r="I5" s="26">
        <v>3052</v>
      </c>
      <c r="J5" s="170">
        <v>785</v>
      </c>
      <c r="K5" s="33">
        <v>73944</v>
      </c>
    </row>
    <row r="6" spans="1:12" ht="15" customHeight="1">
      <c r="A6" s="214" t="s">
        <v>239</v>
      </c>
      <c r="B6" s="170">
        <v>3842</v>
      </c>
      <c r="C6" s="26">
        <v>363961</v>
      </c>
      <c r="D6" s="170">
        <v>2239</v>
      </c>
      <c r="E6" s="33">
        <v>258455</v>
      </c>
      <c r="F6" s="170">
        <v>1043</v>
      </c>
      <c r="G6" s="26">
        <v>49828</v>
      </c>
      <c r="H6" s="170">
        <v>28</v>
      </c>
      <c r="I6" s="26">
        <v>2404</v>
      </c>
      <c r="J6" s="170">
        <v>532</v>
      </c>
      <c r="K6" s="33">
        <v>53274</v>
      </c>
    </row>
    <row r="7" spans="1:12" ht="15" customHeight="1">
      <c r="A7" s="214" t="s">
        <v>93</v>
      </c>
      <c r="B7" s="170">
        <v>3456</v>
      </c>
      <c r="C7" s="26">
        <v>308814</v>
      </c>
      <c r="D7" s="170">
        <v>1925</v>
      </c>
      <c r="E7" s="33">
        <v>216600</v>
      </c>
      <c r="F7" s="170">
        <v>1228</v>
      </c>
      <c r="G7" s="26">
        <v>62437</v>
      </c>
      <c r="H7" s="170">
        <v>16</v>
      </c>
      <c r="I7" s="26">
        <v>1421</v>
      </c>
      <c r="J7" s="170">
        <v>287</v>
      </c>
      <c r="K7" s="33">
        <v>28356</v>
      </c>
    </row>
    <row r="8" spans="1:12" ht="15" customHeight="1">
      <c r="A8" s="183" t="s">
        <v>244</v>
      </c>
      <c r="B8" s="171">
        <v>3065</v>
      </c>
      <c r="C8" s="27">
        <v>288443</v>
      </c>
      <c r="D8" s="171">
        <v>1956</v>
      </c>
      <c r="E8" s="34">
        <v>218537</v>
      </c>
      <c r="F8" s="171">
        <v>746</v>
      </c>
      <c r="G8" s="27">
        <v>36945</v>
      </c>
      <c r="H8" s="171">
        <v>67</v>
      </c>
      <c r="I8" s="27">
        <v>4166</v>
      </c>
      <c r="J8" s="171">
        <v>296</v>
      </c>
      <c r="K8" s="34">
        <v>28795</v>
      </c>
    </row>
    <row r="9" spans="1:12" ht="15" customHeight="1">
      <c r="A9" s="231" t="s">
        <v>240</v>
      </c>
      <c r="B9" s="232"/>
      <c r="C9" s="232"/>
    </row>
    <row r="10" spans="1:12" ht="13">
      <c r="A10" s="137"/>
      <c r="B10" s="232"/>
      <c r="C10" s="232"/>
    </row>
    <row r="11" spans="1:12" ht="13"/>
    <row r="12" spans="1:12" ht="18" customHeight="1"/>
    <row r="13" spans="1:12" ht="18" customHeight="1"/>
    <row r="14" spans="1:12" ht="18" customHeight="1"/>
    <row r="15" spans="1:12" ht="18" customHeight="1"/>
    <row r="16" spans="1:12" ht="18" customHeight="1"/>
    <row r="17" s="1" customFormat="1" ht="18" customHeight="1"/>
    <row r="18" s="1" customFormat="1" ht="18.75" customHeight="1"/>
    <row r="19" s="1" customFormat="1" ht="18" customHeight="1"/>
    <row r="20" s="1" customFormat="1" ht="18" customHeight="1"/>
    <row r="21" s="1" customFormat="1" ht="18" customHeight="1"/>
    <row r="22" s="1" customFormat="1" ht="18" customHeight="1"/>
    <row r="23" s="1" customFormat="1" ht="18" customHeight="1"/>
    <row r="24" s="1" customFormat="1" ht="18" customHeight="1"/>
    <row r="25" s="1" customFormat="1" ht="18" customHeight="1"/>
    <row r="26" s="1" customFormat="1" ht="18" customHeight="1"/>
    <row r="27" s="1" customFormat="1" ht="18" customHeight="1"/>
    <row r="28" s="1" customFormat="1" ht="18" customHeight="1"/>
    <row r="29" s="1" customFormat="1" ht="18" customHeight="1"/>
    <row r="30" s="1" customFormat="1" ht="18" customHeight="1"/>
    <row r="31" s="1" customFormat="1" ht="18" customHeight="1"/>
    <row r="32" s="1" customFormat="1" ht="18" customHeight="1"/>
    <row r="33" s="1" customFormat="1" ht="18" customHeight="1"/>
    <row r="34" s="1" customFormat="1" ht="18" customHeight="1"/>
    <row r="35" s="1" customFormat="1" ht="18" customHeight="1"/>
    <row r="36" s="1" customFormat="1" ht="18" customHeight="1"/>
    <row r="37" s="1" customFormat="1" ht="18" customHeight="1"/>
    <row r="38" s="1" customFormat="1" ht="18" customHeight="1"/>
    <row r="39" s="1" customFormat="1" ht="18" customHeight="1"/>
    <row r="40" s="1" customFormat="1" ht="18" customHeight="1"/>
    <row r="41" s="1" customFormat="1" ht="18" customHeight="1"/>
    <row r="42" s="1" customFormat="1" ht="18" customHeight="1"/>
    <row r="43" s="1" customFormat="1" ht="18" customHeight="1"/>
    <row r="44" s="1" customFormat="1" ht="18" customHeight="1"/>
    <row r="45" s="1" customFormat="1" ht="18" customHeight="1"/>
    <row r="46" s="1" customFormat="1" ht="18" customHeight="1"/>
    <row r="47" s="1" customFormat="1" ht="18" customHeight="1"/>
    <row r="48" s="1" customFormat="1" ht="18" customHeight="1"/>
    <row r="49" s="1" customFormat="1" ht="18" customHeight="1"/>
  </sheetData>
  <mergeCells count="6">
    <mergeCell ref="B2:C2"/>
    <mergeCell ref="D2:E2"/>
    <mergeCell ref="F2:G2"/>
    <mergeCell ref="H2:I2"/>
    <mergeCell ref="J2:K2"/>
    <mergeCell ref="A2:A3"/>
  </mergeCells>
  <phoneticPr fontId="6"/>
  <printOptions horizontalCentered="1"/>
  <pageMargins left="0.7874015748031491" right="0.7874015748031491" top="0.78740157480314943" bottom="0.59055118110236193" header="0.31496062992125984" footer="0.31496062992125984"/>
  <pageSetup paperSize="9" scale="98" firstPageNumber="69" fitToWidth="1" fitToHeight="0" orientation="portrait" usePrinterDefaults="1" useFirstPageNumber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48"/>
  <sheetViews>
    <sheetView showGridLine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26.75" style="1" customWidth="1"/>
    <col min="2" max="2" width="8.625" style="1" customWidth="1"/>
    <col min="3" max="3" width="10.625" style="1" customWidth="1"/>
    <col min="4" max="4" width="8.625" style="1" customWidth="1"/>
    <col min="5" max="5" width="10.625" style="1" customWidth="1"/>
    <col min="6" max="6" width="8.625" style="1" customWidth="1"/>
    <col min="7" max="7" width="10.625" style="1" customWidth="1"/>
    <col min="8" max="16384" width="9" style="1" customWidth="1"/>
  </cols>
  <sheetData>
    <row r="1" spans="1:10" ht="20.100000000000001" customHeight="1">
      <c r="A1" s="230" t="s">
        <v>236</v>
      </c>
      <c r="B1" s="137"/>
      <c r="G1" s="30" t="s">
        <v>186</v>
      </c>
    </row>
    <row r="2" spans="1:10" ht="15" customHeight="1">
      <c r="A2" s="182" t="s">
        <v>112</v>
      </c>
      <c r="B2" s="5" t="s">
        <v>238</v>
      </c>
      <c r="C2" s="14"/>
      <c r="D2" s="5" t="s">
        <v>109</v>
      </c>
      <c r="E2" s="14"/>
      <c r="F2" s="5" t="s">
        <v>95</v>
      </c>
      <c r="G2" s="14"/>
    </row>
    <row r="3" spans="1:10" ht="30" customHeight="1">
      <c r="A3" s="183"/>
      <c r="B3" s="152" t="s">
        <v>110</v>
      </c>
      <c r="C3" s="237" t="s">
        <v>191</v>
      </c>
      <c r="D3" s="152" t="s">
        <v>110</v>
      </c>
      <c r="E3" s="237" t="s">
        <v>191</v>
      </c>
      <c r="F3" s="152" t="s">
        <v>110</v>
      </c>
      <c r="G3" s="237" t="s">
        <v>191</v>
      </c>
    </row>
    <row r="4" spans="1:10" ht="15" customHeight="1">
      <c r="A4" s="233" t="s">
        <v>149</v>
      </c>
      <c r="B4" s="169">
        <v>3492</v>
      </c>
      <c r="C4" s="35">
        <v>326463</v>
      </c>
      <c r="D4" s="169">
        <v>3110</v>
      </c>
      <c r="E4" s="35">
        <v>275273</v>
      </c>
      <c r="F4" s="169">
        <v>2710</v>
      </c>
      <c r="G4" s="35">
        <v>259213</v>
      </c>
    </row>
    <row r="5" spans="1:10" ht="15" customHeight="1">
      <c r="A5" s="234" t="s">
        <v>115</v>
      </c>
      <c r="B5" s="170">
        <v>8</v>
      </c>
      <c r="C5" s="33">
        <v>452</v>
      </c>
      <c r="D5" s="170">
        <v>42</v>
      </c>
      <c r="E5" s="33">
        <v>3625</v>
      </c>
      <c r="F5" s="170">
        <v>14</v>
      </c>
      <c r="G5" s="33">
        <v>710</v>
      </c>
    </row>
    <row r="6" spans="1:10" ht="15" customHeight="1">
      <c r="A6" s="234" t="s">
        <v>233</v>
      </c>
      <c r="B6" s="170">
        <v>261</v>
      </c>
      <c r="C6" s="33">
        <v>28981</v>
      </c>
      <c r="D6" s="170">
        <v>247</v>
      </c>
      <c r="E6" s="33">
        <v>24939</v>
      </c>
      <c r="F6" s="170">
        <v>272</v>
      </c>
      <c r="G6" s="33">
        <v>22112</v>
      </c>
      <c r="I6" s="239"/>
      <c r="J6" s="239"/>
    </row>
    <row r="7" spans="1:10" ht="15" customHeight="1">
      <c r="A7" s="234" t="s">
        <v>146</v>
      </c>
      <c r="B7" s="215" t="s">
        <v>164</v>
      </c>
      <c r="C7" s="209" t="s">
        <v>164</v>
      </c>
      <c r="D7" s="215" t="s">
        <v>164</v>
      </c>
      <c r="E7" s="209" t="s">
        <v>164</v>
      </c>
      <c r="F7" s="215" t="s">
        <v>164</v>
      </c>
      <c r="G7" s="209" t="s">
        <v>164</v>
      </c>
      <c r="I7" s="239"/>
      <c r="J7" s="239"/>
    </row>
    <row r="8" spans="1:10" ht="15" customHeight="1">
      <c r="A8" s="235" t="s">
        <v>70</v>
      </c>
      <c r="B8" s="171">
        <v>81</v>
      </c>
      <c r="C8" s="34">
        <v>8065</v>
      </c>
      <c r="D8" s="171">
        <v>57</v>
      </c>
      <c r="E8" s="34">
        <v>4977</v>
      </c>
      <c r="F8" s="171">
        <v>69</v>
      </c>
      <c r="G8" s="34">
        <v>6408</v>
      </c>
      <c r="J8" s="239"/>
    </row>
    <row r="9" spans="1:10" ht="15" customHeight="1">
      <c r="A9" s="168" t="s">
        <v>114</v>
      </c>
      <c r="B9" s="236">
        <v>3842</v>
      </c>
      <c r="C9" s="238">
        <v>363961</v>
      </c>
      <c r="D9" s="236">
        <v>3456</v>
      </c>
      <c r="E9" s="236">
        <v>308814</v>
      </c>
      <c r="F9" s="236">
        <f>F4+F5+F6+F8</f>
        <v>3065</v>
      </c>
      <c r="G9" s="236">
        <f>G4+G5+G6+G8</f>
        <v>288443</v>
      </c>
    </row>
    <row r="10" spans="1:10" ht="15" customHeight="1">
      <c r="A10" s="231" t="s">
        <v>240</v>
      </c>
      <c r="J10" s="239"/>
    </row>
    <row r="11" spans="1:10" ht="13">
      <c r="J11" s="239"/>
    </row>
    <row r="12" spans="1:10" ht="18" customHeight="1">
      <c r="J12" s="239"/>
    </row>
    <row r="13" spans="1:10" ht="18" customHeight="1">
      <c r="J13" s="239"/>
    </row>
    <row r="14" spans="1:10" ht="18" customHeight="1">
      <c r="J14" s="239"/>
    </row>
    <row r="15" spans="1:10" ht="18" customHeight="1"/>
    <row r="16" spans="1:10" ht="18" customHeight="1">
      <c r="J16" s="239"/>
    </row>
    <row r="17" spans="10:10" ht="18" customHeight="1"/>
    <row r="18" spans="10:10" ht="18" customHeight="1"/>
    <row r="19" spans="10:10" ht="18" customHeight="1">
      <c r="J19" s="239"/>
    </row>
    <row r="20" spans="10:10" ht="18" customHeight="1">
      <c r="J20" s="239"/>
    </row>
    <row r="21" spans="10:10" ht="18" customHeight="1"/>
    <row r="22" spans="10:10" ht="18" customHeight="1"/>
    <row r="23" spans="10:10" ht="18" customHeight="1">
      <c r="J23" s="239"/>
    </row>
    <row r="24" spans="10:10" ht="18" customHeight="1"/>
    <row r="25" spans="10:10" ht="18" customHeight="1"/>
    <row r="26" spans="10:10" ht="18" customHeight="1"/>
    <row r="27" spans="10:10" ht="18" customHeight="1"/>
    <row r="28" spans="10:10" ht="18" customHeight="1"/>
    <row r="29" spans="10:10" ht="18" customHeight="1">
      <c r="J29" s="239"/>
    </row>
    <row r="30" spans="10:10" ht="18" customHeight="1">
      <c r="J30" s="239"/>
    </row>
    <row r="31" spans="10:10" ht="18" customHeight="1"/>
    <row r="32" spans="10:10" ht="18" customHeight="1"/>
    <row r="33" s="1" customFormat="1" ht="18" customHeight="1"/>
    <row r="34" s="1" customFormat="1" ht="18" customHeight="1"/>
    <row r="35" s="1" customFormat="1" ht="18" customHeight="1"/>
    <row r="36" s="1" customFormat="1" ht="18" customHeight="1"/>
    <row r="37" s="1" customFormat="1" ht="18" customHeight="1"/>
    <row r="38" s="1" customFormat="1" ht="18" customHeight="1"/>
    <row r="39" s="1" customFormat="1" ht="18" customHeight="1"/>
    <row r="40" s="1" customFormat="1" ht="18" customHeight="1"/>
    <row r="41" s="1" customFormat="1" ht="18" customHeight="1"/>
    <row r="42" s="1" customFormat="1" ht="18" customHeight="1"/>
    <row r="43" s="1" customFormat="1" ht="18" customHeight="1"/>
    <row r="44" s="1" customFormat="1" ht="18" customHeight="1"/>
    <row r="45" s="1" customFormat="1" ht="18" customHeight="1"/>
    <row r="46" s="1" customFormat="1" ht="18" customHeight="1"/>
    <row r="47" s="1" customFormat="1" ht="18" customHeight="1"/>
    <row r="48" s="1" customFormat="1" ht="18" customHeight="1"/>
  </sheetData>
  <mergeCells count="4">
    <mergeCell ref="B2:C2"/>
    <mergeCell ref="D2:E2"/>
    <mergeCell ref="F2:G2"/>
    <mergeCell ref="A2:A3"/>
  </mergeCells>
  <phoneticPr fontId="6"/>
  <printOptions horizontalCentered="1"/>
  <pageMargins left="0.7874015748031491" right="0.7874015748031491" top="0.78740157480314943" bottom="0.59055118110236193" header="0.31496062992125984" footer="0.31496062992125984"/>
  <pageSetup paperSize="9" firstPageNumber="69" fitToWidth="1" fitToHeight="1" orientation="portrait" usePrinterDefaults="1" useFirstPageNumber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1"/>
  <sheetViews>
    <sheetView showGridLines="0" view="pageBreakPreview" zoomScaleSheetLayoutView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10.625" style="39" customWidth="1"/>
    <col min="2" max="2" width="12.625" style="39" customWidth="1"/>
    <col min="3" max="7" width="14.125" style="39" customWidth="1"/>
    <col min="8" max="256" width="9" style="39" customWidth="1"/>
    <col min="257" max="257" width="12.625" style="39" customWidth="1"/>
    <col min="258" max="263" width="11.625" style="39" customWidth="1"/>
    <col min="264" max="512" width="9" style="39" customWidth="1"/>
    <col min="513" max="513" width="12.625" style="39" customWidth="1"/>
    <col min="514" max="519" width="11.625" style="39" customWidth="1"/>
    <col min="520" max="768" width="9" style="39" customWidth="1"/>
    <col min="769" max="769" width="12.625" style="39" customWidth="1"/>
    <col min="770" max="775" width="11.625" style="39" customWidth="1"/>
    <col min="776" max="1024" width="9" style="39" customWidth="1"/>
    <col min="1025" max="1025" width="12.625" style="39" customWidth="1"/>
    <col min="1026" max="1031" width="11.625" style="39" customWidth="1"/>
    <col min="1032" max="1280" width="9" style="39" customWidth="1"/>
    <col min="1281" max="1281" width="12.625" style="39" customWidth="1"/>
    <col min="1282" max="1287" width="11.625" style="39" customWidth="1"/>
    <col min="1288" max="1536" width="9" style="39" customWidth="1"/>
    <col min="1537" max="1537" width="12.625" style="39" customWidth="1"/>
    <col min="1538" max="1543" width="11.625" style="39" customWidth="1"/>
    <col min="1544" max="1792" width="9" style="39" customWidth="1"/>
    <col min="1793" max="1793" width="12.625" style="39" customWidth="1"/>
    <col min="1794" max="1799" width="11.625" style="39" customWidth="1"/>
    <col min="1800" max="2048" width="9" style="39" customWidth="1"/>
    <col min="2049" max="2049" width="12.625" style="39" customWidth="1"/>
    <col min="2050" max="2055" width="11.625" style="39" customWidth="1"/>
    <col min="2056" max="2304" width="9" style="39" customWidth="1"/>
    <col min="2305" max="2305" width="12.625" style="39" customWidth="1"/>
    <col min="2306" max="2311" width="11.625" style="39" customWidth="1"/>
    <col min="2312" max="2560" width="9" style="39" customWidth="1"/>
    <col min="2561" max="2561" width="12.625" style="39" customWidth="1"/>
    <col min="2562" max="2567" width="11.625" style="39" customWidth="1"/>
    <col min="2568" max="2816" width="9" style="39" customWidth="1"/>
    <col min="2817" max="2817" width="12.625" style="39" customWidth="1"/>
    <col min="2818" max="2823" width="11.625" style="39" customWidth="1"/>
    <col min="2824" max="3072" width="9" style="39" customWidth="1"/>
    <col min="3073" max="3073" width="12.625" style="39" customWidth="1"/>
    <col min="3074" max="3079" width="11.625" style="39" customWidth="1"/>
    <col min="3080" max="3328" width="9" style="39" customWidth="1"/>
    <col min="3329" max="3329" width="12.625" style="39" customWidth="1"/>
    <col min="3330" max="3335" width="11.625" style="39" customWidth="1"/>
    <col min="3336" max="3584" width="9" style="39" customWidth="1"/>
    <col min="3585" max="3585" width="12.625" style="39" customWidth="1"/>
    <col min="3586" max="3591" width="11.625" style="39" customWidth="1"/>
    <col min="3592" max="3840" width="9" style="39" customWidth="1"/>
    <col min="3841" max="3841" width="12.625" style="39" customWidth="1"/>
    <col min="3842" max="3847" width="11.625" style="39" customWidth="1"/>
    <col min="3848" max="4096" width="9" style="39" customWidth="1"/>
    <col min="4097" max="4097" width="12.625" style="39" customWidth="1"/>
    <col min="4098" max="4103" width="11.625" style="39" customWidth="1"/>
    <col min="4104" max="4352" width="9" style="39" customWidth="1"/>
    <col min="4353" max="4353" width="12.625" style="39" customWidth="1"/>
    <col min="4354" max="4359" width="11.625" style="39" customWidth="1"/>
    <col min="4360" max="4608" width="9" style="39" customWidth="1"/>
    <col min="4609" max="4609" width="12.625" style="39" customWidth="1"/>
    <col min="4610" max="4615" width="11.625" style="39" customWidth="1"/>
    <col min="4616" max="4864" width="9" style="39" customWidth="1"/>
    <col min="4865" max="4865" width="12.625" style="39" customWidth="1"/>
    <col min="4866" max="4871" width="11.625" style="39" customWidth="1"/>
    <col min="4872" max="5120" width="9" style="39" customWidth="1"/>
    <col min="5121" max="5121" width="12.625" style="39" customWidth="1"/>
    <col min="5122" max="5127" width="11.625" style="39" customWidth="1"/>
    <col min="5128" max="5376" width="9" style="39" customWidth="1"/>
    <col min="5377" max="5377" width="12.625" style="39" customWidth="1"/>
    <col min="5378" max="5383" width="11.625" style="39" customWidth="1"/>
    <col min="5384" max="5632" width="9" style="39" customWidth="1"/>
    <col min="5633" max="5633" width="12.625" style="39" customWidth="1"/>
    <col min="5634" max="5639" width="11.625" style="39" customWidth="1"/>
    <col min="5640" max="5888" width="9" style="39" customWidth="1"/>
    <col min="5889" max="5889" width="12.625" style="39" customWidth="1"/>
    <col min="5890" max="5895" width="11.625" style="39" customWidth="1"/>
    <col min="5896" max="6144" width="9" style="39" customWidth="1"/>
    <col min="6145" max="6145" width="12.625" style="39" customWidth="1"/>
    <col min="6146" max="6151" width="11.625" style="39" customWidth="1"/>
    <col min="6152" max="6400" width="9" style="39" customWidth="1"/>
    <col min="6401" max="6401" width="12.625" style="39" customWidth="1"/>
    <col min="6402" max="6407" width="11.625" style="39" customWidth="1"/>
    <col min="6408" max="6656" width="9" style="39" customWidth="1"/>
    <col min="6657" max="6657" width="12.625" style="39" customWidth="1"/>
    <col min="6658" max="6663" width="11.625" style="39" customWidth="1"/>
    <col min="6664" max="6912" width="9" style="39" customWidth="1"/>
    <col min="6913" max="6913" width="12.625" style="39" customWidth="1"/>
    <col min="6914" max="6919" width="11.625" style="39" customWidth="1"/>
    <col min="6920" max="7168" width="9" style="39" customWidth="1"/>
    <col min="7169" max="7169" width="12.625" style="39" customWidth="1"/>
    <col min="7170" max="7175" width="11.625" style="39" customWidth="1"/>
    <col min="7176" max="7424" width="9" style="39" customWidth="1"/>
    <col min="7425" max="7425" width="12.625" style="39" customWidth="1"/>
    <col min="7426" max="7431" width="11.625" style="39" customWidth="1"/>
    <col min="7432" max="7680" width="9" style="39" customWidth="1"/>
    <col min="7681" max="7681" width="12.625" style="39" customWidth="1"/>
    <col min="7682" max="7687" width="11.625" style="39" customWidth="1"/>
    <col min="7688" max="7936" width="9" style="39" customWidth="1"/>
    <col min="7937" max="7937" width="12.625" style="39" customWidth="1"/>
    <col min="7938" max="7943" width="11.625" style="39" customWidth="1"/>
    <col min="7944" max="8192" width="9" style="39" customWidth="1"/>
    <col min="8193" max="8193" width="12.625" style="39" customWidth="1"/>
    <col min="8194" max="8199" width="11.625" style="39" customWidth="1"/>
    <col min="8200" max="8448" width="9" style="39" customWidth="1"/>
    <col min="8449" max="8449" width="12.625" style="39" customWidth="1"/>
    <col min="8450" max="8455" width="11.625" style="39" customWidth="1"/>
    <col min="8456" max="8704" width="9" style="39" customWidth="1"/>
    <col min="8705" max="8705" width="12.625" style="39" customWidth="1"/>
    <col min="8706" max="8711" width="11.625" style="39" customWidth="1"/>
    <col min="8712" max="8960" width="9" style="39" customWidth="1"/>
    <col min="8961" max="8961" width="12.625" style="39" customWidth="1"/>
    <col min="8962" max="8967" width="11.625" style="39" customWidth="1"/>
    <col min="8968" max="9216" width="9" style="39" customWidth="1"/>
    <col min="9217" max="9217" width="12.625" style="39" customWidth="1"/>
    <col min="9218" max="9223" width="11.625" style="39" customWidth="1"/>
    <col min="9224" max="9472" width="9" style="39" customWidth="1"/>
    <col min="9473" max="9473" width="12.625" style="39" customWidth="1"/>
    <col min="9474" max="9479" width="11.625" style="39" customWidth="1"/>
    <col min="9480" max="9728" width="9" style="39" customWidth="1"/>
    <col min="9729" max="9729" width="12.625" style="39" customWidth="1"/>
    <col min="9730" max="9735" width="11.625" style="39" customWidth="1"/>
    <col min="9736" max="9984" width="9" style="39" customWidth="1"/>
    <col min="9985" max="9985" width="12.625" style="39" customWidth="1"/>
    <col min="9986" max="9991" width="11.625" style="39" customWidth="1"/>
    <col min="9992" max="10240" width="9" style="39" customWidth="1"/>
    <col min="10241" max="10241" width="12.625" style="39" customWidth="1"/>
    <col min="10242" max="10247" width="11.625" style="39" customWidth="1"/>
    <col min="10248" max="10496" width="9" style="39" customWidth="1"/>
    <col min="10497" max="10497" width="12.625" style="39" customWidth="1"/>
    <col min="10498" max="10503" width="11.625" style="39" customWidth="1"/>
    <col min="10504" max="10752" width="9" style="39" customWidth="1"/>
    <col min="10753" max="10753" width="12.625" style="39" customWidth="1"/>
    <col min="10754" max="10759" width="11.625" style="39" customWidth="1"/>
    <col min="10760" max="11008" width="9" style="39" customWidth="1"/>
    <col min="11009" max="11009" width="12.625" style="39" customWidth="1"/>
    <col min="11010" max="11015" width="11.625" style="39" customWidth="1"/>
    <col min="11016" max="11264" width="9" style="39" customWidth="1"/>
    <col min="11265" max="11265" width="12.625" style="39" customWidth="1"/>
    <col min="11266" max="11271" width="11.625" style="39" customWidth="1"/>
    <col min="11272" max="11520" width="9" style="39" customWidth="1"/>
    <col min="11521" max="11521" width="12.625" style="39" customWidth="1"/>
    <col min="11522" max="11527" width="11.625" style="39" customWidth="1"/>
    <col min="11528" max="11776" width="9" style="39" customWidth="1"/>
    <col min="11777" max="11777" width="12.625" style="39" customWidth="1"/>
    <col min="11778" max="11783" width="11.625" style="39" customWidth="1"/>
    <col min="11784" max="12032" width="9" style="39" customWidth="1"/>
    <col min="12033" max="12033" width="12.625" style="39" customWidth="1"/>
    <col min="12034" max="12039" width="11.625" style="39" customWidth="1"/>
    <col min="12040" max="12288" width="9" style="39" customWidth="1"/>
    <col min="12289" max="12289" width="12.625" style="39" customWidth="1"/>
    <col min="12290" max="12295" width="11.625" style="39" customWidth="1"/>
    <col min="12296" max="12544" width="9" style="39" customWidth="1"/>
    <col min="12545" max="12545" width="12.625" style="39" customWidth="1"/>
    <col min="12546" max="12551" width="11.625" style="39" customWidth="1"/>
    <col min="12552" max="12800" width="9" style="39" customWidth="1"/>
    <col min="12801" max="12801" width="12.625" style="39" customWidth="1"/>
    <col min="12802" max="12807" width="11.625" style="39" customWidth="1"/>
    <col min="12808" max="13056" width="9" style="39" customWidth="1"/>
    <col min="13057" max="13057" width="12.625" style="39" customWidth="1"/>
    <col min="13058" max="13063" width="11.625" style="39" customWidth="1"/>
    <col min="13064" max="13312" width="9" style="39" customWidth="1"/>
    <col min="13313" max="13313" width="12.625" style="39" customWidth="1"/>
    <col min="13314" max="13319" width="11.625" style="39" customWidth="1"/>
    <col min="13320" max="13568" width="9" style="39" customWidth="1"/>
    <col min="13569" max="13569" width="12.625" style="39" customWidth="1"/>
    <col min="13570" max="13575" width="11.625" style="39" customWidth="1"/>
    <col min="13576" max="13824" width="9" style="39" customWidth="1"/>
    <col min="13825" max="13825" width="12.625" style="39" customWidth="1"/>
    <col min="13826" max="13831" width="11.625" style="39" customWidth="1"/>
    <col min="13832" max="14080" width="9" style="39" customWidth="1"/>
    <col min="14081" max="14081" width="12.625" style="39" customWidth="1"/>
    <col min="14082" max="14087" width="11.625" style="39" customWidth="1"/>
    <col min="14088" max="14336" width="9" style="39" customWidth="1"/>
    <col min="14337" max="14337" width="12.625" style="39" customWidth="1"/>
    <col min="14338" max="14343" width="11.625" style="39" customWidth="1"/>
    <col min="14344" max="14592" width="9" style="39" customWidth="1"/>
    <col min="14593" max="14593" width="12.625" style="39" customWidth="1"/>
    <col min="14594" max="14599" width="11.625" style="39" customWidth="1"/>
    <col min="14600" max="14848" width="9" style="39" customWidth="1"/>
    <col min="14849" max="14849" width="12.625" style="39" customWidth="1"/>
    <col min="14850" max="14855" width="11.625" style="39" customWidth="1"/>
    <col min="14856" max="15104" width="9" style="39" customWidth="1"/>
    <col min="15105" max="15105" width="12.625" style="39" customWidth="1"/>
    <col min="15106" max="15111" width="11.625" style="39" customWidth="1"/>
    <col min="15112" max="15360" width="9" style="39" customWidth="1"/>
    <col min="15361" max="15361" width="12.625" style="39" customWidth="1"/>
    <col min="15362" max="15367" width="11.625" style="39" customWidth="1"/>
    <col min="15368" max="15616" width="9" style="39" customWidth="1"/>
    <col min="15617" max="15617" width="12.625" style="39" customWidth="1"/>
    <col min="15618" max="15623" width="11.625" style="39" customWidth="1"/>
    <col min="15624" max="15872" width="9" style="39" customWidth="1"/>
    <col min="15873" max="15873" width="12.625" style="39" customWidth="1"/>
    <col min="15874" max="15879" width="11.625" style="39" customWidth="1"/>
    <col min="15880" max="16128" width="9" style="39" customWidth="1"/>
    <col min="16129" max="16129" width="12.625" style="39" customWidth="1"/>
    <col min="16130" max="16135" width="11.625" style="39" customWidth="1"/>
    <col min="16136" max="16384" width="9" style="39" customWidth="1"/>
  </cols>
  <sheetData>
    <row r="1" spans="1:9" ht="20.100000000000001" customHeight="1">
      <c r="A1" s="42" t="s">
        <v>222</v>
      </c>
      <c r="G1" s="255" t="s">
        <v>202</v>
      </c>
    </row>
    <row r="2" spans="1:9" ht="15" customHeight="1">
      <c r="A2" s="63" t="s">
        <v>177</v>
      </c>
      <c r="B2" s="243" t="s">
        <v>119</v>
      </c>
      <c r="C2" s="248"/>
      <c r="D2" s="248"/>
      <c r="E2" s="248"/>
      <c r="F2" s="248"/>
      <c r="G2" s="256"/>
    </row>
    <row r="3" spans="1:9" ht="15" customHeight="1">
      <c r="A3" s="240"/>
      <c r="B3" s="63" t="s">
        <v>192</v>
      </c>
      <c r="C3" s="97" t="s">
        <v>120</v>
      </c>
      <c r="D3" s="99"/>
      <c r="E3" s="97" t="s">
        <v>121</v>
      </c>
      <c r="F3" s="254"/>
      <c r="G3" s="99"/>
    </row>
    <row r="4" spans="1:9" ht="15" customHeight="1">
      <c r="A4" s="241"/>
      <c r="B4" s="244"/>
      <c r="C4" s="249" t="s">
        <v>205</v>
      </c>
      <c r="D4" s="249" t="s">
        <v>63</v>
      </c>
      <c r="E4" s="253" t="s">
        <v>206</v>
      </c>
      <c r="F4" s="99" t="s">
        <v>77</v>
      </c>
      <c r="G4" s="99" t="s">
        <v>193</v>
      </c>
    </row>
    <row r="5" spans="1:9" ht="15" customHeight="1">
      <c r="A5" s="242" t="s">
        <v>122</v>
      </c>
      <c r="B5" s="245">
        <v>428600</v>
      </c>
      <c r="C5" s="245">
        <v>381100</v>
      </c>
      <c r="D5" s="251">
        <v>1200</v>
      </c>
      <c r="E5" s="246">
        <v>1100</v>
      </c>
      <c r="F5" s="246">
        <v>44200</v>
      </c>
      <c r="G5" s="251">
        <v>1000</v>
      </c>
      <c r="H5" s="257"/>
    </row>
    <row r="6" spans="1:9" ht="15" customHeight="1">
      <c r="A6" s="64" t="s">
        <v>124</v>
      </c>
      <c r="B6" s="245">
        <v>437400</v>
      </c>
      <c r="C6" s="245">
        <v>378600</v>
      </c>
      <c r="D6" s="251">
        <v>1600</v>
      </c>
      <c r="E6" s="246">
        <v>1300</v>
      </c>
      <c r="F6" s="246">
        <v>55300</v>
      </c>
      <c r="G6" s="251">
        <v>500</v>
      </c>
      <c r="H6" s="257"/>
    </row>
    <row r="7" spans="1:9" ht="15" customHeight="1">
      <c r="A7" s="64" t="s">
        <v>79</v>
      </c>
      <c r="B7" s="245">
        <v>446900</v>
      </c>
      <c r="C7" s="245">
        <v>388000</v>
      </c>
      <c r="D7" s="251">
        <v>1000</v>
      </c>
      <c r="E7" s="246">
        <v>900</v>
      </c>
      <c r="F7" s="246">
        <v>56600</v>
      </c>
      <c r="G7" s="251">
        <v>400</v>
      </c>
      <c r="H7" s="257"/>
      <c r="I7" s="257"/>
    </row>
    <row r="8" spans="1:9" ht="15" customHeight="1">
      <c r="A8" s="64" t="s">
        <v>196</v>
      </c>
      <c r="B8" s="246">
        <v>445700</v>
      </c>
      <c r="C8" s="245">
        <v>381600</v>
      </c>
      <c r="D8" s="251">
        <v>2100</v>
      </c>
      <c r="E8" s="246">
        <v>600</v>
      </c>
      <c r="F8" s="246">
        <v>60800</v>
      </c>
      <c r="G8" s="251">
        <v>500</v>
      </c>
      <c r="H8" s="257"/>
      <c r="I8" s="257"/>
    </row>
    <row r="9" spans="1:9" ht="15" customHeight="1">
      <c r="A9" s="65" t="s">
        <v>243</v>
      </c>
      <c r="B9" s="247">
        <v>440600</v>
      </c>
      <c r="C9" s="250">
        <v>367700</v>
      </c>
      <c r="D9" s="252">
        <v>1700</v>
      </c>
      <c r="E9" s="247">
        <v>1100</v>
      </c>
      <c r="F9" s="247">
        <v>69500</v>
      </c>
      <c r="G9" s="252">
        <v>600</v>
      </c>
      <c r="H9" s="257"/>
      <c r="I9" s="257"/>
    </row>
    <row r="10" spans="1:9" ht="15" customHeight="1">
      <c r="A10" s="51" t="s">
        <v>2</v>
      </c>
    </row>
    <row r="11" spans="1:9" ht="15" customHeight="1">
      <c r="A11" s="51"/>
    </row>
  </sheetData>
  <mergeCells count="5">
    <mergeCell ref="B2:G2"/>
    <mergeCell ref="C3:D3"/>
    <mergeCell ref="E3:G3"/>
    <mergeCell ref="A2:A4"/>
    <mergeCell ref="B3:B4"/>
  </mergeCells>
  <phoneticPr fontId="6"/>
  <printOptions horizontalCentered="1"/>
  <pageMargins left="0.7874015748031491" right="0.7874015748031491" top="0.78740157480314943" bottom="0.59055118110236193" header="0.31496062992125984" footer="0.31496062992125984"/>
  <pageSetup paperSize="9" scale="61" firstPageNumber="69" fitToWidth="1" fitToHeight="1" orientation="portrait" usePrinterDefaults="1" useFirstPageNumber="1" r:id="rId1"/>
  <headerFooter scaleWithDoc="0"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21</vt:i4>
      </vt:variant>
    </vt:vector>
  </HeadingPairs>
  <TitlesOfParts>
    <vt:vector size="21" baseType="lpstr">
      <vt:lpstr>1</vt:lpstr>
      <vt:lpstr>2</vt:lpstr>
      <vt:lpstr>3</vt:lpstr>
      <vt:lpstr>4</vt:lpstr>
      <vt:lpstr>5</vt:lpstr>
      <vt:lpstr>6(1)</vt:lpstr>
      <vt:lpstr>6(2)</vt:lpstr>
      <vt:lpstr>6(3)</vt:lpstr>
      <vt:lpstr>7</vt:lpstr>
      <vt:lpstr>8</vt:lpstr>
      <vt:lpstr>Ⅰ 県勢編　10 建設</vt:lpstr>
      <vt:lpstr>1 (2)</vt:lpstr>
      <vt:lpstr>2 (2)</vt:lpstr>
      <vt:lpstr>3 (2)</vt:lpstr>
      <vt:lpstr>4 (2)</vt:lpstr>
      <vt:lpstr>5 (2)</vt:lpstr>
      <vt:lpstr>6（1） (2)</vt:lpstr>
      <vt:lpstr>6（2） (2)</vt:lpstr>
      <vt:lpstr>6（3） (2)</vt:lpstr>
      <vt:lpstr>7 (2)</vt:lpstr>
      <vt:lpstr>8 (2)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赤塚　由次</cp:lastModifiedBy>
  <cp:lastPrinted>2025-01-14T08:07:02Z</cp:lastPrinted>
  <dcterms:created xsi:type="dcterms:W3CDTF">2017-10-05T05:43:38Z</dcterms:created>
  <dcterms:modified xsi:type="dcterms:W3CDTF">2026-04-14T01:01:11Z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8" baseType="lpwstr">
      <vt:lpwstr>3.1.10.0</vt:lpwstr>
      <vt:lpwstr>3.1.2.0</vt:lpwstr>
      <vt:lpwstr>3.1.3.0</vt:lpwstr>
      <vt:lpwstr>3.1.4.0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2026-04-14T01:01:11Z</vt:filetime>
  </property>
</Properties>
</file>