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20.9.1\share\02　木材利用推進班\C-05-73-005■あきた材県内住宅利用促進事業（R8）\実施要領\01_当初 (R8.4.1～)\"/>
    </mc:Choice>
  </mc:AlternateContent>
  <xr:revisionPtr revIDLastSave="0" documentId="13_ncr:1_{1C5F1D88-3FB2-4EB3-BC81-0D674F9308F5}" xr6:coauthVersionLast="47" xr6:coauthVersionMax="47" xr10:uidLastSave="{00000000-0000-0000-0000-000000000000}"/>
  <bookViews>
    <workbookView xWindow="-120" yWindow="-120" windowWidth="29040" windowHeight="15720" tabRatio="766" xr2:uid="{00000000-000D-0000-FFFF-FFFF00000000}"/>
  </bookViews>
  <sheets>
    <sheet name="はじめに" sheetId="28" r:id="rId1"/>
    <sheet name="第1号-1" sheetId="17" r:id="rId2"/>
    <sheet name="第1号-2" sheetId="18" r:id="rId3"/>
    <sheet name="第2号" sheetId="19" r:id="rId4"/>
    <sheet name="第3号-1" sheetId="20" r:id="rId5"/>
    <sheet name="第3号-2" sheetId="21" r:id="rId6"/>
    <sheet name="第3号-3" sheetId="22" r:id="rId7"/>
    <sheet name="第3号-4" sheetId="23" r:id="rId8"/>
    <sheet name="第3号-5" sheetId="24" r:id="rId9"/>
    <sheet name="第3号-6" sheetId="25" r:id="rId10"/>
    <sheet name="第4号" sheetId="26" r:id="rId11"/>
    <sheet name="第5号" sheetId="27" r:id="rId12"/>
    <sheet name="第6号" sheetId="29" r:id="rId13"/>
  </sheets>
  <definedNames>
    <definedName name="_xlnm.Print_Area" localSheetId="0">はじめに!$B$2:$M$56</definedName>
    <definedName name="_xlnm.Print_Area" localSheetId="1">'第1号-1'!$A$1:$AB$30</definedName>
    <definedName name="_xlnm.Print_Area" localSheetId="2">'第1号-2'!$A$1:$I$49</definedName>
    <definedName name="_xlnm.Print_Area" localSheetId="3">第2号!$A$1:$AB$19</definedName>
    <definedName name="_xlnm.Print_Area" localSheetId="4">'第3号-1'!$A$1:$AB$33</definedName>
    <definedName name="_xlnm.Print_Area" localSheetId="5">'第3号-2'!$A$1:$AK$35</definedName>
    <definedName name="_xlnm.Print_Area" localSheetId="6">'第3号-3'!$A$1:$AK$50</definedName>
    <definedName name="_xlnm.Print_Area" localSheetId="7">'第3号-4'!$A$1:$F$35</definedName>
    <definedName name="_xlnm.Print_Area" localSheetId="8">'第3号-5'!$A$1:$M$38</definedName>
    <definedName name="_xlnm.Print_Area" localSheetId="9">'第3号-6'!$A$1:$AK$42</definedName>
    <definedName name="_xlnm.Print_Area" localSheetId="10">第4号!$A$1:$AA$63</definedName>
    <definedName name="_xlnm.Print_Area" localSheetId="11">第5号!$A$1:$F$42</definedName>
    <definedName name="_xlnm.Print_Area" localSheetId="12">第6号!$A$1:$AB$30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2" l="1"/>
  <c r="L27" i="22"/>
  <c r="I38" i="24"/>
  <c r="E18" i="18"/>
  <c r="H42" i="18"/>
  <c r="H43" i="18"/>
  <c r="H37" i="18"/>
  <c r="H32" i="18"/>
  <c r="H27" i="18"/>
  <c r="C49" i="18"/>
  <c r="C48" i="18"/>
  <c r="C47" i="18"/>
  <c r="C46" i="18"/>
  <c r="P10" i="29"/>
  <c r="P9" i="29"/>
  <c r="P8" i="29"/>
  <c r="G8" i="24" l="1"/>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D38" i="24"/>
  <c r="J38" i="24"/>
  <c r="H38" i="24"/>
  <c r="E43" i="18"/>
  <c r="D43" i="18"/>
  <c r="C43" i="18"/>
  <c r="G42" i="18"/>
  <c r="F42" i="18"/>
  <c r="E42" i="18"/>
  <c r="D42" i="18"/>
  <c r="C42" i="18"/>
  <c r="I41" i="18"/>
  <c r="I40" i="18"/>
  <c r="I39" i="18"/>
  <c r="I38" i="18"/>
  <c r="I42" i="18" s="1"/>
  <c r="I37" i="18"/>
  <c r="G37" i="18"/>
  <c r="F37" i="18"/>
  <c r="E37" i="18"/>
  <c r="D37" i="18"/>
  <c r="C37" i="18"/>
  <c r="I36" i="18"/>
  <c r="I35" i="18"/>
  <c r="I34" i="18"/>
  <c r="I33" i="18"/>
  <c r="I32" i="18"/>
  <c r="G32" i="18"/>
  <c r="G43" i="18" s="1"/>
  <c r="F32" i="18"/>
  <c r="E32" i="18"/>
  <c r="D32" i="18"/>
  <c r="C32" i="18"/>
  <c r="I31" i="18"/>
  <c r="I30" i="18"/>
  <c r="I29" i="18"/>
  <c r="I28" i="18"/>
  <c r="I27" i="18"/>
  <c r="G27" i="18"/>
  <c r="F27" i="18"/>
  <c r="F43" i="18" s="1"/>
  <c r="E27" i="18"/>
  <c r="D27" i="18"/>
  <c r="C27" i="18"/>
  <c r="I26" i="18"/>
  <c r="I25" i="18"/>
  <c r="I24" i="18"/>
  <c r="I23" i="18"/>
  <c r="F18" i="18"/>
  <c r="D18" i="18"/>
  <c r="C18" i="18"/>
  <c r="F17" i="18"/>
  <c r="F16" i="18"/>
  <c r="E11" i="18"/>
  <c r="D11" i="18"/>
  <c r="C11" i="18"/>
  <c r="F10" i="18"/>
  <c r="F9" i="18"/>
  <c r="F11" i="18" s="1"/>
  <c r="L38" i="24"/>
  <c r="K38" i="24"/>
  <c r="F11" i="27"/>
  <c r="E11" i="27"/>
  <c r="D11" i="27"/>
  <c r="C11" i="27"/>
  <c r="C6" i="19"/>
  <c r="C41" i="27"/>
  <c r="C40" i="27"/>
  <c r="C39" i="27"/>
  <c r="L47" i="24" l="1"/>
  <c r="L41" i="24"/>
  <c r="L44" i="24"/>
  <c r="L22" i="22"/>
  <c r="I43" i="18"/>
  <c r="A13" i="23"/>
  <c r="A14" i="23"/>
  <c r="A15" i="23"/>
  <c r="A16" i="23"/>
  <c r="A17" i="23"/>
  <c r="A18" i="23"/>
  <c r="A19" i="23"/>
  <c r="A20" i="23"/>
  <c r="A21" i="23"/>
  <c r="A22" i="23"/>
  <c r="A23" i="23"/>
  <c r="A24" i="23"/>
  <c r="A25" i="23"/>
  <c r="A26" i="23"/>
  <c r="A27" i="23"/>
  <c r="A28" i="23"/>
  <c r="A29" i="23"/>
  <c r="A30" i="23"/>
  <c r="A31" i="23"/>
  <c r="A32" i="23"/>
  <c r="A33" i="23"/>
  <c r="A36" i="24" s="1"/>
  <c r="A34" i="23"/>
  <c r="A6" i="23"/>
  <c r="A9" i="24" s="1"/>
  <c r="A7" i="23"/>
  <c r="A10" i="24" s="1"/>
  <c r="A8" i="23"/>
  <c r="A9" i="23"/>
  <c r="A10" i="23"/>
  <c r="A11" i="23"/>
  <c r="A12" i="23"/>
  <c r="A5" i="23"/>
  <c r="A8" i="24" s="1"/>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7" i="24"/>
  <c r="C4" i="27"/>
  <c r="E35" i="27"/>
  <c r="D35" i="27"/>
  <c r="C35" i="27"/>
  <c r="F34" i="27"/>
  <c r="F33" i="27"/>
  <c r="F32" i="27"/>
  <c r="F31" i="27"/>
  <c r="E30" i="27"/>
  <c r="D30" i="27"/>
  <c r="C30" i="27"/>
  <c r="F29" i="27"/>
  <c r="F28" i="27"/>
  <c r="F27" i="27"/>
  <c r="F26" i="27"/>
  <c r="F30" i="27" s="1"/>
  <c r="E25" i="27"/>
  <c r="D25" i="27"/>
  <c r="C25" i="27"/>
  <c r="F24" i="27"/>
  <c r="F23" i="27"/>
  <c r="F22" i="27"/>
  <c r="F21" i="27"/>
  <c r="E20" i="27"/>
  <c r="D20" i="27"/>
  <c r="C20" i="27"/>
  <c r="F19" i="27"/>
  <c r="F18" i="27"/>
  <c r="F17" i="27"/>
  <c r="F16" i="27"/>
  <c r="F10" i="27"/>
  <c r="F9" i="27"/>
  <c r="F4" i="18"/>
  <c r="N63" i="26"/>
  <c r="N62" i="26"/>
  <c r="N61" i="26"/>
  <c r="N60" i="26"/>
  <c r="B7" i="26" s="1"/>
  <c r="H4" i="25"/>
  <c r="S9" i="24"/>
  <c r="S10" i="24"/>
  <c r="S11" i="24"/>
  <c r="S12" i="24"/>
  <c r="S13" i="24"/>
  <c r="S14" i="24"/>
  <c r="S15" i="24"/>
  <c r="S16" i="24"/>
  <c r="S17" i="24"/>
  <c r="S18" i="24"/>
  <c r="S19" i="24"/>
  <c r="S20" i="24"/>
  <c r="S21" i="24"/>
  <c r="S22" i="24"/>
  <c r="S23" i="24"/>
  <c r="S24" i="24"/>
  <c r="S25" i="24"/>
  <c r="S26" i="24"/>
  <c r="S27" i="24"/>
  <c r="S28" i="24"/>
  <c r="S29" i="24"/>
  <c r="S30" i="24"/>
  <c r="S31" i="24"/>
  <c r="S32" i="24"/>
  <c r="S33" i="24"/>
  <c r="S34" i="24"/>
  <c r="S35" i="24"/>
  <c r="S36" i="24"/>
  <c r="S37" i="24"/>
  <c r="R38" i="24"/>
  <c r="Q38" i="24"/>
  <c r="P38" i="24"/>
  <c r="O38" i="24"/>
  <c r="S8" i="24"/>
  <c r="M11" i="25"/>
  <c r="L25" i="22"/>
  <c r="F38" i="24"/>
  <c r="E38" i="24"/>
  <c r="C38" i="24"/>
  <c r="B35" i="23"/>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8" i="24"/>
  <c r="M31" i="21"/>
  <c r="M32" i="21"/>
  <c r="M33" i="21"/>
  <c r="M34" i="21"/>
  <c r="M30" i="21"/>
  <c r="M29" i="21"/>
  <c r="M28" i="21"/>
  <c r="J17" i="21"/>
  <c r="M25" i="21"/>
  <c r="M24" i="21"/>
  <c r="M23" i="21"/>
  <c r="M22" i="21"/>
  <c r="P10" i="20"/>
  <c r="P9" i="20"/>
  <c r="P8" i="20"/>
  <c r="C5" i="19"/>
  <c r="P11" i="19"/>
  <c r="P10" i="19"/>
  <c r="P9" i="19"/>
  <c r="C6" i="17"/>
  <c r="C5" i="17"/>
  <c r="C4" i="17"/>
  <c r="L42" i="22" l="1"/>
  <c r="L44" i="22"/>
  <c r="L43" i="22"/>
  <c r="E41" i="24"/>
  <c r="L41" i="22"/>
  <c r="L45" i="22" s="1"/>
  <c r="B38" i="24"/>
  <c r="G38" i="24"/>
  <c r="L21" i="22"/>
  <c r="F35" i="27"/>
  <c r="C42" i="27" s="1"/>
  <c r="B3" i="26"/>
  <c r="L30" i="22"/>
  <c r="M10" i="25"/>
  <c r="L31" i="22"/>
  <c r="L23" i="22"/>
  <c r="S38" i="24"/>
  <c r="C36" i="27"/>
  <c r="E36" i="27"/>
  <c r="F25" i="27"/>
  <c r="F20" i="27"/>
  <c r="D36" i="27"/>
  <c r="G41" i="24" l="1"/>
  <c r="G44" i="24" s="1"/>
  <c r="L24" i="22"/>
  <c r="F36" i="27"/>
  <c r="L19" i="22" l="1"/>
</calcChain>
</file>

<file path=xl/sharedStrings.xml><?xml version="1.0" encoding="utf-8"?>
<sst xmlns="http://schemas.openxmlformats.org/spreadsheetml/2006/main" count="523" uniqueCount="309">
  <si>
    <t>下　地　材</t>
    <rPh sb="0" eb="1">
      <t>シタ</t>
    </rPh>
    <rPh sb="2" eb="3">
      <t>チ</t>
    </rPh>
    <rPh sb="4" eb="5">
      <t>ザイ</t>
    </rPh>
    <phoneticPr fontId="1"/>
  </si>
  <si>
    <t>（目的）</t>
    <rPh sb="1" eb="3">
      <t>モクテキ</t>
    </rPh>
    <phoneticPr fontId="1"/>
  </si>
  <si>
    <t>〃</t>
  </si>
  <si>
    <t>（その他）</t>
    <rPh sb="3" eb="4">
      <t>タ</t>
    </rPh>
    <rPh sb="4" eb="5">
      <t>キカン</t>
    </rPh>
    <phoneticPr fontId="1"/>
  </si>
  <si>
    <t>㎥</t>
  </si>
  <si>
    <t>（乙の責務）</t>
    <rPh sb="1" eb="2">
      <t>オツ</t>
    </rPh>
    <rPh sb="3" eb="5">
      <t>セキム</t>
    </rPh>
    <phoneticPr fontId="1"/>
  </si>
  <si>
    <t>計</t>
    <rPh sb="0" eb="1">
      <t>ケイ</t>
    </rPh>
    <phoneticPr fontId="1"/>
  </si>
  <si>
    <t>（協定期間）</t>
    <rPh sb="1" eb="3">
      <t>キョウテイ</t>
    </rPh>
    <rPh sb="3" eb="5">
      <t>キカン</t>
    </rPh>
    <phoneticPr fontId="1"/>
  </si>
  <si>
    <t>（甲の責務）</t>
    <rPh sb="1" eb="2">
      <t>コウ</t>
    </rPh>
    <rPh sb="3" eb="5">
      <t>セキム</t>
    </rPh>
    <phoneticPr fontId="1"/>
  </si>
  <si>
    <t>記載内容
チェック</t>
    <rPh sb="0" eb="2">
      <t>キサイ</t>
    </rPh>
    <rPh sb="2" eb="4">
      <t>ナイヨウ</t>
    </rPh>
    <phoneticPr fontId="1"/>
  </si>
  <si>
    <t>（実績報告）</t>
    <rPh sb="1" eb="3">
      <t>ジッセキ</t>
    </rPh>
    <rPh sb="3" eb="5">
      <t>ホウコク</t>
    </rPh>
    <rPh sb="5" eb="6">
      <t>キカン</t>
    </rPh>
    <phoneticPr fontId="1"/>
  </si>
  <si>
    <t>甲</t>
    <rPh sb="0" eb="1">
      <t>コウ</t>
    </rPh>
    <phoneticPr fontId="1"/>
  </si>
  <si>
    <t>乙</t>
    <rPh sb="0" eb="1">
      <t>オツ</t>
    </rPh>
    <phoneticPr fontId="1"/>
  </si>
  <si>
    <t>②</t>
  </si>
  <si>
    <t>備考</t>
    <rPh sb="0" eb="2">
      <t>ビコウ</t>
    </rPh>
    <phoneticPr fontId="1"/>
  </si>
  <si>
    <t>使用の有無</t>
    <rPh sb="0" eb="2">
      <t>シヨウ</t>
    </rPh>
    <rPh sb="3" eb="5">
      <t>ウム</t>
    </rPh>
    <phoneticPr fontId="1"/>
  </si>
  <si>
    <t>県産材製品の利用計画</t>
    <rPh sb="6" eb="8">
      <t>リヨウ</t>
    </rPh>
    <phoneticPr fontId="1"/>
  </si>
  <si>
    <t>認証材等</t>
    <rPh sb="0" eb="2">
      <t>ニンショウ</t>
    </rPh>
    <rPh sb="2" eb="4">
      <t>ザイトウ</t>
    </rPh>
    <phoneticPr fontId="1"/>
  </si>
  <si>
    <t>秋田県知事</t>
    <rPh sb="0" eb="3">
      <t>アキタケン</t>
    </rPh>
    <rPh sb="3" eb="5">
      <t>チジ</t>
    </rPh>
    <phoneticPr fontId="1"/>
  </si>
  <si>
    <t>①</t>
  </si>
  <si>
    <t>使用していない</t>
    <rPh sb="0" eb="2">
      <t>シヨウ</t>
    </rPh>
    <phoneticPr fontId="1"/>
  </si>
  <si>
    <t>③</t>
  </si>
  <si>
    <t>標準仕様の
設定</t>
    <rPh sb="0" eb="2">
      <t>ヒョウジュン</t>
    </rPh>
    <rPh sb="2" eb="4">
      <t>シヨウ</t>
    </rPh>
    <rPh sb="6" eb="8">
      <t>セッテイ</t>
    </rPh>
    <phoneticPr fontId="1"/>
  </si>
  <si>
    <t>１　事業を実施しようとする者の概要</t>
    <rPh sb="2" eb="4">
      <t>ジギョウ</t>
    </rPh>
    <rPh sb="5" eb="7">
      <t>ジッシ</t>
    </rPh>
    <rPh sb="13" eb="14">
      <t>モノ</t>
    </rPh>
    <rPh sb="15" eb="17">
      <t>ガイヨウ</t>
    </rPh>
    <phoneticPr fontId="1"/>
  </si>
  <si>
    <t>事業者名</t>
    <rPh sb="0" eb="3">
      <t>ジギョウシャ</t>
    </rPh>
    <rPh sb="3" eb="4">
      <t>メイ</t>
    </rPh>
    <phoneticPr fontId="1"/>
  </si>
  <si>
    <t>用材調達の
共同化</t>
    <rPh sb="0" eb="2">
      <t>ヨウザイ</t>
    </rPh>
    <rPh sb="2" eb="4">
      <t>チョウタツ</t>
    </rPh>
    <rPh sb="6" eb="9">
      <t>キョウドウカ</t>
    </rPh>
    <phoneticPr fontId="1"/>
  </si>
  <si>
    <t>県産材製品の利用に関する共通ルール</t>
  </si>
  <si>
    <t>代表者職氏名</t>
    <rPh sb="0" eb="3">
      <t>ダイヒョウシャ</t>
    </rPh>
    <rPh sb="3" eb="4">
      <t>ショク</t>
    </rPh>
    <rPh sb="5" eb="6">
      <t>メイ</t>
    </rPh>
    <phoneticPr fontId="1"/>
  </si>
  <si>
    <t>．</t>
  </si>
  <si>
    <t>行っている</t>
    <rPh sb="0" eb="1">
      <t>オコナ</t>
    </rPh>
    <phoneticPr fontId="1"/>
  </si>
  <si>
    <t>秋田県秋田市山王四丁目１番１号</t>
    <rPh sb="0" eb="3">
      <t>アキタケン</t>
    </rPh>
    <rPh sb="3" eb="6">
      <t>アキタシ</t>
    </rPh>
    <rPh sb="6" eb="8">
      <t>サンノウ</t>
    </rPh>
    <rPh sb="8" eb="9">
      <t>ヨン</t>
    </rPh>
    <rPh sb="9" eb="10">
      <t>チョウ</t>
    </rPh>
    <rPh sb="10" eb="11">
      <t>メ</t>
    </rPh>
    <rPh sb="12" eb="13">
      <t>バン</t>
    </rPh>
    <rPh sb="14" eb="15">
      <t>ゴウ</t>
    </rPh>
    <phoneticPr fontId="1"/>
  </si>
  <si>
    <t>元請の新築住宅戸数</t>
    <rPh sb="0" eb="2">
      <t>モトウ</t>
    </rPh>
    <rPh sb="3" eb="5">
      <t>シンチク</t>
    </rPh>
    <rPh sb="5" eb="7">
      <t>ジュウタク</t>
    </rPh>
    <rPh sb="7" eb="9">
      <t>コスウ</t>
    </rPh>
    <phoneticPr fontId="1"/>
  </si>
  <si>
    <t>○</t>
  </si>
  <si>
    <t>戸</t>
    <rPh sb="0" eb="1">
      <t>ト</t>
    </rPh>
    <phoneticPr fontId="1"/>
  </si>
  <si>
    <t>合法木材証明制度</t>
    <rPh sb="0" eb="2">
      <t>ゴウホウ</t>
    </rPh>
    <rPh sb="2" eb="4">
      <t>モクザイ</t>
    </rPh>
    <rPh sb="4" eb="6">
      <t>ショウメイ</t>
    </rPh>
    <rPh sb="6" eb="8">
      <t>セイド</t>
    </rPh>
    <phoneticPr fontId="1"/>
  </si>
  <si>
    <t>番号</t>
    <rPh sb="0" eb="1">
      <t>バン</t>
    </rPh>
    <rPh sb="1" eb="2">
      <t>ゴウ</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</si>
  <si>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</si>
  <si>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</si>
  <si>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</si>
  <si>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認証なし</t>
    <rPh sb="0" eb="2">
      <t>ニンショウ</t>
    </rPh>
    <phoneticPr fontId="1"/>
  </si>
  <si>
    <t>県産材製品の需給予測</t>
    <rPh sb="0" eb="2">
      <t>ケンサン</t>
    </rPh>
    <rPh sb="2" eb="3">
      <t>ザイ</t>
    </rPh>
    <rPh sb="3" eb="5">
      <t>セイヒン</t>
    </rPh>
    <rPh sb="6" eb="8">
      <t>ジュキュウ</t>
    </rPh>
    <rPh sb="8" eb="10">
      <t>ヨソク</t>
    </rPh>
    <phoneticPr fontId="1"/>
  </si>
  <si>
    <t>標準的な県産材製品の使用部位</t>
    <rPh sb="0" eb="3">
      <t>ヒョウジュンテキ</t>
    </rPh>
    <rPh sb="10" eb="12">
      <t>シヨウ</t>
    </rPh>
    <rPh sb="12" eb="14">
      <t>ブイ</t>
    </rPh>
    <phoneticPr fontId="1"/>
  </si>
  <si>
    <t>使用部位等の区分</t>
    <rPh sb="0" eb="2">
      <t>シヨウ</t>
    </rPh>
    <rPh sb="2" eb="4">
      <t>ブイ</t>
    </rPh>
    <rPh sb="4" eb="5">
      <t>トウ</t>
    </rPh>
    <rPh sb="6" eb="8">
      <t>クブン</t>
    </rPh>
    <phoneticPr fontId="1"/>
  </si>
  <si>
    <t>ＪＡＳ材</t>
    <rPh sb="3" eb="4">
      <t>ザイ</t>
    </rPh>
    <phoneticPr fontId="1"/>
  </si>
  <si>
    <t>乾燥秋田スギ認証材</t>
    <rPh sb="0" eb="2">
      <t>カンソウ</t>
    </rPh>
    <rPh sb="2" eb="4">
      <t>アキタ</t>
    </rPh>
    <rPh sb="6" eb="8">
      <t>ニンショウ</t>
    </rPh>
    <rPh sb="8" eb="9">
      <t>ザイ</t>
    </rPh>
    <phoneticPr fontId="1"/>
  </si>
  <si>
    <t>その他認証材</t>
    <rPh sb="2" eb="3">
      <t>タ</t>
    </rPh>
    <rPh sb="3" eb="5">
      <t>ニンショウ</t>
    </rPh>
    <rPh sb="5" eb="6">
      <t>ザイ</t>
    </rPh>
    <phoneticPr fontId="1"/>
  </si>
  <si>
    <t>主要構造材</t>
    <rPh sb="0" eb="2">
      <t>シュヨウ</t>
    </rPh>
    <rPh sb="2" eb="5">
      <t>コウゾウザイ</t>
    </rPh>
    <phoneticPr fontId="1"/>
  </si>
  <si>
    <t>土台</t>
    <rPh sb="0" eb="2">
      <t>ドダイ</t>
    </rPh>
    <phoneticPr fontId="1"/>
  </si>
  <si>
    <t>使用している</t>
    <rPh sb="0" eb="2">
      <t>シヨウ</t>
    </rPh>
    <phoneticPr fontId="1"/>
  </si>
  <si>
    <t>柱</t>
    <rPh sb="0" eb="1">
      <t>ハシラ</t>
    </rPh>
    <phoneticPr fontId="1"/>
  </si>
  <si>
    <t>梁・桁等の横架材</t>
    <rPh sb="0" eb="1">
      <t>ハリ</t>
    </rPh>
    <rPh sb="2" eb="3">
      <t>ケタ</t>
    </rPh>
    <rPh sb="3" eb="4">
      <t>トウ</t>
    </rPh>
    <rPh sb="5" eb="8">
      <t>オウカザイ</t>
    </rPh>
    <phoneticPr fontId="1"/>
  </si>
  <si>
    <t>内　装　材</t>
    <rPh sb="0" eb="1">
      <t>ウチ</t>
    </rPh>
    <rPh sb="2" eb="3">
      <t>ソウ</t>
    </rPh>
    <rPh sb="4" eb="5">
      <t>ザイ</t>
    </rPh>
    <phoneticPr fontId="1"/>
  </si>
  <si>
    <t>そ　の　他</t>
    <rPh sb="4" eb="5">
      <t>タ</t>
    </rPh>
    <phoneticPr fontId="1"/>
  </si>
  <si>
    <t>用材の寸法
規格化</t>
    <rPh sb="0" eb="2">
      <t>ヨウザイ</t>
    </rPh>
    <rPh sb="3" eb="5">
      <t>スンポウ</t>
    </rPh>
    <rPh sb="6" eb="9">
      <t>キカクカ</t>
    </rPh>
    <phoneticPr fontId="1"/>
  </si>
  <si>
    <t>行っていない</t>
    <rPh sb="0" eb="1">
      <t>オコナ</t>
    </rPh>
    <phoneticPr fontId="1"/>
  </si>
  <si>
    <t>内容：</t>
    <rPh sb="0" eb="2">
      <t>ナイヨウ</t>
    </rPh>
    <phoneticPr fontId="1"/>
  </si>
  <si>
    <t>内装材</t>
  </si>
  <si>
    <t>構造材</t>
  </si>
  <si>
    <t>下地材</t>
  </si>
  <si>
    <t>その他</t>
  </si>
  <si>
    <t>④</t>
    <phoneticPr fontId="1"/>
  </si>
  <si>
    <t>⑤</t>
    <phoneticPr fontId="1"/>
  </si>
  <si>
    <t>⑥</t>
    <phoneticPr fontId="1"/>
  </si>
  <si>
    <t>⑦</t>
    <phoneticPr fontId="1"/>
  </si>
  <si>
    <t>⑧</t>
    <phoneticPr fontId="1"/>
  </si>
  <si>
    <t>２　甲は、乙による県産材住宅建築の取組を広く紹介するよう努めるものとする。</t>
    <rPh sb="9" eb="12">
      <t>ケンサンザイ</t>
    </rPh>
    <phoneticPr fontId="1"/>
  </si>
  <si>
    <t>２　乙は、県産材住宅における県産材製品利用計画の履行に努めるものとする。</t>
    <rPh sb="5" eb="8">
      <t>ケンサンザイ</t>
    </rPh>
    <phoneticPr fontId="1"/>
  </si>
  <si>
    <t>令和　　年　　月　　日</t>
    <rPh sb="0" eb="2">
      <t>レイワ</t>
    </rPh>
    <rPh sb="4" eb="5">
      <t>ネン</t>
    </rPh>
    <rPh sb="7" eb="8">
      <t>ガツ</t>
    </rPh>
    <rPh sb="10" eb="11">
      <t>ニチ</t>
    </rPh>
    <phoneticPr fontId="1"/>
  </si>
  <si>
    <t>社</t>
    <rPh sb="0" eb="1">
      <t>シャ</t>
    </rPh>
    <phoneticPr fontId="1"/>
  </si>
  <si>
    <t>(チェック1)</t>
    <phoneticPr fontId="1"/>
  </si>
  <si>
    <t>(チェック2)</t>
    <phoneticPr fontId="1"/>
  </si>
  <si>
    <t>(チェック3)</t>
    <phoneticPr fontId="1"/>
  </si>
  <si>
    <t>(チェック4)</t>
    <phoneticPr fontId="1"/>
  </si>
  <si>
    <t>チェック2</t>
    <phoneticPr fontId="1"/>
  </si>
  <si>
    <t>チェック3</t>
    <phoneticPr fontId="1"/>
  </si>
  <si>
    <t>チェック4</t>
    <phoneticPr fontId="1"/>
  </si>
  <si>
    <t>　新築住宅の構造材等各部位において県産材利用を拡大する。</t>
    <rPh sb="1" eb="3">
      <t>シンチク</t>
    </rPh>
    <rPh sb="3" eb="5">
      <t>ジュウタク</t>
    </rPh>
    <rPh sb="6" eb="9">
      <t>コウゾウザイ</t>
    </rPh>
    <rPh sb="9" eb="10">
      <t>トウ</t>
    </rPh>
    <rPh sb="10" eb="12">
      <t>ブイ</t>
    </rPh>
    <rPh sb="17" eb="18">
      <t>ケン</t>
    </rPh>
    <rPh sb="18" eb="20">
      <t>サンザイ</t>
    </rPh>
    <rPh sb="19" eb="21">
      <t>リヨウ</t>
    </rPh>
    <rPh sb="22" eb="24">
      <t>カクダイ</t>
    </rPh>
    <phoneticPr fontId="1"/>
  </si>
  <si>
    <t>○○部長　○○ ○○</t>
    <rPh sb="2" eb="4">
      <t>ブチョウ</t>
    </rPh>
    <phoneticPr fontId="1"/>
  </si>
  <si>
    <t>１　グループに加入したい理由</t>
    <rPh sb="7" eb="9">
      <t>カニュウ</t>
    </rPh>
    <rPh sb="12" eb="14">
      <t>リユウ</t>
    </rPh>
    <phoneticPr fontId="1"/>
  </si>
  <si>
    <t>３　添付資料</t>
    <rPh sb="2" eb="4">
      <t>テンプ</t>
    </rPh>
    <rPh sb="4" eb="6">
      <t>シリョウ</t>
    </rPh>
    <phoneticPr fontId="1"/>
  </si>
  <si>
    <t>② 建設業法、建築士法等の許可を受けていることが確認できる書類</t>
    <rPh sb="2" eb="4">
      <t>ケンセツ</t>
    </rPh>
    <rPh sb="4" eb="6">
      <t>ギョウホウ</t>
    </rPh>
    <rPh sb="7" eb="9">
      <t>ケンチク</t>
    </rPh>
    <rPh sb="9" eb="10">
      <t>シ</t>
    </rPh>
    <rPh sb="10" eb="11">
      <t>ホウ</t>
    </rPh>
    <rPh sb="11" eb="12">
      <t>トウ</t>
    </rPh>
    <rPh sb="13" eb="15">
      <t>キョカ</t>
    </rPh>
    <rPh sb="16" eb="17">
      <t>ウ</t>
    </rPh>
    <rPh sb="24" eb="26">
      <t>カクニン</t>
    </rPh>
    <rPh sb="29" eb="31">
      <t>ショルイ</t>
    </rPh>
    <phoneticPr fontId="1"/>
  </si>
  <si>
    <t>県産材製品利用計画書</t>
    <rPh sb="0" eb="1">
      <t>ケン</t>
    </rPh>
    <rPh sb="2" eb="3">
      <t>ザイ</t>
    </rPh>
    <rPh sb="3" eb="5">
      <t>セイヒン</t>
    </rPh>
    <rPh sb="5" eb="7">
      <t>リヨウ</t>
    </rPh>
    <rPh sb="7" eb="9">
      <t>ケイカク</t>
    </rPh>
    <rPh sb="9" eb="10">
      <t>ショ</t>
    </rPh>
    <phoneticPr fontId="1"/>
  </si>
  <si>
    <t>工務店等名称</t>
    <rPh sb="0" eb="3">
      <t>コウムテン</t>
    </rPh>
    <rPh sb="3" eb="4">
      <t>トウ</t>
    </rPh>
    <rPh sb="4" eb="6">
      <t>メイショウ</t>
    </rPh>
    <phoneticPr fontId="1"/>
  </si>
  <si>
    <t>１ 住宅建築の実績</t>
    <rPh sb="2" eb="4">
      <t>ジュウタク</t>
    </rPh>
    <rPh sb="4" eb="6">
      <t>ケンチク</t>
    </rPh>
    <rPh sb="7" eb="9">
      <t>ジッセキ</t>
    </rPh>
    <phoneticPr fontId="1"/>
  </si>
  <si>
    <t>（単位：戸）</t>
    <rPh sb="1" eb="3">
      <t>タンイ</t>
    </rPh>
    <rPh sb="4" eb="5">
      <t>コ</t>
    </rPh>
    <phoneticPr fontId="1"/>
  </si>
  <si>
    <t>区分</t>
    <rPh sb="0" eb="2">
      <t>クブン</t>
    </rPh>
    <phoneticPr fontId="1"/>
  </si>
  <si>
    <t>実績</t>
    <rPh sb="0" eb="2">
      <t>ジッセキ</t>
    </rPh>
    <phoneticPr fontId="1"/>
  </si>
  <si>
    <t>全新築戸数(a)</t>
  </si>
  <si>
    <t>県産材新築住宅戸数(b)</t>
    <rPh sb="0" eb="2">
      <t>ケンサン</t>
    </rPh>
    <rPh sb="2" eb="3">
      <t>ザイ</t>
    </rPh>
    <rPh sb="3" eb="5">
      <t>シンチク</t>
    </rPh>
    <rPh sb="5" eb="7">
      <t>ジュウタク</t>
    </rPh>
    <rPh sb="7" eb="9">
      <t>コスウ</t>
    </rPh>
    <phoneticPr fontId="1"/>
  </si>
  <si>
    <t>県産材利用住宅率(b/a)</t>
    <rPh sb="0" eb="3">
      <t>ケンサンザイ</t>
    </rPh>
    <rPh sb="3" eb="5">
      <t>リヨウ</t>
    </rPh>
    <rPh sb="5" eb="7">
      <t>ジュウタク</t>
    </rPh>
    <rPh sb="7" eb="8">
      <t>リツ</t>
    </rPh>
    <phoneticPr fontId="1"/>
  </si>
  <si>
    <t>２ 住宅建築の計画</t>
    <rPh sb="2" eb="4">
      <t>ジュウタク</t>
    </rPh>
    <rPh sb="4" eb="6">
      <t>ケンチク</t>
    </rPh>
    <rPh sb="7" eb="9">
      <t>ケイカク</t>
    </rPh>
    <phoneticPr fontId="1"/>
  </si>
  <si>
    <t>計画</t>
  </si>
  <si>
    <t>合計</t>
    <rPh sb="0" eb="1">
      <t>ゴウ</t>
    </rPh>
    <rPh sb="1" eb="2">
      <t>ケイ</t>
    </rPh>
    <phoneticPr fontId="1"/>
  </si>
  <si>
    <t>（単位:㎥）</t>
    <rPh sb="1" eb="3">
      <t>タンイ</t>
    </rPh>
    <phoneticPr fontId="1"/>
  </si>
  <si>
    <t>実績</t>
    <rPh sb="0" eb="1">
      <t>ジツ</t>
    </rPh>
    <rPh sb="1" eb="2">
      <t>イサオ</t>
    </rPh>
    <phoneticPr fontId="1"/>
  </si>
  <si>
    <t>部材等</t>
    <rPh sb="0" eb="2">
      <t>ブザイ</t>
    </rPh>
    <rPh sb="2" eb="3">
      <t>トウ</t>
    </rPh>
    <phoneticPr fontId="1"/>
  </si>
  <si>
    <t>内容</t>
    <rPh sb="0" eb="2">
      <t>ナイヨウ</t>
    </rPh>
    <phoneticPr fontId="1"/>
  </si>
  <si>
    <t>構造材</t>
    <rPh sb="0" eb="3">
      <t>コウゾウザイ</t>
    </rPh>
    <phoneticPr fontId="1"/>
  </si>
  <si>
    <t>小計</t>
    <rPh sb="0" eb="2">
      <t>ショウケイ</t>
    </rPh>
    <phoneticPr fontId="1"/>
  </si>
  <si>
    <t>下地材</t>
    <rPh sb="0" eb="3">
      <t>シタジザイ</t>
    </rPh>
    <phoneticPr fontId="1"/>
  </si>
  <si>
    <t>内装材</t>
    <rPh sb="0" eb="3">
      <t>ナイソウザイ</t>
    </rPh>
    <phoneticPr fontId="1"/>
  </si>
  <si>
    <t>その他</t>
    <rPh sb="2" eb="3">
      <t>タ</t>
    </rPh>
    <phoneticPr fontId="1"/>
  </si>
  <si>
    <t>４ 協定期間内(３か年)の県産材製品の利用量の平均</t>
    <rPh sb="2" eb="4">
      <t>キョウテイ</t>
    </rPh>
    <rPh sb="4" eb="7">
      <t>キカンナイ</t>
    </rPh>
    <rPh sb="10" eb="11">
      <t>ネン</t>
    </rPh>
    <rPh sb="13" eb="16">
      <t>ケンサンザイ</t>
    </rPh>
    <rPh sb="16" eb="18">
      <t>セイヒン</t>
    </rPh>
    <rPh sb="19" eb="21">
      <t>リヨウ</t>
    </rPh>
    <rPh sb="21" eb="22">
      <t>リョウ</t>
    </rPh>
    <rPh sb="23" eb="25">
      <t>ヘイキン</t>
    </rPh>
    <phoneticPr fontId="1"/>
  </si>
  <si>
    <t>３ 住宅での県産材製品利用の計画及び実績</t>
    <rPh sb="2" eb="4">
      <t>ジュウタク</t>
    </rPh>
    <rPh sb="6" eb="8">
      <t>ケンサン</t>
    </rPh>
    <rPh sb="8" eb="9">
      <t>ザイ</t>
    </rPh>
    <rPh sb="9" eb="11">
      <t>セイヒン</t>
    </rPh>
    <rPh sb="11" eb="13">
      <t>リヨウ</t>
    </rPh>
    <rPh sb="14" eb="16">
      <t>ケイカク</t>
    </rPh>
    <rPh sb="16" eb="17">
      <t>オヨ</t>
    </rPh>
    <rPh sb="18" eb="20">
      <t>ジッセキ</t>
    </rPh>
    <phoneticPr fontId="1"/>
  </si>
  <si>
    <t>グループ加入許可書</t>
    <rPh sb="4" eb="6">
      <t>カニュウ</t>
    </rPh>
    <rPh sb="6" eb="8">
      <t>キョカ</t>
    </rPh>
    <rPh sb="8" eb="9">
      <t>ショ</t>
    </rPh>
    <phoneticPr fontId="1"/>
  </si>
  <si>
    <t>適当と認められますので、当グループへの加入を許可します。</t>
    <rPh sb="0" eb="2">
      <t>テキトウ</t>
    </rPh>
    <rPh sb="3" eb="4">
      <t>ミト</t>
    </rPh>
    <rPh sb="12" eb="13">
      <t>トウ</t>
    </rPh>
    <rPh sb="19" eb="21">
      <t>カニュウ</t>
    </rPh>
    <rPh sb="22" eb="24">
      <t>キョカ</t>
    </rPh>
    <phoneticPr fontId="1"/>
  </si>
  <si>
    <t>１　協定を締結したい理由</t>
    <rPh sb="2" eb="4">
      <t>キョウテイ</t>
    </rPh>
    <rPh sb="5" eb="7">
      <t>テイケツ</t>
    </rPh>
    <rPh sb="10" eb="12">
      <t>リユウ</t>
    </rPh>
    <phoneticPr fontId="1"/>
  </si>
  <si>
    <t>所属</t>
    <rPh sb="0" eb="2">
      <t>ショゾク</t>
    </rPh>
    <phoneticPr fontId="1"/>
  </si>
  <si>
    <t>所在地</t>
    <phoneticPr fontId="21"/>
  </si>
  <si>
    <t>(事務局)</t>
    <rPh sb="1" eb="4">
      <t>ジムキョク</t>
    </rPh>
    <phoneticPr fontId="1"/>
  </si>
  <si>
    <t>ＦＡＸ</t>
    <phoneticPr fontId="1"/>
  </si>
  <si>
    <t>名称</t>
    <rPh sb="0" eb="2">
      <t>メイショウ</t>
    </rPh>
    <phoneticPr fontId="1"/>
  </si>
  <si>
    <t>グループ等構成員数</t>
    <rPh sb="4" eb="5">
      <t>ナド</t>
    </rPh>
    <rPh sb="5" eb="8">
      <t>コウセイイン</t>
    </rPh>
    <rPh sb="8" eb="9">
      <t>カズ</t>
    </rPh>
    <phoneticPr fontId="1"/>
  </si>
  <si>
    <t>:</t>
  </si>
  <si>
    <t>秋田らしい「木づかい」の提案</t>
    <rPh sb="0" eb="2">
      <t>アキタ</t>
    </rPh>
    <rPh sb="6" eb="7">
      <t>キ</t>
    </rPh>
    <rPh sb="12" eb="14">
      <t>テイアン</t>
    </rPh>
    <phoneticPr fontId="1"/>
  </si>
  <si>
    <t>グループ等で取り組む項目（基準等）</t>
    <rPh sb="4" eb="5">
      <t>トウ</t>
    </rPh>
    <rPh sb="6" eb="7">
      <t>ト</t>
    </rPh>
    <rPh sb="8" eb="9">
      <t>ク</t>
    </rPh>
    <rPh sb="10" eb="12">
      <t>コウモク</t>
    </rPh>
    <phoneticPr fontId="1"/>
  </si>
  <si>
    <t>【様式第４号－１－Ⅳ】</t>
  </si>
  <si>
    <t>④</t>
  </si>
  <si>
    <t>⑤</t>
  </si>
  <si>
    <t>⑥</t>
  </si>
  <si>
    <t>（３か年平均）</t>
    <phoneticPr fontId="1"/>
  </si>
  <si>
    <t>※</t>
    <phoneticPr fontId="1"/>
  </si>
  <si>
    <t>工務店等名称</t>
    <rPh sb="0" eb="4">
      <t>コウムテントウ</t>
    </rPh>
    <rPh sb="4" eb="6">
      <t>メイショウ</t>
    </rPh>
    <phoneticPr fontId="1"/>
  </si>
  <si>
    <t>工務店等名称</t>
    <rPh sb="0" eb="6">
      <t>コウムテントウメイショウ</t>
    </rPh>
    <phoneticPr fontId="1"/>
  </si>
  <si>
    <t>グループ等の名称</t>
    <rPh sb="4" eb="5">
      <t>トウ</t>
    </rPh>
    <rPh sb="6" eb="8">
      <t>メイショウ</t>
    </rPh>
    <phoneticPr fontId="1"/>
  </si>
  <si>
    <t>県産材製品の利用に関するグループ等の取り組み</t>
    <rPh sb="0" eb="3">
      <t>ケンサンザイ</t>
    </rPh>
    <rPh sb="3" eb="5">
      <t>セイヒン</t>
    </rPh>
    <rPh sb="6" eb="8">
      <t>リヨウ</t>
    </rPh>
    <rPh sb="9" eb="10">
      <t>カン</t>
    </rPh>
    <rPh sb="16" eb="17">
      <t>トウ</t>
    </rPh>
    <rPh sb="18" eb="19">
      <t>ト</t>
    </rPh>
    <rPh sb="20" eb="21">
      <t>ク</t>
    </rPh>
    <phoneticPr fontId="1"/>
  </si>
  <si>
    <t>秋田らしい
「木づかい」
の提案</t>
    <rPh sb="0" eb="2">
      <t>アキタ</t>
    </rPh>
    <rPh sb="7" eb="8">
      <t>キ</t>
    </rPh>
    <rPh sb="14" eb="16">
      <t>テイアン</t>
    </rPh>
    <phoneticPr fontId="1"/>
  </si>
  <si>
    <t>取組事項</t>
    <rPh sb="0" eb="2">
      <t>トリクミ</t>
    </rPh>
    <rPh sb="2" eb="4">
      <t>ジコウ</t>
    </rPh>
    <phoneticPr fontId="1"/>
  </si>
  <si>
    <t>グループ等で取り組む項目（基準等）</t>
    <rPh sb="4" eb="5">
      <t>ナド</t>
    </rPh>
    <rPh sb="6" eb="7">
      <t>ト</t>
    </rPh>
    <rPh sb="8" eb="9">
      <t>ク</t>
    </rPh>
    <rPh sb="10" eb="12">
      <t>コウモク</t>
    </rPh>
    <rPh sb="13" eb="15">
      <t>キジュン</t>
    </rPh>
    <rPh sb="15" eb="16">
      <t>トウ</t>
    </rPh>
    <phoneticPr fontId="1"/>
  </si>
  <si>
    <t>県産材製品の流れ（フロー図）などグループの取組に関する補足説明</t>
    <rPh sb="0" eb="2">
      <t>ケンサン</t>
    </rPh>
    <rPh sb="2" eb="3">
      <t>ザイ</t>
    </rPh>
    <rPh sb="3" eb="5">
      <t>セイヒン</t>
    </rPh>
    <rPh sb="6" eb="7">
      <t>ナガ</t>
    </rPh>
    <rPh sb="12" eb="13">
      <t>ズ</t>
    </rPh>
    <rPh sb="21" eb="23">
      <t>トリクミ</t>
    </rPh>
    <rPh sb="24" eb="25">
      <t>カン</t>
    </rPh>
    <rPh sb="27" eb="29">
      <t>ホソク</t>
    </rPh>
    <rPh sb="29" eb="31">
      <t>セツメイ</t>
    </rPh>
    <phoneticPr fontId="1"/>
  </si>
  <si>
    <t>県産材製品の利用強化に関する協定書</t>
    <rPh sb="0" eb="3">
      <t>ケンサンザイ</t>
    </rPh>
    <rPh sb="3" eb="5">
      <t>セイヒン</t>
    </rPh>
    <rPh sb="6" eb="8">
      <t>リヨウ</t>
    </rPh>
    <rPh sb="8" eb="10">
      <t>キョウカ</t>
    </rPh>
    <rPh sb="11" eb="12">
      <t>カン</t>
    </rPh>
    <rPh sb="14" eb="16">
      <t>キョウテイ</t>
    </rPh>
    <rPh sb="16" eb="17">
      <t>ショ</t>
    </rPh>
    <phoneticPr fontId="1"/>
  </si>
  <si>
    <t>第１条　甲及び乙は、県産材住宅の建築を促進し、県産木材製品の利用拡大により、木材</t>
    <rPh sb="0" eb="1">
      <t>ダイ</t>
    </rPh>
    <rPh sb="2" eb="3">
      <t>ジョウ</t>
    </rPh>
    <phoneticPr fontId="1"/>
  </si>
  <si>
    <t>　連携して取り組むものとする。</t>
    <phoneticPr fontId="1"/>
  </si>
  <si>
    <t>第２条　甲は、県産材住宅の建築に必要な県産材製品の調達支援に努めるものとする。</t>
    <rPh sb="0" eb="1">
      <t>ダイ</t>
    </rPh>
    <rPh sb="2" eb="3">
      <t>ジョウ</t>
    </rPh>
    <phoneticPr fontId="1"/>
  </si>
  <si>
    <t>第３条　乙は、県産材住宅の建築を促進するため、利用する部材について、県産材製品を</t>
    <rPh sb="0" eb="1">
      <t>ダイ</t>
    </rPh>
    <rPh sb="2" eb="3">
      <t>ジョウ</t>
    </rPh>
    <phoneticPr fontId="1"/>
  </si>
  <si>
    <t>用いるよう努めるものとする。</t>
    <rPh sb="0" eb="1">
      <t>モチ</t>
    </rPh>
    <rPh sb="5" eb="6">
      <t>ツト</t>
    </rPh>
    <phoneticPr fontId="1"/>
  </si>
  <si>
    <t>のとする。</t>
    <phoneticPr fontId="1"/>
  </si>
  <si>
    <t>第５条　乙は、毎年度４月１５日までに、前年度の県産材製品利用実績を甲に報告するも</t>
    <rPh sb="0" eb="1">
      <t>ダイ</t>
    </rPh>
    <rPh sb="2" eb="3">
      <t>ジョウ</t>
    </rPh>
    <phoneticPr fontId="1"/>
  </si>
  <si>
    <t>第６条　甲又は乙は、この協定の内容を適切に履行していない場合は、相手方に速やかに</t>
    <rPh sb="0" eb="1">
      <t>ダイ</t>
    </rPh>
    <rPh sb="2" eb="3">
      <t>ジョウ</t>
    </rPh>
    <phoneticPr fontId="1"/>
  </si>
  <si>
    <t>通知するものとする。</t>
    <rPh sb="1" eb="2">
      <t>チ</t>
    </rPh>
    <phoneticPr fontId="1"/>
  </si>
  <si>
    <t>第７条　この協定について、疑義の生じた事項及び協定に定めのない事項については、甲</t>
    <rPh sb="0" eb="1">
      <t>ダイ</t>
    </rPh>
    <rPh sb="2" eb="3">
      <t>ジョウ</t>
    </rPh>
    <phoneticPr fontId="1"/>
  </si>
  <si>
    <t>及び乙が協議して定めるものとする。</t>
    <rPh sb="2" eb="3">
      <t>オツ</t>
    </rPh>
    <rPh sb="4" eb="6">
      <t>キョウギ</t>
    </rPh>
    <rPh sb="8" eb="9">
      <t>サダ</t>
    </rPh>
    <phoneticPr fontId="1"/>
  </si>
  <si>
    <t>　この協定の締結を証するため、本書２通を作成し、甲乙それぞれ署名の上、各自その１</t>
    <rPh sb="3" eb="5">
      <t>キョウテイ</t>
    </rPh>
    <rPh sb="6" eb="8">
      <t>テイケツ</t>
    </rPh>
    <rPh sb="9" eb="10">
      <t>ショウ</t>
    </rPh>
    <rPh sb="15" eb="17">
      <t>ホンショ</t>
    </rPh>
    <rPh sb="18" eb="19">
      <t>ツウ</t>
    </rPh>
    <rPh sb="20" eb="22">
      <t>サクセイ</t>
    </rPh>
    <rPh sb="24" eb="25">
      <t>コウ</t>
    </rPh>
    <rPh sb="25" eb="26">
      <t>オツ</t>
    </rPh>
    <rPh sb="30" eb="32">
      <t>ショメイ</t>
    </rPh>
    <rPh sb="33" eb="34">
      <t>ウエ</t>
    </rPh>
    <rPh sb="35" eb="37">
      <t>カクジ</t>
    </rPh>
    <phoneticPr fontId="1"/>
  </si>
  <si>
    <t>通を保有するものとする。</t>
    <rPh sb="2" eb="4">
      <t>ホユウ</t>
    </rPh>
    <phoneticPr fontId="1"/>
  </si>
  <si>
    <t>　令和　　年　　月　　日</t>
    <rPh sb="1" eb="3">
      <t>レイワ</t>
    </rPh>
    <rPh sb="5" eb="6">
      <t>ネン</t>
    </rPh>
    <rPh sb="8" eb="9">
      <t>ガツ</t>
    </rPh>
    <rPh sb="11" eb="12">
      <t>ニチ</t>
    </rPh>
    <phoneticPr fontId="1"/>
  </si>
  <si>
    <t>工務店グループ等名称</t>
    <rPh sb="0" eb="3">
      <t>コウムテン</t>
    </rPh>
    <rPh sb="7" eb="8">
      <t>トウ</t>
    </rPh>
    <rPh sb="8" eb="10">
      <t>メイショウ</t>
    </rPh>
    <phoneticPr fontId="21"/>
  </si>
  <si>
    <t>県産材製品利用実績書</t>
    <rPh sb="0" eb="1">
      <t>ケン</t>
    </rPh>
    <rPh sb="2" eb="3">
      <t>ザイ</t>
    </rPh>
    <rPh sb="3" eb="5">
      <t>セイヒン</t>
    </rPh>
    <rPh sb="5" eb="7">
      <t>リヨウ</t>
    </rPh>
    <rPh sb="7" eb="9">
      <t>ジッセキ</t>
    </rPh>
    <rPh sb="9" eb="10">
      <t>ショ</t>
    </rPh>
    <phoneticPr fontId="1"/>
  </si>
  <si>
    <t>２ 住宅での県産材製品利用の実績</t>
    <rPh sb="2" eb="4">
      <t>ジュウタク</t>
    </rPh>
    <rPh sb="6" eb="8">
      <t>ケンサン</t>
    </rPh>
    <rPh sb="8" eb="9">
      <t>ザイ</t>
    </rPh>
    <rPh sb="9" eb="11">
      <t>セイヒン</t>
    </rPh>
    <rPh sb="11" eb="13">
      <t>リヨウ</t>
    </rPh>
    <rPh sb="14" eb="16">
      <t>ジッセキ</t>
    </rPh>
    <phoneticPr fontId="1"/>
  </si>
  <si>
    <t>３ 協定期間内(３か年)の県産材製品の利用量の平均</t>
    <rPh sb="2" eb="4">
      <t>キョウテイ</t>
    </rPh>
    <rPh sb="4" eb="7">
      <t>キカンナイ</t>
    </rPh>
    <rPh sb="10" eb="11">
      <t>ネン</t>
    </rPh>
    <rPh sb="13" eb="16">
      <t>ケンサンザイ</t>
    </rPh>
    <rPh sb="16" eb="18">
      <t>セイヒン</t>
    </rPh>
    <rPh sb="19" eb="21">
      <t>リヨウ</t>
    </rPh>
    <rPh sb="21" eb="22">
      <t>リョウ</t>
    </rPh>
    <rPh sb="23" eb="25">
      <t>ヘイキン</t>
    </rPh>
    <phoneticPr fontId="1"/>
  </si>
  <si>
    <r>
      <t>１　</t>
    </r>
    <r>
      <rPr>
        <b/>
        <sz val="11"/>
        <rFont val="ＭＳ ゴシック"/>
        <family val="3"/>
        <charset val="128"/>
      </rPr>
      <t>工務店</t>
    </r>
    <r>
      <rPr>
        <b/>
        <sz val="11"/>
        <rFont val="ＭＳ ゴシック"/>
        <family val="3"/>
      </rPr>
      <t>グループ等について</t>
    </r>
    <rPh sb="2" eb="5">
      <t>コウムテン</t>
    </rPh>
    <rPh sb="9" eb="10">
      <t>トウ</t>
    </rPh>
    <phoneticPr fontId="1"/>
  </si>
  <si>
    <r>
      <t>代表者</t>
    </r>
    <r>
      <rPr>
        <sz val="11"/>
        <rFont val="ＭＳ ゴシック"/>
        <family val="3"/>
        <charset val="128"/>
      </rPr>
      <t>職氏</t>
    </r>
    <r>
      <rPr>
        <sz val="11"/>
        <rFont val="ＭＳ ゴシック"/>
        <family val="3"/>
      </rPr>
      <t>名</t>
    </r>
    <rPh sb="2" eb="3">
      <t>シャ</t>
    </rPh>
    <rPh sb="3" eb="5">
      <t>ショクシ</t>
    </rPh>
    <rPh sb="5" eb="6">
      <t>メイ</t>
    </rPh>
    <phoneticPr fontId="1"/>
  </si>
  <si>
    <r>
      <t>２　</t>
    </r>
    <r>
      <rPr>
        <b/>
        <sz val="11"/>
        <rFont val="ＭＳ ゴシック"/>
        <family val="3"/>
        <charset val="128"/>
      </rPr>
      <t>工務店</t>
    </r>
    <r>
      <rPr>
        <b/>
        <sz val="11"/>
        <rFont val="ＭＳ ゴシック"/>
        <family val="3"/>
      </rPr>
      <t>グループ等の事務局</t>
    </r>
    <rPh sb="2" eb="5">
      <t>コウムテン</t>
    </rPh>
    <rPh sb="9" eb="10">
      <t>トウ</t>
    </rPh>
    <rPh sb="11" eb="14">
      <t>ジムキョク</t>
    </rPh>
    <phoneticPr fontId="1"/>
  </si>
  <si>
    <r>
      <t>担当者</t>
    </r>
    <r>
      <rPr>
        <sz val="11"/>
        <rFont val="ＭＳ ゴシック"/>
        <family val="3"/>
        <charset val="128"/>
      </rPr>
      <t>職氏</t>
    </r>
    <r>
      <rPr>
        <sz val="11"/>
        <rFont val="ＭＳ ゴシック"/>
        <family val="3"/>
      </rPr>
      <t>名</t>
    </r>
    <rPh sb="0" eb="3">
      <t>タントウシャ</t>
    </rPh>
    <rPh sb="3" eb="5">
      <t>ショクシ</t>
    </rPh>
    <rPh sb="5" eb="6">
      <t>メイ</t>
    </rPh>
    <phoneticPr fontId="1"/>
  </si>
  <si>
    <r>
      <t>３　</t>
    </r>
    <r>
      <rPr>
        <b/>
        <sz val="11"/>
        <rFont val="ＭＳ ゴシック"/>
        <family val="3"/>
        <charset val="128"/>
      </rPr>
      <t>工務店</t>
    </r>
    <r>
      <rPr>
        <b/>
        <sz val="11"/>
        <rFont val="ＭＳ ゴシック"/>
        <family val="3"/>
      </rPr>
      <t>グループ等の住宅建設の概要について</t>
    </r>
    <rPh sb="2" eb="5">
      <t>コウムテン</t>
    </rPh>
    <rPh sb="9" eb="10">
      <t>トウ</t>
    </rPh>
    <rPh sb="11" eb="13">
      <t>ジュウタク</t>
    </rPh>
    <rPh sb="13" eb="15">
      <t>ケンセツ</t>
    </rPh>
    <rPh sb="16" eb="18">
      <t>ガイヨウ</t>
    </rPh>
    <phoneticPr fontId="1"/>
  </si>
  <si>
    <r>
      <t>４　</t>
    </r>
    <r>
      <rPr>
        <b/>
        <sz val="11"/>
        <rFont val="ＭＳ ゴシック"/>
        <family val="3"/>
        <charset val="128"/>
      </rPr>
      <t>工務店</t>
    </r>
    <r>
      <rPr>
        <b/>
        <sz val="11"/>
        <rFont val="ＭＳ ゴシック"/>
        <family val="3"/>
      </rPr>
      <t>グループ等での県産材利用について</t>
    </r>
    <rPh sb="2" eb="5">
      <t>コウムテン</t>
    </rPh>
    <rPh sb="9" eb="10">
      <t>トウ</t>
    </rPh>
    <rPh sb="12" eb="15">
      <t>ケンサンザイ</t>
    </rPh>
    <rPh sb="15" eb="17">
      <t>リヨウ</t>
    </rPh>
    <phoneticPr fontId="1"/>
  </si>
  <si>
    <r>
      <t>５</t>
    </r>
    <r>
      <rPr>
        <b/>
        <sz val="11"/>
        <rFont val="ＭＳ ゴシック"/>
        <family val="3"/>
      </rPr>
      <t>　その他（特記事項）</t>
    </r>
    <rPh sb="4" eb="5">
      <t>タ</t>
    </rPh>
    <rPh sb="6" eb="8">
      <t>トッキ</t>
    </rPh>
    <rPh sb="8" eb="10">
      <t>ジコウ</t>
    </rPh>
    <phoneticPr fontId="1"/>
  </si>
  <si>
    <t>代表工務店等名称</t>
    <rPh sb="0" eb="2">
      <t>ダイヒョウ</t>
    </rPh>
    <rPh sb="2" eb="6">
      <t>コウムテントウ</t>
    </rPh>
    <rPh sb="6" eb="8">
      <t>メイショウ</t>
    </rPh>
    <phoneticPr fontId="21"/>
  </si>
  <si>
    <t>代表者職氏名</t>
    <rPh sb="0" eb="3">
      <t>ダイヒョウシャ</t>
    </rPh>
    <rPh sb="3" eb="6">
      <t>ショクシメイ</t>
    </rPh>
    <phoneticPr fontId="21"/>
  </si>
  <si>
    <t>000-000-0000</t>
  </si>
  <si>
    <t>000-000-0000</t>
    <phoneticPr fontId="21"/>
  </si>
  <si>
    <t>○○市○○字○○1-1</t>
  </si>
  <si>
    <t>株式会社 ○○工務店</t>
  </si>
  <si>
    <t>工務店等所在地</t>
    <rPh sb="0" eb="3">
      <t>コウムテン</t>
    </rPh>
    <rPh sb="3" eb="4">
      <t>トウ</t>
    </rPh>
    <rPh sb="4" eb="7">
      <t>ショザイチ</t>
    </rPh>
    <phoneticPr fontId="21"/>
  </si>
  <si>
    <t>工務店等名称</t>
    <rPh sb="0" eb="3">
      <t>コウムテン</t>
    </rPh>
    <rPh sb="3" eb="4">
      <t>トウ</t>
    </rPh>
    <rPh sb="4" eb="6">
      <t>メイショウ</t>
    </rPh>
    <phoneticPr fontId="21"/>
  </si>
  <si>
    <t>代表者職氏名</t>
    <rPh sb="2" eb="3">
      <t>シャ</t>
    </rPh>
    <rPh sb="3" eb="4">
      <t>ショク</t>
    </rPh>
    <rPh sb="4" eb="6">
      <t>シメイ</t>
    </rPh>
    <phoneticPr fontId="21"/>
  </si>
  <si>
    <t>代表者職氏名</t>
    <rPh sb="2" eb="3">
      <t>シャ</t>
    </rPh>
    <rPh sb="3" eb="4">
      <t>ショク</t>
    </rPh>
    <rPh sb="4" eb="6">
      <t>シメイ</t>
    </rPh>
    <rPh sb="5" eb="6">
      <t>メイ</t>
    </rPh>
    <phoneticPr fontId="1"/>
  </si>
  <si>
    <r>
      <t>工務店</t>
    </r>
    <r>
      <rPr>
        <b/>
        <sz val="12"/>
        <rFont val="ＭＳ ゴシック"/>
        <family val="3"/>
      </rPr>
      <t>グループ等
の名称</t>
    </r>
    <rPh sb="0" eb="3">
      <t>コウムテン</t>
    </rPh>
    <phoneticPr fontId="1"/>
  </si>
  <si>
    <r>
      <t>(代表</t>
    </r>
    <r>
      <rPr>
        <sz val="11"/>
        <rFont val="ＭＳ ゴシック"/>
        <family val="3"/>
        <charset val="128"/>
      </rPr>
      <t>工務店等</t>
    </r>
    <r>
      <rPr>
        <sz val="11"/>
        <rFont val="ＭＳ ゴシック"/>
        <family val="3"/>
      </rPr>
      <t>)</t>
    </r>
    <rPh sb="1" eb="3">
      <t>ダイヒョウ</t>
    </rPh>
    <rPh sb="3" eb="6">
      <t>コウムテン</t>
    </rPh>
    <rPh sb="6" eb="7">
      <t>トウ</t>
    </rPh>
    <phoneticPr fontId="1"/>
  </si>
  <si>
    <r>
      <t>担当者</t>
    </r>
    <r>
      <rPr>
        <sz val="11"/>
        <rFont val="ＭＳ ゴシック"/>
        <family val="3"/>
        <charset val="128"/>
      </rPr>
      <t>職氏</t>
    </r>
    <r>
      <rPr>
        <sz val="11"/>
        <rFont val="ＭＳ ゴシック"/>
        <family val="3"/>
      </rPr>
      <t>名</t>
    </r>
    <rPh sb="0" eb="3">
      <t>タントウシャ</t>
    </rPh>
    <rPh sb="3" eb="4">
      <t>ショク</t>
    </rPh>
    <rPh sb="4" eb="6">
      <t>シメイ</t>
    </rPh>
    <rPh sb="5" eb="6">
      <t>メイ</t>
    </rPh>
    <phoneticPr fontId="1"/>
  </si>
  <si>
    <r>
      <t>２　</t>
    </r>
    <r>
      <rPr>
        <b/>
        <sz val="12"/>
        <rFont val="ＭＳ ゴシック"/>
        <family val="3"/>
        <charset val="128"/>
      </rPr>
      <t>工務店グループ等構成員名簿</t>
    </r>
    <rPh sb="2" eb="5">
      <t>コウムテン</t>
    </rPh>
    <rPh sb="9" eb="10">
      <t>トウ</t>
    </rPh>
    <rPh sb="10" eb="13">
      <t>コウセイイン</t>
    </rPh>
    <rPh sb="13" eb="15">
      <t>メイボ</t>
    </rPh>
    <phoneticPr fontId="1"/>
  </si>
  <si>
    <r>
      <t>３　</t>
    </r>
    <r>
      <rPr>
        <b/>
        <sz val="12"/>
        <rFont val="ＭＳ ゴシック"/>
        <family val="3"/>
        <charset val="128"/>
      </rPr>
      <t>工務店グループ等構成員の概要</t>
    </r>
    <rPh sb="2" eb="5">
      <t>コウムテン</t>
    </rPh>
    <rPh sb="9" eb="10">
      <t>トウ</t>
    </rPh>
    <rPh sb="10" eb="13">
      <t>コウセイイン</t>
    </rPh>
    <rPh sb="14" eb="16">
      <t>ガイヨウ</t>
    </rPh>
    <phoneticPr fontId="1"/>
  </si>
  <si>
    <t>000-0000</t>
  </si>
  <si>
    <t>xxx@xxx.co.jp</t>
  </si>
  <si>
    <t>代表工務店等所在地</t>
    <rPh sb="0" eb="2">
      <t>ダイヒョウ</t>
    </rPh>
    <rPh sb="2" eb="6">
      <t>コウムテントウ</t>
    </rPh>
    <rPh sb="6" eb="9">
      <t>ショザイチ</t>
    </rPh>
    <phoneticPr fontId="21"/>
  </si>
  <si>
    <t>-</t>
    <phoneticPr fontId="21"/>
  </si>
  <si>
    <t>４　県産木材製品の利用の取り組み</t>
    <rPh sb="2" eb="4">
      <t>ケンサン</t>
    </rPh>
    <rPh sb="4" eb="6">
      <t>モクザイ</t>
    </rPh>
    <rPh sb="6" eb="8">
      <t>セイヒン</t>
    </rPh>
    <rPh sb="9" eb="11">
      <t>リヨウ</t>
    </rPh>
    <rPh sb="12" eb="13">
      <t>ト</t>
    </rPh>
    <rPh sb="14" eb="15">
      <t>ク</t>
    </rPh>
    <phoneticPr fontId="1"/>
  </si>
  <si>
    <t>はじめに</t>
    <phoneticPr fontId="21"/>
  </si>
  <si>
    <t>(全て水色セル(＝入力不要)になっているワークシートもありますが、内容を確認してください)</t>
    <rPh sb="1" eb="2">
      <t>スベ</t>
    </rPh>
    <rPh sb="3" eb="5">
      <t>ミズイロ</t>
    </rPh>
    <rPh sb="9" eb="11">
      <t>ニュウリョク</t>
    </rPh>
    <rPh sb="11" eb="13">
      <t>フヨウ</t>
    </rPh>
    <rPh sb="33" eb="35">
      <t>ナイヨウ</t>
    </rPh>
    <rPh sb="36" eb="38">
      <t>カクニン</t>
    </rPh>
    <phoneticPr fontId="21"/>
  </si>
  <si>
    <t>〒010-8570　秋田市山王四丁目1-1</t>
    <rPh sb="10" eb="13">
      <t>アキタシ</t>
    </rPh>
    <rPh sb="13" eb="15">
      <t>サンノウ</t>
    </rPh>
    <rPh sb="15" eb="18">
      <t>ヨンチョウメ</t>
    </rPh>
    <phoneticPr fontId="21"/>
  </si>
  <si>
    <t>秋田県農林水産部 林業木材産業課 木材利用推進チーム</t>
    <rPh sb="0" eb="3">
      <t>アキタケン</t>
    </rPh>
    <rPh sb="3" eb="5">
      <t>ノウリン</t>
    </rPh>
    <rPh sb="5" eb="7">
      <t>スイサン</t>
    </rPh>
    <rPh sb="7" eb="8">
      <t>ブ</t>
    </rPh>
    <rPh sb="9" eb="16">
      <t>リ</t>
    </rPh>
    <rPh sb="17" eb="26">
      <t>モ</t>
    </rPh>
    <phoneticPr fontId="21"/>
  </si>
  <si>
    <t>TEL：018-860-1915</t>
    <phoneticPr fontId="21"/>
  </si>
  <si>
    <t>・各ワークシートの黄色セルに入力してください。 (水色セルはリンクや計算式が入っているため、入力しないでください)</t>
    <rPh sb="1" eb="2">
      <t>カク</t>
    </rPh>
    <rPh sb="9" eb="11">
      <t>キイロ</t>
    </rPh>
    <rPh sb="13" eb="15">
      <t>ニュウリョク</t>
    </rPh>
    <rPh sb="38" eb="39">
      <t>ハイ</t>
    </rPh>
    <phoneticPr fontId="21"/>
  </si>
  <si>
    <t>グループ加入申込書</t>
    <rPh sb="4" eb="6">
      <t>カニュウ</t>
    </rPh>
    <rPh sb="6" eb="8">
      <t>モウシコミ</t>
    </rPh>
    <rPh sb="8" eb="9">
      <t>ショ</t>
    </rPh>
    <phoneticPr fontId="1"/>
  </si>
  <si>
    <t>２．協定締結申込について</t>
    <rPh sb="2" eb="4">
      <t>キョウテイ</t>
    </rPh>
    <rPh sb="4" eb="6">
      <t>テイケツ</t>
    </rPh>
    <rPh sb="6" eb="8">
      <t>モウシコミ</t>
    </rPh>
    <phoneticPr fontId="21"/>
  </si>
  <si>
    <t>次のワークシートに必要事項を入力のうえ、作成してください。</t>
    <rPh sb="0" eb="1">
      <t>ツギ</t>
    </rPh>
    <rPh sb="9" eb="13">
      <t>ヒツヨウジコウ</t>
    </rPh>
    <rPh sb="14" eb="16">
      <t>ニュウリョク</t>
    </rPh>
    <rPh sb="20" eb="22">
      <t>サクセイ</t>
    </rPh>
    <phoneticPr fontId="21"/>
  </si>
  <si>
    <t>原本の提出は不要です。</t>
    <rPh sb="0" eb="2">
      <t>ゲンポン</t>
    </rPh>
    <rPh sb="3" eb="5">
      <t>テイシュツ</t>
    </rPh>
    <rPh sb="6" eb="8">
      <t>フヨウ</t>
    </rPh>
    <phoneticPr fontId="21"/>
  </si>
  <si>
    <t>　令和　　年　　月　　日付けで提出された、グループ加入申込書の内容を精査したところ、</t>
    <rPh sb="1" eb="3">
      <t>レイワ</t>
    </rPh>
    <rPh sb="5" eb="6">
      <t>ネン</t>
    </rPh>
    <rPh sb="8" eb="9">
      <t>ガツ</t>
    </rPh>
    <rPh sb="11" eb="12">
      <t>ニチ</t>
    </rPh>
    <rPh sb="12" eb="13">
      <t>ツ</t>
    </rPh>
    <rPh sb="15" eb="17">
      <t>テイシュツ</t>
    </rPh>
    <rPh sb="25" eb="27">
      <t>カニュウ</t>
    </rPh>
    <rPh sb="27" eb="29">
      <t>モウシコミ</t>
    </rPh>
    <rPh sb="29" eb="30">
      <t>ショ</t>
    </rPh>
    <rPh sb="31" eb="33">
      <t>ナイヨウ</t>
    </rPh>
    <rPh sb="34" eb="36">
      <t>セイサ</t>
    </rPh>
    <phoneticPr fontId="1"/>
  </si>
  <si>
    <t>　発揮を図るとともに、「秋田県2050年カーボンニュートラル」宣言の目標達成のために</t>
    <rPh sb="12" eb="15">
      <t>アキタケン</t>
    </rPh>
    <rPh sb="19" eb="20">
      <t>ネン</t>
    </rPh>
    <rPh sb="31" eb="33">
      <t>センゲン</t>
    </rPh>
    <rPh sb="34" eb="36">
      <t>モクヒョウ</t>
    </rPh>
    <rPh sb="36" eb="38">
      <t>タッセイ</t>
    </rPh>
    <phoneticPr fontId="1"/>
  </si>
  <si>
    <t>３　乙は、県産材住宅の建築を促進するため、第１条の目的について積極的に広報するも</t>
    <rPh sb="5" eb="8">
      <t>ケンサンザイ</t>
    </rPh>
    <phoneticPr fontId="1"/>
  </si>
  <si>
    <t>４　乙は、算出した二酸化炭素固定量に応じて、施主に対し戸別に二酸化炭素固定量認証</t>
    <rPh sb="5" eb="7">
      <t>サンシュツ</t>
    </rPh>
    <rPh sb="9" eb="12">
      <t>ニサンカ</t>
    </rPh>
    <rPh sb="12" eb="14">
      <t>タンソ</t>
    </rPh>
    <rPh sb="14" eb="16">
      <t>コテイ</t>
    </rPh>
    <rPh sb="16" eb="17">
      <t>リョウ</t>
    </rPh>
    <rPh sb="18" eb="19">
      <t>オウ</t>
    </rPh>
    <rPh sb="22" eb="24">
      <t>セシュ</t>
    </rPh>
    <rPh sb="25" eb="26">
      <t>タイ</t>
    </rPh>
    <rPh sb="27" eb="29">
      <t>コベツ</t>
    </rPh>
    <rPh sb="30" eb="33">
      <t>ニサンカ</t>
    </rPh>
    <rPh sb="33" eb="35">
      <t>タンソ</t>
    </rPh>
    <rPh sb="35" eb="37">
      <t>コテイ</t>
    </rPh>
    <rPh sb="37" eb="38">
      <t>リョウ</t>
    </rPh>
    <rPh sb="38" eb="40">
      <t>ニンショウ</t>
    </rPh>
    <phoneticPr fontId="1"/>
  </si>
  <si>
    <t>書を発行するものとする。</t>
    <phoneticPr fontId="1"/>
  </si>
  <si>
    <t>（解除）</t>
    <rPh sb="1" eb="3">
      <t>カイジョ</t>
    </rPh>
    <rPh sb="3" eb="4">
      <t>キカン</t>
    </rPh>
    <phoneticPr fontId="1"/>
  </si>
  <si>
    <t>２　前項の場合、甲及び乙が協議してこの協定を解除することができる。</t>
    <rPh sb="22" eb="24">
      <t>カイジョ</t>
    </rPh>
    <phoneticPr fontId="21"/>
  </si>
  <si>
    <r>
      <t>・第2号　グループ加入許可書　</t>
    </r>
    <r>
      <rPr>
        <sz val="10"/>
        <color rgb="FFFF0000"/>
        <rFont val="Meiryo UI"/>
        <family val="3"/>
        <charset val="128"/>
      </rPr>
      <t>※加入する工務店ごとに作成</t>
    </r>
    <rPh sb="1" eb="2">
      <t>ダイ</t>
    </rPh>
    <rPh sb="3" eb="4">
      <t>ゴウ</t>
    </rPh>
    <rPh sb="9" eb="11">
      <t>カニュウ</t>
    </rPh>
    <rPh sb="11" eb="14">
      <t>キョカショ</t>
    </rPh>
    <rPh sb="16" eb="18">
      <t>カニュウ</t>
    </rPh>
    <rPh sb="20" eb="23">
      <t>コウムテン</t>
    </rPh>
    <rPh sb="26" eb="28">
      <t>サクセイ</t>
    </rPh>
    <phoneticPr fontId="21"/>
  </si>
  <si>
    <t>・第3号-6　県産木材製品の利用の取り組み</t>
    <rPh sb="1" eb="2">
      <t>ダイ</t>
    </rPh>
    <phoneticPr fontId="21"/>
  </si>
  <si>
    <t>様式第１号－１ (第４関係)</t>
    <rPh sb="0" eb="2">
      <t>ヨウシキ</t>
    </rPh>
    <rPh sb="2" eb="3">
      <t>ダイ</t>
    </rPh>
    <rPh sb="4" eb="5">
      <t>ゴウ</t>
    </rPh>
    <rPh sb="9" eb="10">
      <t>ダイ</t>
    </rPh>
    <rPh sb="11" eb="13">
      <t>カンケイ</t>
    </rPh>
    <phoneticPr fontId="1"/>
  </si>
  <si>
    <t>① 県産材製品利用計画書 (様式第１号－２)</t>
    <rPh sb="2" eb="4">
      <t>ケンサン</t>
    </rPh>
    <rPh sb="4" eb="5">
      <t>ザイ</t>
    </rPh>
    <rPh sb="5" eb="7">
      <t>セイヒン</t>
    </rPh>
    <rPh sb="7" eb="9">
      <t>リヨウ</t>
    </rPh>
    <rPh sb="9" eb="12">
      <t>ケイカクショ</t>
    </rPh>
    <rPh sb="14" eb="16">
      <t>ヨウシキ</t>
    </rPh>
    <rPh sb="16" eb="17">
      <t>ダイ</t>
    </rPh>
    <rPh sb="18" eb="19">
      <t>ゴウ</t>
    </rPh>
    <phoneticPr fontId="1"/>
  </si>
  <si>
    <t>込みます。</t>
    <phoneticPr fontId="21"/>
  </si>
  <si>
    <t>(様式第１号－２)</t>
    <rPh sb="1" eb="3">
      <t>ヨウシキ</t>
    </rPh>
    <rPh sb="3" eb="4">
      <t>ダイ</t>
    </rPh>
    <rPh sb="5" eb="6">
      <t>ゴウ</t>
    </rPh>
    <phoneticPr fontId="1"/>
  </si>
  <si>
    <t>(単位：戸)</t>
    <rPh sb="1" eb="3">
      <t>タンイ</t>
    </rPh>
    <rPh sb="4" eb="5">
      <t>コ</t>
    </rPh>
    <phoneticPr fontId="1"/>
  </si>
  <si>
    <t>(単位:㎥)</t>
    <rPh sb="1" eb="3">
      <t>タンイ</t>
    </rPh>
    <phoneticPr fontId="1"/>
  </si>
  <si>
    <t>様式第２号 (第４関係)</t>
    <rPh sb="0" eb="2">
      <t>ヨウシキ</t>
    </rPh>
    <rPh sb="2" eb="3">
      <t>ダイ</t>
    </rPh>
    <rPh sb="4" eb="5">
      <t>ゴウ</t>
    </rPh>
    <rPh sb="7" eb="8">
      <t>ダイ</t>
    </rPh>
    <rPh sb="9" eb="11">
      <t>カンケイ</t>
    </rPh>
    <phoneticPr fontId="1"/>
  </si>
  <si>
    <t>様式第３号－１ (第４関係)</t>
    <rPh sb="0" eb="2">
      <t>ヨウシキ</t>
    </rPh>
    <rPh sb="2" eb="3">
      <t>ダイ</t>
    </rPh>
    <rPh sb="4" eb="5">
      <t>ゴウ</t>
    </rPh>
    <rPh sb="9" eb="10">
      <t>ダイ</t>
    </rPh>
    <rPh sb="11" eb="13">
      <t>カンケイ</t>
    </rPh>
    <phoneticPr fontId="1"/>
  </si>
  <si>
    <t>(様式第３号－２～６)</t>
    <rPh sb="1" eb="3">
      <t>ヨウシキ</t>
    </rPh>
    <rPh sb="3" eb="4">
      <t>ダイ</t>
    </rPh>
    <rPh sb="5" eb="6">
      <t>ゴウ</t>
    </rPh>
    <phoneticPr fontId="1"/>
  </si>
  <si>
    <t>③</t>
    <phoneticPr fontId="1"/>
  </si>
  <si>
    <t>②</t>
    <phoneticPr fontId="1"/>
  </si>
  <si>
    <t>①</t>
    <phoneticPr fontId="1"/>
  </si>
  <si>
    <t>工務店グループ等の業務内容が分かる資料 (パンフレット等)</t>
    <rPh sb="0" eb="3">
      <t>コウムテン</t>
    </rPh>
    <rPh sb="7" eb="8">
      <t>トウ</t>
    </rPh>
    <rPh sb="9" eb="11">
      <t>ギョウム</t>
    </rPh>
    <rPh sb="11" eb="13">
      <t>ナイヨウ</t>
    </rPh>
    <rPh sb="14" eb="15">
      <t>ワ</t>
    </rPh>
    <rPh sb="17" eb="19">
      <t>シリョウ</t>
    </rPh>
    <rPh sb="27" eb="28">
      <t>トウ</t>
    </rPh>
    <phoneticPr fontId="1"/>
  </si>
  <si>
    <t>メールアドレス</t>
    <phoneticPr fontId="1"/>
  </si>
  <si>
    <r>
      <t>【様式第</t>
    </r>
    <r>
      <rPr>
        <sz val="11"/>
        <rFont val="ＭＳ ゴシック"/>
        <family val="3"/>
        <charset val="128"/>
      </rPr>
      <t>３</t>
    </r>
    <r>
      <rPr>
        <sz val="11"/>
        <rFont val="ＭＳ ゴシック"/>
        <family val="3"/>
      </rPr>
      <t>号－４】</t>
    </r>
    <phoneticPr fontId="1"/>
  </si>
  <si>
    <r>
      <t>【様式第</t>
    </r>
    <r>
      <rPr>
        <sz val="11"/>
        <rFont val="ＭＳ ゴシック"/>
        <family val="3"/>
        <charset val="128"/>
      </rPr>
      <t>３</t>
    </r>
    <r>
      <rPr>
        <sz val="11"/>
        <rFont val="ＭＳ ゴシック"/>
        <family val="3"/>
      </rPr>
      <t>号－５】</t>
    </r>
    <phoneticPr fontId="1"/>
  </si>
  <si>
    <t>チェック1</t>
    <phoneticPr fontId="21"/>
  </si>
  <si>
    <t>チェック1(1)</t>
    <phoneticPr fontId="21"/>
  </si>
  <si>
    <t>チェック1(2)</t>
    <phoneticPr fontId="21"/>
  </si>
  <si>
    <t>計画</t>
    <rPh sb="0" eb="2">
      <t>ケイカク</t>
    </rPh>
    <phoneticPr fontId="1"/>
  </si>
  <si>
    <t>※下の欄に、協定期間内における各工務店の県産材製品の見込み利用量(3か年平均)を入力してください。(様式第3号-3にリンクします)</t>
    <rPh sb="1" eb="2">
      <t>シタ</t>
    </rPh>
    <rPh sb="3" eb="4">
      <t>ラン</t>
    </rPh>
    <rPh sb="26" eb="28">
      <t>ミコ</t>
    </rPh>
    <rPh sb="39" eb="40">
      <t>ヨウリョウ</t>
    </rPh>
    <rPh sb="40" eb="42">
      <t>ニュウリョク</t>
    </rPh>
    <rPh sb="50" eb="52">
      <t>ヨウシキ</t>
    </rPh>
    <rPh sb="52" eb="53">
      <t>ダイ</t>
    </rPh>
    <rPh sb="54" eb="55">
      <t>ゴウ</t>
    </rPh>
    <phoneticPr fontId="1"/>
  </si>
  <si>
    <t>様式第４号 (第５関係)</t>
    <rPh sb="0" eb="2">
      <t>ヨウシキ</t>
    </rPh>
    <rPh sb="2" eb="3">
      <t>ダイ</t>
    </rPh>
    <rPh sb="4" eb="5">
      <t>ゴウ</t>
    </rPh>
    <rPh sb="7" eb="8">
      <t>ダイ</t>
    </rPh>
    <rPh sb="9" eb="11">
      <t>カンケイ</t>
    </rPh>
    <phoneticPr fontId="1"/>
  </si>
  <si>
    <t>(様式第５号)</t>
    <rPh sb="1" eb="3">
      <t>ヨウシキ</t>
    </rPh>
    <rPh sb="3" eb="4">
      <t>ダイ</t>
    </rPh>
    <rPh sb="5" eb="6">
      <t>ゴウ</t>
    </rPh>
    <phoneticPr fontId="1"/>
  </si>
  <si>
    <t>(様式第３号－６)</t>
    <rPh sb="1" eb="3">
      <t>ヨウシキ</t>
    </rPh>
    <rPh sb="3" eb="4">
      <t>ダイ</t>
    </rPh>
    <rPh sb="5" eb="6">
      <t>ゴウ</t>
    </rPh>
    <phoneticPr fontId="1"/>
  </si>
  <si>
    <t>(様式第３号－５)</t>
    <rPh sb="1" eb="3">
      <t>ヨウシキ</t>
    </rPh>
    <rPh sb="3" eb="4">
      <t>ダイ</t>
    </rPh>
    <rPh sb="5" eb="6">
      <t>ゴウ</t>
    </rPh>
    <phoneticPr fontId="1"/>
  </si>
  <si>
    <t>(様式第３号－４)</t>
    <rPh sb="1" eb="3">
      <t>ヨウシキ</t>
    </rPh>
    <rPh sb="3" eb="4">
      <t>ダイ</t>
    </rPh>
    <rPh sb="5" eb="6">
      <t>ゴウ</t>
    </rPh>
    <phoneticPr fontId="1"/>
  </si>
  <si>
    <r>
      <t>(様式第</t>
    </r>
    <r>
      <rPr>
        <sz val="11"/>
        <rFont val="ＭＳ ゴシック"/>
        <family val="3"/>
        <charset val="128"/>
      </rPr>
      <t>３</t>
    </r>
    <r>
      <rPr>
        <sz val="11"/>
        <rFont val="ＭＳ ゴシック"/>
        <family val="3"/>
      </rPr>
      <t>号－３)</t>
    </r>
    <rPh sb="1" eb="3">
      <t>ヨウシキ</t>
    </rPh>
    <rPh sb="3" eb="4">
      <t>ダイ</t>
    </rPh>
    <rPh sb="5" eb="6">
      <t>ゴウ</t>
    </rPh>
    <phoneticPr fontId="1"/>
  </si>
  <si>
    <r>
      <t>(様式第</t>
    </r>
    <r>
      <rPr>
        <sz val="11"/>
        <rFont val="ＭＳ ゴシック"/>
        <family val="3"/>
        <charset val="128"/>
      </rPr>
      <t>３</t>
    </r>
    <r>
      <rPr>
        <sz val="11"/>
        <rFont val="ＭＳ ゴシック"/>
        <family val="3"/>
      </rPr>
      <t>号－２)</t>
    </r>
    <rPh sb="1" eb="3">
      <t>ヨウシキ</t>
    </rPh>
    <rPh sb="3" eb="4">
      <t>ダイ</t>
    </rPh>
    <rPh sb="5" eb="6">
      <t>ゴウ</t>
    </rPh>
    <phoneticPr fontId="1"/>
  </si>
  <si>
    <t>３か年平均</t>
    <rPh sb="2" eb="3">
      <t>ネン</t>
    </rPh>
    <rPh sb="3" eb="5">
      <t>ヘイキン</t>
    </rPh>
    <phoneticPr fontId="1"/>
  </si>
  <si>
    <t>実績</t>
    <rPh sb="0" eb="2">
      <t>ジッセキ</t>
    </rPh>
    <phoneticPr fontId="21"/>
  </si>
  <si>
    <t>計画</t>
    <rPh sb="0" eb="2">
      <t>ケイカク</t>
    </rPh>
    <phoneticPr fontId="21"/>
  </si>
  <si>
    <t>うち
補助
活用
戸数</t>
    <rPh sb="3" eb="5">
      <t>ホジョ</t>
    </rPh>
    <rPh sb="6" eb="8">
      <t>カツヨウ</t>
    </rPh>
    <rPh sb="9" eb="11">
      <t>コスウ</t>
    </rPh>
    <phoneticPr fontId="1"/>
  </si>
  <si>
    <t>3か年
平均</t>
    <rPh sb="2" eb="3">
      <t>ネン</t>
    </rPh>
    <rPh sb="4" eb="6">
      <t>ヘイキン</t>
    </rPh>
    <phoneticPr fontId="1"/>
  </si>
  <si>
    <t>グループの構成員の「過去3か年平均」または「前年度」の住宅着工戸数の合計が20戸以上であること。</t>
    <phoneticPr fontId="1"/>
  </si>
  <si>
    <t>次のワークシートに必要事項を入力のうえ、電子データをメール送信してください。</t>
    <rPh sb="0" eb="1">
      <t>ツギ</t>
    </rPh>
    <rPh sb="9" eb="13">
      <t>ヒツヨウジコウ</t>
    </rPh>
    <rPh sb="14" eb="16">
      <t>ニュウリョク</t>
    </rPh>
    <rPh sb="20" eb="22">
      <t>デンシ</t>
    </rPh>
    <rPh sb="29" eb="31">
      <t>ソウシン</t>
    </rPh>
    <phoneticPr fontId="21"/>
  </si>
  <si>
    <t>「要押印」とあるものは、原本を提出(郵送等)してください。</t>
    <rPh sb="1" eb="2">
      <t>ヨウ</t>
    </rPh>
    <rPh sb="2" eb="4">
      <t>オウイン</t>
    </rPh>
    <rPh sb="12" eb="14">
      <t>ゲンポン</t>
    </rPh>
    <rPh sb="15" eb="17">
      <t>テイシュツ</t>
    </rPh>
    <rPh sb="18" eb="20">
      <t>ユウソウ</t>
    </rPh>
    <rPh sb="20" eb="21">
      <t>トウ</t>
    </rPh>
    <phoneticPr fontId="21"/>
  </si>
  <si>
    <t>・第3号-2　事業計画書</t>
    <rPh sb="1" eb="2">
      <t>ダイ</t>
    </rPh>
    <rPh sb="7" eb="8">
      <t>ゴト</t>
    </rPh>
    <rPh sb="8" eb="10">
      <t>ギョウケイ</t>
    </rPh>
    <rPh sb="10" eb="11">
      <t>ガ</t>
    </rPh>
    <rPh sb="11" eb="12">
      <t>ショ</t>
    </rPh>
    <phoneticPr fontId="21"/>
  </si>
  <si>
    <r>
      <t>・</t>
    </r>
    <r>
      <rPr>
        <sz val="10"/>
        <color rgb="FFFF0000"/>
        <rFont val="Meiryo UI"/>
        <family val="3"/>
        <charset val="128"/>
      </rPr>
      <t>【要押印】</t>
    </r>
    <r>
      <rPr>
        <sz val="10"/>
        <color theme="1"/>
        <rFont val="Meiryo UI"/>
        <family val="3"/>
        <charset val="128"/>
      </rPr>
      <t xml:space="preserve"> 第4号　協定書　</t>
    </r>
    <r>
      <rPr>
        <sz val="10"/>
        <color rgb="FFFF0000"/>
        <rFont val="Meiryo UI"/>
        <family val="3"/>
        <charset val="128"/>
      </rPr>
      <t>※日付抜き。</t>
    </r>
    <r>
      <rPr>
        <u/>
        <sz val="10"/>
        <color rgb="FFFF0000"/>
        <rFont val="Meiryo UI"/>
        <family val="3"/>
        <charset val="128"/>
      </rPr>
      <t>両面印刷で2通ともに押印</t>
    </r>
    <rPh sb="2" eb="3">
      <t>ヨウ</t>
    </rPh>
    <rPh sb="3" eb="5">
      <t>オウイン</t>
    </rPh>
    <rPh sb="7" eb="8">
      <t>ダイ</t>
    </rPh>
    <rPh sb="9" eb="10">
      <t>ゴウ</t>
    </rPh>
    <rPh sb="16" eb="19">
      <t>ヒヅケヌ</t>
    </rPh>
    <rPh sb="21" eb="25">
      <t>リョウメンインサツ</t>
    </rPh>
    <rPh sb="27" eb="28">
      <t>ツウ</t>
    </rPh>
    <rPh sb="31" eb="33">
      <t>オウイン</t>
    </rPh>
    <phoneticPr fontId="21"/>
  </si>
  <si>
    <t>・第3号-1　協定締結申込書</t>
    <rPh sb="1" eb="2">
      <t>ダイ</t>
    </rPh>
    <rPh sb="7" eb="9">
      <t>キョウテイ</t>
    </rPh>
    <rPh sb="9" eb="11">
      <t>テイケツ</t>
    </rPh>
    <rPh sb="11" eb="14">
      <t>モウシコミショ</t>
    </rPh>
    <phoneticPr fontId="21"/>
  </si>
  <si>
    <r>
      <t>・第1号-2　利用計画書　</t>
    </r>
    <r>
      <rPr>
        <sz val="10"/>
        <color rgb="FFFF0000"/>
        <rFont val="Meiryo UI"/>
        <family val="3"/>
        <charset val="128"/>
      </rPr>
      <t>※加入する工務店ごとに作成</t>
    </r>
    <rPh sb="1" eb="2">
      <t>ダイ</t>
    </rPh>
    <rPh sb="3" eb="4">
      <t>ゴウ</t>
    </rPh>
    <rPh sb="7" eb="11">
      <t>リヨウケイカク</t>
    </rPh>
    <rPh sb="11" eb="12">
      <t>ショ</t>
    </rPh>
    <rPh sb="14" eb="16">
      <t>カニュウ</t>
    </rPh>
    <rPh sb="18" eb="21">
      <t>コウムテン</t>
    </rPh>
    <rPh sb="24" eb="26">
      <t>サクセイ</t>
    </rPh>
    <phoneticPr fontId="21"/>
  </si>
  <si>
    <t>・第3号-4　構成員名簿</t>
    <rPh sb="1" eb="2">
      <t>ダイ</t>
    </rPh>
    <rPh sb="10" eb="12">
      <t>メイボ</t>
    </rPh>
    <phoneticPr fontId="21"/>
  </si>
  <si>
    <t>・第3号-5　構成員の概要</t>
    <rPh sb="1" eb="2">
      <t>ダイ</t>
    </rPh>
    <phoneticPr fontId="21"/>
  </si>
  <si>
    <t>・第3号-3　実施主体の概要</t>
    <rPh sb="1" eb="2">
      <t>ダイ</t>
    </rPh>
    <rPh sb="7" eb="11">
      <t>ジッシシュタイ</t>
    </rPh>
    <phoneticPr fontId="21"/>
  </si>
  <si>
    <t>※ 電子データのメール送信先、原本の送付先、問い合わせ先</t>
    <rPh sb="2" eb="4">
      <t>デンシ</t>
    </rPh>
    <rPh sb="11" eb="13">
      <t>ソウシン</t>
    </rPh>
    <rPh sb="13" eb="14">
      <t>サキ</t>
    </rPh>
    <rPh sb="15" eb="17">
      <t>ゲンポン</t>
    </rPh>
    <rPh sb="18" eb="20">
      <t>ソウフ</t>
    </rPh>
    <rPh sb="20" eb="21">
      <t>サキ</t>
    </rPh>
    <rPh sb="22" eb="23">
      <t>ト</t>
    </rPh>
    <rPh sb="24" eb="25">
      <t>ア</t>
    </rPh>
    <rPh sb="27" eb="28">
      <t>サキ</t>
    </rPh>
    <phoneticPr fontId="21"/>
  </si>
  <si>
    <t>２　県産材等の利用のために取り組む事項</t>
    <rPh sb="2" eb="4">
      <t>ケンサン</t>
    </rPh>
    <rPh sb="4" eb="5">
      <t>ザイ</t>
    </rPh>
    <rPh sb="5" eb="6">
      <t>トウ</t>
    </rPh>
    <rPh sb="7" eb="9">
      <t>リヨウ</t>
    </rPh>
    <rPh sb="13" eb="14">
      <t>ト</t>
    </rPh>
    <rPh sb="15" eb="16">
      <t>ク</t>
    </rPh>
    <rPh sb="17" eb="19">
      <t>ジコウ</t>
    </rPh>
    <phoneticPr fontId="1"/>
  </si>
  <si>
    <t>県産材製品の利用強化に関する協定締結申込書</t>
    <rPh sb="0" eb="3">
      <t>ケンサンザイ</t>
    </rPh>
    <rPh sb="3" eb="5">
      <t>セイヒン</t>
    </rPh>
    <rPh sb="6" eb="8">
      <t>リヨウ</t>
    </rPh>
    <rPh sb="8" eb="10">
      <t>キョウカ</t>
    </rPh>
    <rPh sb="11" eb="12">
      <t>カン</t>
    </rPh>
    <rPh sb="14" eb="16">
      <t>キョウテイ</t>
    </rPh>
    <rPh sb="16" eb="18">
      <t>テイケツ</t>
    </rPh>
    <rPh sb="18" eb="20">
      <t>モウシコミ</t>
    </rPh>
    <rPh sb="20" eb="21">
      <t>ショ</t>
    </rPh>
    <phoneticPr fontId="1"/>
  </si>
  <si>
    <t>　秋田県と県産材製品の利用に関する協定を締結したいので、県産材製品の利用強化に関</t>
    <rPh sb="1" eb="4">
      <t>アキタケン</t>
    </rPh>
    <rPh sb="5" eb="7">
      <t>ケンサン</t>
    </rPh>
    <rPh sb="7" eb="8">
      <t>ザイ</t>
    </rPh>
    <rPh sb="8" eb="10">
      <t>セイヒン</t>
    </rPh>
    <rPh sb="11" eb="13">
      <t>リヨウ</t>
    </rPh>
    <rPh sb="14" eb="15">
      <t>カン</t>
    </rPh>
    <rPh sb="17" eb="19">
      <t>キョウテイ</t>
    </rPh>
    <rPh sb="20" eb="22">
      <t>テイケツ</t>
    </rPh>
    <rPh sb="28" eb="31">
      <t>ケンサンザイ</t>
    </rPh>
    <rPh sb="31" eb="33">
      <t>セイヒン</t>
    </rPh>
    <rPh sb="34" eb="36">
      <t>リヨウ</t>
    </rPh>
    <rPh sb="36" eb="38">
      <t>キョウカ</t>
    </rPh>
    <rPh sb="39" eb="40">
      <t>カン</t>
    </rPh>
    <phoneticPr fontId="1"/>
  </si>
  <si>
    <t>する協定締結要領第４に基づき、次のとおり申し込みます。</t>
    <rPh sb="6" eb="8">
      <t>ヨウリョウ</t>
    </rPh>
    <rPh sb="8" eb="9">
      <t>ダイ</t>
    </rPh>
    <rPh sb="11" eb="12">
      <t>モト</t>
    </rPh>
    <rPh sb="15" eb="16">
      <t>ツギ</t>
    </rPh>
    <rPh sb="20" eb="21">
      <t>モウ</t>
    </rPh>
    <rPh sb="22" eb="23">
      <t>コ</t>
    </rPh>
    <phoneticPr fontId="1"/>
  </si>
  <si>
    <t>２　県産材の利用のために取り組む事項</t>
    <rPh sb="2" eb="5">
      <t>ケンサンザイ</t>
    </rPh>
    <rPh sb="6" eb="8">
      <t>リヨウ</t>
    </rPh>
    <rPh sb="12" eb="13">
      <t>ト</t>
    </rPh>
    <rPh sb="14" eb="15">
      <t>ク</t>
    </rPh>
    <rPh sb="16" eb="18">
      <t>ジコウ</t>
    </rPh>
    <phoneticPr fontId="1"/>
  </si>
  <si>
    <t>「県産材製品の利用強化に関する協定締結申込書」の変更について</t>
    <rPh sb="1" eb="4">
      <t>ケンサンザイ</t>
    </rPh>
    <rPh sb="4" eb="6">
      <t>セイヒン</t>
    </rPh>
    <rPh sb="7" eb="9">
      <t>リヨウ</t>
    </rPh>
    <rPh sb="9" eb="11">
      <t>キョウカ</t>
    </rPh>
    <rPh sb="12" eb="13">
      <t>カン</t>
    </rPh>
    <rPh sb="15" eb="17">
      <t>キョウテイ</t>
    </rPh>
    <rPh sb="17" eb="19">
      <t>テイケツ</t>
    </rPh>
    <rPh sb="19" eb="21">
      <t>モウシコミ</t>
    </rPh>
    <rPh sb="21" eb="22">
      <t>ショ</t>
    </rPh>
    <rPh sb="24" eb="26">
      <t>ヘンコウ</t>
    </rPh>
    <phoneticPr fontId="1"/>
  </si>
  <si>
    <t>変更したいので、別添のとおり届け出ます。</t>
    <rPh sb="0" eb="2">
      <t>ヘンコウ</t>
    </rPh>
    <rPh sb="8" eb="10">
      <t>ベッテン</t>
    </rPh>
    <rPh sb="14" eb="15">
      <t>トド</t>
    </rPh>
    <rPh sb="16" eb="17">
      <t>デ</t>
    </rPh>
    <phoneticPr fontId="1"/>
  </si>
  <si>
    <t>１　変更する事項</t>
    <rPh sb="2" eb="4">
      <t>ヘンコウ</t>
    </rPh>
    <rPh sb="6" eb="8">
      <t>ジコウ</t>
    </rPh>
    <phoneticPr fontId="1"/>
  </si>
  <si>
    <t>事項</t>
    <rPh sb="0" eb="2">
      <t>ジコウ</t>
    </rPh>
    <phoneticPr fontId="21"/>
  </si>
  <si>
    <t>変更前</t>
    <rPh sb="0" eb="3">
      <t>ヘンコウマエ</t>
    </rPh>
    <phoneticPr fontId="21"/>
  </si>
  <si>
    <t>変更後</t>
    <rPh sb="0" eb="3">
      <t>ヘンコウゴ</t>
    </rPh>
    <phoneticPr fontId="21"/>
  </si>
  <si>
    <t>２　添付資料</t>
    <rPh sb="2" eb="4">
      <t>テンプ</t>
    </rPh>
    <rPh sb="4" eb="6">
      <t>シリョウ</t>
    </rPh>
    <phoneticPr fontId="1"/>
  </si>
  <si>
    <t>　令和　 年　 月　 日付けで締結した「秋田県と県産材製品の利用強化に関する協定」を</t>
    <rPh sb="1" eb="3">
      <t>レイワ</t>
    </rPh>
    <rPh sb="5" eb="6">
      <t>ネン</t>
    </rPh>
    <rPh sb="8" eb="9">
      <t>ガツ</t>
    </rPh>
    <rPh sb="11" eb="13">
      <t>ニチヅ</t>
    </rPh>
    <rPh sb="15" eb="17">
      <t>テイケツ</t>
    </rPh>
    <rPh sb="20" eb="23">
      <t>アキタケン</t>
    </rPh>
    <rPh sb="24" eb="26">
      <t>ケンサン</t>
    </rPh>
    <rPh sb="26" eb="27">
      <t>ザイ</t>
    </rPh>
    <rPh sb="27" eb="29">
      <t>セイヒン</t>
    </rPh>
    <rPh sb="30" eb="32">
      <t>リヨウ</t>
    </rPh>
    <rPh sb="32" eb="34">
      <t>キョウカ</t>
    </rPh>
    <rPh sb="35" eb="36">
      <t>カン</t>
    </rPh>
    <rPh sb="38" eb="40">
      <t>キョウテイ</t>
    </rPh>
    <phoneticPr fontId="1"/>
  </si>
  <si>
    <t>様式第６号 (第８関係)</t>
    <rPh sb="0" eb="2">
      <t>ヨウシキ</t>
    </rPh>
    <rPh sb="2" eb="3">
      <t>ダイ</t>
    </rPh>
    <rPh sb="4" eb="5">
      <t>ゴウ</t>
    </rPh>
    <rPh sb="7" eb="8">
      <t>ダイ</t>
    </rPh>
    <rPh sb="9" eb="11">
      <t>カンケイ</t>
    </rPh>
    <phoneticPr fontId="1"/>
  </si>
  <si>
    <t>３．協定の内容に変更がある場合について</t>
    <rPh sb="2" eb="4">
      <t>キョウテイ</t>
    </rPh>
    <rPh sb="5" eb="7">
      <t>ナイヨウ</t>
    </rPh>
    <rPh sb="8" eb="10">
      <t>ヘンコウ</t>
    </rPh>
    <rPh sb="13" eb="15">
      <t>バアイ</t>
    </rPh>
    <phoneticPr fontId="21"/>
  </si>
  <si>
    <r>
      <t>・第6号　変更届　</t>
    </r>
    <r>
      <rPr>
        <sz val="10"/>
        <color rgb="FFFF0000"/>
        <rFont val="Meiryo UI"/>
        <family val="3"/>
        <charset val="128"/>
      </rPr>
      <t>※変更前・変更後の内容を入力</t>
    </r>
    <rPh sb="1" eb="2">
      <t>ダイ</t>
    </rPh>
    <rPh sb="5" eb="8">
      <t>ヘンコウトドケ</t>
    </rPh>
    <rPh sb="10" eb="13">
      <t>ヘンコウマエ</t>
    </rPh>
    <rPh sb="14" eb="17">
      <t>ヘンコウゴ</t>
    </rPh>
    <rPh sb="18" eb="20">
      <t>ナイヨウ</t>
    </rPh>
    <rPh sb="21" eb="23">
      <t>ニュウリョク</t>
    </rPh>
    <phoneticPr fontId="21"/>
  </si>
  <si>
    <r>
      <t>・第3号-2　事業計画書　</t>
    </r>
    <r>
      <rPr>
        <sz val="10"/>
        <color rgb="FFFF0000"/>
        <rFont val="Meiryo UI"/>
        <family val="3"/>
        <charset val="128"/>
      </rPr>
      <t>※変更する内容を赤文字で入力</t>
    </r>
    <rPh sb="1" eb="2">
      <t>ダイ</t>
    </rPh>
    <rPh sb="7" eb="8">
      <t>ゴト</t>
    </rPh>
    <rPh sb="8" eb="10">
      <t>ギョウケイ</t>
    </rPh>
    <rPh sb="10" eb="11">
      <t>ガ</t>
    </rPh>
    <rPh sb="11" eb="12">
      <t>ショ</t>
    </rPh>
    <rPh sb="14" eb="16">
      <t>ヘンコウ</t>
    </rPh>
    <rPh sb="18" eb="20">
      <t>ナイヨウ</t>
    </rPh>
    <rPh sb="21" eb="24">
      <t>アカモジ</t>
    </rPh>
    <rPh sb="25" eb="27">
      <t>ニュウリョク</t>
    </rPh>
    <phoneticPr fontId="21"/>
  </si>
  <si>
    <r>
      <t>・第3号-6　県産木材製品の利用の取り組み　</t>
    </r>
    <r>
      <rPr>
        <sz val="10"/>
        <color rgb="FFFF0000"/>
        <rFont val="Meiryo UI"/>
        <family val="3"/>
        <charset val="128"/>
      </rPr>
      <t>※変更する内容を赤文字で入力</t>
    </r>
    <rPh sb="1" eb="2">
      <t>ダイ</t>
    </rPh>
    <phoneticPr fontId="21"/>
  </si>
  <si>
    <r>
      <t>・第3号-3　実施主体の概要　</t>
    </r>
    <r>
      <rPr>
        <sz val="10"/>
        <color rgb="FFFF0000"/>
        <rFont val="Meiryo UI"/>
        <family val="3"/>
        <charset val="128"/>
      </rPr>
      <t>※変更する内容を赤文字で入力</t>
    </r>
    <rPh sb="1" eb="2">
      <t>ダイ</t>
    </rPh>
    <rPh sb="7" eb="11">
      <t>ジッシシュタイ</t>
    </rPh>
    <phoneticPr fontId="21"/>
  </si>
  <si>
    <r>
      <t>・第3号-4　構成員名簿　</t>
    </r>
    <r>
      <rPr>
        <sz val="10"/>
        <color rgb="FFFF0000"/>
        <rFont val="Meiryo UI"/>
        <family val="3"/>
        <charset val="128"/>
      </rPr>
      <t>※変更する内容を赤文字で入力</t>
    </r>
    <rPh sb="1" eb="2">
      <t>ダイ</t>
    </rPh>
    <rPh sb="10" eb="12">
      <t>メイボ</t>
    </rPh>
    <phoneticPr fontId="21"/>
  </si>
  <si>
    <r>
      <t>・第3号-5　構成員の概要　</t>
    </r>
    <r>
      <rPr>
        <sz val="10"/>
        <color rgb="FFFF0000"/>
        <rFont val="Meiryo UI"/>
        <family val="3"/>
        <charset val="128"/>
      </rPr>
      <t>※変更する内容を赤文字で入力</t>
    </r>
    <rPh sb="1" eb="2">
      <t>ダイ</t>
    </rPh>
    <phoneticPr fontId="21"/>
  </si>
  <si>
    <t>元請の新築住宅戸数
(戸)</t>
    <rPh sb="0" eb="2">
      <t>モトウ</t>
    </rPh>
    <rPh sb="3" eb="5">
      <t>シンチク</t>
    </rPh>
    <rPh sb="5" eb="7">
      <t>ジュウタク</t>
    </rPh>
    <rPh sb="7" eb="9">
      <t>コスウ</t>
    </rPh>
    <phoneticPr fontId="1"/>
  </si>
  <si>
    <t>秋田県知事　　鈴木 健太</t>
    <rPh sb="0" eb="3">
      <t>アキタケン</t>
    </rPh>
    <rPh sb="3" eb="5">
      <t>チジ</t>
    </rPh>
    <rPh sb="7" eb="9">
      <t>スズキ</t>
    </rPh>
    <rPh sb="10" eb="12">
      <t>ケンタ</t>
    </rPh>
    <phoneticPr fontId="1"/>
  </si>
  <si>
    <t>令和10年度</t>
    <rPh sb="4" eb="6">
      <t>ネンド</t>
    </rPh>
    <phoneticPr fontId="1"/>
  </si>
  <si>
    <t>令和10年度計画</t>
    <rPh sb="0" eb="2">
      <t>レイワ</t>
    </rPh>
    <rPh sb="4" eb="6">
      <t>ネンド</t>
    </rPh>
    <rPh sb="6" eb="8">
      <t>ケイカク</t>
    </rPh>
    <phoneticPr fontId="1"/>
  </si>
  <si>
    <t>R10</t>
    <phoneticPr fontId="21"/>
  </si>
  <si>
    <t>工務店グループは「将来の構造材等での県産材利用量」が15m3以上であること。</t>
    <rPh sb="0" eb="3">
      <t>コウムテン</t>
    </rPh>
    <rPh sb="23" eb="24">
      <t>リョウ</t>
    </rPh>
    <rPh sb="30" eb="32">
      <t>イジョウ</t>
    </rPh>
    <phoneticPr fontId="1"/>
  </si>
  <si>
    <t>工務店グループは「現在の構造材等での県産材利用量」が15m3以上の場合、将来が低下していないこと。</t>
    <rPh sb="0" eb="3">
      <t>コウムテン</t>
    </rPh>
    <rPh sb="9" eb="11">
      <t>ゲンザイ</t>
    </rPh>
    <rPh sb="23" eb="24">
      <t>リョウ</t>
    </rPh>
    <rPh sb="30" eb="32">
      <t>イジョウ</t>
    </rPh>
    <rPh sb="33" eb="35">
      <t>バアイ</t>
    </rPh>
    <rPh sb="36" eb="38">
      <t>ショウライ</t>
    </rPh>
    <rPh sb="39" eb="41">
      <t>テイカ</t>
    </rPh>
    <phoneticPr fontId="1"/>
  </si>
  <si>
    <t>単独工務店は「将来の構造材等での県産材利用量」が10m3以上であること。</t>
    <rPh sb="0" eb="5">
      <t>タンドクコウムテン</t>
    </rPh>
    <rPh sb="7" eb="9">
      <t>ショウライ</t>
    </rPh>
    <rPh sb="21" eb="22">
      <t>リョウ</t>
    </rPh>
    <rPh sb="28" eb="30">
      <t>イジョウ</t>
    </rPh>
    <phoneticPr fontId="1"/>
  </si>
  <si>
    <t>※工務店グループのみ</t>
    <rPh sb="1" eb="4">
      <t>コウムテン</t>
    </rPh>
    <phoneticPr fontId="1"/>
  </si>
  <si>
    <t>※単独工務店のみ</t>
    <rPh sb="1" eb="6">
      <t>タンドクコウムテン</t>
    </rPh>
    <phoneticPr fontId="1"/>
  </si>
  <si>
    <t>㎥</t>
    <phoneticPr fontId="21"/>
  </si>
  <si>
    <r>
      <t>１．グループ加入申込・加入許可について</t>
    </r>
    <r>
      <rPr>
        <sz val="10"/>
        <rFont val="Meiryo UI"/>
        <family val="3"/>
        <charset val="128"/>
      </rPr>
      <t>　</t>
    </r>
    <r>
      <rPr>
        <sz val="10"/>
        <color rgb="FFFF0000"/>
        <rFont val="Meiryo UI"/>
        <family val="3"/>
        <charset val="128"/>
      </rPr>
      <t>※単独工務店の場合は不要</t>
    </r>
    <rPh sb="6" eb="8">
      <t>カニュウ</t>
    </rPh>
    <rPh sb="8" eb="10">
      <t>モウシコミ</t>
    </rPh>
    <rPh sb="11" eb="15">
      <t>カニュウキョカ</t>
    </rPh>
    <rPh sb="21" eb="23">
      <t>タンドク</t>
    </rPh>
    <rPh sb="23" eb="26">
      <t>コウムテン</t>
    </rPh>
    <rPh sb="27" eb="29">
      <t>バアイ</t>
    </rPh>
    <rPh sb="30" eb="32">
      <t>フヨウ</t>
    </rPh>
    <phoneticPr fontId="21"/>
  </si>
  <si>
    <r>
      <t>・第1号-1　グループ加入申込書　</t>
    </r>
    <r>
      <rPr>
        <sz val="10"/>
        <color rgb="FFFF0000"/>
        <rFont val="Meiryo UI"/>
        <family val="3"/>
        <charset val="128"/>
      </rPr>
      <t>※加入する工務店ごとに作成。添付書類も忘れずに</t>
    </r>
    <rPh sb="1" eb="2">
      <t>ダイ</t>
    </rPh>
    <rPh sb="3" eb="4">
      <t>ゴウ</t>
    </rPh>
    <rPh sb="11" eb="13">
      <t>カニュウ</t>
    </rPh>
    <rPh sb="13" eb="16">
      <t>モウシコミショ</t>
    </rPh>
    <rPh sb="18" eb="20">
      <t>カニュウ</t>
    </rPh>
    <rPh sb="22" eb="25">
      <t>コウムテン</t>
    </rPh>
    <rPh sb="28" eb="30">
      <t>サクセイ</t>
    </rPh>
    <rPh sb="31" eb="35">
      <t>テンプショルイ</t>
    </rPh>
    <rPh sb="36" eb="37">
      <t>ワス</t>
    </rPh>
    <phoneticPr fontId="21"/>
  </si>
  <si>
    <r>
      <t>・「第1号-1　グループ加入申込書」の写し　</t>
    </r>
    <r>
      <rPr>
        <sz val="10"/>
        <color rgb="FFFF0000"/>
        <rFont val="Meiryo UI"/>
        <family val="3"/>
        <charset val="128"/>
      </rPr>
      <t>※単独工務店の場合は不要</t>
    </r>
    <rPh sb="2" eb="3">
      <t>ダイ</t>
    </rPh>
    <rPh sb="4" eb="5">
      <t>ゴウ</t>
    </rPh>
    <rPh sb="12" eb="14">
      <t>カニュウ</t>
    </rPh>
    <rPh sb="14" eb="17">
      <t>モウシコミショ</t>
    </rPh>
    <rPh sb="19" eb="20">
      <t>ウツ</t>
    </rPh>
    <phoneticPr fontId="21"/>
  </si>
  <si>
    <r>
      <t>・「第1号-2　利用計画書」の写し　</t>
    </r>
    <r>
      <rPr>
        <sz val="10"/>
        <color rgb="FFFF0000"/>
        <rFont val="Meiryo UI"/>
        <family val="3"/>
        <charset val="128"/>
      </rPr>
      <t>※単独工務店の場合は不要</t>
    </r>
    <rPh sb="2" eb="3">
      <t>ダイ</t>
    </rPh>
    <rPh sb="4" eb="5">
      <t>ゴウ</t>
    </rPh>
    <rPh sb="8" eb="12">
      <t>リヨウケイカク</t>
    </rPh>
    <rPh sb="12" eb="13">
      <t>ショ</t>
    </rPh>
    <rPh sb="15" eb="16">
      <t>ウツ</t>
    </rPh>
    <phoneticPr fontId="21"/>
  </si>
  <si>
    <r>
      <t>・「第2号　グループ加入許可書」の写し　</t>
    </r>
    <r>
      <rPr>
        <sz val="10"/>
        <color rgb="FFFF0000"/>
        <rFont val="Meiryo UI"/>
        <family val="3"/>
        <charset val="128"/>
      </rPr>
      <t>※単独工務店の場合は不要</t>
    </r>
    <rPh sb="2" eb="3">
      <t>ダイ</t>
    </rPh>
    <rPh sb="4" eb="5">
      <t>ゴウ</t>
    </rPh>
    <rPh sb="10" eb="12">
      <t>カニュウ</t>
    </rPh>
    <rPh sb="12" eb="15">
      <t>キョカショ</t>
    </rPh>
    <rPh sb="17" eb="18">
      <t>ウツ</t>
    </rPh>
    <phoneticPr fontId="21"/>
  </si>
  <si>
    <r>
      <t>・「第1号-1　グループ加入申込書」の写し　</t>
    </r>
    <r>
      <rPr>
        <sz val="10"/>
        <color rgb="FFFF0000"/>
        <rFont val="Meiryo UI"/>
        <family val="3"/>
        <charset val="128"/>
      </rPr>
      <t>※新規加入の場合のみ。 単独工務店の場合は不要</t>
    </r>
    <rPh sb="2" eb="3">
      <t>ダイ</t>
    </rPh>
    <rPh sb="4" eb="5">
      <t>ゴウ</t>
    </rPh>
    <rPh sb="12" eb="14">
      <t>カニュウ</t>
    </rPh>
    <rPh sb="14" eb="17">
      <t>モウシコミショ</t>
    </rPh>
    <rPh sb="19" eb="20">
      <t>ウツ</t>
    </rPh>
    <rPh sb="23" eb="27">
      <t>シンキカニュウ</t>
    </rPh>
    <rPh sb="28" eb="30">
      <t>バアイ</t>
    </rPh>
    <phoneticPr fontId="21"/>
  </si>
  <si>
    <r>
      <t>・「第1号-2　利用計画書」の写し　</t>
    </r>
    <r>
      <rPr>
        <sz val="10"/>
        <color rgb="FFFF0000"/>
        <rFont val="Meiryo UI"/>
        <family val="3"/>
        <charset val="128"/>
      </rPr>
      <t>※新規加入の場合のみ。 単独工務店の場合は不要</t>
    </r>
    <rPh sb="2" eb="3">
      <t>ダイ</t>
    </rPh>
    <rPh sb="4" eb="5">
      <t>ゴウ</t>
    </rPh>
    <rPh sb="8" eb="12">
      <t>リヨウケイカク</t>
    </rPh>
    <rPh sb="12" eb="13">
      <t>ショ</t>
    </rPh>
    <rPh sb="15" eb="16">
      <t>ウツ</t>
    </rPh>
    <phoneticPr fontId="21"/>
  </si>
  <si>
    <r>
      <t>・「第2号　グループ加入許可書」の写し　</t>
    </r>
    <r>
      <rPr>
        <sz val="10"/>
        <color rgb="FFFF0000"/>
        <rFont val="Meiryo UI"/>
        <family val="3"/>
        <charset val="128"/>
      </rPr>
      <t>※新規加入の場合のみ。 単独工務店の場合は不要</t>
    </r>
    <rPh sb="2" eb="3">
      <t>ダイ</t>
    </rPh>
    <rPh sb="4" eb="5">
      <t>ゴウ</t>
    </rPh>
    <rPh sb="10" eb="12">
      <t>カニュウ</t>
    </rPh>
    <rPh sb="12" eb="15">
      <t>キョカショ</t>
    </rPh>
    <rPh sb="17" eb="18">
      <t>ウツ</t>
    </rPh>
    <phoneticPr fontId="21"/>
  </si>
  <si>
    <t>mail：kimura-daichi@pref.akita.lg.jp</t>
    <phoneticPr fontId="21"/>
  </si>
  <si>
    <t>技師　木村 大地</t>
    <rPh sb="0" eb="2">
      <t>ギシ</t>
    </rPh>
    <rPh sb="3" eb="5">
      <t>キムラ</t>
    </rPh>
    <rPh sb="6" eb="8">
      <t>ダイチ</t>
    </rPh>
    <phoneticPr fontId="21"/>
  </si>
  <si>
    <t>　あきた材県内住宅利用促進事業の対象事業者となりたいので、貴グループへの加入を申し</t>
    <rPh sb="9" eb="13">
      <t>リヨウソクシン</t>
    </rPh>
    <rPh sb="16" eb="18">
      <t>タイショウ</t>
    </rPh>
    <rPh sb="18" eb="21">
      <t>ジギョウシャ</t>
    </rPh>
    <rPh sb="29" eb="30">
      <t>キ</t>
    </rPh>
    <phoneticPr fontId="1"/>
  </si>
  <si>
    <t>　県産材の使用量を向上させることで、地元の木材産業の活性化と地産地消を目指すため。</t>
    <rPh sb="1" eb="4">
      <t>ケンサンザイ</t>
    </rPh>
    <rPh sb="5" eb="7">
      <t>シヨウ</t>
    </rPh>
    <rPh sb="7" eb="8">
      <t>リョウ</t>
    </rPh>
    <rPh sb="9" eb="11">
      <t>コウジョウ</t>
    </rPh>
    <rPh sb="18" eb="20">
      <t>ジモト</t>
    </rPh>
    <rPh sb="21" eb="25">
      <t>モクザイサンギョウ</t>
    </rPh>
    <rPh sb="26" eb="29">
      <t>カッセイカ</t>
    </rPh>
    <rPh sb="30" eb="34">
      <t>チサンチショウ</t>
    </rPh>
    <rPh sb="35" eb="37">
      <t>メザ</t>
    </rPh>
    <phoneticPr fontId="1"/>
  </si>
  <si>
    <t>あきた材県内住宅利用促進事業 計画書</t>
    <rPh sb="15" eb="18">
      <t>ケイカクショ</t>
    </rPh>
    <phoneticPr fontId="1"/>
  </si>
  <si>
    <t>グループ加入申込書及び許可書の写し (様式第１号－１～２、第２号)</t>
    <rPh sb="4" eb="6">
      <t>カニュウ</t>
    </rPh>
    <rPh sb="6" eb="7">
      <t>モウ</t>
    </rPh>
    <rPh sb="7" eb="8">
      <t>コ</t>
    </rPh>
    <rPh sb="8" eb="9">
      <t>ショ</t>
    </rPh>
    <rPh sb="9" eb="10">
      <t>オヨ</t>
    </rPh>
    <rPh sb="11" eb="13">
      <t>キョカ</t>
    </rPh>
    <rPh sb="13" eb="14">
      <t>ショ</t>
    </rPh>
    <rPh sb="15" eb="16">
      <t>ウツ</t>
    </rPh>
    <rPh sb="19" eb="21">
      <t>ヨウシキ</t>
    </rPh>
    <rPh sb="21" eb="22">
      <t>ダイ</t>
    </rPh>
    <rPh sb="23" eb="24">
      <t>ゴウ</t>
    </rPh>
    <rPh sb="29" eb="30">
      <t>ダイ</t>
    </rPh>
    <rPh sb="31" eb="32">
      <t>ゴウ</t>
    </rPh>
    <phoneticPr fontId="1"/>
  </si>
  <si>
    <t>令和8年度</t>
    <rPh sb="0" eb="2">
      <t>レイワ</t>
    </rPh>
    <rPh sb="3" eb="5">
      <t>ネンド</t>
    </rPh>
    <phoneticPr fontId="1"/>
  </si>
  <si>
    <t>令和9年度</t>
    <rPh sb="3" eb="5">
      <t>ネンド</t>
    </rPh>
    <phoneticPr fontId="1"/>
  </si>
  <si>
    <t>　産業の活性化、　　森林資源の循環利用並びに　県内の森林の有する多面的機能の維持</t>
    <rPh sb="2" eb="3">
      <t>ギョウ</t>
    </rPh>
    <rPh sb="4" eb="7">
      <t>カッセイカ</t>
    </rPh>
    <rPh sb="10" eb="12">
      <t>シンリン</t>
    </rPh>
    <rPh sb="12" eb="14">
      <t>シゲン</t>
    </rPh>
    <rPh sb="15" eb="17">
      <t>ジュンカン</t>
    </rPh>
    <rPh sb="17" eb="19">
      <t>リヨウ</t>
    </rPh>
    <rPh sb="19" eb="20">
      <t>ナラ</t>
    </rPh>
    <rPh sb="23" eb="25">
      <t>ケンナイ</t>
    </rPh>
    <rPh sb="26" eb="28">
      <t>シンリン</t>
    </rPh>
    <rPh sb="29" eb="30">
      <t>ユウ</t>
    </rPh>
    <rPh sb="32" eb="33">
      <t>タ</t>
    </rPh>
    <rPh sb="33" eb="34">
      <t>メン</t>
    </rPh>
    <rPh sb="34" eb="35">
      <t>テキ</t>
    </rPh>
    <rPh sb="35" eb="36">
      <t>キ</t>
    </rPh>
    <phoneticPr fontId="1"/>
  </si>
  <si>
    <t>第４条　この協定の有効期間は、締結の日から令和１１年３月３１日までとする。</t>
    <rPh sb="0" eb="1">
      <t>ダイ</t>
    </rPh>
    <rPh sb="2" eb="3">
      <t>ジョウ</t>
    </rPh>
    <phoneticPr fontId="1"/>
  </si>
  <si>
    <t>□ あきた材県内住宅利用促進事業への取り組み</t>
    <rPh sb="10" eb="14">
      <t>リヨウソクシン</t>
    </rPh>
    <rPh sb="18" eb="19">
      <t>ト</t>
    </rPh>
    <rPh sb="20" eb="21">
      <t>ク</t>
    </rPh>
    <phoneticPr fontId="1"/>
  </si>
  <si>
    <t>県産材製品の使用量</t>
    <rPh sb="6" eb="8">
      <t>シヨウ</t>
    </rPh>
    <rPh sb="8" eb="9">
      <t>リョウ</t>
    </rPh>
    <phoneticPr fontId="1"/>
  </si>
  <si>
    <t>構造材等での
県産材利用量
(㎥)</t>
    <rPh sb="0" eb="3">
      <t>コウゾウザイ</t>
    </rPh>
    <rPh sb="3" eb="4">
      <t>トウ</t>
    </rPh>
    <rPh sb="7" eb="10">
      <t>ケンサンザイ</t>
    </rPh>
    <rPh sb="10" eb="12">
      <t>リヨウ</t>
    </rPh>
    <rPh sb="12" eb="13">
      <t>リョウ</t>
    </rPh>
    <phoneticPr fontId="1"/>
  </si>
  <si>
    <t>R5</t>
    <phoneticPr fontId="1"/>
  </si>
  <si>
    <t>R6</t>
    <phoneticPr fontId="1"/>
  </si>
  <si>
    <t>R7</t>
    <phoneticPr fontId="21"/>
  </si>
  <si>
    <t>R8</t>
    <phoneticPr fontId="21"/>
  </si>
  <si>
    <t>R9</t>
    <phoneticPr fontId="21"/>
  </si>
  <si>
    <r>
      <t>令和</t>
    </r>
    <r>
      <rPr>
        <sz val="11"/>
        <rFont val="ＭＳ ゴシック"/>
        <family val="3"/>
        <charset val="128"/>
      </rPr>
      <t>５</t>
    </r>
    <r>
      <rPr>
        <sz val="11"/>
        <rFont val="ＭＳ ゴシック"/>
        <family val="3"/>
      </rPr>
      <t>年度実績</t>
    </r>
    <rPh sb="0" eb="2">
      <t>レイワ</t>
    </rPh>
    <rPh sb="3" eb="5">
      <t>ネンド</t>
    </rPh>
    <rPh sb="5" eb="7">
      <t>ジッセキ</t>
    </rPh>
    <phoneticPr fontId="1"/>
  </si>
  <si>
    <r>
      <t>令和</t>
    </r>
    <r>
      <rPr>
        <sz val="11"/>
        <rFont val="ＭＳ ゴシック"/>
        <family val="3"/>
        <charset val="128"/>
      </rPr>
      <t>６</t>
    </r>
    <r>
      <rPr>
        <sz val="11"/>
        <rFont val="ＭＳ ゴシック"/>
        <family val="3"/>
      </rPr>
      <t>年度実績</t>
    </r>
    <rPh sb="0" eb="2">
      <t>レイワ</t>
    </rPh>
    <rPh sb="3" eb="5">
      <t>ネンド</t>
    </rPh>
    <rPh sb="5" eb="7">
      <t>ジッセキ</t>
    </rPh>
    <phoneticPr fontId="1"/>
  </si>
  <si>
    <r>
      <t>令和</t>
    </r>
    <r>
      <rPr>
        <sz val="11"/>
        <rFont val="ＭＳ ゴシック"/>
        <family val="3"/>
        <charset val="128"/>
      </rPr>
      <t>７</t>
    </r>
    <r>
      <rPr>
        <sz val="11"/>
        <rFont val="ＭＳ ゴシック"/>
        <family val="3"/>
      </rPr>
      <t>年度実績</t>
    </r>
    <rPh sb="0" eb="2">
      <t>レイワ</t>
    </rPh>
    <rPh sb="3" eb="5">
      <t>ネンド</t>
    </rPh>
    <rPh sb="5" eb="7">
      <t>ジッセキ</t>
    </rPh>
    <phoneticPr fontId="1"/>
  </si>
  <si>
    <r>
      <t>令和</t>
    </r>
    <r>
      <rPr>
        <sz val="11"/>
        <rFont val="ＭＳ ゴシック"/>
        <family val="3"/>
        <charset val="128"/>
      </rPr>
      <t>８</t>
    </r>
    <r>
      <rPr>
        <sz val="11"/>
        <rFont val="ＭＳ ゴシック"/>
        <family val="3"/>
      </rPr>
      <t>年度計画</t>
    </r>
    <rPh sb="0" eb="2">
      <t>レイワ</t>
    </rPh>
    <rPh sb="3" eb="5">
      <t>ネンド</t>
    </rPh>
    <rPh sb="5" eb="7">
      <t>ケイカク</t>
    </rPh>
    <phoneticPr fontId="1"/>
  </si>
  <si>
    <r>
      <t>令和</t>
    </r>
    <r>
      <rPr>
        <sz val="11"/>
        <rFont val="ＭＳ ゴシック"/>
        <family val="3"/>
        <charset val="128"/>
      </rPr>
      <t>９</t>
    </r>
    <r>
      <rPr>
        <sz val="11"/>
        <rFont val="ＭＳ ゴシック"/>
        <family val="3"/>
      </rPr>
      <t>年度計画</t>
    </r>
    <rPh sb="0" eb="2">
      <t>レイワ</t>
    </rPh>
    <rPh sb="3" eb="5">
      <t>ネンド</t>
    </rPh>
    <rPh sb="5" eb="7">
      <t>ケイカク</t>
    </rPh>
    <phoneticPr fontId="1"/>
  </si>
  <si>
    <r>
      <t>県産材利用</t>
    </r>
    <r>
      <rPr>
        <sz val="11"/>
        <rFont val="ＭＳ ゴシック"/>
        <family val="3"/>
        <charset val="128"/>
      </rPr>
      <t>量</t>
    </r>
    <rPh sb="0" eb="1">
      <t>ケン</t>
    </rPh>
    <rPh sb="1" eb="3">
      <t>サンザイ</t>
    </rPh>
    <rPh sb="3" eb="5">
      <t>リヨウ</t>
    </rPh>
    <rPh sb="5" eb="6">
      <t>リョウ</t>
    </rPh>
    <phoneticPr fontId="1"/>
  </si>
  <si>
    <r>
      <t>あきた材県内住宅利用促進事業</t>
    </r>
    <r>
      <rPr>
        <sz val="20"/>
        <rFont val="HGP創英角ｺﾞｼｯｸUB"/>
        <family val="3"/>
      </rPr>
      <t>計画書</t>
    </r>
    <rPh sb="8" eb="12">
      <t>リヨウソクシン</t>
    </rPh>
    <rPh sb="14" eb="17">
      <t>ケイカクショ</t>
    </rPh>
    <phoneticPr fontId="1"/>
  </si>
  <si>
    <r>
      <t>（協定期間：令和</t>
    </r>
    <r>
      <rPr>
        <b/>
        <sz val="14"/>
        <rFont val="ＭＳ ゴシック"/>
        <family val="3"/>
        <charset val="128"/>
      </rPr>
      <t>８</t>
    </r>
    <r>
      <rPr>
        <b/>
        <sz val="14"/>
        <rFont val="ＭＳ ゴシック"/>
        <family val="3"/>
      </rPr>
      <t>年～</t>
    </r>
    <r>
      <rPr>
        <b/>
        <sz val="14"/>
        <rFont val="ＭＳ ゴシック"/>
        <family val="3"/>
        <charset val="128"/>
      </rPr>
      <t>10</t>
    </r>
    <r>
      <rPr>
        <b/>
        <sz val="14"/>
        <rFont val="ＭＳ ゴシック"/>
        <family val="3"/>
      </rPr>
      <t>年度の</t>
    </r>
    <r>
      <rPr>
        <b/>
        <sz val="14"/>
        <rFont val="ＭＳ ゴシック"/>
        <family val="3"/>
        <charset val="128"/>
      </rPr>
      <t>３</t>
    </r>
    <r>
      <rPr>
        <b/>
        <sz val="14"/>
        <rFont val="ＭＳ ゴシック"/>
        <family val="3"/>
      </rPr>
      <t>か年）</t>
    </r>
    <rPh sb="1" eb="3">
      <t>キョウテイ</t>
    </rPh>
    <rPh sb="3" eb="5">
      <t>キカン</t>
    </rPh>
    <rPh sb="6" eb="8">
      <t>レイワ</t>
    </rPh>
    <rPh sb="9" eb="10">
      <t>ネン</t>
    </rPh>
    <rPh sb="13" eb="15">
      <t>ネンド</t>
    </rPh>
    <rPh sb="18" eb="19">
      <t>ネン</t>
    </rPh>
    <phoneticPr fontId="1"/>
  </si>
  <si>
    <r>
      <t>　本計画書の内容</t>
    </r>
    <r>
      <rPr>
        <b/>
        <sz val="14"/>
        <rFont val="ＭＳ ゴシック"/>
        <family val="3"/>
        <charset val="128"/>
      </rPr>
      <t>に</t>
    </r>
    <r>
      <rPr>
        <b/>
        <sz val="14"/>
        <rFont val="ＭＳ ゴシック"/>
        <family val="3"/>
      </rPr>
      <t>ついて、</t>
    </r>
    <r>
      <rPr>
        <b/>
        <sz val="14"/>
        <rFont val="ＭＳ ゴシック"/>
        <family val="3"/>
        <charset val="128"/>
      </rPr>
      <t>あきた材県内住宅利用促進事業</t>
    </r>
    <r>
      <rPr>
        <b/>
        <sz val="14"/>
        <rFont val="ＭＳ ゴシック"/>
        <family val="3"/>
      </rPr>
      <t>に係る協定の締結を申請します。
　この計画書及び添付資料に記載された事項は、事実に相違ありません。</t>
    </r>
    <rPh sb="1" eb="2">
      <t>ホン</t>
    </rPh>
    <rPh sb="2" eb="5">
      <t>ケイカクショ</t>
    </rPh>
    <rPh sb="6" eb="8">
      <t>ナイヨウ</t>
    </rPh>
    <rPh sb="21" eb="25">
      <t>リヨウソクシン</t>
    </rPh>
    <rPh sb="28" eb="29">
      <t>カカ</t>
    </rPh>
    <rPh sb="30" eb="32">
      <t>キョウテイ</t>
    </rPh>
    <rPh sb="33" eb="35">
      <t>テイケツ</t>
    </rPh>
    <rPh sb="36" eb="38">
      <t>シンセイ</t>
    </rPh>
    <rPh sb="46" eb="48">
      <t>ケイカク</t>
    </rPh>
    <rPh sb="48" eb="49">
      <t>ショ</t>
    </rPh>
    <rPh sb="49" eb="50">
      <t>オヨ</t>
    </rPh>
    <rPh sb="51" eb="53">
      <t>テンプ</t>
    </rPh>
    <rPh sb="53" eb="55">
      <t>シリョウ</t>
    </rPh>
    <rPh sb="56" eb="58">
      <t>キサイ</t>
    </rPh>
    <rPh sb="61" eb="63">
      <t>ジコウ</t>
    </rPh>
    <rPh sb="65" eb="67">
      <t>ジジツ</t>
    </rPh>
    <rPh sb="68" eb="70">
      <t>ソウイ</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</si>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</sst>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F800]dddd\,\ mmmm\ dd\,\ yyyy"/>
    <numFmt numFmtId="178" formatCode="#,##0.0;[Red]\-#,##0.0"/>
    <numFmt numFmtId="179" formatCode="[DBNum3]ggge&quot;年&quot;m&quot;月&quot;d&quot;日&quot;;@"/>
    <numFmt numFmtId="180" formatCode="#,##0&quot; 社&quot;"/>
    <numFmt numFmtId="181" formatCode="#,##0_ ;[Red]\-#,##0\ "/>
    <numFmt numFmtId="182" formatCode="#,##0.0_ ;[Red]\-#,##0.0\ "/>
  </numFmts>
  <fonts count="37"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name val="ＭＳ Ｐゴシック"/>
      <family val="3"/>
      <scheme val="minor"/>
    </font>
    <font>
      <sz val="11"/>
      <name val="ＭＳ 明朝"/>
      <family val="1"/>
      <charset val="128"/>
    </font>
    <font>
      <sz val="11"/>
      <name val="ＭＳ ゴシック"/>
      <family val="3"/>
    </font>
    <font>
      <b/>
      <sz val="12"/>
      <name val="ＭＳ ゴシック"/>
      <family val="3"/>
    </font>
    <font>
      <b/>
      <sz val="12"/>
      <name val="ＭＳ ゴシック"/>
      <family val="3"/>
      <charset val="128"/>
    </font>
    <font>
      <sz val="9"/>
      <name val="ＭＳ ゴシック"/>
      <family val="3"/>
    </font>
    <font>
      <sz val="10"/>
      <name val="ＭＳ ゴシック"/>
      <family val="3"/>
    </font>
    <font>
      <b/>
      <sz val="11"/>
      <name val="ＭＳ ゴシック"/>
      <family val="3"/>
    </font>
    <font>
      <sz val="10"/>
      <name val="ＭＳ ゴシック"/>
      <family val="3"/>
      <charset val="128"/>
    </font>
    <font>
      <sz val="20"/>
      <name val="HGP創英角ｺﾞｼｯｸUB"/>
      <family val="3"/>
      <charset val="128"/>
    </font>
    <font>
      <sz val="20"/>
      <name val="HGP創英角ｺﾞｼｯｸUB"/>
      <family val="3"/>
    </font>
    <font>
      <b/>
      <sz val="14"/>
      <name val="ＭＳ ゴシック"/>
      <family val="3"/>
    </font>
    <font>
      <b/>
      <sz val="14"/>
      <name val="ＭＳ ゴシック"/>
      <family val="3"/>
      <charset val="128"/>
    </font>
    <font>
      <sz val="24"/>
      <name val="ＭＳ ゴシック"/>
      <family val="3"/>
    </font>
    <font>
      <sz val="11"/>
      <name val="ＭＳ ゴシック"/>
      <family val="3"/>
      <charset val="128"/>
    </font>
    <font>
      <sz val="11"/>
      <name val="ＭＳ Ｐゴシック"/>
      <family val="3"/>
      <charset val="128"/>
    </font>
    <font>
      <b/>
      <sz val="9"/>
      <name val="ＭＳ ゴシック"/>
      <family val="3"/>
      <charset val="128"/>
    </font>
    <font>
      <sz val="10"/>
      <name val="ＭＳ Ｐゴシック"/>
      <family val="3"/>
      <charset val="128"/>
    </font>
    <font>
      <sz val="6"/>
      <name val="ＭＳ Ｐゴシック"/>
      <family val="3"/>
      <charset val="128"/>
      <scheme val="minor"/>
    </font>
    <font>
      <sz val="24"/>
      <name val="ＭＳ ゴシック"/>
      <family val="3"/>
      <charset val="128"/>
    </font>
    <font>
      <sz val="14"/>
      <name val="ＭＳ ゴシック"/>
      <family val="3"/>
      <charset val="128"/>
    </font>
    <font>
      <sz val="6"/>
      <name val="ＭＳ ゴシック"/>
      <family val="3"/>
      <charset val="128"/>
    </font>
    <font>
      <sz val="8"/>
      <name val="ＭＳ ゴシック"/>
      <family val="3"/>
    </font>
    <font>
      <b/>
      <sz val="11"/>
      <name val="ＭＳ ゴシック"/>
      <family val="3"/>
      <charset val="128"/>
    </font>
    <font>
      <b/>
      <sz val="10"/>
      <color rgb="FF0000FF"/>
      <name val="Meiryo UI"/>
      <family val="3"/>
      <charset val="128"/>
    </font>
    <font>
      <sz val="10"/>
      <color theme="1"/>
      <name val="Meiryo UI"/>
      <family val="3"/>
      <charset val="128"/>
    </font>
    <font>
      <sz val="10"/>
      <color rgb="FFFF0000"/>
      <name val="Meiryo UI"/>
      <family val="3"/>
      <charset val="128"/>
    </font>
    <font>
      <u/>
      <sz val="10"/>
      <color rgb="FFFF0000"/>
      <name val="Meiryo UI"/>
      <family val="3"/>
      <charset val="128"/>
    </font>
    <font>
      <sz val="14"/>
      <name val="ＭＳ 明朝"/>
      <family val="1"/>
      <charset val="128"/>
    </font>
    <font>
      <sz val="12"/>
      <name val="ＭＳ 明朝"/>
      <family val="1"/>
      <charset val="128"/>
    </font>
    <font>
      <b/>
      <sz val="14"/>
      <name val="ＭＳ 明朝"/>
      <family val="1"/>
      <charset val="128"/>
    </font>
    <font>
      <sz val="10"/>
      <name val="Meiryo UI"/>
      <family val="3"/>
      <charset val="128"/>
    </font>
    <font>
      <b/>
      <sz val="8"/>
      <name val="ＭＳ ゴシック"/>
      <family val="3"/>
      <charset val="128"/>
    </font>
    <font>
      <b/>
      <sz val="1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13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top style="hair">
        <color auto="1"/>
      </top>
      <bottom style="hair">
        <color indexed="64"/>
      </bottom>
      <diagonal/>
    </border>
    <border>
      <left/>
      <right style="medium">
        <color indexed="64"/>
      </right>
      <top style="hair">
        <color auto="1"/>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rgb="FFFF0000"/>
      </right>
      <top style="thin">
        <color indexed="64"/>
      </top>
      <bottom style="medium">
        <color indexed="64"/>
      </bottom>
      <diagonal/>
    </border>
    <border>
      <left style="medium">
        <color indexed="64"/>
      </left>
      <right style="thin">
        <color rgb="FFFF0000"/>
      </right>
      <top style="medium">
        <color indexed="64"/>
      </top>
      <bottom style="thin">
        <color indexed="64"/>
      </bottom>
      <diagonal/>
    </border>
    <border>
      <left style="medium">
        <color indexed="64"/>
      </left>
      <right style="thin">
        <color rgb="FFFF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right style="medium">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right style="medium">
        <color indexed="64"/>
      </right>
      <top style="hair">
        <color auto="1"/>
      </top>
      <bottom style="hair">
        <color auto="1"/>
      </bottom>
      <diagonal/>
    </border>
    <border>
      <left style="thin">
        <color indexed="64"/>
      </left>
      <right/>
      <top style="hair">
        <color auto="1"/>
      </top>
      <bottom style="hair">
        <color indexed="64"/>
      </bottom>
      <diagonal/>
    </border>
    <border>
      <left/>
      <right/>
      <top style="hair">
        <color auto="1"/>
      </top>
      <bottom style="hair">
        <color indexed="64"/>
      </bottom>
      <diagonal/>
    </border>
    <border>
      <left style="hair">
        <color indexed="64"/>
      </left>
      <right/>
      <top style="hair">
        <color auto="1"/>
      </top>
      <bottom style="hair">
        <color indexed="64"/>
      </bottom>
      <diagonal/>
    </border>
    <border>
      <left/>
      <right style="medium">
        <color indexed="64"/>
      </right>
      <top style="hair">
        <color auto="1"/>
      </top>
      <bottom style="hair">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38">
    <xf numFmtId="0" fontId="0" fillId="0" borderId="0" xfId="0">
      <alignment vertical="center"/>
    </xf>
    <xf numFmtId="0" fontId="5" fillId="0" borderId="0" xfId="0" applyFont="1">
      <alignment vertical="center"/>
    </xf>
    <xf numFmtId="176" fontId="5" fillId="0" borderId="52" xfId="0" applyNumberFormat="1" applyFont="1" applyBorder="1" applyAlignment="1">
      <alignment horizontal="center" vertical="center"/>
    </xf>
    <xf numFmtId="0" fontId="5" fillId="0" borderId="37" xfId="0" applyFont="1" applyBorder="1">
      <alignment vertical="center"/>
    </xf>
    <xf numFmtId="0" fontId="5" fillId="0" borderId="5" xfId="0" applyFont="1" applyBorder="1">
      <alignment vertical="center"/>
    </xf>
    <xf numFmtId="176" fontId="5" fillId="0" borderId="11" xfId="0" applyNumberFormat="1" applyFont="1" applyBorder="1" applyAlignment="1">
      <alignment horizontal="center" vertical="center"/>
    </xf>
    <xf numFmtId="176" fontId="5" fillId="0" borderId="53" xfId="0" applyNumberFormat="1" applyFont="1" applyBorder="1" applyAlignment="1">
      <alignment horizontal="center" vertical="center"/>
    </xf>
    <xf numFmtId="0" fontId="5" fillId="0" borderId="41" xfId="0" applyFont="1" applyBorder="1">
      <alignment vertical="center"/>
    </xf>
    <xf numFmtId="176" fontId="5" fillId="0" borderId="54" xfId="0" applyNumberFormat="1" applyFont="1" applyBorder="1" applyAlignment="1">
      <alignment horizontal="center" vertical="center"/>
    </xf>
    <xf numFmtId="0" fontId="5" fillId="0" borderId="2" xfId="0" applyFont="1" applyBorder="1">
      <alignment vertical="center"/>
    </xf>
    <xf numFmtId="0" fontId="8" fillId="0" borderId="0" xfId="0" applyFont="1">
      <alignment vertical="center"/>
    </xf>
    <xf numFmtId="40" fontId="8" fillId="0" borderId="0" xfId="0" applyNumberFormat="1" applyFont="1">
      <alignment vertical="center"/>
    </xf>
    <xf numFmtId="0" fontId="9" fillId="0" borderId="0" xfId="0" applyFont="1" applyAlignment="1">
      <alignment vertical="center" wrapText="1"/>
    </xf>
    <xf numFmtId="0" fontId="18" fillId="0" borderId="0" xfId="0" applyFont="1">
      <alignment vertical="center"/>
    </xf>
    <xf numFmtId="0" fontId="11" fillId="0" borderId="0" xfId="0" applyFont="1">
      <alignment vertical="center"/>
    </xf>
    <xf numFmtId="176" fontId="10" fillId="0" borderId="10" xfId="0" applyNumberFormat="1" applyFont="1" applyBorder="1" applyAlignment="1">
      <alignment horizontal="left" vertical="center"/>
    </xf>
    <xf numFmtId="176" fontId="10" fillId="0" borderId="25" xfId="0" applyNumberFormat="1" applyFont="1" applyBorder="1" applyAlignment="1">
      <alignment horizontal="left" vertical="center"/>
    </xf>
    <xf numFmtId="176" fontId="10" fillId="0" borderId="11" xfId="0" applyNumberFormat="1" applyFont="1" applyBorder="1" applyAlignment="1">
      <alignment horizontal="left" vertical="center"/>
    </xf>
    <xf numFmtId="176" fontId="10" fillId="0" borderId="66" xfId="0" applyNumberFormat="1" applyFont="1" applyBorder="1" applyAlignment="1">
      <alignment horizontal="left" vertical="center"/>
    </xf>
    <xf numFmtId="38" fontId="5" fillId="3" borderId="77" xfId="1" applyFont="1" applyFill="1" applyBorder="1" applyAlignment="1">
      <alignment horizontal="center" vertical="center"/>
    </xf>
    <xf numFmtId="38" fontId="5" fillId="3" borderId="78" xfId="1" applyFont="1" applyFill="1" applyBorder="1" applyAlignment="1">
      <alignment horizontal="center" vertical="center"/>
    </xf>
    <xf numFmtId="38" fontId="5" fillId="3" borderId="90" xfId="1" applyFont="1" applyFill="1" applyBorder="1" applyAlignment="1">
      <alignment horizontal="center" vertical="center"/>
    </xf>
    <xf numFmtId="178" fontId="8" fillId="3" borderId="0" xfId="1" applyNumberFormat="1" applyFont="1" applyFill="1">
      <alignment vertical="center"/>
    </xf>
    <xf numFmtId="178" fontId="8" fillId="0" borderId="0" xfId="1" applyNumberFormat="1" applyFont="1">
      <alignment vertical="center"/>
    </xf>
    <xf numFmtId="0" fontId="15" fillId="0" borderId="0" xfId="0" applyFont="1">
      <alignment vertical="center"/>
    </xf>
    <xf numFmtId="0" fontId="17" fillId="0" borderId="25" xfId="0" applyFont="1" applyBorder="1">
      <alignment vertical="center"/>
    </xf>
    <xf numFmtId="0" fontId="17" fillId="0" borderId="66" xfId="0" applyFont="1" applyBorder="1">
      <alignment vertical="center"/>
    </xf>
    <xf numFmtId="0" fontId="17" fillId="0" borderId="99" xfId="0" applyFont="1" applyBorder="1">
      <alignment vertical="center"/>
    </xf>
    <xf numFmtId="0" fontId="17" fillId="3" borderId="10" xfId="0" applyFont="1" applyFill="1" applyBorder="1">
      <alignment vertical="center"/>
    </xf>
    <xf numFmtId="0" fontId="17" fillId="3" borderId="15" xfId="0" applyFont="1" applyFill="1" applyBorder="1">
      <alignment vertical="center"/>
    </xf>
    <xf numFmtId="0" fontId="17" fillId="3" borderId="11" xfId="0" applyFont="1" applyFill="1" applyBorder="1">
      <alignment vertical="center"/>
    </xf>
    <xf numFmtId="0" fontId="17" fillId="3" borderId="97" xfId="0" applyFont="1" applyFill="1" applyBorder="1">
      <alignment vertical="center"/>
    </xf>
    <xf numFmtId="0" fontId="17" fillId="3" borderId="16" xfId="0" applyFont="1" applyFill="1" applyBorder="1">
      <alignment vertical="center"/>
    </xf>
    <xf numFmtId="9" fontId="17" fillId="2" borderId="34" xfId="0" applyNumberFormat="1" applyFont="1" applyFill="1" applyBorder="1">
      <alignment vertical="center"/>
    </xf>
    <xf numFmtId="9" fontId="17" fillId="2" borderId="21" xfId="0" applyNumberFormat="1" applyFont="1" applyFill="1" applyBorder="1">
      <alignment vertical="center"/>
    </xf>
    <xf numFmtId="0" fontId="10" fillId="0" borderId="0" xfId="0" applyFont="1">
      <alignment vertical="center"/>
    </xf>
    <xf numFmtId="0" fontId="5" fillId="0" borderId="0" xfId="0" applyFont="1" applyAlignment="1">
      <alignment vertical="top" textRotation="255"/>
    </xf>
    <xf numFmtId="0" fontId="5" fillId="0" borderId="39" xfId="0" applyFont="1" applyBorder="1" applyAlignment="1">
      <alignment vertical="top" textRotation="255"/>
    </xf>
    <xf numFmtId="0" fontId="5" fillId="0" borderId="37" xfId="0" applyFont="1" applyBorder="1" applyAlignment="1">
      <alignment vertical="center" wrapText="1"/>
    </xf>
    <xf numFmtId="176" fontId="5" fillId="0" borderId="37" xfId="0" applyNumberFormat="1" applyFont="1" applyBorder="1">
      <alignment vertical="center"/>
    </xf>
    <xf numFmtId="0" fontId="5" fillId="0" borderId="14" xfId="0" applyFont="1" applyBorder="1" applyAlignment="1">
      <alignment vertical="top" textRotation="255"/>
    </xf>
    <xf numFmtId="0" fontId="5" fillId="0" borderId="9" xfId="0" applyFont="1" applyBorder="1" applyAlignment="1">
      <alignment vertical="top" textRotation="255"/>
    </xf>
    <xf numFmtId="0" fontId="4" fillId="0" borderId="0" xfId="0" quotePrefix="1" applyFont="1" applyAlignment="1">
      <alignment horizontal="left" vertical="center" indent="1"/>
    </xf>
    <xf numFmtId="0" fontId="5" fillId="0" borderId="42" xfId="0" applyFont="1" applyBorder="1">
      <alignment vertical="center"/>
    </xf>
    <xf numFmtId="0" fontId="5" fillId="0" borderId="91" xfId="0" applyFont="1" applyBorder="1">
      <alignment vertical="center"/>
    </xf>
    <xf numFmtId="176" fontId="5" fillId="0" borderId="92" xfId="0" applyNumberFormat="1" applyFont="1" applyBorder="1" applyAlignment="1">
      <alignment horizontal="center" vertical="center"/>
    </xf>
    <xf numFmtId="176" fontId="5" fillId="0" borderId="19" xfId="0" applyNumberFormat="1" applyFont="1" applyBorder="1">
      <alignment vertical="center"/>
    </xf>
    <xf numFmtId="0" fontId="5" fillId="0" borderId="44" xfId="0" applyFont="1" applyBorder="1">
      <alignment vertical="center"/>
    </xf>
    <xf numFmtId="176" fontId="5" fillId="0" borderId="92" xfId="0" applyNumberFormat="1" applyFont="1" applyBorder="1" applyAlignment="1">
      <alignment horizontal="left" vertical="center"/>
    </xf>
    <xf numFmtId="0" fontId="5" fillId="0" borderId="20" xfId="0" applyFont="1" applyBorder="1">
      <alignment vertical="center"/>
    </xf>
    <xf numFmtId="0" fontId="5" fillId="0" borderId="45" xfId="0" applyFont="1" applyBorder="1">
      <alignment vertical="center"/>
    </xf>
    <xf numFmtId="0" fontId="5" fillId="0" borderId="46" xfId="0" applyFont="1" applyBorder="1">
      <alignment vertical="center"/>
    </xf>
    <xf numFmtId="0" fontId="4" fillId="3" borderId="0" xfId="0" applyFont="1" applyFill="1">
      <alignment vertical="center"/>
    </xf>
    <xf numFmtId="0" fontId="4" fillId="3" borderId="0" xfId="0" applyFont="1" applyFill="1" applyAlignment="1">
      <alignment horizontal="left" vertical="center" indent="1"/>
    </xf>
    <xf numFmtId="0" fontId="17" fillId="0" borderId="0" xfId="0" applyFont="1">
      <alignment vertical="center"/>
    </xf>
    <xf numFmtId="0" fontId="9" fillId="0" borderId="0" xfId="0" applyFont="1">
      <alignment vertical="center"/>
    </xf>
    <xf numFmtId="0" fontId="17" fillId="0" borderId="0" xfId="0" applyFont="1" applyFill="1">
      <alignment vertical="center"/>
    </xf>
    <xf numFmtId="0" fontId="17" fillId="0" borderId="37" xfId="0" applyFont="1" applyFill="1" applyBorder="1" applyAlignment="1">
      <alignment vertical="center" wrapText="1"/>
    </xf>
    <xf numFmtId="176" fontId="17" fillId="0" borderId="37" xfId="0" applyNumberFormat="1" applyFont="1" applyFill="1" applyBorder="1">
      <alignment vertical="center"/>
    </xf>
    <xf numFmtId="176" fontId="17" fillId="0" borderId="71" xfId="0" applyNumberFormat="1" applyFont="1" applyFill="1" applyBorder="1">
      <alignment vertical="center"/>
    </xf>
    <xf numFmtId="0" fontId="17" fillId="0" borderId="20" xfId="0" applyFont="1" applyFill="1" applyBorder="1">
      <alignment vertical="center"/>
    </xf>
    <xf numFmtId="176" fontId="17" fillId="0" borderId="2" xfId="0" applyNumberFormat="1" applyFont="1" applyFill="1" applyBorder="1">
      <alignment vertical="center"/>
    </xf>
    <xf numFmtId="176" fontId="17" fillId="0" borderId="80" xfId="0" applyNumberFormat="1" applyFont="1" applyFill="1" applyBorder="1">
      <alignment vertical="center"/>
    </xf>
    <xf numFmtId="0" fontId="17" fillId="0" borderId="36" xfId="0" applyFont="1" applyFill="1" applyBorder="1">
      <alignment vertical="center"/>
    </xf>
    <xf numFmtId="38" fontId="17" fillId="3" borderId="42" xfId="1" applyFont="1" applyFill="1" applyBorder="1" applyAlignment="1">
      <alignment vertical="center"/>
    </xf>
    <xf numFmtId="38" fontId="17" fillId="3" borderId="20" xfId="1" applyFont="1" applyFill="1" applyBorder="1" applyAlignment="1">
      <alignment vertical="center"/>
    </xf>
    <xf numFmtId="38" fontId="17" fillId="3" borderId="50" xfId="1" applyFont="1" applyFill="1" applyBorder="1" applyAlignment="1">
      <alignment vertical="center"/>
    </xf>
    <xf numFmtId="38" fontId="17" fillId="3" borderId="11" xfId="1" applyFont="1" applyFill="1" applyBorder="1" applyAlignment="1">
      <alignment vertical="center"/>
    </xf>
    <xf numFmtId="38" fontId="17" fillId="3" borderId="12" xfId="1" applyFont="1" applyFill="1" applyBorder="1" applyAlignment="1">
      <alignment vertical="center"/>
    </xf>
    <xf numFmtId="38" fontId="17" fillId="3" borderId="36" xfId="1" applyFont="1" applyFill="1" applyBorder="1" applyAlignment="1">
      <alignment vertical="center"/>
    </xf>
    <xf numFmtId="0" fontId="4" fillId="2" borderId="0" xfId="0" applyFont="1" applyFill="1">
      <alignment vertical="center"/>
    </xf>
    <xf numFmtId="181" fontId="17" fillId="3" borderId="95" xfId="0" applyNumberFormat="1" applyFont="1" applyFill="1" applyBorder="1">
      <alignment vertical="center"/>
    </xf>
    <xf numFmtId="181" fontId="17" fillId="3" borderId="22" xfId="0" applyNumberFormat="1" applyFont="1" applyFill="1" applyBorder="1">
      <alignment vertical="center"/>
    </xf>
    <xf numFmtId="181" fontId="17" fillId="2" borderId="73" xfId="1" applyNumberFormat="1" applyFont="1" applyFill="1" applyBorder="1">
      <alignment vertical="center"/>
    </xf>
    <xf numFmtId="181" fontId="17" fillId="3" borderId="6" xfId="0" applyNumberFormat="1" applyFont="1" applyFill="1" applyBorder="1">
      <alignment vertical="center"/>
    </xf>
    <xf numFmtId="181" fontId="17" fillId="3" borderId="18" xfId="0" applyNumberFormat="1" applyFont="1" applyFill="1" applyBorder="1">
      <alignment vertical="center"/>
    </xf>
    <xf numFmtId="181" fontId="17" fillId="2" borderId="16" xfId="1" applyNumberFormat="1" applyFont="1" applyFill="1" applyBorder="1">
      <alignment vertical="center"/>
    </xf>
    <xf numFmtId="181" fontId="17" fillId="2" borderId="97" xfId="1" applyNumberFormat="1" applyFont="1" applyFill="1" applyBorder="1">
      <alignment vertical="center"/>
    </xf>
    <xf numFmtId="9" fontId="17" fillId="2" borderId="26" xfId="2" applyFont="1" applyFill="1" applyBorder="1">
      <alignment vertical="center"/>
    </xf>
    <xf numFmtId="182" fontId="17" fillId="3" borderId="19" xfId="0" applyNumberFormat="1" applyFont="1" applyFill="1" applyBorder="1">
      <alignment vertical="center"/>
    </xf>
    <xf numFmtId="182" fontId="17" fillId="3" borderId="22" xfId="0" applyNumberFormat="1" applyFont="1" applyFill="1" applyBorder="1">
      <alignment vertical="center"/>
    </xf>
    <xf numFmtId="182" fontId="17" fillId="3" borderId="13" xfId="0" applyNumberFormat="1" applyFont="1" applyFill="1" applyBorder="1">
      <alignment vertical="center"/>
    </xf>
    <xf numFmtId="182" fontId="17" fillId="3" borderId="95" xfId="0" applyNumberFormat="1" applyFont="1" applyFill="1" applyBorder="1">
      <alignment vertical="center"/>
    </xf>
    <xf numFmtId="182" fontId="17" fillId="3" borderId="30" xfId="0" applyNumberFormat="1" applyFont="1" applyFill="1" applyBorder="1">
      <alignment vertical="center"/>
    </xf>
    <xf numFmtId="182" fontId="17" fillId="3" borderId="32" xfId="0" applyNumberFormat="1" applyFont="1" applyFill="1" applyBorder="1">
      <alignment vertical="center"/>
    </xf>
    <xf numFmtId="182" fontId="17" fillId="2" borderId="33" xfId="1" applyNumberFormat="1" applyFont="1" applyFill="1" applyBorder="1">
      <alignment vertical="center"/>
    </xf>
    <xf numFmtId="182" fontId="17" fillId="3" borderId="18" xfId="0" applyNumberFormat="1" applyFont="1" applyFill="1" applyBorder="1">
      <alignment vertical="center"/>
    </xf>
    <xf numFmtId="182" fontId="17" fillId="3" borderId="20" xfId="0" applyNumberFormat="1" applyFont="1" applyFill="1" applyBorder="1">
      <alignment vertical="center"/>
    </xf>
    <xf numFmtId="182" fontId="17" fillId="3" borderId="6" xfId="0" applyNumberFormat="1" applyFont="1" applyFill="1" applyBorder="1">
      <alignment vertical="center"/>
    </xf>
    <xf numFmtId="182" fontId="17" fillId="3" borderId="24" xfId="0" applyNumberFormat="1" applyFont="1" applyFill="1" applyBorder="1">
      <alignment vertical="center"/>
    </xf>
    <xf numFmtId="182" fontId="17" fillId="2" borderId="96" xfId="0" applyNumberFormat="1" applyFont="1" applyFill="1" applyBorder="1">
      <alignment vertical="center"/>
    </xf>
    <xf numFmtId="182" fontId="17" fillId="2" borderId="21" xfId="0" applyNumberFormat="1" applyFont="1" applyFill="1" applyBorder="1">
      <alignment vertical="center"/>
    </xf>
    <xf numFmtId="182" fontId="17" fillId="2" borderId="36" xfId="0" applyNumberFormat="1" applyFont="1" applyFill="1" applyBorder="1">
      <alignment vertical="center"/>
    </xf>
    <xf numFmtId="182" fontId="17" fillId="2" borderId="34" xfId="0" applyNumberFormat="1" applyFont="1" applyFill="1" applyBorder="1">
      <alignment vertical="center"/>
    </xf>
    <xf numFmtId="182" fontId="17" fillId="2" borderId="28" xfId="0" applyNumberFormat="1" applyFont="1" applyFill="1" applyBorder="1">
      <alignment vertical="center"/>
    </xf>
    <xf numFmtId="182" fontId="17" fillId="2" borderId="26" xfId="1" applyNumberFormat="1" applyFont="1" applyFill="1" applyBorder="1">
      <alignment vertical="center"/>
    </xf>
    <xf numFmtId="182" fontId="17" fillId="2" borderId="7" xfId="0" applyNumberFormat="1" applyFont="1" applyFill="1" applyBorder="1">
      <alignment vertical="center"/>
    </xf>
    <xf numFmtId="182" fontId="17" fillId="2" borderId="23" xfId="0" applyNumberFormat="1" applyFont="1" applyFill="1" applyBorder="1">
      <alignment vertical="center"/>
    </xf>
    <xf numFmtId="182" fontId="17" fillId="2" borderId="72" xfId="0" applyNumberFormat="1" applyFont="1" applyFill="1" applyBorder="1">
      <alignment vertical="center"/>
    </xf>
    <xf numFmtId="182" fontId="17" fillId="2" borderId="70" xfId="0" applyNumberFormat="1" applyFont="1" applyFill="1" applyBorder="1">
      <alignment vertical="center"/>
    </xf>
    <xf numFmtId="182" fontId="17" fillId="2" borderId="31" xfId="0" applyNumberFormat="1" applyFont="1" applyFill="1" applyBorder="1">
      <alignment vertical="center"/>
    </xf>
    <xf numFmtId="182" fontId="17" fillId="2" borderId="27" xfId="1" applyNumberFormat="1" applyFont="1" applyFill="1" applyBorder="1">
      <alignment vertical="center"/>
    </xf>
    <xf numFmtId="178" fontId="17" fillId="2" borderId="13" xfId="1" applyNumberFormat="1" applyFont="1" applyFill="1" applyBorder="1">
      <alignment vertical="center"/>
    </xf>
    <xf numFmtId="178" fontId="17" fillId="2" borderId="20" xfId="1" applyNumberFormat="1" applyFont="1" applyFill="1" applyBorder="1">
      <alignment vertical="center"/>
    </xf>
    <xf numFmtId="0" fontId="17" fillId="0" borderId="34"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7" fillId="0" borderId="94" xfId="0" applyFont="1" applyFill="1" applyBorder="1" applyAlignment="1">
      <alignment horizontal="center" vertical="center"/>
    </xf>
    <xf numFmtId="0" fontId="17" fillId="0" borderId="98"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34" xfId="0" applyFont="1" applyFill="1" applyBorder="1" applyAlignment="1">
      <alignment horizontal="center" vertical="center"/>
    </xf>
    <xf numFmtId="0" fontId="5" fillId="0" borderId="0" xfId="0" applyFont="1" applyFill="1">
      <alignment vertical="center"/>
    </xf>
    <xf numFmtId="0" fontId="15" fillId="0" borderId="0" xfId="0" applyFont="1" applyFill="1">
      <alignment vertical="center"/>
    </xf>
    <xf numFmtId="182" fontId="17" fillId="3" borderId="5" xfId="0" applyNumberFormat="1" applyFont="1" applyFill="1" applyBorder="1">
      <alignment vertical="center"/>
    </xf>
    <xf numFmtId="0" fontId="17" fillId="0" borderId="109" xfId="0" applyFont="1" applyFill="1" applyBorder="1" applyAlignment="1">
      <alignment horizontal="center" vertical="center"/>
    </xf>
    <xf numFmtId="0" fontId="17" fillId="0" borderId="110" xfId="0" applyFont="1" applyFill="1" applyBorder="1" applyAlignment="1">
      <alignment horizontal="center" vertical="center"/>
    </xf>
    <xf numFmtId="0" fontId="17" fillId="0" borderId="25" xfId="0" applyFont="1" applyFill="1" applyBorder="1">
      <alignment vertical="center"/>
    </xf>
    <xf numFmtId="0" fontId="17" fillId="0" borderId="111" xfId="0" applyFont="1" applyFill="1" applyBorder="1" applyAlignment="1">
      <alignment horizontal="center" vertical="center"/>
    </xf>
    <xf numFmtId="0" fontId="17" fillId="0" borderId="66" xfId="0" applyFont="1" applyFill="1" applyBorder="1">
      <alignment vertical="center"/>
    </xf>
    <xf numFmtId="0" fontId="17" fillId="0" borderId="99" xfId="0" applyFont="1" applyFill="1" applyBorder="1">
      <alignment vertical="center"/>
    </xf>
    <xf numFmtId="0" fontId="17" fillId="0" borderId="26" xfId="0" applyFont="1" applyFill="1" applyBorder="1" applyAlignment="1">
      <alignment horizontal="center" vertical="center"/>
    </xf>
    <xf numFmtId="0" fontId="6" fillId="0" borderId="14" xfId="0" applyFont="1" applyBorder="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left" vertical="center"/>
    </xf>
    <xf numFmtId="0" fontId="6" fillId="0" borderId="14" xfId="0" applyFont="1" applyFill="1" applyBorder="1" applyAlignment="1">
      <alignment horizontal="left" vertical="center"/>
    </xf>
    <xf numFmtId="0" fontId="8" fillId="0" borderId="0" xfId="0" applyFont="1" applyFill="1" applyAlignment="1"/>
    <xf numFmtId="0" fontId="8" fillId="0" borderId="0" xfId="0" applyFont="1" applyFill="1">
      <alignment vertical="center"/>
    </xf>
    <xf numFmtId="0" fontId="8" fillId="0" borderId="0" xfId="0" applyFont="1" applyFill="1" applyAlignment="1">
      <alignment horizontal="center" vertical="center"/>
    </xf>
    <xf numFmtId="0" fontId="27" fillId="0" borderId="0" xfId="0" applyFont="1">
      <alignment vertical="center"/>
    </xf>
    <xf numFmtId="0" fontId="28" fillId="0" borderId="0" xfId="0" applyFont="1">
      <alignment vertical="center"/>
    </xf>
    <xf numFmtId="176" fontId="5" fillId="0" borderId="42" xfId="0" applyNumberFormat="1" applyFont="1" applyBorder="1" applyAlignment="1">
      <alignment horizontal="centerContinuous" vertical="center"/>
    </xf>
    <xf numFmtId="176" fontId="5" fillId="0" borderId="50" xfId="0" applyNumberFormat="1" applyFont="1" applyBorder="1" applyAlignment="1">
      <alignment horizontal="centerContinuous" vertical="center"/>
    </xf>
    <xf numFmtId="176" fontId="5" fillId="0" borderId="57" xfId="0" applyNumberFormat="1" applyFont="1" applyBorder="1" applyAlignment="1">
      <alignment horizontal="centerContinuous" vertical="center"/>
    </xf>
    <xf numFmtId="0" fontId="4" fillId="0" borderId="0" xfId="0" applyFont="1">
      <alignment vertical="center"/>
    </xf>
    <xf numFmtId="0" fontId="31" fillId="0" borderId="0" xfId="0" applyFont="1" applyAlignment="1">
      <alignment vertical="center"/>
    </xf>
    <xf numFmtId="0" fontId="4" fillId="2" borderId="0" xfId="0" applyFont="1" applyFill="1" applyAlignment="1">
      <alignment horizontal="left" vertical="center" indent="1"/>
    </xf>
    <xf numFmtId="0" fontId="31" fillId="0" borderId="0" xfId="0" applyFont="1" applyAlignment="1">
      <alignment horizontal="center" vertical="center"/>
    </xf>
    <xf numFmtId="0" fontId="4" fillId="0" borderId="0" xfId="0" quotePrefix="1" applyFont="1">
      <alignment vertical="center"/>
    </xf>
    <xf numFmtId="0" fontId="31" fillId="0" borderId="0" xfId="0" applyFont="1">
      <alignment vertical="center"/>
    </xf>
    <xf numFmtId="0" fontId="4" fillId="0" borderId="0" xfId="0" applyFont="1" applyAlignment="1">
      <alignment horizontal="left" vertical="center" indent="1"/>
    </xf>
    <xf numFmtId="178" fontId="17" fillId="2" borderId="36" xfId="1" applyNumberFormat="1" applyFont="1" applyFill="1" applyBorder="1">
      <alignment vertical="center"/>
    </xf>
    <xf numFmtId="38" fontId="11" fillId="2" borderId="5" xfId="1" applyFont="1" applyFill="1" applyBorder="1" applyAlignment="1">
      <alignment horizontal="center" vertical="center"/>
    </xf>
    <xf numFmtId="0" fontId="26" fillId="0" borderId="70" xfId="0" applyFont="1" applyFill="1" applyBorder="1" applyAlignment="1">
      <alignment horizontal="center" vertical="center" wrapText="1"/>
    </xf>
    <xf numFmtId="0" fontId="26" fillId="0" borderId="23" xfId="0" applyFont="1" applyFill="1" applyBorder="1" applyAlignment="1">
      <alignment horizontal="center" vertical="center"/>
    </xf>
    <xf numFmtId="0" fontId="26" fillId="0" borderId="27" xfId="0" applyFont="1" applyFill="1" applyBorder="1" applyAlignment="1">
      <alignment horizontal="center" vertical="center"/>
    </xf>
    <xf numFmtId="0" fontId="11" fillId="0" borderId="70" xfId="0" applyFont="1" applyFill="1" applyBorder="1" applyAlignment="1">
      <alignment horizontal="center" vertical="center"/>
    </xf>
    <xf numFmtId="180" fontId="11" fillId="2" borderId="72" xfId="1" applyNumberFormat="1" applyFont="1" applyFill="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2" borderId="18" xfId="0" applyFont="1" applyFill="1" applyBorder="1">
      <alignment vertical="center"/>
    </xf>
    <xf numFmtId="0" fontId="11" fillId="2" borderId="32" xfId="0" applyFont="1" applyFill="1" applyBorder="1">
      <alignment vertical="center"/>
    </xf>
    <xf numFmtId="0" fontId="20" fillId="0" borderId="0" xfId="0" applyFont="1" applyAlignment="1">
      <alignment horizontal="center" vertical="center"/>
    </xf>
    <xf numFmtId="0" fontId="4" fillId="0" borderId="0" xfId="0" applyFont="1" applyAlignment="1">
      <alignment horizontal="left" vertical="center"/>
    </xf>
    <xf numFmtId="0" fontId="19" fillId="0" borderId="0" xfId="0" applyFont="1" applyFill="1" applyBorder="1" applyAlignment="1">
      <alignment horizontal="center" vertical="center" wrapText="1"/>
    </xf>
    <xf numFmtId="0" fontId="17" fillId="0" borderId="0" xfId="0" applyFont="1" applyFill="1" applyBorder="1">
      <alignment vertical="center"/>
    </xf>
    <xf numFmtId="0" fontId="17" fillId="0" borderId="0" xfId="0" applyFont="1" applyBorder="1" applyAlignment="1">
      <alignment horizontal="right" vertical="center"/>
    </xf>
    <xf numFmtId="0" fontId="11" fillId="3" borderId="32" xfId="0" applyFont="1" applyFill="1" applyBorder="1" applyAlignment="1">
      <alignment vertical="center" shrinkToFit="1"/>
    </xf>
    <xf numFmtId="0" fontId="11" fillId="3" borderId="18" xfId="0" applyFont="1" applyFill="1" applyBorder="1" applyAlignment="1">
      <alignment vertical="center" shrinkToFit="1"/>
    </xf>
    <xf numFmtId="0" fontId="11" fillId="3" borderId="32"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38" fontId="11" fillId="2" borderId="4" xfId="1" applyFont="1" applyFill="1" applyBorder="1" applyAlignment="1">
      <alignment horizontal="center" vertical="center"/>
    </xf>
    <xf numFmtId="38" fontId="11" fillId="2" borderId="96" xfId="1" applyFont="1" applyFill="1" applyBorder="1" applyAlignment="1">
      <alignment horizontal="center" vertical="center"/>
    </xf>
    <xf numFmtId="0" fontId="11" fillId="0" borderId="7" xfId="0" applyFont="1" applyFill="1" applyBorder="1" applyAlignment="1">
      <alignment horizontal="center" vertical="center"/>
    </xf>
    <xf numFmtId="38" fontId="11" fillId="2" borderId="19" xfId="1" applyFont="1" applyFill="1" applyBorder="1" applyAlignment="1">
      <alignment horizontal="center" vertical="center"/>
    </xf>
    <xf numFmtId="0" fontId="20" fillId="0" borderId="0" xfId="0" applyFont="1" applyAlignment="1">
      <alignment horizontal="left" vertical="center" shrinkToFit="1"/>
    </xf>
    <xf numFmtId="176" fontId="10" fillId="0" borderId="1" xfId="0" applyNumberFormat="1" applyFont="1" applyBorder="1" applyAlignment="1">
      <alignment horizontal="left" vertical="center"/>
    </xf>
    <xf numFmtId="176" fontId="10" fillId="0" borderId="37" xfId="0" applyNumberFormat="1" applyFont="1" applyBorder="1" applyAlignment="1">
      <alignment horizontal="left" vertical="center"/>
    </xf>
    <xf numFmtId="176" fontId="10" fillId="0" borderId="40" xfId="0" applyNumberFormat="1" applyFont="1" applyBorder="1" applyAlignment="1">
      <alignment horizontal="left" vertical="center"/>
    </xf>
    <xf numFmtId="176" fontId="5" fillId="0" borderId="41" xfId="0" applyNumberFormat="1" applyFont="1" applyBorder="1">
      <alignment vertical="center"/>
    </xf>
    <xf numFmtId="0" fontId="11" fillId="0" borderId="112" xfId="0" applyFont="1" applyBorder="1" applyAlignment="1">
      <alignment horizontal="center" vertical="center"/>
    </xf>
    <xf numFmtId="0" fontId="11" fillId="3" borderId="114" xfId="0" applyFont="1" applyFill="1" applyBorder="1" applyAlignment="1">
      <alignment horizontal="center" vertical="center" shrinkToFit="1"/>
    </xf>
    <xf numFmtId="0" fontId="11" fillId="3" borderId="115" xfId="0" applyFont="1" applyFill="1" applyBorder="1" applyAlignment="1">
      <alignment horizontal="center" vertical="center" shrinkToFit="1"/>
    </xf>
    <xf numFmtId="181" fontId="11" fillId="3" borderId="19" xfId="0" applyNumberFormat="1" applyFont="1" applyFill="1" applyBorder="1" applyAlignment="1">
      <alignment vertical="center"/>
    </xf>
    <xf numFmtId="181" fontId="11" fillId="3" borderId="75" xfId="0" applyNumberFormat="1" applyFont="1" applyFill="1" applyBorder="1" applyAlignment="1">
      <alignment vertical="center"/>
    </xf>
    <xf numFmtId="181" fontId="11" fillId="3" borderId="13" xfId="0" applyNumberFormat="1" applyFont="1" applyFill="1" applyBorder="1" applyAlignment="1">
      <alignment vertical="center"/>
    </xf>
    <xf numFmtId="181" fontId="11" fillId="3" borderId="33" xfId="0" applyNumberFormat="1" applyFont="1" applyFill="1" applyBorder="1" applyAlignment="1">
      <alignment vertical="center"/>
    </xf>
    <xf numFmtId="181" fontId="11" fillId="3" borderId="4" xfId="0" applyNumberFormat="1" applyFont="1" applyFill="1" applyBorder="1" applyAlignment="1">
      <alignment vertical="center"/>
    </xf>
    <xf numFmtId="181" fontId="11" fillId="3" borderId="20" xfId="0" applyNumberFormat="1" applyFont="1" applyFill="1" applyBorder="1" applyAlignment="1">
      <alignment vertical="center"/>
    </xf>
    <xf numFmtId="181" fontId="11" fillId="3" borderId="16" xfId="0" applyNumberFormat="1" applyFont="1" applyFill="1" applyBorder="1" applyAlignment="1">
      <alignment vertical="center"/>
    </xf>
    <xf numFmtId="181" fontId="11" fillId="3" borderId="96" xfId="0" applyNumberFormat="1" applyFont="1" applyFill="1" applyBorder="1" applyAlignment="1">
      <alignment vertical="center"/>
    </xf>
    <xf numFmtId="181" fontId="11" fillId="3" borderId="36" xfId="0" applyNumberFormat="1" applyFont="1" applyFill="1" applyBorder="1" applyAlignment="1">
      <alignment vertical="center"/>
    </xf>
    <xf numFmtId="181" fontId="11" fillId="2" borderId="7" xfId="0" applyNumberFormat="1" applyFont="1" applyFill="1" applyBorder="1" applyAlignment="1">
      <alignment vertical="center"/>
    </xf>
    <xf numFmtId="181" fontId="11" fillId="2" borderId="72" xfId="0" applyNumberFormat="1" applyFont="1" applyFill="1" applyBorder="1" applyAlignment="1">
      <alignment vertical="center"/>
    </xf>
    <xf numFmtId="181" fontId="11" fillId="2" borderId="7" xfId="1" applyNumberFormat="1" applyFont="1" applyFill="1" applyBorder="1" applyAlignment="1">
      <alignment vertical="center" shrinkToFit="1"/>
    </xf>
    <xf numFmtId="181" fontId="11" fillId="2" borderId="27" xfId="1" applyNumberFormat="1" applyFont="1" applyFill="1" applyBorder="1" applyAlignment="1">
      <alignment vertical="center" shrinkToFit="1"/>
    </xf>
    <xf numFmtId="181" fontId="11" fillId="3" borderId="89" xfId="0" applyNumberFormat="1" applyFont="1" applyFill="1" applyBorder="1" applyAlignment="1">
      <alignment vertical="center"/>
    </xf>
    <xf numFmtId="181" fontId="11" fillId="3" borderId="90" xfId="0" applyNumberFormat="1" applyFont="1" applyFill="1" applyBorder="1" applyAlignment="1">
      <alignment vertical="center"/>
    </xf>
    <xf numFmtId="181" fontId="11" fillId="3" borderId="117" xfId="0" applyNumberFormat="1" applyFont="1" applyFill="1" applyBorder="1" applyAlignment="1">
      <alignment vertical="center"/>
    </xf>
    <xf numFmtId="181" fontId="11" fillId="2" borderId="118" xfId="0" applyNumberFormat="1" applyFont="1" applyFill="1" applyBorder="1" applyAlignment="1">
      <alignment vertical="center"/>
    </xf>
    <xf numFmtId="0" fontId="5" fillId="0" borderId="119" xfId="0" applyFont="1" applyBorder="1">
      <alignment vertical="center"/>
    </xf>
    <xf numFmtId="176" fontId="5" fillId="0" borderId="120" xfId="0" applyNumberFormat="1" applyFont="1" applyBorder="1" applyAlignment="1">
      <alignment horizontal="center" vertical="center"/>
    </xf>
    <xf numFmtId="0" fontId="5" fillId="0" borderId="123" xfId="0" applyFont="1" applyBorder="1">
      <alignment vertical="center"/>
    </xf>
    <xf numFmtId="176" fontId="5" fillId="0" borderId="124" xfId="0" applyNumberFormat="1" applyFont="1" applyBorder="1" applyAlignment="1">
      <alignment horizontal="center" vertical="center"/>
    </xf>
    <xf numFmtId="0" fontId="5" fillId="0" borderId="127" xfId="0" applyFont="1" applyBorder="1">
      <alignment vertical="center"/>
    </xf>
    <xf numFmtId="176" fontId="5" fillId="0" borderId="128" xfId="0" applyNumberFormat="1" applyFont="1" applyBorder="1" applyAlignment="1">
      <alignment horizontal="center" vertical="center"/>
    </xf>
    <xf numFmtId="0" fontId="6" fillId="0" borderId="14" xfId="0" applyFont="1" applyBorder="1" applyAlignment="1">
      <alignment vertical="center" wrapText="1"/>
    </xf>
    <xf numFmtId="181" fontId="11" fillId="3" borderId="32" xfId="0" applyNumberFormat="1" applyFont="1" applyFill="1" applyBorder="1" applyAlignment="1">
      <alignment vertical="center"/>
    </xf>
    <xf numFmtId="181" fontId="11" fillId="3" borderId="18" xfId="0" applyNumberFormat="1" applyFont="1" applyFill="1" applyBorder="1" applyAlignment="1">
      <alignment vertical="center"/>
    </xf>
    <xf numFmtId="181" fontId="11" fillId="3" borderId="21" xfId="0" applyNumberFormat="1" applyFont="1" applyFill="1" applyBorder="1" applyAlignment="1">
      <alignment vertical="center"/>
    </xf>
    <xf numFmtId="181" fontId="11" fillId="2" borderId="23" xfId="0" applyNumberFormat="1" applyFont="1" applyFill="1" applyBorder="1" applyAlignment="1">
      <alignment vertical="center"/>
    </xf>
    <xf numFmtId="0" fontId="35" fillId="0" borderId="116" xfId="0" applyFont="1" applyFill="1" applyBorder="1" applyAlignment="1">
      <alignment horizontal="center" vertical="center" wrapText="1"/>
    </xf>
    <xf numFmtId="0" fontId="36" fillId="0" borderId="40" xfId="0" applyFont="1" applyFill="1" applyBorder="1" applyAlignment="1">
      <alignment horizontal="center" vertical="center" wrapText="1"/>
    </xf>
    <xf numFmtId="181" fontId="11" fillId="2" borderId="15" xfId="0" applyNumberFormat="1" applyFont="1" applyFill="1" applyBorder="1" applyAlignment="1">
      <alignment vertical="center"/>
    </xf>
    <xf numFmtId="181" fontId="11" fillId="2" borderId="11" xfId="0" applyNumberFormat="1" applyFont="1" applyFill="1" applyBorder="1" applyAlignment="1">
      <alignment vertical="center"/>
    </xf>
    <xf numFmtId="181" fontId="11" fillId="2" borderId="12" xfId="0" applyNumberFormat="1" applyFont="1" applyFill="1" applyBorder="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5" fillId="0" borderId="14" xfId="0" applyFont="1" applyBorder="1" applyAlignment="1">
      <alignment vertical="center"/>
    </xf>
    <xf numFmtId="0" fontId="17" fillId="0" borderId="95" xfId="0" applyFont="1" applyFill="1" applyBorder="1" applyAlignment="1">
      <alignment horizontal="center" vertical="center"/>
    </xf>
    <xf numFmtId="0" fontId="22" fillId="0" borderId="0" xfId="0" applyFont="1" applyAlignment="1">
      <alignment horizontal="center" vertical="center"/>
    </xf>
    <xf numFmtId="0" fontId="5" fillId="0" borderId="11" xfId="0" applyFont="1" applyBorder="1">
      <alignment vertical="center"/>
    </xf>
    <xf numFmtId="0" fontId="14" fillId="0" borderId="37" xfId="0" applyFont="1" applyBorder="1" applyAlignment="1">
      <alignment horizontal="center" vertical="top" wrapText="1"/>
    </xf>
    <xf numFmtId="0" fontId="14" fillId="0" borderId="0" xfId="0" applyFont="1" applyAlignment="1">
      <alignment horizontal="center" vertical="top" wrapText="1"/>
    </xf>
    <xf numFmtId="176" fontId="10" fillId="0" borderId="15" xfId="0" applyNumberFormat="1" applyFont="1" applyBorder="1" applyAlignment="1">
      <alignment horizontal="left" vertical="center"/>
    </xf>
    <xf numFmtId="176" fontId="10" fillId="0" borderId="65" xfId="0" applyNumberFormat="1" applyFont="1" applyBorder="1" applyAlignment="1">
      <alignment horizontal="left" vertical="center"/>
    </xf>
    <xf numFmtId="0" fontId="5" fillId="0" borderId="92" xfId="0" applyFont="1" applyBorder="1">
      <alignment vertical="center"/>
    </xf>
    <xf numFmtId="0" fontId="5" fillId="0" borderId="52" xfId="0" applyFont="1" applyBorder="1">
      <alignment vertical="center"/>
    </xf>
    <xf numFmtId="0" fontId="5" fillId="0" borderId="128" xfId="0" applyFont="1" applyBorder="1">
      <alignment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176" fontId="5" fillId="0" borderId="42"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57" xfId="0" applyNumberFormat="1" applyFont="1" applyBorder="1" applyAlignment="1">
      <alignment horizontal="center" vertical="center"/>
    </xf>
    <xf numFmtId="0" fontId="5" fillId="0" borderId="124" xfId="0" applyFont="1" applyBorder="1">
      <alignment vertical="center"/>
    </xf>
    <xf numFmtId="0" fontId="5" fillId="0" borderId="120" xfId="0" applyFont="1" applyBorder="1">
      <alignment vertical="center"/>
    </xf>
    <xf numFmtId="0" fontId="5" fillId="0" borderId="50" xfId="0" applyFont="1" applyBorder="1">
      <alignment vertical="center"/>
    </xf>
    <xf numFmtId="0" fontId="5" fillId="0" borderId="50" xfId="0" applyFont="1" applyBorder="1" applyAlignment="1">
      <alignment horizontal="center" vertical="center"/>
    </xf>
    <xf numFmtId="0" fontId="36" fillId="0" borderId="113" xfId="0" applyFont="1" applyFill="1" applyBorder="1" applyAlignment="1">
      <alignment horizontal="center" vertical="center" wrapText="1" shrinkToFit="1"/>
    </xf>
    <xf numFmtId="0" fontId="17" fillId="0" borderId="0" xfId="0" applyFont="1" applyFill="1" applyAlignment="1">
      <alignment horizontal="right" vertical="center"/>
    </xf>
    <xf numFmtId="0" fontId="17" fillId="0" borderId="14" xfId="0" applyFont="1" applyFill="1" applyBorder="1" applyAlignment="1">
      <alignment horizontal="center" vertical="center"/>
    </xf>
    <xf numFmtId="0" fontId="22" fillId="0" borderId="0" xfId="0" applyFont="1" applyFill="1" applyAlignment="1">
      <alignment horizontal="center" vertical="center"/>
    </xf>
    <xf numFmtId="0" fontId="32" fillId="0" borderId="0" xfId="0" applyFont="1" applyAlignment="1">
      <alignment horizontal="center" vertical="center"/>
    </xf>
    <xf numFmtId="0" fontId="4" fillId="0" borderId="0" xfId="0" applyFont="1" applyFill="1" applyAlignment="1">
      <alignment vertical="top" wrapText="1"/>
    </xf>
    <xf numFmtId="179" fontId="4" fillId="3" borderId="0" xfId="0" applyNumberFormat="1" applyFont="1" applyFill="1" applyAlignment="1">
      <alignment horizontal="distributed"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5" xfId="0" applyFont="1" applyFill="1" applyBorder="1" applyAlignment="1">
      <alignment horizontal="center" vertical="center"/>
    </xf>
    <xf numFmtId="0" fontId="22" fillId="0" borderId="0" xfId="0" applyFont="1" applyAlignment="1">
      <alignment horizontal="center" vertical="center"/>
    </xf>
    <xf numFmtId="0" fontId="23" fillId="0" borderId="7" xfId="0" applyFont="1" applyBorder="1" applyAlignment="1">
      <alignment horizontal="center" vertical="center"/>
    </xf>
    <xf numFmtId="0" fontId="23" fillId="0" borderId="35" xfId="0" applyFont="1" applyBorder="1" applyAlignment="1">
      <alignment horizontal="center" vertical="center"/>
    </xf>
    <xf numFmtId="0" fontId="23" fillId="2" borderId="17" xfId="0" applyFont="1" applyFill="1" applyBorder="1" applyAlignment="1">
      <alignment horizontal="center" vertical="center"/>
    </xf>
    <xf numFmtId="0" fontId="23" fillId="2" borderId="35" xfId="0" applyFont="1" applyFill="1" applyBorder="1" applyAlignment="1">
      <alignment horizontal="center" vertical="center"/>
    </xf>
    <xf numFmtId="0" fontId="17" fillId="0" borderId="14" xfId="0" applyFont="1" applyBorder="1" applyAlignment="1">
      <alignment horizontal="right" vertical="center"/>
    </xf>
    <xf numFmtId="0" fontId="17" fillId="0" borderId="3" xfId="0" applyFont="1" applyFill="1" applyBorder="1" applyAlignment="1">
      <alignment horizontal="left" vertical="center" indent="1"/>
    </xf>
    <xf numFmtId="0" fontId="17" fillId="0" borderId="10" xfId="0" applyFont="1" applyFill="1" applyBorder="1" applyAlignment="1">
      <alignment horizontal="left" vertical="center" indent="1"/>
    </xf>
    <xf numFmtId="0" fontId="17" fillId="0" borderId="4" xfId="0" applyFont="1" applyFill="1" applyBorder="1" applyAlignment="1">
      <alignment horizontal="left" vertical="center" indent="1"/>
    </xf>
    <xf numFmtId="0" fontId="17" fillId="0" borderId="11" xfId="0" applyFont="1" applyFill="1" applyBorder="1" applyAlignment="1">
      <alignment horizontal="left" vertical="center" indent="1"/>
    </xf>
    <xf numFmtId="0" fontId="17" fillId="0" borderId="96" xfId="0" applyFont="1" applyFill="1" applyBorder="1" applyAlignment="1">
      <alignment horizontal="left" vertical="center" indent="1"/>
    </xf>
    <xf numFmtId="0" fontId="17" fillId="0" borderId="12" xfId="0" applyFont="1" applyFill="1" applyBorder="1" applyAlignment="1">
      <alignment horizontal="left" vertical="center" indent="1"/>
    </xf>
    <xf numFmtId="0" fontId="17" fillId="0" borderId="95"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97"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96" xfId="0" applyFont="1" applyFill="1" applyBorder="1" applyAlignment="1">
      <alignment horizontal="center" vertical="center"/>
    </xf>
    <xf numFmtId="0" fontId="17" fillId="0" borderId="9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2" fillId="0" borderId="37" xfId="0" applyFont="1" applyBorder="1" applyAlignment="1">
      <alignment horizontal="center" vertical="center" wrapText="1"/>
    </xf>
    <xf numFmtId="0" fontId="13" fillId="0" borderId="0" xfId="0" applyFont="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37" xfId="0" applyFont="1" applyBorder="1" applyAlignment="1">
      <alignment horizontal="center" vertical="top" wrapText="1"/>
    </xf>
    <xf numFmtId="0" fontId="14" fillId="0" borderId="0" xfId="0" applyFont="1" applyAlignment="1">
      <alignment horizontal="center" vertical="top" wrapText="1"/>
    </xf>
    <xf numFmtId="176" fontId="14" fillId="0" borderId="37" xfId="0" applyNumberFormat="1" applyFont="1" applyBorder="1" applyAlignment="1">
      <alignment horizontal="left" vertical="distributed" wrapText="1"/>
    </xf>
    <xf numFmtId="176" fontId="14" fillId="0" borderId="0" xfId="0" applyNumberFormat="1" applyFont="1" applyAlignment="1">
      <alignment horizontal="left" vertical="distributed" wrapText="1"/>
    </xf>
    <xf numFmtId="176" fontId="14" fillId="0" borderId="39" xfId="0" applyNumberFormat="1" applyFont="1" applyBorder="1" applyAlignment="1">
      <alignment horizontal="left" vertical="distributed" wrapText="1"/>
    </xf>
    <xf numFmtId="0" fontId="7" fillId="0" borderId="0" xfId="0" applyFont="1" applyAlignment="1">
      <alignment horizontal="right" vertical="center" wrapText="1"/>
    </xf>
    <xf numFmtId="0" fontId="6" fillId="0" borderId="0" xfId="0" applyFont="1" applyAlignment="1">
      <alignment horizontal="right" vertical="center" wrapText="1"/>
    </xf>
    <xf numFmtId="0" fontId="16" fillId="2" borderId="0" xfId="0" applyFont="1" applyFill="1" applyAlignment="1">
      <alignment horizontal="center" vertical="center"/>
    </xf>
    <xf numFmtId="0" fontId="16" fillId="2" borderId="14" xfId="0" applyFont="1" applyFill="1" applyBorder="1" applyAlignment="1">
      <alignment horizontal="center" vertical="center"/>
    </xf>
    <xf numFmtId="0" fontId="5" fillId="0" borderId="0" xfId="0" applyFont="1" applyAlignment="1">
      <alignment horizontal="left" vertical="center"/>
    </xf>
    <xf numFmtId="0" fontId="17" fillId="0" borderId="15" xfId="0" applyFont="1" applyBorder="1" applyAlignment="1">
      <alignment horizontal="left" vertical="center"/>
    </xf>
    <xf numFmtId="0" fontId="5" fillId="0" borderId="11" xfId="0" applyFont="1" applyBorder="1" applyAlignment="1">
      <alignment horizontal="left" vertical="center"/>
    </xf>
    <xf numFmtId="0" fontId="5" fillId="2" borderId="11" xfId="0" applyFont="1" applyFill="1" applyBorder="1" applyAlignment="1">
      <alignment horizontal="left" vertical="center"/>
    </xf>
    <xf numFmtId="0" fontId="5" fillId="2" borderId="15" xfId="0" applyFont="1" applyFill="1" applyBorder="1" applyAlignment="1">
      <alignment horizontal="left" vertical="center"/>
    </xf>
    <xf numFmtId="0" fontId="5" fillId="0" borderId="11" xfId="0" applyFont="1" applyBorder="1">
      <alignment vertical="center"/>
    </xf>
    <xf numFmtId="0" fontId="5" fillId="0" borderId="15" xfId="0" applyFont="1" applyBorder="1">
      <alignment vertical="center"/>
    </xf>
    <xf numFmtId="0" fontId="5" fillId="0" borderId="92" xfId="0" applyFont="1" applyBorder="1">
      <alignment vertical="center"/>
    </xf>
    <xf numFmtId="0" fontId="5" fillId="3" borderId="91" xfId="0" applyFont="1" applyFill="1" applyBorder="1" applyAlignment="1">
      <alignment horizontal="left" vertical="center" indent="1"/>
    </xf>
    <xf numFmtId="0" fontId="5" fillId="3" borderId="92" xfId="0" applyFont="1" applyFill="1" applyBorder="1" applyAlignment="1">
      <alignment horizontal="left" vertical="center" indent="1"/>
    </xf>
    <xf numFmtId="0" fontId="5" fillId="3" borderId="93" xfId="0" applyFont="1" applyFill="1" applyBorder="1" applyAlignment="1">
      <alignment horizontal="left" vertical="center" indent="1"/>
    </xf>
    <xf numFmtId="0" fontId="5" fillId="0" borderId="52" xfId="0" applyFont="1" applyBorder="1">
      <alignment vertical="center"/>
    </xf>
    <xf numFmtId="0" fontId="5" fillId="3" borderId="44" xfId="0" applyFont="1" applyFill="1" applyBorder="1" applyAlignment="1">
      <alignment horizontal="left" vertical="center" indent="1"/>
    </xf>
    <xf numFmtId="0" fontId="5" fillId="3" borderId="52" xfId="0" applyFont="1" applyFill="1" applyBorder="1" applyAlignment="1">
      <alignment horizontal="left" vertical="center" indent="1"/>
    </xf>
    <xf numFmtId="0" fontId="5" fillId="3" borderId="64" xfId="0" applyFont="1" applyFill="1" applyBorder="1" applyAlignment="1">
      <alignment horizontal="left" vertical="center" indent="1"/>
    </xf>
    <xf numFmtId="0" fontId="5" fillId="0" borderId="50" xfId="0" applyFont="1" applyBorder="1">
      <alignment vertical="center"/>
    </xf>
    <xf numFmtId="0" fontId="5" fillId="3" borderId="42" xfId="0" applyFont="1" applyFill="1" applyBorder="1" applyAlignment="1">
      <alignment horizontal="left" vertical="center" indent="1"/>
    </xf>
    <xf numFmtId="0" fontId="5" fillId="3" borderId="50" xfId="0" applyFont="1" applyFill="1" applyBorder="1" applyAlignment="1">
      <alignment horizontal="left" vertical="center" indent="1"/>
    </xf>
    <xf numFmtId="0" fontId="5" fillId="3" borderId="63" xfId="0" applyFont="1" applyFill="1" applyBorder="1" applyAlignment="1">
      <alignment horizontal="left" vertical="center" indent="1"/>
    </xf>
    <xf numFmtId="0" fontId="3" fillId="3" borderId="44" xfId="0" applyFont="1" applyFill="1" applyBorder="1" applyAlignment="1">
      <alignment horizontal="left" vertical="center" indent="1"/>
    </xf>
    <xf numFmtId="0" fontId="3" fillId="3" borderId="52" xfId="0" applyFont="1" applyFill="1" applyBorder="1" applyAlignment="1">
      <alignment horizontal="left" vertical="center" indent="1"/>
    </xf>
    <xf numFmtId="0" fontId="3" fillId="3" borderId="64" xfId="0" applyFont="1" applyFill="1" applyBorder="1" applyAlignment="1">
      <alignment horizontal="left" vertical="center" indent="1"/>
    </xf>
    <xf numFmtId="38" fontId="5" fillId="2" borderId="20" xfId="1" applyFont="1" applyFill="1" applyBorder="1" applyAlignment="1">
      <alignment horizontal="center" vertical="center"/>
    </xf>
    <xf numFmtId="38" fontId="5" fillId="2" borderId="11" xfId="1" applyFont="1" applyFill="1" applyBorder="1" applyAlignment="1">
      <alignment horizontal="center" vertical="center"/>
    </xf>
    <xf numFmtId="0" fontId="5" fillId="0" borderId="58" xfId="0" applyFont="1" applyBorder="1" applyAlignment="1">
      <alignment horizontal="center" vertical="center"/>
    </xf>
    <xf numFmtId="0" fontId="5" fillId="0" borderId="11" xfId="0" applyFont="1" applyBorder="1" applyAlignment="1">
      <alignment horizontal="center" vertical="center"/>
    </xf>
    <xf numFmtId="0" fontId="5" fillId="0" borderId="66" xfId="0" applyFont="1" applyBorder="1" applyAlignment="1">
      <alignment horizontal="center"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59" xfId="0" applyFont="1" applyBorder="1" applyAlignment="1">
      <alignment horizontal="center" vertical="center"/>
    </xf>
    <xf numFmtId="0" fontId="5" fillId="0" borderId="63" xfId="0" applyFont="1" applyBorder="1" applyAlignment="1">
      <alignment horizontal="center" vertical="center"/>
    </xf>
    <xf numFmtId="0" fontId="5" fillId="0" borderId="120" xfId="0" applyFont="1" applyBorder="1">
      <alignment vertical="center"/>
    </xf>
    <xf numFmtId="38" fontId="5" fillId="2" borderId="119" xfId="1" applyFont="1" applyFill="1" applyBorder="1" applyAlignment="1">
      <alignment horizontal="center" vertical="center"/>
    </xf>
    <xf numFmtId="38" fontId="5" fillId="2" borderId="120" xfId="1" applyFont="1" applyFill="1" applyBorder="1" applyAlignment="1">
      <alignment horizontal="center" vertical="center"/>
    </xf>
    <xf numFmtId="0" fontId="5" fillId="0" borderId="120" xfId="0" applyFont="1" applyBorder="1" applyAlignment="1">
      <alignment horizontal="center" vertical="center"/>
    </xf>
    <xf numFmtId="0" fontId="5" fillId="0" borderId="125" xfId="0" applyFont="1" applyBorder="1" applyAlignment="1">
      <alignment horizontal="center" vertical="center"/>
    </xf>
    <xf numFmtId="0" fontId="5" fillId="0" borderId="124" xfId="0" applyFont="1" applyBorder="1" applyAlignment="1">
      <alignment horizontal="center" vertical="center"/>
    </xf>
    <xf numFmtId="0" fontId="5" fillId="0" borderId="126" xfId="0" applyFont="1" applyBorder="1" applyAlignment="1">
      <alignment horizontal="center" vertical="center"/>
    </xf>
    <xf numFmtId="0" fontId="5" fillId="0" borderId="124" xfId="0" applyFont="1" applyBorder="1">
      <alignment vertical="center"/>
    </xf>
    <xf numFmtId="38" fontId="5" fillId="2" borderId="123" xfId="1" applyFont="1" applyFill="1" applyBorder="1" applyAlignment="1">
      <alignment horizontal="center" vertical="center"/>
    </xf>
    <xf numFmtId="38" fontId="5" fillId="2" borderId="124" xfId="1" applyFont="1" applyFill="1" applyBorder="1" applyAlignment="1">
      <alignment horizontal="center" vertical="center"/>
    </xf>
    <xf numFmtId="0" fontId="5" fillId="0" borderId="92" xfId="0" applyFont="1" applyBorder="1" applyAlignment="1">
      <alignment vertical="center" shrinkToFit="1"/>
    </xf>
    <xf numFmtId="0" fontId="17" fillId="0" borderId="92" xfId="0" applyFont="1" applyBorder="1" applyAlignment="1">
      <alignment vertical="center" shrinkToFit="1"/>
    </xf>
    <xf numFmtId="38" fontId="17" fillId="2" borderId="91" xfId="1" applyFont="1" applyFill="1" applyBorder="1" applyAlignment="1">
      <alignment horizontal="center" vertical="center"/>
    </xf>
    <xf numFmtId="38" fontId="17" fillId="2" borderId="92" xfId="1" applyFont="1" applyFill="1" applyBorder="1" applyAlignment="1">
      <alignment horizontal="center" vertical="center"/>
    </xf>
    <xf numFmtId="0" fontId="5" fillId="0" borderId="60"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5" fillId="0" borderId="53" xfId="0" applyFont="1" applyBorder="1">
      <alignment vertical="center"/>
    </xf>
    <xf numFmtId="0" fontId="5" fillId="0" borderId="62" xfId="0" applyFont="1" applyBorder="1" applyAlignment="1">
      <alignment horizontal="center" vertical="center"/>
    </xf>
    <xf numFmtId="0" fontId="5" fillId="0" borderId="53" xfId="0" applyFont="1" applyBorder="1" applyAlignment="1">
      <alignment horizontal="center" vertical="center"/>
    </xf>
    <xf numFmtId="0" fontId="5" fillId="0" borderId="67" xfId="0" applyFont="1" applyBorder="1" applyAlignment="1">
      <alignment horizontal="center" vertical="center"/>
    </xf>
    <xf numFmtId="0" fontId="5" fillId="0" borderId="100" xfId="0" applyFont="1" applyBorder="1" applyAlignment="1">
      <alignment vertical="center" shrinkToFit="1"/>
    </xf>
    <xf numFmtId="176" fontId="5" fillId="2" borderId="91" xfId="0" applyNumberFormat="1" applyFont="1" applyFill="1" applyBorder="1" applyAlignment="1">
      <alignment vertical="center" shrinkToFit="1"/>
    </xf>
    <xf numFmtId="176" fontId="5" fillId="2" borderId="92" xfId="0" applyNumberFormat="1" applyFont="1" applyFill="1" applyBorder="1" applyAlignment="1">
      <alignment vertical="center" shrinkToFit="1"/>
    </xf>
    <xf numFmtId="176" fontId="5" fillId="2" borderId="101" xfId="0" applyNumberFormat="1" applyFont="1" applyFill="1" applyBorder="1" applyAlignment="1">
      <alignment vertical="center" shrinkToFit="1"/>
    </xf>
    <xf numFmtId="0" fontId="5" fillId="0" borderId="128" xfId="0" applyFont="1" applyBorder="1">
      <alignment vertical="center"/>
    </xf>
    <xf numFmtId="38" fontId="5" fillId="2" borderId="127" xfId="1" applyFont="1" applyFill="1" applyBorder="1" applyAlignment="1">
      <alignment horizontal="center" vertical="center"/>
    </xf>
    <xf numFmtId="38" fontId="5" fillId="2" borderId="128" xfId="1" applyFont="1" applyFill="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25" fillId="0" borderId="50" xfId="0" applyFont="1" applyBorder="1" applyAlignment="1">
      <alignment vertical="center" shrinkToFit="1"/>
    </xf>
    <xf numFmtId="0" fontId="25" fillId="0" borderId="56" xfId="0" applyFont="1" applyBorder="1" applyAlignment="1">
      <alignment vertical="center" shrinkToFit="1"/>
    </xf>
    <xf numFmtId="176" fontId="5" fillId="0" borderId="42"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57" xfId="0" applyNumberFormat="1" applyFont="1" applyBorder="1" applyAlignment="1">
      <alignment horizontal="center" vertical="center"/>
    </xf>
    <xf numFmtId="0" fontId="17" fillId="0" borderId="52" xfId="0" applyFont="1" applyBorder="1" applyAlignment="1">
      <alignment vertical="center" shrinkToFit="1"/>
    </xf>
    <xf numFmtId="38" fontId="17" fillId="2" borderId="44" xfId="1" applyFont="1" applyFill="1" applyBorder="1" applyAlignment="1">
      <alignment horizontal="center" vertical="center"/>
    </xf>
    <xf numFmtId="38" fontId="17" fillId="2" borderId="52" xfId="1" applyFont="1" applyFill="1" applyBorder="1" applyAlignment="1">
      <alignment horizontal="center" vertical="center"/>
    </xf>
    <xf numFmtId="0" fontId="5" fillId="0" borderId="61" xfId="0" applyFont="1" applyBorder="1" applyAlignment="1">
      <alignment horizontal="center" vertical="center"/>
    </xf>
    <xf numFmtId="0" fontId="5" fillId="0" borderId="52" xfId="0" applyFont="1" applyBorder="1" applyAlignment="1">
      <alignment horizontal="center" vertical="center"/>
    </xf>
    <xf numFmtId="0" fontId="5" fillId="0" borderId="64" xfId="0" applyFont="1" applyBorder="1" applyAlignment="1">
      <alignment horizontal="center" vertical="center"/>
    </xf>
    <xf numFmtId="0" fontId="5" fillId="0" borderId="15" xfId="0" applyFont="1" applyBorder="1" applyAlignment="1">
      <alignment vertical="center" shrinkToFit="1"/>
    </xf>
    <xf numFmtId="176" fontId="5" fillId="2" borderId="44" xfId="0" applyNumberFormat="1" applyFont="1" applyFill="1" applyBorder="1" applyAlignment="1">
      <alignment horizontal="center" vertical="center" shrinkToFit="1"/>
    </xf>
    <xf numFmtId="176" fontId="5" fillId="2" borderId="52" xfId="0" applyNumberFormat="1" applyFont="1" applyFill="1" applyBorder="1" applyAlignment="1">
      <alignment horizontal="center" vertical="center" shrinkToFit="1"/>
    </xf>
    <xf numFmtId="176" fontId="5" fillId="2" borderId="102" xfId="0" applyNumberFormat="1" applyFont="1" applyFill="1" applyBorder="1" applyAlignment="1">
      <alignment horizontal="center" vertical="center" shrinkToFit="1"/>
    </xf>
    <xf numFmtId="176" fontId="26" fillId="0" borderId="37" xfId="0" applyNumberFormat="1" applyFont="1" applyBorder="1" applyAlignment="1">
      <alignment horizontal="left" vertical="center"/>
    </xf>
    <xf numFmtId="176" fontId="10" fillId="0" borderId="15" xfId="0" applyNumberFormat="1" applyFont="1" applyBorder="1" applyAlignment="1">
      <alignment horizontal="left" vertical="center"/>
    </xf>
    <xf numFmtId="176" fontId="10" fillId="0" borderId="65" xfId="0" applyNumberFormat="1" applyFont="1" applyBorder="1" applyAlignment="1">
      <alignment horizontal="left" vertical="center"/>
    </xf>
    <xf numFmtId="0" fontId="5" fillId="3" borderId="47" xfId="0" applyFont="1" applyFill="1" applyBorder="1" applyAlignment="1">
      <alignment horizontal="left" vertical="top"/>
    </xf>
    <xf numFmtId="0" fontId="5" fillId="3" borderId="55" xfId="0" applyFont="1" applyFill="1" applyBorder="1" applyAlignment="1">
      <alignment horizontal="left" vertical="top"/>
    </xf>
    <xf numFmtId="0" fontId="5" fillId="3" borderId="68" xfId="0" applyFont="1" applyFill="1" applyBorder="1" applyAlignment="1">
      <alignment horizontal="left" vertical="top"/>
    </xf>
    <xf numFmtId="0" fontId="5" fillId="3" borderId="48" xfId="0" applyFont="1" applyFill="1" applyBorder="1" applyAlignment="1">
      <alignment horizontal="left" vertical="top"/>
    </xf>
    <xf numFmtId="0" fontId="5" fillId="3" borderId="0" xfId="0" applyFont="1" applyFill="1" applyAlignment="1">
      <alignment horizontal="left" vertical="top"/>
    </xf>
    <xf numFmtId="0" fontId="5" fillId="3" borderId="39" xfId="0" applyFont="1" applyFill="1" applyBorder="1" applyAlignment="1">
      <alignment horizontal="left" vertical="top"/>
    </xf>
    <xf numFmtId="0" fontId="5" fillId="3" borderId="49" xfId="0" applyFont="1" applyFill="1" applyBorder="1" applyAlignment="1">
      <alignment horizontal="left" vertical="top"/>
    </xf>
    <xf numFmtId="0" fontId="5" fillId="3" borderId="14" xfId="0" applyFont="1" applyFill="1" applyBorder="1" applyAlignment="1">
      <alignment horizontal="left" vertical="top"/>
    </xf>
    <xf numFmtId="0" fontId="5" fillId="3" borderId="9" xfId="0" applyFont="1" applyFill="1" applyBorder="1" applyAlignment="1">
      <alignment horizontal="left" vertical="top"/>
    </xf>
    <xf numFmtId="178" fontId="5" fillId="2" borderId="91" xfId="1" applyNumberFormat="1" applyFont="1" applyFill="1" applyBorder="1" applyAlignment="1">
      <alignment horizontal="center" vertical="center"/>
    </xf>
    <xf numFmtId="178" fontId="5" fillId="2" borderId="92" xfId="1" applyNumberFormat="1" applyFont="1" applyFill="1" applyBorder="1" applyAlignment="1">
      <alignment horizontal="center" vertical="center"/>
    </xf>
    <xf numFmtId="178" fontId="5" fillId="2" borderId="44" xfId="1" applyNumberFormat="1" applyFont="1" applyFill="1" applyBorder="1" applyAlignment="1">
      <alignment horizontal="center" vertical="center"/>
    </xf>
    <xf numFmtId="178" fontId="5" fillId="2" borderId="52" xfId="1" applyNumberFormat="1" applyFont="1" applyFill="1" applyBorder="1" applyAlignment="1">
      <alignment horizontal="center" vertical="center"/>
    </xf>
    <xf numFmtId="0" fontId="5" fillId="0" borderId="53" xfId="0" applyFont="1" applyBorder="1" applyAlignment="1">
      <alignment vertical="center" shrinkToFit="1"/>
    </xf>
    <xf numFmtId="0" fontId="26" fillId="0" borderId="69"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98"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49" xfId="0" applyFont="1" applyFill="1" applyBorder="1" applyAlignment="1">
      <alignment horizontal="center" vertical="center"/>
    </xf>
    <xf numFmtId="0" fontId="36" fillId="0" borderId="48"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6" fillId="0" borderId="80"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6" fillId="0" borderId="98"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26" fillId="0" borderId="8"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9" xfId="0" applyFont="1" applyFill="1" applyBorder="1" applyAlignment="1">
      <alignment horizontal="center" vertical="center"/>
    </xf>
    <xf numFmtId="0" fontId="36" fillId="0" borderId="113" xfId="0" applyFont="1" applyFill="1" applyBorder="1" applyAlignment="1">
      <alignment horizontal="center" vertical="center" wrapText="1" shrinkToFit="1"/>
    </xf>
    <xf numFmtId="0" fontId="36" fillId="0" borderId="94" xfId="0" applyFont="1" applyFill="1" applyBorder="1" applyAlignment="1">
      <alignment horizontal="center" vertical="center" wrapText="1" shrinkToFit="1"/>
    </xf>
    <xf numFmtId="0" fontId="36" fillId="0" borderId="131" xfId="0" applyFont="1" applyFill="1" applyBorder="1" applyAlignment="1">
      <alignment horizontal="center" vertical="center" wrapText="1"/>
    </xf>
    <xf numFmtId="0" fontId="36" fillId="0" borderId="71" xfId="0" applyFont="1" applyFill="1" applyBorder="1" applyAlignment="1">
      <alignment horizontal="center" vertical="center" wrapText="1" shrinkToFit="1"/>
    </xf>
    <xf numFmtId="0" fontId="36" fillId="0" borderId="80" xfId="0" applyFont="1" applyFill="1" applyBorder="1" applyAlignment="1">
      <alignment horizontal="center" vertical="center" wrapText="1" shrinkToFit="1"/>
    </xf>
    <xf numFmtId="0" fontId="36" fillId="0" borderId="20" xfId="0" applyFont="1" applyFill="1" applyBorder="1" applyAlignment="1">
      <alignment horizontal="center" vertical="center" wrapText="1" shrinkToFit="1"/>
    </xf>
    <xf numFmtId="0" fontId="36" fillId="0" borderId="11" xfId="0" applyFont="1" applyFill="1" applyBorder="1" applyAlignment="1">
      <alignment horizontal="center" vertical="center" wrapText="1" shrinkToFit="1"/>
    </xf>
    <xf numFmtId="0" fontId="36" fillId="0" borderId="66" xfId="0" applyFont="1" applyFill="1" applyBorder="1" applyAlignment="1">
      <alignment horizontal="center" vertical="center" wrapText="1" shrinkToFit="1"/>
    </xf>
    <xf numFmtId="0" fontId="36" fillId="0" borderId="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17" fillId="0" borderId="47"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24" fillId="0" borderId="20"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2" borderId="13" xfId="0" applyFont="1" applyFill="1" applyBorder="1" applyAlignment="1">
      <alignment horizontal="left" vertical="center" indent="1"/>
    </xf>
    <xf numFmtId="0" fontId="17" fillId="2" borderId="10" xfId="0" applyFont="1" applyFill="1" applyBorder="1" applyAlignment="1">
      <alignment horizontal="left" vertical="center" indent="1"/>
    </xf>
    <xf numFmtId="0" fontId="17" fillId="2" borderId="25" xfId="0" applyFont="1" applyFill="1" applyBorder="1" applyAlignment="1">
      <alignment horizontal="left" vertical="center" indent="1"/>
    </xf>
    <xf numFmtId="0" fontId="7" fillId="0" borderId="40" xfId="0" applyFont="1" applyFill="1" applyBorder="1" applyAlignment="1">
      <alignment horizontal="left" vertical="center" wrapText="1"/>
    </xf>
    <xf numFmtId="0" fontId="7" fillId="0" borderId="55"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17" fillId="0" borderId="47" xfId="0" applyFont="1" applyFill="1" applyBorder="1" applyAlignment="1">
      <alignment horizontal="center" vertical="top"/>
    </xf>
    <xf numFmtId="0" fontId="17" fillId="0" borderId="48" xfId="0" applyFont="1" applyFill="1" applyBorder="1" applyAlignment="1">
      <alignment horizontal="center" vertical="top"/>
    </xf>
    <xf numFmtId="0" fontId="17" fillId="0" borderId="75" xfId="0" applyFont="1" applyFill="1" applyBorder="1" applyAlignment="1">
      <alignment horizontal="center" vertical="top"/>
    </xf>
    <xf numFmtId="0" fontId="17" fillId="0" borderId="55" xfId="0" applyFont="1" applyFill="1" applyBorder="1" applyAlignment="1">
      <alignment horizontal="left" vertical="top" wrapText="1"/>
    </xf>
    <xf numFmtId="0" fontId="17" fillId="0" borderId="76" xfId="0" applyFont="1" applyFill="1" applyBorder="1" applyAlignment="1">
      <alignment horizontal="left" vertical="top" wrapText="1"/>
    </xf>
    <xf numFmtId="0" fontId="17" fillId="0" borderId="0" xfId="0" applyFont="1" applyFill="1" applyAlignment="1">
      <alignment horizontal="left" vertical="top" wrapText="1"/>
    </xf>
    <xf numFmtId="0" fontId="17" fillId="0" borderId="79"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30" xfId="0" applyFont="1" applyFill="1" applyBorder="1" applyAlignment="1">
      <alignment horizontal="left" vertical="top" wrapText="1"/>
    </xf>
    <xf numFmtId="0" fontId="5" fillId="3" borderId="47" xfId="0" applyFont="1" applyFill="1" applyBorder="1" applyAlignment="1">
      <alignment vertical="top" wrapText="1"/>
    </xf>
    <xf numFmtId="0" fontId="5" fillId="3" borderId="55" xfId="0" applyFont="1" applyFill="1" applyBorder="1" applyAlignment="1">
      <alignment vertical="top" wrapText="1"/>
    </xf>
    <xf numFmtId="0" fontId="5" fillId="3" borderId="76" xfId="0" applyFont="1" applyFill="1" applyBorder="1" applyAlignment="1">
      <alignment vertical="top" wrapText="1"/>
    </xf>
    <xf numFmtId="0" fontId="5" fillId="3" borderId="48" xfId="0" applyFont="1" applyFill="1" applyBorder="1" applyAlignment="1">
      <alignment vertical="top" wrapText="1"/>
    </xf>
    <xf numFmtId="0" fontId="5" fillId="3" borderId="0" xfId="0" applyFont="1" applyFill="1" applyAlignment="1">
      <alignment vertical="top" wrapText="1"/>
    </xf>
    <xf numFmtId="0" fontId="5" fillId="3" borderId="79" xfId="0" applyFont="1" applyFill="1" applyBorder="1" applyAlignment="1">
      <alignment vertical="top" wrapText="1"/>
    </xf>
    <xf numFmtId="0" fontId="5" fillId="3" borderId="75" xfId="0" applyFont="1" applyFill="1" applyBorder="1" applyAlignment="1">
      <alignment vertical="top" wrapText="1"/>
    </xf>
    <xf numFmtId="0" fontId="5" fillId="3" borderId="15" xfId="0" applyFont="1" applyFill="1" applyBorder="1" applyAlignment="1">
      <alignment vertical="top" wrapText="1"/>
    </xf>
    <xf numFmtId="0" fontId="5" fillId="3" borderId="30" xfId="0" applyFont="1" applyFill="1" applyBorder="1" applyAlignment="1">
      <alignment vertical="top" wrapText="1"/>
    </xf>
    <xf numFmtId="0" fontId="17" fillId="0" borderId="20"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55" xfId="0" applyFont="1" applyFill="1" applyBorder="1" applyAlignment="1">
      <alignment horizontal="center" vertical="center"/>
    </xf>
    <xf numFmtId="38" fontId="5" fillId="2" borderId="55" xfId="0" applyNumberFormat="1" applyFont="1" applyFill="1" applyBorder="1" applyAlignment="1">
      <alignment horizontal="center" vertical="center"/>
    </xf>
    <xf numFmtId="0" fontId="5" fillId="2" borderId="55" xfId="0" applyFont="1" applyFill="1" applyBorder="1" applyAlignment="1">
      <alignment horizontal="center" vertical="center"/>
    </xf>
    <xf numFmtId="0" fontId="17" fillId="0" borderId="103" xfId="0" applyFont="1" applyFill="1" applyBorder="1" applyAlignment="1">
      <alignment horizontal="center" vertical="center"/>
    </xf>
    <xf numFmtId="0" fontId="17" fillId="0" borderId="104" xfId="0" applyFont="1" applyFill="1" applyBorder="1" applyAlignment="1">
      <alignment horizontal="center" vertical="center"/>
    </xf>
    <xf numFmtId="0" fontId="17" fillId="0" borderId="105" xfId="0" applyFont="1" applyFill="1" applyBorder="1" applyAlignment="1">
      <alignment horizontal="center" vertical="center"/>
    </xf>
    <xf numFmtId="0" fontId="17" fillId="0" borderId="106" xfId="0" applyFont="1" applyFill="1" applyBorder="1" applyAlignment="1">
      <alignment horizontal="center" vertical="center"/>
    </xf>
    <xf numFmtId="0" fontId="17" fillId="0" borderId="107" xfId="0" applyFont="1" applyFill="1" applyBorder="1" applyAlignment="1">
      <alignment horizontal="center" vertical="center"/>
    </xf>
    <xf numFmtId="0" fontId="17" fillId="0" borderId="108" xfId="0" applyFont="1" applyFill="1" applyBorder="1" applyAlignment="1">
      <alignment horizontal="center" vertical="center"/>
    </xf>
    <xf numFmtId="0" fontId="17" fillId="0" borderId="75" xfId="0" applyFont="1" applyFill="1" applyBorder="1" applyAlignment="1">
      <alignment horizontal="center" vertical="center"/>
    </xf>
    <xf numFmtId="0" fontId="17" fillId="0" borderId="15" xfId="0" applyFont="1" applyFill="1" applyBorder="1" applyAlignment="1">
      <alignment horizontal="center" vertical="center"/>
    </xf>
    <xf numFmtId="38" fontId="5" fillId="2" borderId="15" xfId="0" applyNumberFormat="1" applyFont="1" applyFill="1" applyBorder="1" applyAlignment="1">
      <alignment horizontal="center" vertical="center"/>
    </xf>
    <xf numFmtId="0" fontId="5" fillId="2" borderId="15"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0" xfId="0" applyFont="1" applyFill="1" applyAlignment="1">
      <alignment horizontal="center" vertical="center"/>
    </xf>
    <xf numFmtId="0" fontId="17" fillId="0" borderId="76" xfId="0" applyFont="1" applyFill="1" applyBorder="1" applyAlignment="1">
      <alignment horizontal="center" vertical="center"/>
    </xf>
    <xf numFmtId="0" fontId="17" fillId="0" borderId="79" xfId="0" applyFont="1" applyFill="1" applyBorder="1" applyAlignment="1">
      <alignment horizontal="center" vertical="center"/>
    </xf>
    <xf numFmtId="0" fontId="17" fillId="0" borderId="30" xfId="0" applyFont="1" applyFill="1" applyBorder="1" applyAlignment="1">
      <alignment horizontal="center" vertical="center"/>
    </xf>
    <xf numFmtId="38" fontId="17" fillId="0" borderId="20" xfId="1" applyFont="1" applyFill="1" applyBorder="1" applyAlignment="1">
      <alignment horizontal="center" vertical="center"/>
    </xf>
    <xf numFmtId="38" fontId="17" fillId="0" borderId="11" xfId="1" applyFont="1" applyFill="1" applyBorder="1" applyAlignment="1">
      <alignment horizontal="center" vertical="center"/>
    </xf>
    <xf numFmtId="0" fontId="5" fillId="0" borderId="47"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48" xfId="0" applyFont="1" applyBorder="1" applyAlignment="1">
      <alignment horizontal="center" vertical="center"/>
    </xf>
    <xf numFmtId="0" fontId="5" fillId="0" borderId="0" xfId="0" applyFont="1" applyBorder="1" applyAlignment="1">
      <alignment horizontal="center" vertical="center"/>
    </xf>
    <xf numFmtId="0" fontId="5" fillId="0" borderId="75" xfId="0" applyFont="1" applyFill="1" applyBorder="1" applyAlignment="1">
      <alignment horizontal="center" vertical="center"/>
    </xf>
    <xf numFmtId="0" fontId="5" fillId="0" borderId="15" xfId="0" applyFont="1" applyFill="1" applyBorder="1" applyAlignment="1">
      <alignment horizontal="center" vertical="center"/>
    </xf>
    <xf numFmtId="177" fontId="5" fillId="0" borderId="42" xfId="0" applyNumberFormat="1" applyFont="1" applyFill="1" applyBorder="1" applyAlignment="1">
      <alignment horizontal="left" vertical="center" shrinkToFit="1"/>
    </xf>
    <xf numFmtId="177" fontId="17" fillId="0" borderId="50" xfId="0" applyNumberFormat="1" applyFont="1" applyFill="1" applyBorder="1" applyAlignment="1">
      <alignment horizontal="left" vertical="center" shrinkToFit="1"/>
    </xf>
    <xf numFmtId="38" fontId="17" fillId="0" borderId="24" xfId="1" applyFont="1" applyFill="1" applyBorder="1" applyAlignment="1">
      <alignment horizontal="center" vertical="center"/>
    </xf>
    <xf numFmtId="177" fontId="17" fillId="0" borderId="43" xfId="0" applyNumberFormat="1" applyFont="1" applyFill="1" applyBorder="1" applyAlignment="1">
      <alignment horizontal="left" vertical="center" shrinkToFit="1"/>
    </xf>
    <xf numFmtId="177" fontId="17" fillId="0" borderId="51" xfId="0" applyNumberFormat="1" applyFont="1" applyFill="1" applyBorder="1" applyAlignment="1">
      <alignment horizontal="left" vertical="center" shrinkToFit="1"/>
    </xf>
    <xf numFmtId="0" fontId="5" fillId="0" borderId="2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4" xfId="0" applyFont="1" applyFill="1" applyBorder="1" applyAlignment="1">
      <alignment horizontal="center" vertical="center"/>
    </xf>
    <xf numFmtId="177" fontId="17" fillId="3" borderId="20" xfId="0" applyNumberFormat="1" applyFont="1" applyFill="1" applyBorder="1" applyAlignment="1">
      <alignment horizontal="left" vertical="center" shrinkToFit="1"/>
    </xf>
    <xf numFmtId="177" fontId="17" fillId="3" borderId="11" xfId="0" applyNumberFormat="1" applyFont="1" applyFill="1" applyBorder="1" applyAlignment="1">
      <alignment horizontal="left" vertical="center" shrinkToFit="1"/>
    </xf>
    <xf numFmtId="38" fontId="24" fillId="0" borderId="81" xfId="1" applyFont="1" applyFill="1" applyBorder="1" applyAlignment="1">
      <alignment horizontal="center" vertical="top" textRotation="255"/>
    </xf>
    <xf numFmtId="38" fontId="24" fillId="0" borderId="82" xfId="1" applyFont="1" applyFill="1" applyBorder="1" applyAlignment="1">
      <alignment horizontal="center" vertical="top" textRotation="255"/>
    </xf>
    <xf numFmtId="38" fontId="24" fillId="0" borderId="83" xfId="1" applyFont="1" applyFill="1" applyBorder="1" applyAlignment="1">
      <alignment horizontal="center" vertical="top" textRotation="255"/>
    </xf>
    <xf numFmtId="38" fontId="17" fillId="0" borderId="47" xfId="1" applyFont="1" applyFill="1" applyBorder="1" applyAlignment="1">
      <alignment horizontal="center" vertical="center"/>
    </xf>
    <xf numFmtId="38" fontId="17" fillId="0" borderId="68" xfId="1" applyFont="1" applyFill="1" applyBorder="1" applyAlignment="1">
      <alignment horizontal="center" vertical="center"/>
    </xf>
    <xf numFmtId="38" fontId="17" fillId="0" borderId="48" xfId="1" applyFont="1" applyFill="1" applyBorder="1" applyAlignment="1">
      <alignment horizontal="center" vertical="center"/>
    </xf>
    <xf numFmtId="38" fontId="17" fillId="0" borderId="39" xfId="1" applyFont="1" applyFill="1" applyBorder="1" applyAlignment="1">
      <alignment horizontal="center" vertical="center"/>
    </xf>
    <xf numFmtId="38" fontId="17" fillId="0" borderId="75" xfId="1" applyFont="1" applyFill="1" applyBorder="1" applyAlignment="1">
      <alignment horizontal="center" vertical="center"/>
    </xf>
    <xf numFmtId="38" fontId="17" fillId="0" borderId="65" xfId="1" applyFont="1" applyFill="1" applyBorder="1" applyAlignment="1">
      <alignment horizontal="center" vertical="center"/>
    </xf>
    <xf numFmtId="38" fontId="24" fillId="0" borderId="84" xfId="1" applyFont="1" applyFill="1" applyBorder="1" applyAlignment="1">
      <alignment horizontal="center" vertical="top" textRotation="255"/>
    </xf>
    <xf numFmtId="38" fontId="24" fillId="0" borderId="85" xfId="1" applyFont="1" applyFill="1" applyBorder="1" applyAlignment="1">
      <alignment horizontal="center" vertical="top" textRotation="255"/>
    </xf>
    <xf numFmtId="38" fontId="24" fillId="0" borderId="86" xfId="1" applyFont="1" applyFill="1" applyBorder="1" applyAlignment="1">
      <alignment horizontal="center" vertical="top" textRotation="255"/>
    </xf>
    <xf numFmtId="38" fontId="24" fillId="0" borderId="87" xfId="1" applyFont="1" applyFill="1" applyBorder="1" applyAlignment="1">
      <alignment horizontal="center" vertical="top" textRotation="255"/>
    </xf>
    <xf numFmtId="38" fontId="24" fillId="0" borderId="88" xfId="1" applyFont="1" applyFill="1" applyBorder="1" applyAlignment="1">
      <alignment horizontal="center" vertical="top" textRotation="255"/>
    </xf>
    <xf numFmtId="38" fontId="24" fillId="0" borderId="89" xfId="1" applyFont="1" applyFill="1" applyBorder="1" applyAlignment="1">
      <alignment horizontal="center" vertical="top" textRotation="255"/>
    </xf>
    <xf numFmtId="177" fontId="17" fillId="0" borderId="44" xfId="0" applyNumberFormat="1" applyFont="1" applyFill="1" applyBorder="1" applyAlignment="1">
      <alignment horizontal="left" vertical="center" shrinkToFit="1"/>
    </xf>
    <xf numFmtId="177" fontId="17" fillId="0" borderId="52" xfId="0" applyNumberFormat="1" applyFont="1" applyFill="1" applyBorder="1" applyAlignment="1">
      <alignment horizontal="left" vertical="center" shrinkToFit="1"/>
    </xf>
    <xf numFmtId="38" fontId="17" fillId="0" borderId="20" xfId="1" applyFont="1" applyFill="1" applyBorder="1" applyAlignment="1">
      <alignment vertical="center"/>
    </xf>
    <xf numFmtId="38" fontId="17" fillId="0" borderId="11" xfId="1" applyFont="1" applyFill="1" applyBorder="1" applyAlignment="1">
      <alignment vertical="center"/>
    </xf>
    <xf numFmtId="38" fontId="17" fillId="0" borderId="24" xfId="1" applyFont="1" applyFill="1" applyBorder="1" applyAlignment="1">
      <alignment vertical="center"/>
    </xf>
    <xf numFmtId="0" fontId="17" fillId="0" borderId="11" xfId="0" applyFont="1" applyFill="1" applyBorder="1">
      <alignment vertical="center"/>
    </xf>
    <xf numFmtId="0" fontId="17" fillId="0" borderId="24" xfId="0" applyFont="1" applyFill="1" applyBorder="1">
      <alignment vertical="center"/>
    </xf>
    <xf numFmtId="0" fontId="5" fillId="0" borderId="47" xfId="0" applyFont="1" applyFill="1" applyBorder="1" applyAlignment="1">
      <alignment horizontal="left" vertical="top"/>
    </xf>
    <xf numFmtId="0" fontId="5" fillId="0" borderId="55" xfId="0" applyFont="1" applyFill="1" applyBorder="1" applyAlignment="1">
      <alignment horizontal="left" vertical="top"/>
    </xf>
    <xf numFmtId="0" fontId="5" fillId="0" borderId="76" xfId="0" applyFont="1" applyFill="1" applyBorder="1" applyAlignment="1">
      <alignment horizontal="left" vertical="top"/>
    </xf>
    <xf numFmtId="0" fontId="5" fillId="0" borderId="48" xfId="0" applyFont="1" applyFill="1" applyBorder="1" applyAlignment="1">
      <alignment horizontal="left" vertical="top"/>
    </xf>
    <xf numFmtId="0" fontId="5" fillId="0" borderId="0" xfId="0" applyFont="1" applyFill="1" applyAlignment="1">
      <alignment horizontal="left" vertical="top"/>
    </xf>
    <xf numFmtId="0" fontId="5" fillId="0" borderId="79" xfId="0" applyFont="1" applyFill="1" applyBorder="1" applyAlignment="1">
      <alignment horizontal="left" vertical="top"/>
    </xf>
    <xf numFmtId="0" fontId="5" fillId="0" borderId="75" xfId="0" applyFont="1" applyFill="1" applyBorder="1" applyAlignment="1">
      <alignment horizontal="left" vertical="top"/>
    </xf>
    <xf numFmtId="0" fontId="5" fillId="0" borderId="15" xfId="0" applyFont="1" applyFill="1" applyBorder="1" applyAlignment="1">
      <alignment horizontal="left" vertical="top"/>
    </xf>
    <xf numFmtId="0" fontId="5" fillId="0" borderId="30" xfId="0" applyFont="1" applyFill="1" applyBorder="1" applyAlignment="1">
      <alignment horizontal="left" vertical="top"/>
    </xf>
    <xf numFmtId="0" fontId="17" fillId="0" borderId="18" xfId="0" applyFont="1" applyFill="1" applyBorder="1" applyAlignment="1">
      <alignment horizontal="center" vertical="center"/>
    </xf>
    <xf numFmtId="38" fontId="11" fillId="0" borderId="18" xfId="1" applyFont="1" applyFill="1" applyBorder="1" applyAlignment="1">
      <alignment horizontal="center" vertical="center"/>
    </xf>
    <xf numFmtId="0" fontId="17" fillId="0" borderId="11" xfId="0" applyFont="1" applyFill="1" applyBorder="1" applyAlignment="1">
      <alignment horizontal="left" vertical="center" wrapText="1"/>
    </xf>
    <xf numFmtId="0" fontId="17" fillId="0" borderId="24" xfId="0" applyFont="1" applyFill="1" applyBorder="1" applyAlignment="1">
      <alignment horizontal="left" vertical="center" wrapText="1"/>
    </xf>
    <xf numFmtId="38" fontId="8" fillId="3" borderId="18" xfId="1" applyFont="1" applyFill="1" applyBorder="1" applyAlignment="1">
      <alignment horizontal="left" vertical="top" wrapText="1"/>
    </xf>
    <xf numFmtId="38" fontId="17" fillId="0" borderId="18" xfId="1" applyFont="1" applyFill="1" applyBorder="1" applyAlignment="1">
      <alignment horizontal="center" vertical="center"/>
    </xf>
    <xf numFmtId="38" fontId="17" fillId="0" borderId="16" xfId="1"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28" xfId="0" applyFont="1" applyFill="1" applyBorder="1" applyAlignment="1">
      <alignment horizontal="left" vertical="center" wrapText="1"/>
    </xf>
    <xf numFmtId="38" fontId="17" fillId="0" borderId="12" xfId="1" applyFont="1" applyFill="1" applyBorder="1" applyAlignment="1">
      <alignment horizontal="center" vertical="center"/>
    </xf>
    <xf numFmtId="38" fontId="17" fillId="0" borderId="28" xfId="1" applyFont="1" applyFill="1" applyBorder="1" applyAlignment="1">
      <alignment horizontal="center" vertical="center"/>
    </xf>
    <xf numFmtId="38" fontId="8" fillId="3" borderId="21" xfId="1" applyFont="1" applyFill="1" applyBorder="1" applyAlignment="1">
      <alignment horizontal="left" vertical="top" wrapText="1"/>
    </xf>
    <xf numFmtId="38" fontId="17" fillId="0" borderId="21" xfId="1" applyFont="1" applyFill="1" applyBorder="1" applyAlignment="1">
      <alignment horizontal="center" vertical="center"/>
    </xf>
    <xf numFmtId="38" fontId="17" fillId="0" borderId="26" xfId="1" applyFont="1" applyFill="1" applyBorder="1" applyAlignment="1">
      <alignment horizontal="center" vertical="center"/>
    </xf>
    <xf numFmtId="0" fontId="33" fillId="2" borderId="0" xfId="0" applyFont="1" applyFill="1" applyAlignment="1">
      <alignment horizontal="center" vertical="center"/>
    </xf>
    <xf numFmtId="0" fontId="33" fillId="0" borderId="0" xfId="0" applyFont="1" applyAlignment="1">
      <alignment horizontal="center" vertical="center"/>
    </xf>
    <xf numFmtId="0" fontId="4" fillId="2" borderId="0" xfId="0" applyFont="1" applyFill="1" applyAlignment="1">
      <alignment horizontal="left" vertical="distributed" wrapText="1"/>
    </xf>
    <xf numFmtId="0" fontId="17" fillId="0" borderId="38" xfId="0" applyFont="1" applyFill="1" applyBorder="1" applyAlignment="1">
      <alignment horizontal="center" vertical="center"/>
    </xf>
    <xf numFmtId="0" fontId="17" fillId="0" borderId="14" xfId="0" applyFont="1" applyFill="1" applyBorder="1" applyAlignment="1">
      <alignment horizontal="center" vertical="center"/>
    </xf>
    <xf numFmtId="0" fontId="22" fillId="0" borderId="0" xfId="0" applyFont="1" applyFill="1" applyAlignment="1">
      <alignment horizontal="center" vertical="center"/>
    </xf>
    <xf numFmtId="0" fontId="23" fillId="0" borderId="7" xfId="0" applyFont="1" applyFill="1" applyBorder="1" applyAlignment="1">
      <alignment horizontal="center" vertical="center"/>
    </xf>
    <xf numFmtId="0" fontId="23" fillId="0" borderId="35" xfId="0" applyFont="1" applyFill="1" applyBorder="1" applyAlignment="1">
      <alignment horizontal="center" vertical="center"/>
    </xf>
    <xf numFmtId="0" fontId="23" fillId="2" borderId="7" xfId="0" applyFont="1" applyFill="1" applyBorder="1" applyAlignment="1">
      <alignment horizontal="center" vertical="center"/>
    </xf>
    <xf numFmtId="0" fontId="17" fillId="0" borderId="0" xfId="0" applyFont="1" applyFill="1" applyAlignment="1">
      <alignment horizontal="right" vertical="center"/>
    </xf>
    <xf numFmtId="0" fontId="4" fillId="3" borderId="2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17" fillId="0" borderId="128" xfId="0" applyFont="1" applyBorder="1">
      <alignment vertical="center"/>
    </xf>
    <xf numFmtId="0" fontId="17" fillId="0" borderId="128" xfId="0" applyFont="1" applyBorder="1" applyAlignment="1">
      <alignment horizontal="center" vertical="center"/>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92" xfId="0" applyFont="1" applyBorder="1" applyAlignment="1">
      <alignment horizontal="center" vertical="center"/>
    </xf>
  </cellXfs>
  <cellStyles count="3">
    <cellStyle name="パーセント" xfId="2" builtinId="5"/>
    <cellStyle name="桁区切り" xfId="1" builtinId="6"/>
    <cellStyle name="標準"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color rgb="FFFFFF99"/>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29</xdr:col>
      <xdr:colOff>0</xdr:colOff>
      <xdr:row>1</xdr:row>
      <xdr:rowOff>0</xdr:rowOff>
    </xdr:from>
    <xdr:ext cx="4594848" cy="515782"/>
    <xdr:sp macro="" textlink="">
      <xdr:nvSpPr>
        <xdr:cNvPr id="3" name="テキスト ボックス 2">
          <a:extLst>
            <a:ext uri="{FF2B5EF4-FFF2-40B4-BE49-F238E27FC236}">
              <a16:creationId xmlns:a16="http://schemas.microsoft.com/office/drawing/2014/main" id="{45F91440-43EA-44B8-AF47-3C3FBAD242D8}"/>
            </a:ext>
          </a:extLst>
        </xdr:cNvPr>
        <xdr:cNvSpPr txBox="1"/>
      </xdr:nvSpPr>
      <xdr:spPr>
        <a:xfrm>
          <a:off x="7353300" y="247650"/>
          <a:ext cx="4594848"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加入申込書</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第</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号</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と利用計画書</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第</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号</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は、加入する工務店ごとに必要です。</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ワークシートをコピーするか、別ファイルとして管理してください。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38</xdr:col>
      <xdr:colOff>0</xdr:colOff>
      <xdr:row>1</xdr:row>
      <xdr:rowOff>0</xdr:rowOff>
    </xdr:from>
    <xdr:ext cx="2139945" cy="515782"/>
    <xdr:sp macro="" textlink="">
      <xdr:nvSpPr>
        <xdr:cNvPr id="4" name="テキスト ボックス 3">
          <a:extLst>
            <a:ext uri="{FF2B5EF4-FFF2-40B4-BE49-F238E27FC236}">
              <a16:creationId xmlns:a16="http://schemas.microsoft.com/office/drawing/2014/main" id="{DE62BF34-BA5D-42C0-89BB-FE367CDFAEE0}"/>
            </a:ext>
          </a:extLst>
        </xdr:cNvPr>
        <xdr:cNvSpPr txBox="1"/>
      </xdr:nvSpPr>
      <xdr:spPr>
        <a:xfrm>
          <a:off x="7381875" y="276225"/>
          <a:ext cx="2139945"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当ワークシートは入力不要です。</a:t>
          </a:r>
          <a:endParaRPr kumimoji="1" lang="en-US" altLang="ja-JP" sz="1000">
            <a:latin typeface="Meiryo UI" panose="020B0604030504040204" pitchFamily="50" charset="-128"/>
            <a:ea typeface="Meiryo UI" panose="020B0604030504040204" pitchFamily="50" charset="-128"/>
          </a:endParaRPr>
        </a:p>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全て他のワークシートからのリンクです</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38</xdr:col>
      <xdr:colOff>0</xdr:colOff>
      <xdr:row>40</xdr:row>
      <xdr:rowOff>0</xdr:rowOff>
    </xdr:from>
    <xdr:ext cx="2012282" cy="304058"/>
    <xdr:sp macro="" textlink="">
      <xdr:nvSpPr>
        <xdr:cNvPr id="3" name="テキスト ボックス 2">
          <a:extLst>
            <a:ext uri="{FF2B5EF4-FFF2-40B4-BE49-F238E27FC236}">
              <a16:creationId xmlns:a16="http://schemas.microsoft.com/office/drawing/2014/main" id="{DA32C16D-6680-469C-B440-30C56616195B}"/>
            </a:ext>
          </a:extLst>
        </xdr:cNvPr>
        <xdr:cNvSpPr txBox="1"/>
      </xdr:nvSpPr>
      <xdr:spPr>
        <a:xfrm>
          <a:off x="8153400" y="6562725"/>
          <a:ext cx="2012282"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第</a:t>
          </a:r>
          <a:r>
            <a:rPr kumimoji="1" lang="en-US" altLang="ja-JP" sz="1000">
              <a:latin typeface="Meiryo UI" panose="020B0604030504040204" pitchFamily="50" charset="-128"/>
              <a:ea typeface="Meiryo UI" panose="020B0604030504040204" pitchFamily="50" charset="-128"/>
            </a:rPr>
            <a:t>3</a:t>
          </a:r>
          <a:r>
            <a:rPr kumimoji="1" lang="ja-JP" altLang="en-US" sz="1000">
              <a:latin typeface="Meiryo UI" panose="020B0604030504040204" pitchFamily="50" charset="-128"/>
              <a:ea typeface="Meiryo UI" panose="020B0604030504040204" pitchFamily="50" charset="-128"/>
            </a:rPr>
            <a:t>号</a:t>
          </a:r>
          <a:r>
            <a:rPr kumimoji="1" lang="en-US" altLang="ja-JP" sz="1000">
              <a:latin typeface="Meiryo UI" panose="020B0604030504040204" pitchFamily="50" charset="-128"/>
              <a:ea typeface="Meiryo UI" panose="020B0604030504040204" pitchFamily="50" charset="-128"/>
            </a:rPr>
            <a:t>-5</a:t>
          </a:r>
          <a:r>
            <a:rPr kumimoji="1" lang="ja-JP" altLang="en-US" sz="1000">
              <a:latin typeface="Meiryo UI" panose="020B0604030504040204" pitchFamily="50" charset="-128"/>
              <a:ea typeface="Meiryo UI" panose="020B0604030504040204" pitchFamily="50" charset="-128"/>
            </a:rPr>
            <a:t>の欄外に入力してください。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38</xdr:col>
      <xdr:colOff>0</xdr:colOff>
      <xdr:row>6</xdr:row>
      <xdr:rowOff>0</xdr:rowOff>
    </xdr:from>
    <xdr:ext cx="4250844" cy="304058"/>
    <xdr:sp macro="" textlink="">
      <xdr:nvSpPr>
        <xdr:cNvPr id="2" name="テキスト ボックス 1">
          <a:extLst>
            <a:ext uri="{FF2B5EF4-FFF2-40B4-BE49-F238E27FC236}">
              <a16:creationId xmlns:a16="http://schemas.microsoft.com/office/drawing/2014/main" id="{5D5F4891-F16A-4F70-BE2C-0EA08B8CB174}"/>
            </a:ext>
          </a:extLst>
        </xdr:cNvPr>
        <xdr:cNvSpPr txBox="1"/>
      </xdr:nvSpPr>
      <xdr:spPr>
        <a:xfrm>
          <a:off x="8153400" y="990600"/>
          <a:ext cx="4250844"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単独の工務店等によるチャレンジ枠の場合は、「</a:t>
          </a:r>
          <a:r>
            <a:rPr kumimoji="1" lang="en-US" altLang="ja-JP" sz="1000">
              <a:latin typeface="Meiryo UI" panose="020B0604030504040204" pitchFamily="50" charset="-128"/>
              <a:ea typeface="Meiryo UI" panose="020B0604030504040204" pitchFamily="50" charset="-128"/>
            </a:rPr>
            <a:t>3.</a:t>
          </a:r>
          <a:r>
            <a:rPr kumimoji="1" lang="ja-JP" altLang="en-US" sz="1000">
              <a:latin typeface="Meiryo UI" panose="020B0604030504040204" pitchFamily="50" charset="-128"/>
              <a:ea typeface="Meiryo UI" panose="020B0604030504040204" pitchFamily="50" charset="-128"/>
            </a:rPr>
            <a:t>所属」欄を空欄にしてください。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255743</xdr:colOff>
      <xdr:row>41</xdr:row>
      <xdr:rowOff>0</xdr:rowOff>
    </xdr:from>
    <xdr:to>
      <xdr:col>6</xdr:col>
      <xdr:colOff>255743</xdr:colOff>
      <xdr:row>42</xdr:row>
      <xdr:rowOff>0</xdr:rowOff>
    </xdr:to>
    <xdr:cxnSp macro="">
      <xdr:nvCxnSpPr>
        <xdr:cNvPr id="8" name="直線矢印コネクタ 7">
          <a:extLst>
            <a:ext uri="{FF2B5EF4-FFF2-40B4-BE49-F238E27FC236}">
              <a16:creationId xmlns:a16="http://schemas.microsoft.com/office/drawing/2014/main" id="{3DFFB5C2-320F-45FE-93F6-4720E4AAF5AC}"/>
            </a:ext>
          </a:extLst>
        </xdr:cNvPr>
        <xdr:cNvCxnSpPr/>
      </xdr:nvCxnSpPr>
      <xdr:spPr>
        <a:xfrm>
          <a:off x="4538709" y="10063655"/>
          <a:ext cx="0" cy="170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264026</xdr:colOff>
      <xdr:row>38</xdr:row>
      <xdr:rowOff>19050</xdr:rowOff>
    </xdr:from>
    <xdr:to>
      <xdr:col>4</xdr:col>
      <xdr:colOff>264026</xdr:colOff>
      <xdr:row>39</xdr:row>
      <xdr:rowOff>0</xdr:rowOff>
    </xdr:to>
    <xdr:cxnSp macro="">
      <xdr:nvCxnSpPr>
        <xdr:cNvPr id="9" name="直線矢印コネクタ 8">
          <a:extLst>
            <a:ext uri="{FF2B5EF4-FFF2-40B4-BE49-F238E27FC236}">
              <a16:creationId xmlns:a16="http://schemas.microsoft.com/office/drawing/2014/main" id="{EE072164-1B0F-47EE-8025-5A0D0E1533B5}"/>
            </a:ext>
          </a:extLst>
        </xdr:cNvPr>
        <xdr:cNvCxnSpPr/>
      </xdr:nvCxnSpPr>
      <xdr:spPr>
        <a:xfrm>
          <a:off x="3495957" y="9570326"/>
          <a:ext cx="0" cy="1517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264026</xdr:colOff>
      <xdr:row>38</xdr:row>
      <xdr:rowOff>19050</xdr:rowOff>
    </xdr:from>
    <xdr:to>
      <xdr:col>6</xdr:col>
      <xdr:colOff>264026</xdr:colOff>
      <xdr:row>39</xdr:row>
      <xdr:rowOff>0</xdr:rowOff>
    </xdr:to>
    <xdr:cxnSp macro="">
      <xdr:nvCxnSpPr>
        <xdr:cNvPr id="10" name="直線矢印コネクタ 9">
          <a:extLst>
            <a:ext uri="{FF2B5EF4-FFF2-40B4-BE49-F238E27FC236}">
              <a16:creationId xmlns:a16="http://schemas.microsoft.com/office/drawing/2014/main" id="{A87FD498-4018-4099-A1A3-761BAC2F5B48}"/>
            </a:ext>
          </a:extLst>
        </xdr:cNvPr>
        <xdr:cNvCxnSpPr/>
      </xdr:nvCxnSpPr>
      <xdr:spPr>
        <a:xfrm>
          <a:off x="4546992" y="9570326"/>
          <a:ext cx="0" cy="1517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264025</xdr:colOff>
      <xdr:row>38</xdr:row>
      <xdr:rowOff>19050</xdr:rowOff>
    </xdr:from>
    <xdr:to>
      <xdr:col>11</xdr:col>
      <xdr:colOff>264025</xdr:colOff>
      <xdr:row>39</xdr:row>
      <xdr:rowOff>0</xdr:rowOff>
    </xdr:to>
    <xdr:cxnSp macro="">
      <xdr:nvCxnSpPr>
        <xdr:cNvPr id="11" name="直線矢印コネクタ 10">
          <a:extLst>
            <a:ext uri="{FF2B5EF4-FFF2-40B4-BE49-F238E27FC236}">
              <a16:creationId xmlns:a16="http://schemas.microsoft.com/office/drawing/2014/main" id="{5042F01C-CC93-40A0-AB11-24FE033872E5}"/>
            </a:ext>
          </a:extLst>
        </xdr:cNvPr>
        <xdr:cNvCxnSpPr/>
      </xdr:nvCxnSpPr>
      <xdr:spPr>
        <a:xfrm>
          <a:off x="6649059" y="9570326"/>
          <a:ext cx="0" cy="1517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41</xdr:row>
      <xdr:rowOff>0</xdr:rowOff>
    </xdr:from>
    <xdr:to>
      <xdr:col>6</xdr:col>
      <xdr:colOff>0</xdr:colOff>
      <xdr:row>42</xdr:row>
      <xdr:rowOff>0</xdr:rowOff>
    </xdr:to>
    <xdr:cxnSp macro="">
      <xdr:nvCxnSpPr>
        <xdr:cNvPr id="2" name="直線矢印コネクタ 1">
          <a:extLst>
            <a:ext uri="{FF2B5EF4-FFF2-40B4-BE49-F238E27FC236}">
              <a16:creationId xmlns:a16="http://schemas.microsoft.com/office/drawing/2014/main" id="{4E57C7D6-5106-F22C-7942-E2424DFD8B41}"/>
            </a:ext>
          </a:extLst>
        </xdr:cNvPr>
        <xdr:cNvCxnSpPr/>
      </xdr:nvCxnSpPr>
      <xdr:spPr>
        <a:xfrm>
          <a:off x="3757448" y="10063655"/>
          <a:ext cx="525518" cy="170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16</xdr:row>
          <xdr:rowOff>28575</xdr:rowOff>
        </xdr:from>
        <xdr:to>
          <xdr:col>22</xdr:col>
          <xdr:colOff>161925</xdr:colOff>
          <xdr:row>16</xdr:row>
          <xdr:rowOff>257175</xdr:rowOff>
        </xdr:to>
        <xdr:sp macro="" textlink="">
          <xdr:nvSpPr>
            <xdr:cNvPr id="14337" name="チェック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16</xdr:row>
          <xdr:rowOff>28575</xdr:rowOff>
        </xdr:from>
        <xdr:to>
          <xdr:col>29</xdr:col>
          <xdr:colOff>171450</xdr:colOff>
          <xdr:row>16</xdr:row>
          <xdr:rowOff>266700</xdr:rowOff>
        </xdr:to>
        <xdr:sp macro="" textlink="">
          <xdr:nvSpPr>
            <xdr:cNvPr id="14338" name="チェック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28575</xdr:rowOff>
        </xdr:from>
        <xdr:to>
          <xdr:col>22</xdr:col>
          <xdr:colOff>161925</xdr:colOff>
          <xdr:row>17</xdr:row>
          <xdr:rowOff>257175</xdr:rowOff>
        </xdr:to>
        <xdr:sp macro="" textlink="">
          <xdr:nvSpPr>
            <xdr:cNvPr id="14339" name="チェック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17</xdr:row>
          <xdr:rowOff>28575</xdr:rowOff>
        </xdr:from>
        <xdr:to>
          <xdr:col>29</xdr:col>
          <xdr:colOff>171450</xdr:colOff>
          <xdr:row>17</xdr:row>
          <xdr:rowOff>266700</xdr:rowOff>
        </xdr:to>
        <xdr:sp macro="" textlink="">
          <xdr:nvSpPr>
            <xdr:cNvPr id="14340" name="チェック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28575</xdr:rowOff>
        </xdr:from>
        <xdr:to>
          <xdr:col>22</xdr:col>
          <xdr:colOff>161925</xdr:colOff>
          <xdr:row>18</xdr:row>
          <xdr:rowOff>257175</xdr:rowOff>
        </xdr:to>
        <xdr:sp macro="" textlink="">
          <xdr:nvSpPr>
            <xdr:cNvPr id="14341" name="チェック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18</xdr:row>
          <xdr:rowOff>28575</xdr:rowOff>
        </xdr:from>
        <xdr:to>
          <xdr:col>29</xdr:col>
          <xdr:colOff>171450</xdr:colOff>
          <xdr:row>18</xdr:row>
          <xdr:rowOff>266700</xdr:rowOff>
        </xdr:to>
        <xdr:sp macro="" textlink="">
          <xdr:nvSpPr>
            <xdr:cNvPr id="14342" name="チェック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28575</xdr:rowOff>
        </xdr:from>
        <xdr:to>
          <xdr:col>22</xdr:col>
          <xdr:colOff>161925</xdr:colOff>
          <xdr:row>19</xdr:row>
          <xdr:rowOff>257175</xdr:rowOff>
        </xdr:to>
        <xdr:sp macro="" textlink="">
          <xdr:nvSpPr>
            <xdr:cNvPr id="14343" name="チェック 7" hidden="1">
              <a:extLst>
                <a:ext uri="{63B3BB69-23CF-44E3-9099-C40C66FF867C}">
                  <a14:compatExt spid="_x0000_s14343"/>
                </a:ext>
                <a:ext uri="{FF2B5EF4-FFF2-40B4-BE49-F238E27FC236}">
                  <a16:creationId xmlns:a16="http://schemas.microsoft.com/office/drawing/2014/main" id="{00000000-0008-0000-0F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19</xdr:row>
          <xdr:rowOff>28575</xdr:rowOff>
        </xdr:from>
        <xdr:to>
          <xdr:col>29</xdr:col>
          <xdr:colOff>171450</xdr:colOff>
          <xdr:row>19</xdr:row>
          <xdr:rowOff>266700</xdr:rowOff>
        </xdr:to>
        <xdr:sp macro="" textlink="">
          <xdr:nvSpPr>
            <xdr:cNvPr id="14344" name="チェック 8" hidden="1">
              <a:extLst>
                <a:ext uri="{63B3BB69-23CF-44E3-9099-C40C66FF867C}">
                  <a14:compatExt spid="_x0000_s14344"/>
                </a:ext>
                <a:ext uri="{FF2B5EF4-FFF2-40B4-BE49-F238E27FC236}">
                  <a16:creationId xmlns:a16="http://schemas.microsoft.com/office/drawing/2014/main" id="{00000000-0008-0000-0F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28575</xdr:rowOff>
        </xdr:from>
        <xdr:to>
          <xdr:col>22</xdr:col>
          <xdr:colOff>161925</xdr:colOff>
          <xdr:row>20</xdr:row>
          <xdr:rowOff>257175</xdr:rowOff>
        </xdr:to>
        <xdr:sp macro="" textlink="">
          <xdr:nvSpPr>
            <xdr:cNvPr id="14345" name="チェック 9" hidden="1">
              <a:extLst>
                <a:ext uri="{63B3BB69-23CF-44E3-9099-C40C66FF867C}">
                  <a14:compatExt spid="_x0000_s14345"/>
                </a:ext>
                <a:ext uri="{FF2B5EF4-FFF2-40B4-BE49-F238E27FC236}">
                  <a16:creationId xmlns:a16="http://schemas.microsoft.com/office/drawing/2014/main" id="{00000000-0008-0000-0F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20</xdr:row>
          <xdr:rowOff>28575</xdr:rowOff>
        </xdr:from>
        <xdr:to>
          <xdr:col>29</xdr:col>
          <xdr:colOff>171450</xdr:colOff>
          <xdr:row>20</xdr:row>
          <xdr:rowOff>266700</xdr:rowOff>
        </xdr:to>
        <xdr:sp macro="" textlink="">
          <xdr:nvSpPr>
            <xdr:cNvPr id="14346" name="チェック 10" hidden="1">
              <a:extLst>
                <a:ext uri="{63B3BB69-23CF-44E3-9099-C40C66FF867C}">
                  <a14:compatExt spid="_x0000_s14346"/>
                </a:ext>
                <a:ext uri="{FF2B5EF4-FFF2-40B4-BE49-F238E27FC236}">
                  <a16:creationId xmlns:a16="http://schemas.microsoft.com/office/drawing/2014/main" id="{00000000-0008-0000-0F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28575</xdr:rowOff>
        </xdr:from>
        <xdr:to>
          <xdr:col>22</xdr:col>
          <xdr:colOff>161925</xdr:colOff>
          <xdr:row>21</xdr:row>
          <xdr:rowOff>257175</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F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21</xdr:row>
          <xdr:rowOff>28575</xdr:rowOff>
        </xdr:from>
        <xdr:to>
          <xdr:col>29</xdr:col>
          <xdr:colOff>171450</xdr:colOff>
          <xdr:row>21</xdr:row>
          <xdr:rowOff>266700</xdr:rowOff>
        </xdr:to>
        <xdr:sp macro="" textlink="">
          <xdr:nvSpPr>
            <xdr:cNvPr id="14348" name="チェック 12" hidden="1">
              <a:extLst>
                <a:ext uri="{63B3BB69-23CF-44E3-9099-C40C66FF867C}">
                  <a14:compatExt spid="_x0000_s14348"/>
                </a:ext>
                <a:ext uri="{FF2B5EF4-FFF2-40B4-BE49-F238E27FC236}">
                  <a16:creationId xmlns:a16="http://schemas.microsoft.com/office/drawing/2014/main" id="{00000000-0008-0000-0F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38100</xdr:rowOff>
        </xdr:from>
        <xdr:to>
          <xdr:col>13</xdr:col>
          <xdr:colOff>123825</xdr:colOff>
          <xdr:row>38</xdr:row>
          <xdr:rowOff>352425</xdr:rowOff>
        </xdr:to>
        <xdr:sp macro="" textlink="">
          <xdr:nvSpPr>
            <xdr:cNvPr id="14349" name="チェック 13" hidden="1">
              <a:extLst>
                <a:ext uri="{63B3BB69-23CF-44E3-9099-C40C66FF867C}">
                  <a14:compatExt spid="_x0000_s14349"/>
                </a:ext>
                <a:ext uri="{FF2B5EF4-FFF2-40B4-BE49-F238E27FC236}">
                  <a16:creationId xmlns:a16="http://schemas.microsoft.com/office/drawing/2014/main" id="{00000000-0008-0000-0F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38</xdr:row>
          <xdr:rowOff>38100</xdr:rowOff>
        </xdr:from>
        <xdr:to>
          <xdr:col>20</xdr:col>
          <xdr:colOff>142875</xdr:colOff>
          <xdr:row>38</xdr:row>
          <xdr:rowOff>352425</xdr:rowOff>
        </xdr:to>
        <xdr:sp macro="" textlink="">
          <xdr:nvSpPr>
            <xdr:cNvPr id="14350" name="チェック 14" hidden="1">
              <a:extLst>
                <a:ext uri="{63B3BB69-23CF-44E3-9099-C40C66FF867C}">
                  <a14:compatExt spid="_x0000_s14350"/>
                </a:ext>
                <a:ext uri="{FF2B5EF4-FFF2-40B4-BE49-F238E27FC236}">
                  <a16:creationId xmlns:a16="http://schemas.microsoft.com/office/drawing/2014/main" id="{00000000-0008-0000-0F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38100</xdr:rowOff>
        </xdr:from>
        <xdr:to>
          <xdr:col>13</xdr:col>
          <xdr:colOff>123825</xdr:colOff>
          <xdr:row>39</xdr:row>
          <xdr:rowOff>352425</xdr:rowOff>
        </xdr:to>
        <xdr:sp macro="" textlink="">
          <xdr:nvSpPr>
            <xdr:cNvPr id="14351" name="チェック 15" hidden="1">
              <a:extLst>
                <a:ext uri="{63B3BB69-23CF-44E3-9099-C40C66FF867C}">
                  <a14:compatExt spid="_x0000_s14351"/>
                </a:ext>
                <a:ext uri="{FF2B5EF4-FFF2-40B4-BE49-F238E27FC236}">
                  <a16:creationId xmlns:a16="http://schemas.microsoft.com/office/drawing/2014/main" id="{00000000-0008-0000-0F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40</xdr:row>
          <xdr:rowOff>38100</xdr:rowOff>
        </xdr:from>
        <xdr:to>
          <xdr:col>13</xdr:col>
          <xdr:colOff>123825</xdr:colOff>
          <xdr:row>40</xdr:row>
          <xdr:rowOff>352425</xdr:rowOff>
        </xdr:to>
        <xdr:sp macro="" textlink="">
          <xdr:nvSpPr>
            <xdr:cNvPr id="14352" name="チェック 16" hidden="1">
              <a:extLst>
                <a:ext uri="{63B3BB69-23CF-44E3-9099-C40C66FF867C}">
                  <a14:compatExt spid="_x0000_s14352"/>
                </a:ext>
                <a:ext uri="{FF2B5EF4-FFF2-40B4-BE49-F238E27FC236}">
                  <a16:creationId xmlns:a16="http://schemas.microsoft.com/office/drawing/2014/main" id="{00000000-0008-0000-0F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38100</xdr:rowOff>
        </xdr:from>
        <xdr:to>
          <xdr:col>13</xdr:col>
          <xdr:colOff>123825</xdr:colOff>
          <xdr:row>41</xdr:row>
          <xdr:rowOff>352425</xdr:rowOff>
        </xdr:to>
        <xdr:sp macro="" textlink="">
          <xdr:nvSpPr>
            <xdr:cNvPr id="14353" name="チェック 17" hidden="1">
              <a:extLst>
                <a:ext uri="{63B3BB69-23CF-44E3-9099-C40C66FF867C}">
                  <a14:compatExt spid="_x0000_s14353"/>
                </a:ext>
                <a:ext uri="{FF2B5EF4-FFF2-40B4-BE49-F238E27FC236}">
                  <a16:creationId xmlns:a16="http://schemas.microsoft.com/office/drawing/2014/main" id="{00000000-0008-0000-0F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39</xdr:row>
          <xdr:rowOff>38100</xdr:rowOff>
        </xdr:from>
        <xdr:to>
          <xdr:col>20</xdr:col>
          <xdr:colOff>142875</xdr:colOff>
          <xdr:row>39</xdr:row>
          <xdr:rowOff>352425</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F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40</xdr:row>
          <xdr:rowOff>38100</xdr:rowOff>
        </xdr:from>
        <xdr:to>
          <xdr:col>20</xdr:col>
          <xdr:colOff>142875</xdr:colOff>
          <xdr:row>40</xdr:row>
          <xdr:rowOff>352425</xdr:rowOff>
        </xdr:to>
        <xdr:sp macro="" textlink="">
          <xdr:nvSpPr>
            <xdr:cNvPr id="14355" name="チェック 19" hidden="1">
              <a:extLst>
                <a:ext uri="{63B3BB69-23CF-44E3-9099-C40C66FF867C}">
                  <a14:compatExt spid="_x0000_s14355"/>
                </a:ext>
                <a:ext uri="{FF2B5EF4-FFF2-40B4-BE49-F238E27FC236}">
                  <a16:creationId xmlns:a16="http://schemas.microsoft.com/office/drawing/2014/main" id="{00000000-0008-0000-0F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41</xdr:row>
          <xdr:rowOff>38100</xdr:rowOff>
        </xdr:from>
        <xdr:to>
          <xdr:col>20</xdr:col>
          <xdr:colOff>142875</xdr:colOff>
          <xdr:row>41</xdr:row>
          <xdr:rowOff>352425</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F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124557</xdr:colOff>
      <xdr:row>30</xdr:row>
      <xdr:rowOff>219807</xdr:rowOff>
    </xdr:from>
    <xdr:to>
      <xdr:col>14</xdr:col>
      <xdr:colOff>124557</xdr:colOff>
      <xdr:row>36</xdr:row>
      <xdr:rowOff>219807</xdr:rowOff>
    </xdr:to>
    <xdr:sp macro="" textlink="">
      <xdr:nvSpPr>
        <xdr:cNvPr id="2" name="テキスト ボックス 1">
          <a:extLst>
            <a:ext uri="{FF2B5EF4-FFF2-40B4-BE49-F238E27FC236}">
              <a16:creationId xmlns:a16="http://schemas.microsoft.com/office/drawing/2014/main" id="{52D15ECE-33DD-4731-8BA1-04FCC1127660}"/>
            </a:ext>
          </a:extLst>
        </xdr:cNvPr>
        <xdr:cNvSpPr txBox="1"/>
      </xdr:nvSpPr>
      <xdr:spPr>
        <a:xfrm>
          <a:off x="2524857" y="5744307"/>
          <a:ext cx="400050" cy="1657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製材・集成材・合板製造</a:t>
          </a:r>
          <a:endParaRPr kumimoji="1" lang="ja-JP" altLang="en-US" sz="800">
            <a:solidFill>
              <a:schemeClr val="dk1"/>
            </a:solidFill>
            <a:effectLst/>
            <a:latin typeface="+mn-ea"/>
            <a:ea typeface="+mn-ea"/>
            <a:cs typeface="+mn-cs"/>
          </a:endParaRPr>
        </a:p>
      </xdr:txBody>
    </xdr:sp>
    <xdr:clientData/>
  </xdr:twoCellAnchor>
  <xdr:twoCellAnchor>
    <xdr:from>
      <xdr:col>8</xdr:col>
      <xdr:colOff>124557</xdr:colOff>
      <xdr:row>30</xdr:row>
      <xdr:rowOff>219807</xdr:rowOff>
    </xdr:from>
    <xdr:to>
      <xdr:col>10</xdr:col>
      <xdr:colOff>124557</xdr:colOff>
      <xdr:row>36</xdr:row>
      <xdr:rowOff>219807</xdr:rowOff>
    </xdr:to>
    <xdr:sp macro="" textlink="">
      <xdr:nvSpPr>
        <xdr:cNvPr id="3" name="テキスト ボックス 2">
          <a:extLst>
            <a:ext uri="{FF2B5EF4-FFF2-40B4-BE49-F238E27FC236}">
              <a16:creationId xmlns:a16="http://schemas.microsoft.com/office/drawing/2014/main" id="{8CB8C8DB-ED32-49D0-8389-E54F048AD262}"/>
            </a:ext>
          </a:extLst>
        </xdr:cNvPr>
        <xdr:cNvSpPr txBox="1"/>
      </xdr:nvSpPr>
      <xdr:spPr>
        <a:xfrm>
          <a:off x="1724757" y="5744307"/>
          <a:ext cx="400050" cy="1657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原木供給　秋田スギ等</a:t>
          </a:r>
          <a:endParaRPr kumimoji="1" lang="ja-JP" altLang="en-US" sz="800">
            <a:solidFill>
              <a:schemeClr val="dk1"/>
            </a:solidFill>
            <a:effectLst/>
            <a:latin typeface="+mn-ea"/>
            <a:ea typeface="+mn-ea"/>
            <a:cs typeface="+mn-cs"/>
          </a:endParaRPr>
        </a:p>
      </xdr:txBody>
    </xdr:sp>
    <xdr:clientData/>
  </xdr:twoCellAnchor>
  <xdr:twoCellAnchor>
    <xdr:from>
      <xdr:col>16</xdr:col>
      <xdr:colOff>124557</xdr:colOff>
      <xdr:row>30</xdr:row>
      <xdr:rowOff>219807</xdr:rowOff>
    </xdr:from>
    <xdr:to>
      <xdr:col>18</xdr:col>
      <xdr:colOff>124557</xdr:colOff>
      <xdr:row>36</xdr:row>
      <xdr:rowOff>219807</xdr:rowOff>
    </xdr:to>
    <xdr:sp macro="" textlink="">
      <xdr:nvSpPr>
        <xdr:cNvPr id="4" name="テキスト ボックス 3">
          <a:extLst>
            <a:ext uri="{FF2B5EF4-FFF2-40B4-BE49-F238E27FC236}">
              <a16:creationId xmlns:a16="http://schemas.microsoft.com/office/drawing/2014/main" id="{7FE77BF0-8BF0-4895-A152-8F5A20472E3D}"/>
            </a:ext>
          </a:extLst>
        </xdr:cNvPr>
        <xdr:cNvSpPr txBox="1"/>
      </xdr:nvSpPr>
      <xdr:spPr>
        <a:xfrm>
          <a:off x="3324957" y="5744307"/>
          <a:ext cx="400050" cy="1657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建材流通</a:t>
          </a:r>
          <a:endParaRPr kumimoji="1" lang="ja-JP" altLang="en-US" sz="800">
            <a:solidFill>
              <a:schemeClr val="dk1"/>
            </a:solidFill>
            <a:effectLst/>
            <a:latin typeface="+mn-ea"/>
            <a:ea typeface="+mn-ea"/>
            <a:cs typeface="+mn-cs"/>
          </a:endParaRPr>
        </a:p>
      </xdr:txBody>
    </xdr:sp>
    <xdr:clientData/>
  </xdr:twoCellAnchor>
  <xdr:twoCellAnchor>
    <xdr:from>
      <xdr:col>20</xdr:col>
      <xdr:colOff>124556</xdr:colOff>
      <xdr:row>30</xdr:row>
      <xdr:rowOff>219807</xdr:rowOff>
    </xdr:from>
    <xdr:to>
      <xdr:col>22</xdr:col>
      <xdr:colOff>124557</xdr:colOff>
      <xdr:row>34</xdr:row>
      <xdr:rowOff>35985</xdr:rowOff>
    </xdr:to>
    <xdr:sp macro="" textlink="">
      <xdr:nvSpPr>
        <xdr:cNvPr id="5" name="テキスト ボックス 4">
          <a:extLst>
            <a:ext uri="{FF2B5EF4-FFF2-40B4-BE49-F238E27FC236}">
              <a16:creationId xmlns:a16="http://schemas.microsoft.com/office/drawing/2014/main" id="{103D1A06-EFDA-43E7-9011-20D8AD2C3258}"/>
            </a:ext>
          </a:extLst>
        </xdr:cNvPr>
        <xdr:cNvSpPr txBox="1"/>
      </xdr:nvSpPr>
      <xdr:spPr>
        <a:xfrm>
          <a:off x="4125056" y="5744307"/>
          <a:ext cx="400051" cy="92107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プレカット加工</a:t>
          </a:r>
        </a:p>
      </xdr:txBody>
    </xdr:sp>
    <xdr:clientData/>
  </xdr:twoCellAnchor>
  <xdr:twoCellAnchor>
    <xdr:from>
      <xdr:col>20</xdr:col>
      <xdr:colOff>124557</xdr:colOff>
      <xdr:row>34</xdr:row>
      <xdr:rowOff>124557</xdr:rowOff>
    </xdr:from>
    <xdr:to>
      <xdr:col>22</xdr:col>
      <xdr:colOff>124557</xdr:colOff>
      <xdr:row>36</xdr:row>
      <xdr:rowOff>219807</xdr:rowOff>
    </xdr:to>
    <xdr:sp macro="" textlink="">
      <xdr:nvSpPr>
        <xdr:cNvPr id="6" name="テキスト ボックス 5">
          <a:extLst>
            <a:ext uri="{FF2B5EF4-FFF2-40B4-BE49-F238E27FC236}">
              <a16:creationId xmlns:a16="http://schemas.microsoft.com/office/drawing/2014/main" id="{CD471807-D14A-48E7-9977-81103D6F5C02}"/>
            </a:ext>
          </a:extLst>
        </xdr:cNvPr>
        <xdr:cNvSpPr txBox="1"/>
      </xdr:nvSpPr>
      <xdr:spPr>
        <a:xfrm>
          <a:off x="4125057" y="6753957"/>
          <a:ext cx="400050" cy="6477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手刻加工</a:t>
          </a:r>
          <a:endParaRPr kumimoji="1" lang="ja-JP" altLang="en-US" sz="800">
            <a:solidFill>
              <a:schemeClr val="dk1"/>
            </a:solidFill>
            <a:effectLst/>
            <a:latin typeface="+mn-ea"/>
            <a:ea typeface="+mn-ea"/>
            <a:cs typeface="+mn-cs"/>
          </a:endParaRPr>
        </a:p>
      </xdr:txBody>
    </xdr:sp>
    <xdr:clientData/>
  </xdr:twoCellAnchor>
  <xdr:twoCellAnchor>
    <xdr:from>
      <xdr:col>24</xdr:col>
      <xdr:colOff>124557</xdr:colOff>
      <xdr:row>32</xdr:row>
      <xdr:rowOff>80594</xdr:rowOff>
    </xdr:from>
    <xdr:to>
      <xdr:col>26</xdr:col>
      <xdr:colOff>124556</xdr:colOff>
      <xdr:row>35</xdr:row>
      <xdr:rowOff>95980</xdr:rowOff>
    </xdr:to>
    <xdr:sp macro="" textlink="">
      <xdr:nvSpPr>
        <xdr:cNvPr id="7" name="テキスト ボックス 6">
          <a:extLst>
            <a:ext uri="{FF2B5EF4-FFF2-40B4-BE49-F238E27FC236}">
              <a16:creationId xmlns:a16="http://schemas.microsoft.com/office/drawing/2014/main" id="{B0E829DC-6E25-413C-97D8-539F5F722F14}"/>
            </a:ext>
          </a:extLst>
        </xdr:cNvPr>
        <xdr:cNvSpPr txBox="1"/>
      </xdr:nvSpPr>
      <xdr:spPr>
        <a:xfrm>
          <a:off x="4925157" y="6157544"/>
          <a:ext cx="400049" cy="84406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設計</a:t>
          </a:r>
          <a:endParaRPr kumimoji="1" lang="ja-JP" altLang="en-US" sz="800">
            <a:solidFill>
              <a:schemeClr val="dk1"/>
            </a:solidFill>
            <a:effectLst/>
            <a:latin typeface="+mn-ea"/>
            <a:ea typeface="+mn-ea"/>
            <a:cs typeface="+mn-cs"/>
          </a:endParaRPr>
        </a:p>
      </xdr:txBody>
    </xdr:sp>
    <xdr:clientData/>
  </xdr:twoCellAnchor>
  <xdr:twoCellAnchor>
    <xdr:from>
      <xdr:col>28</xdr:col>
      <xdr:colOff>124557</xdr:colOff>
      <xdr:row>30</xdr:row>
      <xdr:rowOff>219807</xdr:rowOff>
    </xdr:from>
    <xdr:to>
      <xdr:col>30</xdr:col>
      <xdr:colOff>124556</xdr:colOff>
      <xdr:row>36</xdr:row>
      <xdr:rowOff>219807</xdr:rowOff>
    </xdr:to>
    <xdr:sp macro="" textlink="">
      <xdr:nvSpPr>
        <xdr:cNvPr id="8" name="テキスト ボックス 7">
          <a:extLst>
            <a:ext uri="{FF2B5EF4-FFF2-40B4-BE49-F238E27FC236}">
              <a16:creationId xmlns:a16="http://schemas.microsoft.com/office/drawing/2014/main" id="{801E8A4E-8103-4969-911E-1A6010C30CDC}"/>
            </a:ext>
          </a:extLst>
        </xdr:cNvPr>
        <xdr:cNvSpPr txBox="1"/>
      </xdr:nvSpPr>
      <xdr:spPr>
        <a:xfrm>
          <a:off x="5725257" y="5744307"/>
          <a:ext cx="400049" cy="1657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施工</a:t>
          </a:r>
          <a:r>
            <a:rPr kumimoji="1" lang="en-US" altLang="ja-JP" sz="800">
              <a:solidFill>
                <a:schemeClr val="dk1"/>
              </a:solidFill>
              <a:effectLst/>
              <a:latin typeface="+mn-ea"/>
              <a:ea typeface="+mn-ea"/>
              <a:cs typeface="+mn-cs"/>
            </a:rPr>
            <a:t>(</a:t>
          </a:r>
          <a:r>
            <a:rPr kumimoji="1" lang="ja-JP" altLang="ja-JP" sz="800">
              <a:solidFill>
                <a:schemeClr val="dk1"/>
              </a:solidFill>
              <a:effectLst/>
              <a:latin typeface="+mn-ea"/>
              <a:ea typeface="+mn-ea"/>
              <a:cs typeface="+mn-cs"/>
            </a:rPr>
            <a:t>工務店グループ</a:t>
          </a:r>
          <a:r>
            <a:rPr kumimoji="1" lang="en-US" altLang="ja-JP" sz="800">
              <a:solidFill>
                <a:schemeClr val="dk1"/>
              </a:solidFill>
              <a:effectLst/>
              <a:latin typeface="+mn-ea"/>
              <a:ea typeface="+mn-ea"/>
              <a:cs typeface="+mn-cs"/>
            </a:rPr>
            <a:t>)</a:t>
          </a:r>
          <a:endParaRPr kumimoji="1" lang="ja-JP" altLang="en-US" sz="800">
            <a:solidFill>
              <a:schemeClr val="dk1"/>
            </a:solidFill>
            <a:effectLst/>
            <a:latin typeface="+mn-ea"/>
            <a:ea typeface="+mn-ea"/>
            <a:cs typeface="+mn-cs"/>
          </a:endParaRPr>
        </a:p>
      </xdr:txBody>
    </xdr:sp>
    <xdr:clientData/>
  </xdr:twoCellAnchor>
  <xdr:twoCellAnchor>
    <xdr:from>
      <xdr:col>10</xdr:col>
      <xdr:colOff>124557</xdr:colOff>
      <xdr:row>33</xdr:row>
      <xdr:rowOff>219807</xdr:rowOff>
    </xdr:from>
    <xdr:to>
      <xdr:col>12</xdr:col>
      <xdr:colOff>124557</xdr:colOff>
      <xdr:row>33</xdr:row>
      <xdr:rowOff>219807</xdr:rowOff>
    </xdr:to>
    <xdr:cxnSp macro="">
      <xdr:nvCxnSpPr>
        <xdr:cNvPr id="9" name="直線矢印コネクタ 8">
          <a:extLst>
            <a:ext uri="{FF2B5EF4-FFF2-40B4-BE49-F238E27FC236}">
              <a16:creationId xmlns:a16="http://schemas.microsoft.com/office/drawing/2014/main" id="{D52939D7-12A8-4A64-9225-F562AC1E0088}"/>
            </a:ext>
          </a:extLst>
        </xdr:cNvPr>
        <xdr:cNvCxnSpPr>
          <a:stCxn id="3" idx="3"/>
          <a:endCxn id="2" idx="1"/>
        </xdr:cNvCxnSpPr>
      </xdr:nvCxnSpPr>
      <xdr:spPr>
        <a:xfrm>
          <a:off x="2124807" y="6572982"/>
          <a:ext cx="40005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124557</xdr:colOff>
      <xdr:row>35</xdr:row>
      <xdr:rowOff>219807</xdr:rowOff>
    </xdr:from>
    <xdr:to>
      <xdr:col>20</xdr:col>
      <xdr:colOff>124557</xdr:colOff>
      <xdr:row>35</xdr:row>
      <xdr:rowOff>219807</xdr:rowOff>
    </xdr:to>
    <xdr:cxnSp macro="">
      <xdr:nvCxnSpPr>
        <xdr:cNvPr id="10" name="直線矢印コネクタ 9">
          <a:extLst>
            <a:ext uri="{FF2B5EF4-FFF2-40B4-BE49-F238E27FC236}">
              <a16:creationId xmlns:a16="http://schemas.microsoft.com/office/drawing/2014/main" id="{70FB180B-7FAC-46F8-BB3B-6FC0C536528E}"/>
            </a:ext>
          </a:extLst>
        </xdr:cNvPr>
        <xdr:cNvCxnSpPr/>
      </xdr:nvCxnSpPr>
      <xdr:spPr>
        <a:xfrm>
          <a:off x="3725007" y="7125432"/>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18</xdr:col>
      <xdr:colOff>124557</xdr:colOff>
      <xdr:row>32</xdr:row>
      <xdr:rowOff>84259</xdr:rowOff>
    </xdr:from>
    <xdr:to>
      <xdr:col>20</xdr:col>
      <xdr:colOff>124557</xdr:colOff>
      <xdr:row>32</xdr:row>
      <xdr:rowOff>84259</xdr:rowOff>
    </xdr:to>
    <xdr:cxnSp macro="">
      <xdr:nvCxnSpPr>
        <xdr:cNvPr id="11" name="直線矢印コネクタ 10">
          <a:extLst>
            <a:ext uri="{FF2B5EF4-FFF2-40B4-BE49-F238E27FC236}">
              <a16:creationId xmlns:a16="http://schemas.microsoft.com/office/drawing/2014/main" id="{73A6DF08-0B23-4050-9097-56E018483C95}"/>
            </a:ext>
          </a:extLst>
        </xdr:cNvPr>
        <xdr:cNvCxnSpPr/>
      </xdr:nvCxnSpPr>
      <xdr:spPr>
        <a:xfrm>
          <a:off x="3725007" y="6161209"/>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14</xdr:col>
      <xdr:colOff>124557</xdr:colOff>
      <xdr:row>33</xdr:row>
      <xdr:rowOff>219807</xdr:rowOff>
    </xdr:from>
    <xdr:to>
      <xdr:col>16</xdr:col>
      <xdr:colOff>124557</xdr:colOff>
      <xdr:row>33</xdr:row>
      <xdr:rowOff>219807</xdr:rowOff>
    </xdr:to>
    <xdr:cxnSp macro="">
      <xdr:nvCxnSpPr>
        <xdr:cNvPr id="12" name="直線矢印コネクタ 11">
          <a:extLst>
            <a:ext uri="{FF2B5EF4-FFF2-40B4-BE49-F238E27FC236}">
              <a16:creationId xmlns:a16="http://schemas.microsoft.com/office/drawing/2014/main" id="{A0001563-0FF9-47F5-82C4-BACBCB45E5C9}"/>
            </a:ext>
          </a:extLst>
        </xdr:cNvPr>
        <xdr:cNvCxnSpPr>
          <a:stCxn id="2" idx="3"/>
          <a:endCxn id="4" idx="1"/>
        </xdr:cNvCxnSpPr>
      </xdr:nvCxnSpPr>
      <xdr:spPr>
        <a:xfrm>
          <a:off x="2924907" y="6572982"/>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22</xdr:col>
      <xdr:colOff>124557</xdr:colOff>
      <xdr:row>36</xdr:row>
      <xdr:rowOff>73269</xdr:rowOff>
    </xdr:from>
    <xdr:to>
      <xdr:col>28</xdr:col>
      <xdr:colOff>124557</xdr:colOff>
      <xdr:row>36</xdr:row>
      <xdr:rowOff>73269</xdr:rowOff>
    </xdr:to>
    <xdr:cxnSp macro="">
      <xdr:nvCxnSpPr>
        <xdr:cNvPr id="13" name="直線矢印コネクタ 12">
          <a:extLst>
            <a:ext uri="{FF2B5EF4-FFF2-40B4-BE49-F238E27FC236}">
              <a16:creationId xmlns:a16="http://schemas.microsoft.com/office/drawing/2014/main" id="{E90A1C19-A4EB-4FAF-94D4-C51E0DBC4622}"/>
            </a:ext>
          </a:extLst>
        </xdr:cNvPr>
        <xdr:cNvCxnSpPr/>
      </xdr:nvCxnSpPr>
      <xdr:spPr>
        <a:xfrm>
          <a:off x="4525107" y="7255119"/>
          <a:ext cx="12001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22</xdr:col>
      <xdr:colOff>124557</xdr:colOff>
      <xdr:row>32</xdr:row>
      <xdr:rowOff>219807</xdr:rowOff>
    </xdr:from>
    <xdr:to>
      <xdr:col>24</xdr:col>
      <xdr:colOff>124557</xdr:colOff>
      <xdr:row>32</xdr:row>
      <xdr:rowOff>219807</xdr:rowOff>
    </xdr:to>
    <xdr:cxnSp macro="">
      <xdr:nvCxnSpPr>
        <xdr:cNvPr id="14" name="直線矢印コネクタ 13">
          <a:extLst>
            <a:ext uri="{FF2B5EF4-FFF2-40B4-BE49-F238E27FC236}">
              <a16:creationId xmlns:a16="http://schemas.microsoft.com/office/drawing/2014/main" id="{B25BCD4F-EB9B-4BF0-AAD9-B9F12ECBD479}"/>
            </a:ext>
          </a:extLst>
        </xdr:cNvPr>
        <xdr:cNvCxnSpPr/>
      </xdr:nvCxnSpPr>
      <xdr:spPr>
        <a:xfrm>
          <a:off x="4525107" y="6296757"/>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22</xdr:col>
      <xdr:colOff>124557</xdr:colOff>
      <xdr:row>34</xdr:row>
      <xdr:rowOff>256442</xdr:rowOff>
    </xdr:from>
    <xdr:to>
      <xdr:col>24</xdr:col>
      <xdr:colOff>124557</xdr:colOff>
      <xdr:row>34</xdr:row>
      <xdr:rowOff>256442</xdr:rowOff>
    </xdr:to>
    <xdr:cxnSp macro="">
      <xdr:nvCxnSpPr>
        <xdr:cNvPr id="15" name="直線矢印コネクタ 14">
          <a:extLst>
            <a:ext uri="{FF2B5EF4-FFF2-40B4-BE49-F238E27FC236}">
              <a16:creationId xmlns:a16="http://schemas.microsoft.com/office/drawing/2014/main" id="{105AC7DE-27A0-4850-819A-58D687DF7B3E}"/>
            </a:ext>
          </a:extLst>
        </xdr:cNvPr>
        <xdr:cNvCxnSpPr/>
      </xdr:nvCxnSpPr>
      <xdr:spPr>
        <a:xfrm>
          <a:off x="4525107" y="6885842"/>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26</xdr:col>
      <xdr:colOff>124556</xdr:colOff>
      <xdr:row>33</xdr:row>
      <xdr:rowOff>219807</xdr:rowOff>
    </xdr:from>
    <xdr:to>
      <xdr:col>28</xdr:col>
      <xdr:colOff>124557</xdr:colOff>
      <xdr:row>33</xdr:row>
      <xdr:rowOff>227499</xdr:rowOff>
    </xdr:to>
    <xdr:cxnSp macro="">
      <xdr:nvCxnSpPr>
        <xdr:cNvPr id="16" name="直線矢印コネクタ 15">
          <a:extLst>
            <a:ext uri="{FF2B5EF4-FFF2-40B4-BE49-F238E27FC236}">
              <a16:creationId xmlns:a16="http://schemas.microsoft.com/office/drawing/2014/main" id="{340376EF-EA17-4177-82FE-7B37B195916F}"/>
            </a:ext>
          </a:extLst>
        </xdr:cNvPr>
        <xdr:cNvCxnSpPr>
          <a:stCxn id="7" idx="3"/>
          <a:endCxn id="8" idx="1"/>
        </xdr:cNvCxnSpPr>
      </xdr:nvCxnSpPr>
      <xdr:spPr>
        <a:xfrm flipV="1">
          <a:off x="5325206" y="6572982"/>
          <a:ext cx="400051" cy="7692"/>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30</xdr:col>
      <xdr:colOff>124556</xdr:colOff>
      <xdr:row>33</xdr:row>
      <xdr:rowOff>219807</xdr:rowOff>
    </xdr:from>
    <xdr:to>
      <xdr:col>32</xdr:col>
      <xdr:colOff>124556</xdr:colOff>
      <xdr:row>33</xdr:row>
      <xdr:rowOff>219807</xdr:rowOff>
    </xdr:to>
    <xdr:cxnSp macro="">
      <xdr:nvCxnSpPr>
        <xdr:cNvPr id="17" name="直線矢印コネクタ 16">
          <a:extLst>
            <a:ext uri="{FF2B5EF4-FFF2-40B4-BE49-F238E27FC236}">
              <a16:creationId xmlns:a16="http://schemas.microsoft.com/office/drawing/2014/main" id="{1A1FA59D-37B0-41C8-9CD7-4AC168157E4D}"/>
            </a:ext>
          </a:extLst>
        </xdr:cNvPr>
        <xdr:cNvCxnSpPr>
          <a:stCxn id="8" idx="3"/>
          <a:endCxn id="23" idx="1"/>
        </xdr:cNvCxnSpPr>
      </xdr:nvCxnSpPr>
      <xdr:spPr>
        <a:xfrm>
          <a:off x="6125306" y="6572982"/>
          <a:ext cx="4000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22</xdr:col>
      <xdr:colOff>124557</xdr:colOff>
      <xdr:row>31</xdr:row>
      <xdr:rowOff>122359</xdr:rowOff>
    </xdr:from>
    <xdr:to>
      <xdr:col>28</xdr:col>
      <xdr:colOff>124557</xdr:colOff>
      <xdr:row>31</xdr:row>
      <xdr:rowOff>122359</xdr:rowOff>
    </xdr:to>
    <xdr:cxnSp macro="">
      <xdr:nvCxnSpPr>
        <xdr:cNvPr id="18" name="直線矢印コネクタ 17">
          <a:extLst>
            <a:ext uri="{FF2B5EF4-FFF2-40B4-BE49-F238E27FC236}">
              <a16:creationId xmlns:a16="http://schemas.microsoft.com/office/drawing/2014/main" id="{5EEB5C63-4928-41CF-9E5C-F9F1170B7C51}"/>
            </a:ext>
          </a:extLst>
        </xdr:cNvPr>
        <xdr:cNvCxnSpPr/>
      </xdr:nvCxnSpPr>
      <xdr:spPr>
        <a:xfrm>
          <a:off x="4525107" y="5923084"/>
          <a:ext cx="1200150" cy="0"/>
        </a:xfrm>
        <a:prstGeom prst="straightConnector1">
          <a:avLst/>
        </a:prstGeom>
        <a:noFill/>
        <a:ln w="28575" cap="flat" cmpd="sng" algn="ctr">
          <a:solidFill>
            <a:sysClr val="windowText" lastClr="000000">
              <a:shade val="95000"/>
              <a:satMod val="105000"/>
            </a:sysClr>
          </a:solidFill>
          <a:prstDash val="solid"/>
          <a:tailEnd type="triangle"/>
        </a:ln>
        <a:effectLst/>
      </xdr:spPr>
    </xdr:cxnSp>
    <xdr:clientData/>
  </xdr:twoCellAnchor>
  <xdr:twoCellAnchor>
    <xdr:from>
      <xdr:col>12</xdr:col>
      <xdr:colOff>82796</xdr:colOff>
      <xdr:row>36</xdr:row>
      <xdr:rowOff>225669</xdr:rowOff>
    </xdr:from>
    <xdr:to>
      <xdr:col>14</xdr:col>
      <xdr:colOff>179585</xdr:colOff>
      <xdr:row>37</xdr:row>
      <xdr:rowOff>172949</xdr:rowOff>
    </xdr:to>
    <xdr:sp macro="" textlink="">
      <xdr:nvSpPr>
        <xdr:cNvPr id="19" name="テキスト ボックス 18">
          <a:extLst>
            <a:ext uri="{FF2B5EF4-FFF2-40B4-BE49-F238E27FC236}">
              <a16:creationId xmlns:a16="http://schemas.microsoft.com/office/drawing/2014/main" id="{795715FE-2E33-493E-A74E-A987D3A90EEE}"/>
            </a:ext>
          </a:extLst>
        </xdr:cNvPr>
        <xdr:cNvSpPr txBox="1"/>
      </xdr:nvSpPr>
      <xdr:spPr>
        <a:xfrm>
          <a:off x="2483096" y="7407519"/>
          <a:ext cx="496839" cy="223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r>
            <a:rPr kumimoji="1" lang="ja-JP" altLang="en-US" sz="800">
              <a:solidFill>
                <a:sysClr val="windowText" lastClr="000000"/>
              </a:solidFill>
              <a:latin typeface="+mn-ea"/>
              <a:ea typeface="+mn-ea"/>
              <a:cs typeface="+mn-cs"/>
            </a:rPr>
            <a:t>認証材</a:t>
          </a:r>
        </a:p>
      </xdr:txBody>
    </xdr:sp>
    <xdr:clientData/>
  </xdr:twoCellAnchor>
  <xdr:twoCellAnchor>
    <xdr:from>
      <xdr:col>23</xdr:col>
      <xdr:colOff>68871</xdr:colOff>
      <xdr:row>30</xdr:row>
      <xdr:rowOff>179509</xdr:rowOff>
    </xdr:from>
    <xdr:to>
      <xdr:col>27</xdr:col>
      <xdr:colOff>180374</xdr:colOff>
      <xdr:row>31</xdr:row>
      <xdr:rowOff>126789</xdr:rowOff>
    </xdr:to>
    <xdr:sp macro="" textlink="">
      <xdr:nvSpPr>
        <xdr:cNvPr id="20" name="テキスト ボックス 19">
          <a:extLst>
            <a:ext uri="{FF2B5EF4-FFF2-40B4-BE49-F238E27FC236}">
              <a16:creationId xmlns:a16="http://schemas.microsoft.com/office/drawing/2014/main" id="{E4580F39-28A5-4DE4-A402-AEE58A38FCBD}"/>
            </a:ext>
          </a:extLst>
        </xdr:cNvPr>
        <xdr:cNvSpPr txBox="1"/>
      </xdr:nvSpPr>
      <xdr:spPr>
        <a:xfrm>
          <a:off x="4669446" y="5704009"/>
          <a:ext cx="911603" cy="223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r>
            <a:rPr kumimoji="1" lang="ja-JP" altLang="en-US" sz="800">
              <a:solidFill>
                <a:sysClr val="windowText" lastClr="000000"/>
              </a:solidFill>
              <a:latin typeface="+mn-ea"/>
              <a:ea typeface="+mn-ea"/>
              <a:cs typeface="+mn-cs"/>
            </a:rPr>
            <a:t>施工会社が設計</a:t>
          </a:r>
        </a:p>
      </xdr:txBody>
    </xdr:sp>
    <xdr:clientData/>
  </xdr:twoCellAnchor>
  <xdr:oneCellAnchor>
    <xdr:from>
      <xdr:col>8</xdr:col>
      <xdr:colOff>27843</xdr:colOff>
      <xdr:row>36</xdr:row>
      <xdr:rowOff>230065</xdr:rowOff>
    </xdr:from>
    <xdr:ext cx="595035" cy="225703"/>
    <xdr:sp macro="" textlink="">
      <xdr:nvSpPr>
        <xdr:cNvPr id="21" name="テキスト ボックス 20">
          <a:extLst>
            <a:ext uri="{FF2B5EF4-FFF2-40B4-BE49-F238E27FC236}">
              <a16:creationId xmlns:a16="http://schemas.microsoft.com/office/drawing/2014/main" id="{27E4FEB2-E2C0-4DE8-9827-36C3FD17A270}"/>
            </a:ext>
          </a:extLst>
        </xdr:cNvPr>
        <xdr:cNvSpPr txBox="1"/>
      </xdr:nvSpPr>
      <xdr:spPr>
        <a:xfrm>
          <a:off x="1628043" y="7411915"/>
          <a:ext cx="595035" cy="22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800">
              <a:solidFill>
                <a:sysClr val="windowText" lastClr="000000"/>
              </a:solidFill>
              <a:latin typeface="+mn-ea"/>
              <a:ea typeface="+mn-ea"/>
            </a:rPr>
            <a:t>合法木材</a:t>
          </a:r>
        </a:p>
      </xdr:txBody>
    </xdr:sp>
    <xdr:clientData/>
  </xdr:oneCellAnchor>
  <xdr:twoCellAnchor>
    <xdr:from>
      <xdr:col>23</xdr:col>
      <xdr:colOff>68871</xdr:colOff>
      <xdr:row>36</xdr:row>
      <xdr:rowOff>69606</xdr:rowOff>
    </xdr:from>
    <xdr:to>
      <xdr:col>27</xdr:col>
      <xdr:colOff>180374</xdr:colOff>
      <xdr:row>37</xdr:row>
      <xdr:rowOff>16886</xdr:rowOff>
    </xdr:to>
    <xdr:sp macro="" textlink="">
      <xdr:nvSpPr>
        <xdr:cNvPr id="22" name="テキスト ボックス 21">
          <a:extLst>
            <a:ext uri="{FF2B5EF4-FFF2-40B4-BE49-F238E27FC236}">
              <a16:creationId xmlns:a16="http://schemas.microsoft.com/office/drawing/2014/main" id="{C21B94C5-7193-4197-8131-FC9A5B3E4208}"/>
            </a:ext>
          </a:extLst>
        </xdr:cNvPr>
        <xdr:cNvSpPr txBox="1"/>
      </xdr:nvSpPr>
      <xdr:spPr>
        <a:xfrm>
          <a:off x="4669446" y="7251456"/>
          <a:ext cx="911603" cy="223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r>
            <a:rPr kumimoji="1" lang="ja-JP" altLang="en-US" sz="800">
              <a:solidFill>
                <a:sysClr val="windowText" lastClr="000000"/>
              </a:solidFill>
              <a:latin typeface="+mn-ea"/>
              <a:ea typeface="+mn-ea"/>
              <a:cs typeface="+mn-cs"/>
            </a:rPr>
            <a:t>施工会社が設計</a:t>
          </a:r>
        </a:p>
      </xdr:txBody>
    </xdr:sp>
    <xdr:clientData/>
  </xdr:twoCellAnchor>
  <xdr:twoCellAnchor>
    <xdr:from>
      <xdr:col>32</xdr:col>
      <xdr:colOff>124556</xdr:colOff>
      <xdr:row>30</xdr:row>
      <xdr:rowOff>219807</xdr:rowOff>
    </xdr:from>
    <xdr:to>
      <xdr:col>34</xdr:col>
      <xdr:colOff>124556</xdr:colOff>
      <xdr:row>36</xdr:row>
      <xdr:rowOff>219807</xdr:rowOff>
    </xdr:to>
    <xdr:sp macro="" textlink="">
      <xdr:nvSpPr>
        <xdr:cNvPr id="23" name="テキスト ボックス 22">
          <a:extLst>
            <a:ext uri="{FF2B5EF4-FFF2-40B4-BE49-F238E27FC236}">
              <a16:creationId xmlns:a16="http://schemas.microsoft.com/office/drawing/2014/main" id="{CD7F293E-E1A4-4278-987B-E9D3829FE5F6}"/>
            </a:ext>
          </a:extLst>
        </xdr:cNvPr>
        <xdr:cNvSpPr txBox="1"/>
      </xdr:nvSpPr>
      <xdr:spPr>
        <a:xfrm>
          <a:off x="6525356" y="5744307"/>
          <a:ext cx="400050" cy="1657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ea"/>
              <a:ea typeface="+mn-ea"/>
              <a:cs typeface="+mn-cs"/>
            </a:rPr>
            <a:t>施主へ供給</a:t>
          </a:r>
        </a:p>
      </xdr:txBody>
    </xdr:sp>
    <xdr:clientData/>
  </xdr:twoCellAnchor>
  <xdr:oneCellAnchor>
    <xdr:from>
      <xdr:col>38</xdr:col>
      <xdr:colOff>0</xdr:colOff>
      <xdr:row>16</xdr:row>
      <xdr:rowOff>0</xdr:rowOff>
    </xdr:from>
    <xdr:ext cx="2956835" cy="304058"/>
    <xdr:sp macro="" textlink="">
      <xdr:nvSpPr>
        <xdr:cNvPr id="24" name="テキスト ボックス 23">
          <a:extLst>
            <a:ext uri="{FF2B5EF4-FFF2-40B4-BE49-F238E27FC236}">
              <a16:creationId xmlns:a16="http://schemas.microsoft.com/office/drawing/2014/main" id="{86A968BE-8186-4A76-A004-972B02D80EF9}"/>
            </a:ext>
          </a:extLst>
        </xdr:cNvPr>
        <xdr:cNvSpPr txBox="1"/>
      </xdr:nvSpPr>
      <xdr:spPr>
        <a:xfrm>
          <a:off x="8086725" y="3867150"/>
          <a:ext cx="2956835"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該当するものに✔</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□をクリック</a:t>
          </a:r>
          <a:r>
            <a:rPr kumimoji="1" lang="en-US" altLang="ja-JP" sz="1000">
              <a:solidFill>
                <a:schemeClr val="dk1"/>
              </a:solidFill>
              <a:latin typeface="Meiryo UI" panose="020B0604030504040204" pitchFamily="50" charset="-128"/>
              <a:ea typeface="Meiryo UI" panose="020B0604030504040204" pitchFamily="50" charset="-128"/>
              <a:cs typeface="+mn-cs"/>
            </a:rPr>
            <a:t>)</a:t>
          </a:r>
          <a:r>
            <a:rPr kumimoji="1" lang="ja-JP" altLang="en-US" sz="1000">
              <a:solidFill>
                <a:schemeClr val="dk1"/>
              </a:solidFill>
              <a:latin typeface="Meiryo UI" panose="020B0604030504040204" pitchFamily="50" charset="-128"/>
              <a:ea typeface="Meiryo UI" panose="020B0604030504040204" pitchFamily="50" charset="-128"/>
              <a:cs typeface="+mn-cs"/>
            </a:rPr>
            <a:t>や○印を付けてください。</a:t>
          </a:r>
        </a:p>
      </xdr:txBody>
    </xdr:sp>
    <xdr:clientData/>
  </xdr:oneCellAnchor>
  <xdr:oneCellAnchor>
    <xdr:from>
      <xdr:col>38</xdr:col>
      <xdr:colOff>0</xdr:colOff>
      <xdr:row>38</xdr:row>
      <xdr:rowOff>0</xdr:rowOff>
    </xdr:from>
    <xdr:ext cx="3088987" cy="304058"/>
    <xdr:sp macro="" textlink="">
      <xdr:nvSpPr>
        <xdr:cNvPr id="25" name="テキスト ボックス 24">
          <a:extLst>
            <a:ext uri="{FF2B5EF4-FFF2-40B4-BE49-F238E27FC236}">
              <a16:creationId xmlns:a16="http://schemas.microsoft.com/office/drawing/2014/main" id="{3116A9E4-BD33-4402-B1DF-47EA34D667CA}"/>
            </a:ext>
          </a:extLst>
        </xdr:cNvPr>
        <xdr:cNvSpPr txBox="1"/>
      </xdr:nvSpPr>
      <xdr:spPr>
        <a:xfrm>
          <a:off x="8086725" y="7734300"/>
          <a:ext cx="3088987"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pPr marL="0" indent="0"/>
          <a:r>
            <a:rPr kumimoji="1" lang="ja-JP" altLang="en-US" sz="1000">
              <a:solidFill>
                <a:schemeClr val="dk1"/>
              </a:solidFill>
              <a:latin typeface="Meiryo UI" panose="020B0604030504040204" pitchFamily="50" charset="-128"/>
              <a:ea typeface="Meiryo UI" panose="020B0604030504040204" pitchFamily="50" charset="-128"/>
              <a:cs typeface="+mn-cs"/>
            </a:rPr>
            <a:t>「行っている」を選択した場合、内容欄も入力してください。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28</xdr:col>
      <xdr:colOff>0</xdr:colOff>
      <xdr:row>1</xdr:row>
      <xdr:rowOff>0</xdr:rowOff>
    </xdr:from>
    <xdr:ext cx="2139945" cy="515782"/>
    <xdr:sp macro="" textlink="">
      <xdr:nvSpPr>
        <xdr:cNvPr id="4" name="テキスト ボックス 3">
          <a:extLst>
            <a:ext uri="{FF2B5EF4-FFF2-40B4-BE49-F238E27FC236}">
              <a16:creationId xmlns:a16="http://schemas.microsoft.com/office/drawing/2014/main" id="{3C2A5445-103A-4DF0-BCD2-DBDA7D2BBD59}"/>
            </a:ext>
          </a:extLst>
        </xdr:cNvPr>
        <xdr:cNvSpPr txBox="1"/>
      </xdr:nvSpPr>
      <xdr:spPr>
        <a:xfrm>
          <a:off x="7115175" y="228600"/>
          <a:ext cx="2139945" cy="51578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当ワークシートは入力不要です。</a:t>
          </a:r>
          <a:endParaRPr kumimoji="1" lang="en-US" altLang="ja-JP" sz="1000">
            <a:latin typeface="Meiryo UI" panose="020B0604030504040204" pitchFamily="50" charset="-128"/>
            <a:ea typeface="Meiryo UI" panose="020B0604030504040204" pitchFamily="50" charset="-128"/>
          </a:endParaRPr>
        </a:p>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全て他のワークシートからのリンクです</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clientData/>
  </xdr:oneCellAnchor>
  <xdr:oneCellAnchor>
    <xdr:from>
      <xdr:col>28</xdr:col>
      <xdr:colOff>0</xdr:colOff>
      <xdr:row>5</xdr:row>
      <xdr:rowOff>0</xdr:rowOff>
    </xdr:from>
    <xdr:ext cx="1662956" cy="304058"/>
    <xdr:sp macro="" textlink="">
      <xdr:nvSpPr>
        <xdr:cNvPr id="5" name="テキスト ボックス 4">
          <a:extLst>
            <a:ext uri="{FF2B5EF4-FFF2-40B4-BE49-F238E27FC236}">
              <a16:creationId xmlns:a16="http://schemas.microsoft.com/office/drawing/2014/main" id="{18D3A912-211C-4710-9403-3259304D9234}"/>
            </a:ext>
          </a:extLst>
        </xdr:cNvPr>
        <xdr:cNvSpPr txBox="1"/>
      </xdr:nvSpPr>
      <xdr:spPr>
        <a:xfrm>
          <a:off x="7115175" y="1143000"/>
          <a:ext cx="1662956"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日付は入力しないでください。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28</xdr:col>
      <xdr:colOff>0</xdr:colOff>
      <xdr:row>8</xdr:row>
      <xdr:rowOff>0</xdr:rowOff>
    </xdr:from>
    <xdr:ext cx="3251724" cy="304058"/>
    <xdr:sp macro="" textlink="">
      <xdr:nvSpPr>
        <xdr:cNvPr id="6" name="テキスト ボックス 5">
          <a:extLst>
            <a:ext uri="{FF2B5EF4-FFF2-40B4-BE49-F238E27FC236}">
              <a16:creationId xmlns:a16="http://schemas.microsoft.com/office/drawing/2014/main" id="{F80BAA79-50D7-46CF-AE2D-F4CA0FADCB6E}"/>
            </a:ext>
          </a:extLst>
        </xdr:cNvPr>
        <xdr:cNvSpPr txBox="1"/>
      </xdr:nvSpPr>
      <xdr:spPr>
        <a:xfrm>
          <a:off x="7115175" y="1828800"/>
          <a:ext cx="3251724" cy="30405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none" rtlCol="0" anchor="t">
          <a:spAutoFit/>
        </a:bodyPr>
        <a:lstStyle/>
        <a:p>
          <a:r>
            <a:rPr kumimoji="1" lang="ja-JP" altLang="en-US" sz="1000">
              <a:latin typeface="Meiryo UI" panose="020B0604030504040204" pitchFamily="50" charset="-128"/>
              <a:ea typeface="Meiryo UI" panose="020B0604030504040204" pitchFamily="50" charset="-128"/>
            </a:rPr>
            <a:t>両面印刷したものを</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通用意し、それぞれに押印してください。</a:t>
          </a:r>
          <a:endParaRPr kumimoji="1" lang="en-US" altLang="ja-JP" sz="10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63D8-416C-418B-8B21-B6A6EAD88943}">
  <sheetPr>
    <pageSetUpPr fitToPage="1"/>
  </sheetPr>
  <dimension ref="B2:C56"/>
  <sheetViews>
    <sheetView showGridLines="0" tabSelected="1" zoomScaleNormal="100" zoomScaleSheetLayoutView="100" workbookViewId="0"/>
  </sheetViews>
  <sheetFormatPr defaultRowHeight="14.25" x14ac:dyDescent="0.15"/>
  <cols>
    <col min="1" max="2" width="2.625" style="129" customWidth="1"/>
    <col min="3" max="16384" width="9" style="129"/>
  </cols>
  <sheetData>
    <row r="2" spans="2:3" x14ac:dyDescent="0.15">
      <c r="B2" s="128" t="s">
        <v>176</v>
      </c>
    </row>
    <row r="4" spans="2:3" x14ac:dyDescent="0.15">
      <c r="C4" s="129" t="s">
        <v>181</v>
      </c>
    </row>
    <row r="7" spans="2:3" x14ac:dyDescent="0.15">
      <c r="B7" s="128" t="s">
        <v>271</v>
      </c>
    </row>
    <row r="9" spans="2:3" x14ac:dyDescent="0.15">
      <c r="C9" s="129" t="s">
        <v>184</v>
      </c>
    </row>
    <row r="10" spans="2:3" x14ac:dyDescent="0.15">
      <c r="C10" s="129" t="s">
        <v>185</v>
      </c>
    </row>
    <row r="12" spans="2:3" x14ac:dyDescent="0.15">
      <c r="C12" s="129" t="s">
        <v>272</v>
      </c>
    </row>
    <row r="13" spans="2:3" x14ac:dyDescent="0.15">
      <c r="C13" s="129" t="s">
        <v>234</v>
      </c>
    </row>
    <row r="14" spans="2:3" x14ac:dyDescent="0.15">
      <c r="C14" s="129" t="s">
        <v>193</v>
      </c>
    </row>
    <row r="17" spans="2:3" x14ac:dyDescent="0.15">
      <c r="B17" s="128" t="s">
        <v>183</v>
      </c>
    </row>
    <row r="19" spans="2:3" x14ac:dyDescent="0.15">
      <c r="C19" s="129" t="s">
        <v>229</v>
      </c>
    </row>
    <row r="20" spans="2:3" x14ac:dyDescent="0.15">
      <c r="C20" s="129" t="s">
        <v>230</v>
      </c>
    </row>
    <row r="21" spans="2:3" x14ac:dyDescent="0.15">
      <c r="C21" s="129" t="s">
        <v>177</v>
      </c>
    </row>
    <row r="23" spans="2:3" x14ac:dyDescent="0.15">
      <c r="C23" s="129" t="s">
        <v>233</v>
      </c>
    </row>
    <row r="24" spans="2:3" x14ac:dyDescent="0.15">
      <c r="C24" s="129" t="s">
        <v>231</v>
      </c>
    </row>
    <row r="25" spans="2:3" x14ac:dyDescent="0.15">
      <c r="C25" s="129" t="s">
        <v>237</v>
      </c>
    </row>
    <row r="26" spans="2:3" x14ac:dyDescent="0.15">
      <c r="C26" s="129" t="s">
        <v>235</v>
      </c>
    </row>
    <row r="27" spans="2:3" x14ac:dyDescent="0.15">
      <c r="C27" s="129" t="s">
        <v>236</v>
      </c>
    </row>
    <row r="28" spans="2:3" x14ac:dyDescent="0.15">
      <c r="C28" s="129" t="s">
        <v>194</v>
      </c>
    </row>
    <row r="29" spans="2:3" x14ac:dyDescent="0.15">
      <c r="C29" s="129" t="s">
        <v>232</v>
      </c>
    </row>
    <row r="30" spans="2:3" x14ac:dyDescent="0.15">
      <c r="C30" s="129" t="s">
        <v>273</v>
      </c>
    </row>
    <row r="31" spans="2:3" x14ac:dyDescent="0.15">
      <c r="C31" s="129" t="s">
        <v>274</v>
      </c>
    </row>
    <row r="32" spans="2:3" x14ac:dyDescent="0.15">
      <c r="C32" s="129" t="s">
        <v>275</v>
      </c>
    </row>
    <row r="35" spans="2:3" x14ac:dyDescent="0.15">
      <c r="B35" s="128" t="s">
        <v>253</v>
      </c>
    </row>
    <row r="37" spans="2:3" x14ac:dyDescent="0.15">
      <c r="C37" s="129" t="s">
        <v>229</v>
      </c>
    </row>
    <row r="38" spans="2:3" x14ac:dyDescent="0.15">
      <c r="C38" s="129" t="s">
        <v>177</v>
      </c>
    </row>
    <row r="40" spans="2:3" x14ac:dyDescent="0.15">
      <c r="C40" s="129" t="s">
        <v>254</v>
      </c>
    </row>
    <row r="41" spans="2:3" x14ac:dyDescent="0.15">
      <c r="C41" s="129" t="s">
        <v>255</v>
      </c>
    </row>
    <row r="42" spans="2:3" x14ac:dyDescent="0.15">
      <c r="C42" s="129" t="s">
        <v>257</v>
      </c>
    </row>
    <row r="43" spans="2:3" x14ac:dyDescent="0.15">
      <c r="C43" s="129" t="s">
        <v>258</v>
      </c>
    </row>
    <row r="44" spans="2:3" x14ac:dyDescent="0.15">
      <c r="C44" s="129" t="s">
        <v>259</v>
      </c>
    </row>
    <row r="45" spans="2:3" x14ac:dyDescent="0.15">
      <c r="C45" s="129" t="s">
        <v>256</v>
      </c>
    </row>
    <row r="46" spans="2:3" x14ac:dyDescent="0.15">
      <c r="C46" s="129" t="s">
        <v>276</v>
      </c>
    </row>
    <row r="47" spans="2:3" x14ac:dyDescent="0.15">
      <c r="C47" s="129" t="s">
        <v>277</v>
      </c>
    </row>
    <row r="48" spans="2:3" x14ac:dyDescent="0.15">
      <c r="C48" s="129" t="s">
        <v>278</v>
      </c>
    </row>
    <row r="51" spans="2:3" x14ac:dyDescent="0.15">
      <c r="B51" s="128" t="s">
        <v>238</v>
      </c>
    </row>
    <row r="52" spans="2:3" x14ac:dyDescent="0.15">
      <c r="C52" s="129" t="s">
        <v>178</v>
      </c>
    </row>
    <row r="53" spans="2:3" x14ac:dyDescent="0.15">
      <c r="C53" s="129" t="s">
        <v>179</v>
      </c>
    </row>
    <row r="54" spans="2:3" x14ac:dyDescent="0.15">
      <c r="C54" s="129" t="s">
        <v>280</v>
      </c>
    </row>
    <row r="55" spans="2:3" x14ac:dyDescent="0.15">
      <c r="C55" s="129" t="s">
        <v>180</v>
      </c>
    </row>
    <row r="56" spans="2:3" x14ac:dyDescent="0.15">
      <c r="C56" s="129" t="s">
        <v>279</v>
      </c>
    </row>
  </sheetData>
  <phoneticPr fontId="21"/>
  <pageMargins left="0.70866141732283472" right="0.70866141732283472" top="0.74803149606299213" bottom="0.7480314960629921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75E4-822E-4D20-99E6-B9B0E55D7291}">
  <sheetPr>
    <tabColor theme="5" tint="0.79998168889431442"/>
    <pageSetUpPr fitToPage="1"/>
  </sheetPr>
  <dimension ref="A1:AK42"/>
  <sheetViews>
    <sheetView showGridLines="0" zoomScaleNormal="100" zoomScaleSheetLayoutView="100" workbookViewId="0"/>
  </sheetViews>
  <sheetFormatPr defaultRowHeight="13.5" x14ac:dyDescent="0.15"/>
  <cols>
    <col min="1" max="37" width="2.625" style="56" customWidth="1"/>
    <col min="38" max="16384" width="9" style="56"/>
  </cols>
  <sheetData>
    <row r="1" spans="1:37" x14ac:dyDescent="0.15">
      <c r="A1" s="56" t="s">
        <v>218</v>
      </c>
    </row>
    <row r="3" spans="1:37" ht="15" thickBot="1" x14ac:dyDescent="0.2">
      <c r="A3" s="124" t="s">
        <v>175</v>
      </c>
      <c r="B3" s="124"/>
      <c r="C3" s="124"/>
      <c r="D3" s="124"/>
      <c r="E3" s="124"/>
      <c r="F3" s="124"/>
      <c r="G3" s="124"/>
      <c r="H3" s="124"/>
      <c r="I3" s="124"/>
      <c r="J3" s="124"/>
      <c r="K3" s="124"/>
      <c r="L3" s="124"/>
      <c r="M3" s="124"/>
      <c r="N3" s="124"/>
      <c r="O3" s="124"/>
      <c r="P3" s="124"/>
      <c r="Q3" s="124"/>
      <c r="R3" s="124"/>
      <c r="S3" s="124"/>
      <c r="T3" s="124"/>
      <c r="U3" s="124"/>
      <c r="V3" s="124"/>
      <c r="W3" s="124"/>
      <c r="X3" s="124"/>
      <c r="Y3" s="124"/>
      <c r="Z3" s="231"/>
      <c r="AA3" s="231"/>
      <c r="AB3" s="231"/>
      <c r="AC3" s="231"/>
      <c r="AD3" s="231"/>
      <c r="AE3" s="231"/>
      <c r="AF3" s="231"/>
      <c r="AG3" s="231"/>
      <c r="AH3" s="231"/>
      <c r="AI3" s="231"/>
      <c r="AJ3" s="231"/>
    </row>
    <row r="4" spans="1:37" ht="21.95" customHeight="1" x14ac:dyDescent="0.15">
      <c r="A4" s="406" t="s">
        <v>124</v>
      </c>
      <c r="B4" s="407"/>
      <c r="C4" s="407"/>
      <c r="D4" s="407"/>
      <c r="E4" s="407"/>
      <c r="F4" s="407"/>
      <c r="G4" s="408"/>
      <c r="H4" s="409" t="str">
        <f>'第3号-3'!L5</f>
        <v>工務店グループ等名称</v>
      </c>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1"/>
    </row>
    <row r="5" spans="1:37" ht="21.95" customHeight="1" x14ac:dyDescent="0.15">
      <c r="A5" s="412" t="s">
        <v>289</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4"/>
    </row>
    <row r="6" spans="1:37" ht="21.95" customHeight="1" x14ac:dyDescent="0.15">
      <c r="A6" s="57"/>
      <c r="B6" s="402" t="s">
        <v>125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4" t="s">
        <v>9</v>
      </c>
      <c r="AK6" s="405"/>
    </row>
    <row r="7" spans="1:37" ht="21.95" customHeight="1" x14ac:dyDescent="0.15">
      <c r="A7" s="58"/>
      <c r="B7" s="59"/>
      <c r="C7" s="415" t="s">
        <v>19</v>
      </c>
      <c r="D7" s="418" t="s">
        <v>26</v>
      </c>
      <c r="E7" s="418"/>
      <c r="F7" s="418"/>
      <c r="G7" s="418"/>
      <c r="H7" s="419"/>
      <c r="I7" s="424"/>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6"/>
      <c r="AJ7" s="433"/>
      <c r="AK7" s="434"/>
    </row>
    <row r="8" spans="1:37" ht="21.95" customHeight="1" x14ac:dyDescent="0.15">
      <c r="A8" s="58"/>
      <c r="B8" s="59"/>
      <c r="C8" s="416"/>
      <c r="D8" s="420"/>
      <c r="E8" s="420"/>
      <c r="F8" s="420"/>
      <c r="G8" s="420"/>
      <c r="H8" s="421"/>
      <c r="I8" s="427"/>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9"/>
      <c r="AJ8" s="433"/>
      <c r="AK8" s="434"/>
    </row>
    <row r="9" spans="1:37" ht="21.95" customHeight="1" x14ac:dyDescent="0.15">
      <c r="A9" s="58"/>
      <c r="B9" s="59"/>
      <c r="C9" s="417"/>
      <c r="D9" s="422"/>
      <c r="E9" s="422"/>
      <c r="F9" s="422"/>
      <c r="G9" s="422"/>
      <c r="H9" s="423"/>
      <c r="I9" s="430"/>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33"/>
      <c r="AK9" s="434"/>
    </row>
    <row r="10" spans="1:37" ht="21.95" customHeight="1" x14ac:dyDescent="0.15">
      <c r="A10" s="58"/>
      <c r="B10" s="59"/>
      <c r="C10" s="415" t="s">
        <v>13</v>
      </c>
      <c r="D10" s="418" t="s">
        <v>290</v>
      </c>
      <c r="E10" s="418"/>
      <c r="F10" s="418"/>
      <c r="G10" s="418"/>
      <c r="H10" s="419"/>
      <c r="I10" s="435" t="s">
        <v>86</v>
      </c>
      <c r="J10" s="436"/>
      <c r="K10" s="436"/>
      <c r="L10" s="436"/>
      <c r="M10" s="437">
        <f>'第3号-5'!K38</f>
        <v>0</v>
      </c>
      <c r="N10" s="438"/>
      <c r="O10" s="438"/>
      <c r="P10" s="436" t="s">
        <v>270</v>
      </c>
      <c r="Q10" s="436"/>
      <c r="R10" s="439"/>
      <c r="S10" s="440"/>
      <c r="T10" s="440"/>
      <c r="U10" s="440"/>
      <c r="V10" s="440"/>
      <c r="W10" s="440"/>
      <c r="X10" s="440"/>
      <c r="Y10" s="440"/>
      <c r="Z10" s="440"/>
      <c r="AA10" s="440"/>
      <c r="AB10" s="440"/>
      <c r="AC10" s="440"/>
      <c r="AD10" s="440"/>
      <c r="AE10" s="440"/>
      <c r="AF10" s="440"/>
      <c r="AG10" s="440"/>
      <c r="AH10" s="440"/>
      <c r="AI10" s="441"/>
      <c r="AJ10" s="433"/>
      <c r="AK10" s="434"/>
    </row>
    <row r="11" spans="1:37" ht="21.95" customHeight="1" x14ac:dyDescent="0.15">
      <c r="A11" s="58"/>
      <c r="B11" s="59"/>
      <c r="C11" s="417"/>
      <c r="D11" s="422"/>
      <c r="E11" s="422"/>
      <c r="F11" s="422"/>
      <c r="G11" s="422"/>
      <c r="H11" s="423"/>
      <c r="I11" s="445" t="s">
        <v>214</v>
      </c>
      <c r="J11" s="446"/>
      <c r="K11" s="446"/>
      <c r="L11" s="446"/>
      <c r="M11" s="447">
        <f>'第3号-5'!L38</f>
        <v>0</v>
      </c>
      <c r="N11" s="448"/>
      <c r="O11" s="448"/>
      <c r="P11" s="446" t="s">
        <v>270</v>
      </c>
      <c r="Q11" s="446"/>
      <c r="R11" s="442"/>
      <c r="S11" s="443"/>
      <c r="T11" s="443"/>
      <c r="U11" s="443"/>
      <c r="V11" s="443"/>
      <c r="W11" s="443"/>
      <c r="X11" s="443"/>
      <c r="Y11" s="443"/>
      <c r="Z11" s="443"/>
      <c r="AA11" s="443"/>
      <c r="AB11" s="443"/>
      <c r="AC11" s="443"/>
      <c r="AD11" s="443"/>
      <c r="AE11" s="443"/>
      <c r="AF11" s="443"/>
      <c r="AG11" s="443"/>
      <c r="AH11" s="443"/>
      <c r="AI11" s="444"/>
      <c r="AJ11" s="433"/>
      <c r="AK11" s="434"/>
    </row>
    <row r="12" spans="1:37" ht="21.95" customHeight="1" x14ac:dyDescent="0.15">
      <c r="A12" s="58"/>
      <c r="B12" s="59"/>
      <c r="C12" s="415" t="s">
        <v>21</v>
      </c>
      <c r="D12" s="418" t="s">
        <v>41</v>
      </c>
      <c r="E12" s="418"/>
      <c r="F12" s="418"/>
      <c r="G12" s="418"/>
      <c r="H12" s="419"/>
      <c r="I12" s="435" t="s">
        <v>42</v>
      </c>
      <c r="J12" s="436"/>
      <c r="K12" s="436"/>
      <c r="L12" s="436"/>
      <c r="M12" s="436"/>
      <c r="N12" s="436"/>
      <c r="O12" s="436"/>
      <c r="P12" s="436"/>
      <c r="Q12" s="436"/>
      <c r="R12" s="435" t="s">
        <v>15</v>
      </c>
      <c r="S12" s="436"/>
      <c r="T12" s="436"/>
      <c r="U12" s="436"/>
      <c r="V12" s="436"/>
      <c r="W12" s="436"/>
      <c r="X12" s="436"/>
      <c r="Y12" s="436"/>
      <c r="Z12" s="436"/>
      <c r="AA12" s="436"/>
      <c r="AB12" s="436"/>
      <c r="AC12" s="436"/>
      <c r="AD12" s="451"/>
      <c r="AE12" s="454" t="s">
        <v>17</v>
      </c>
      <c r="AF12" s="455"/>
      <c r="AG12" s="455"/>
      <c r="AH12" s="455"/>
      <c r="AI12" s="455"/>
      <c r="AJ12" s="475"/>
      <c r="AK12" s="476"/>
    </row>
    <row r="13" spans="1:37" ht="21.95" customHeight="1" x14ac:dyDescent="0.15">
      <c r="A13" s="58"/>
      <c r="B13" s="59"/>
      <c r="C13" s="416"/>
      <c r="D13" s="420"/>
      <c r="E13" s="420"/>
      <c r="F13" s="420"/>
      <c r="G13" s="420"/>
      <c r="H13" s="421"/>
      <c r="I13" s="449"/>
      <c r="J13" s="450"/>
      <c r="K13" s="450"/>
      <c r="L13" s="450"/>
      <c r="M13" s="450"/>
      <c r="N13" s="450"/>
      <c r="O13" s="450"/>
      <c r="P13" s="450"/>
      <c r="Q13" s="450"/>
      <c r="R13" s="449"/>
      <c r="S13" s="450"/>
      <c r="T13" s="450"/>
      <c r="U13" s="450"/>
      <c r="V13" s="450"/>
      <c r="W13" s="450"/>
      <c r="X13" s="450"/>
      <c r="Y13" s="450"/>
      <c r="Z13" s="450"/>
      <c r="AA13" s="450"/>
      <c r="AB13" s="450"/>
      <c r="AC13" s="450"/>
      <c r="AD13" s="452"/>
      <c r="AE13" s="472" t="s">
        <v>34</v>
      </c>
      <c r="AF13" s="481" t="s">
        <v>43</v>
      </c>
      <c r="AG13" s="481" t="s">
        <v>44</v>
      </c>
      <c r="AH13" s="481" t="s">
        <v>45</v>
      </c>
      <c r="AI13" s="484" t="s">
        <v>39</v>
      </c>
      <c r="AJ13" s="477"/>
      <c r="AK13" s="478"/>
    </row>
    <row r="14" spans="1:37" ht="21.95" customHeight="1" x14ac:dyDescent="0.15">
      <c r="A14" s="58"/>
      <c r="B14" s="59"/>
      <c r="C14" s="416"/>
      <c r="D14" s="420"/>
      <c r="E14" s="420"/>
      <c r="F14" s="420"/>
      <c r="G14" s="420"/>
      <c r="H14" s="421"/>
      <c r="I14" s="449"/>
      <c r="J14" s="450"/>
      <c r="K14" s="450"/>
      <c r="L14" s="450"/>
      <c r="M14" s="450"/>
      <c r="N14" s="450"/>
      <c r="O14" s="450"/>
      <c r="P14" s="450"/>
      <c r="Q14" s="450"/>
      <c r="R14" s="449"/>
      <c r="S14" s="450"/>
      <c r="T14" s="450"/>
      <c r="U14" s="450"/>
      <c r="V14" s="450"/>
      <c r="W14" s="450"/>
      <c r="X14" s="450"/>
      <c r="Y14" s="450"/>
      <c r="Z14" s="450"/>
      <c r="AA14" s="450"/>
      <c r="AB14" s="450"/>
      <c r="AC14" s="450"/>
      <c r="AD14" s="452"/>
      <c r="AE14" s="473"/>
      <c r="AF14" s="482"/>
      <c r="AG14" s="482"/>
      <c r="AH14" s="482"/>
      <c r="AI14" s="485"/>
      <c r="AJ14" s="477"/>
      <c r="AK14" s="478"/>
    </row>
    <row r="15" spans="1:37" ht="21.95" customHeight="1" x14ac:dyDescent="0.15">
      <c r="A15" s="58"/>
      <c r="B15" s="59"/>
      <c r="C15" s="416"/>
      <c r="D15" s="420"/>
      <c r="E15" s="420"/>
      <c r="F15" s="420"/>
      <c r="G15" s="420"/>
      <c r="H15" s="421"/>
      <c r="I15" s="449"/>
      <c r="J15" s="450"/>
      <c r="K15" s="450"/>
      <c r="L15" s="450"/>
      <c r="M15" s="450"/>
      <c r="N15" s="450"/>
      <c r="O15" s="450"/>
      <c r="P15" s="450"/>
      <c r="Q15" s="450"/>
      <c r="R15" s="449"/>
      <c r="S15" s="450"/>
      <c r="T15" s="450"/>
      <c r="U15" s="450"/>
      <c r="V15" s="450"/>
      <c r="W15" s="450"/>
      <c r="X15" s="450"/>
      <c r="Y15" s="450"/>
      <c r="Z15" s="450"/>
      <c r="AA15" s="450"/>
      <c r="AB15" s="450"/>
      <c r="AC15" s="450"/>
      <c r="AD15" s="452"/>
      <c r="AE15" s="473"/>
      <c r="AF15" s="482"/>
      <c r="AG15" s="482"/>
      <c r="AH15" s="482"/>
      <c r="AI15" s="485"/>
      <c r="AJ15" s="477"/>
      <c r="AK15" s="478"/>
    </row>
    <row r="16" spans="1:37" ht="21.95" customHeight="1" x14ac:dyDescent="0.15">
      <c r="A16" s="58"/>
      <c r="B16" s="59"/>
      <c r="C16" s="416"/>
      <c r="D16" s="420"/>
      <c r="E16" s="420"/>
      <c r="F16" s="420"/>
      <c r="G16" s="420"/>
      <c r="H16" s="421"/>
      <c r="I16" s="445"/>
      <c r="J16" s="446"/>
      <c r="K16" s="446"/>
      <c r="L16" s="446"/>
      <c r="M16" s="446"/>
      <c r="N16" s="446"/>
      <c r="O16" s="446"/>
      <c r="P16" s="446"/>
      <c r="Q16" s="446"/>
      <c r="R16" s="445"/>
      <c r="S16" s="446"/>
      <c r="T16" s="446"/>
      <c r="U16" s="446"/>
      <c r="V16" s="446"/>
      <c r="W16" s="446"/>
      <c r="X16" s="446"/>
      <c r="Y16" s="446"/>
      <c r="Z16" s="446"/>
      <c r="AA16" s="446"/>
      <c r="AB16" s="446"/>
      <c r="AC16" s="446"/>
      <c r="AD16" s="453"/>
      <c r="AE16" s="474"/>
      <c r="AF16" s="483"/>
      <c r="AG16" s="483"/>
      <c r="AH16" s="483"/>
      <c r="AI16" s="486"/>
      <c r="AJ16" s="477"/>
      <c r="AK16" s="478"/>
    </row>
    <row r="17" spans="1:37" ht="21.95" customHeight="1" x14ac:dyDescent="0.15">
      <c r="A17" s="58"/>
      <c r="B17" s="59"/>
      <c r="C17" s="416"/>
      <c r="D17" s="420"/>
      <c r="E17" s="420"/>
      <c r="F17" s="420"/>
      <c r="G17" s="420"/>
      <c r="H17" s="421"/>
      <c r="I17" s="456" t="s">
        <v>46</v>
      </c>
      <c r="J17" s="457"/>
      <c r="K17" s="457"/>
      <c r="L17" s="457"/>
      <c r="M17" s="462" t="s">
        <v>47</v>
      </c>
      <c r="N17" s="463"/>
      <c r="O17" s="463"/>
      <c r="P17" s="463"/>
      <c r="Q17" s="463"/>
      <c r="R17" s="64"/>
      <c r="S17" s="455" t="s">
        <v>48</v>
      </c>
      <c r="T17" s="455"/>
      <c r="U17" s="455"/>
      <c r="V17" s="455"/>
      <c r="W17" s="455"/>
      <c r="X17" s="66"/>
      <c r="Y17" s="455" t="s">
        <v>20</v>
      </c>
      <c r="Z17" s="455"/>
      <c r="AA17" s="455"/>
      <c r="AB17" s="455"/>
      <c r="AC17" s="455"/>
      <c r="AD17" s="464"/>
      <c r="AE17" s="19"/>
      <c r="AF17" s="20"/>
      <c r="AG17" s="20"/>
      <c r="AH17" s="20"/>
      <c r="AI17" s="21"/>
      <c r="AJ17" s="477"/>
      <c r="AK17" s="478"/>
    </row>
    <row r="18" spans="1:37" ht="21.95" customHeight="1" x14ac:dyDescent="0.15">
      <c r="A18" s="58"/>
      <c r="B18" s="59"/>
      <c r="C18" s="416"/>
      <c r="D18" s="420"/>
      <c r="E18" s="420"/>
      <c r="F18" s="420"/>
      <c r="G18" s="420"/>
      <c r="H18" s="421"/>
      <c r="I18" s="458"/>
      <c r="J18" s="459"/>
      <c r="K18" s="459"/>
      <c r="L18" s="459"/>
      <c r="M18" s="465" t="s">
        <v>49</v>
      </c>
      <c r="N18" s="466"/>
      <c r="O18" s="466"/>
      <c r="P18" s="466"/>
      <c r="Q18" s="466"/>
      <c r="R18" s="64"/>
      <c r="S18" s="455" t="s">
        <v>48</v>
      </c>
      <c r="T18" s="455"/>
      <c r="U18" s="455"/>
      <c r="V18" s="455"/>
      <c r="W18" s="455"/>
      <c r="X18" s="66"/>
      <c r="Y18" s="455" t="s">
        <v>20</v>
      </c>
      <c r="Z18" s="455"/>
      <c r="AA18" s="455"/>
      <c r="AB18" s="455"/>
      <c r="AC18" s="455"/>
      <c r="AD18" s="464"/>
      <c r="AE18" s="19"/>
      <c r="AF18" s="20"/>
      <c r="AG18" s="20"/>
      <c r="AH18" s="20"/>
      <c r="AI18" s="21"/>
      <c r="AJ18" s="477"/>
      <c r="AK18" s="478"/>
    </row>
    <row r="19" spans="1:37" ht="21.95" customHeight="1" x14ac:dyDescent="0.15">
      <c r="A19" s="58"/>
      <c r="B19" s="59"/>
      <c r="C19" s="416"/>
      <c r="D19" s="420"/>
      <c r="E19" s="420"/>
      <c r="F19" s="420"/>
      <c r="G19" s="420"/>
      <c r="H19" s="421"/>
      <c r="I19" s="460"/>
      <c r="J19" s="461"/>
      <c r="K19" s="461"/>
      <c r="L19" s="461"/>
      <c r="M19" s="487" t="s">
        <v>50</v>
      </c>
      <c r="N19" s="488"/>
      <c r="O19" s="488"/>
      <c r="P19" s="488"/>
      <c r="Q19" s="488"/>
      <c r="R19" s="65"/>
      <c r="S19" s="455" t="s">
        <v>48</v>
      </c>
      <c r="T19" s="455"/>
      <c r="U19" s="455"/>
      <c r="V19" s="455"/>
      <c r="W19" s="455"/>
      <c r="X19" s="67"/>
      <c r="Y19" s="455" t="s">
        <v>20</v>
      </c>
      <c r="Z19" s="455"/>
      <c r="AA19" s="455"/>
      <c r="AB19" s="455"/>
      <c r="AC19" s="455"/>
      <c r="AD19" s="464"/>
      <c r="AE19" s="19"/>
      <c r="AF19" s="20"/>
      <c r="AG19" s="20"/>
      <c r="AH19" s="20"/>
      <c r="AI19" s="21"/>
      <c r="AJ19" s="477"/>
      <c r="AK19" s="478"/>
    </row>
    <row r="20" spans="1:37" ht="21.95" customHeight="1" x14ac:dyDescent="0.15">
      <c r="A20" s="58"/>
      <c r="B20" s="59"/>
      <c r="C20" s="416"/>
      <c r="D20" s="420"/>
      <c r="E20" s="420"/>
      <c r="F20" s="420"/>
      <c r="G20" s="420"/>
      <c r="H20" s="421"/>
      <c r="I20" s="467" t="s">
        <v>0</v>
      </c>
      <c r="J20" s="468"/>
      <c r="K20" s="468"/>
      <c r="L20" s="469"/>
      <c r="M20" s="470"/>
      <c r="N20" s="471"/>
      <c r="O20" s="471"/>
      <c r="P20" s="471"/>
      <c r="Q20" s="471"/>
      <c r="R20" s="64"/>
      <c r="S20" s="455" t="s">
        <v>48</v>
      </c>
      <c r="T20" s="455"/>
      <c r="U20" s="455"/>
      <c r="V20" s="455"/>
      <c r="W20" s="455"/>
      <c r="X20" s="66"/>
      <c r="Y20" s="455" t="s">
        <v>20</v>
      </c>
      <c r="Z20" s="455"/>
      <c r="AA20" s="455"/>
      <c r="AB20" s="455"/>
      <c r="AC20" s="455"/>
      <c r="AD20" s="464"/>
      <c r="AE20" s="19"/>
      <c r="AF20" s="20"/>
      <c r="AG20" s="20"/>
      <c r="AH20" s="20"/>
      <c r="AI20" s="21"/>
      <c r="AJ20" s="477"/>
      <c r="AK20" s="478"/>
    </row>
    <row r="21" spans="1:37" ht="21.95" customHeight="1" x14ac:dyDescent="0.15">
      <c r="A21" s="58"/>
      <c r="B21" s="59"/>
      <c r="C21" s="416"/>
      <c r="D21" s="420"/>
      <c r="E21" s="420"/>
      <c r="F21" s="420"/>
      <c r="G21" s="420"/>
      <c r="H21" s="421"/>
      <c r="I21" s="467" t="s">
        <v>51</v>
      </c>
      <c r="J21" s="468"/>
      <c r="K21" s="468"/>
      <c r="L21" s="469"/>
      <c r="M21" s="470"/>
      <c r="N21" s="471"/>
      <c r="O21" s="471"/>
      <c r="P21" s="471"/>
      <c r="Q21" s="471"/>
      <c r="R21" s="64"/>
      <c r="S21" s="455" t="s">
        <v>48</v>
      </c>
      <c r="T21" s="455"/>
      <c r="U21" s="455"/>
      <c r="V21" s="455"/>
      <c r="W21" s="455"/>
      <c r="X21" s="66"/>
      <c r="Y21" s="455" t="s">
        <v>20</v>
      </c>
      <c r="Z21" s="455"/>
      <c r="AA21" s="455"/>
      <c r="AB21" s="455"/>
      <c r="AC21" s="455"/>
      <c r="AD21" s="464"/>
      <c r="AE21" s="19"/>
      <c r="AF21" s="20"/>
      <c r="AG21" s="20"/>
      <c r="AH21" s="20"/>
      <c r="AI21" s="21"/>
      <c r="AJ21" s="477"/>
      <c r="AK21" s="478"/>
    </row>
    <row r="22" spans="1:37" ht="21.95" customHeight="1" x14ac:dyDescent="0.15">
      <c r="A22" s="58"/>
      <c r="B22" s="59"/>
      <c r="C22" s="417"/>
      <c r="D22" s="422"/>
      <c r="E22" s="422"/>
      <c r="F22" s="422"/>
      <c r="G22" s="422"/>
      <c r="H22" s="423"/>
      <c r="I22" s="467" t="s">
        <v>52</v>
      </c>
      <c r="J22" s="468"/>
      <c r="K22" s="468"/>
      <c r="L22" s="469"/>
      <c r="M22" s="470"/>
      <c r="N22" s="471"/>
      <c r="O22" s="471"/>
      <c r="P22" s="471"/>
      <c r="Q22" s="471"/>
      <c r="R22" s="65"/>
      <c r="S22" s="455" t="s">
        <v>48</v>
      </c>
      <c r="T22" s="455"/>
      <c r="U22" s="455"/>
      <c r="V22" s="455"/>
      <c r="W22" s="455"/>
      <c r="X22" s="67"/>
      <c r="Y22" s="455" t="s">
        <v>20</v>
      </c>
      <c r="Z22" s="455"/>
      <c r="AA22" s="455"/>
      <c r="AB22" s="455"/>
      <c r="AC22" s="455"/>
      <c r="AD22" s="464"/>
      <c r="AE22" s="19"/>
      <c r="AF22" s="20"/>
      <c r="AG22" s="20"/>
      <c r="AH22" s="20"/>
      <c r="AI22" s="21"/>
      <c r="AJ22" s="479"/>
      <c r="AK22" s="480"/>
    </row>
    <row r="23" spans="1:37" ht="21.95" hidden="1" customHeight="1" x14ac:dyDescent="0.15">
      <c r="A23" s="58"/>
      <c r="B23" s="59"/>
      <c r="C23" s="415" t="s">
        <v>117</v>
      </c>
      <c r="D23" s="418" t="s">
        <v>126</v>
      </c>
      <c r="E23" s="418"/>
      <c r="F23" s="418"/>
      <c r="G23" s="418"/>
      <c r="H23" s="419"/>
      <c r="I23" s="503" t="s">
        <v>127</v>
      </c>
      <c r="J23" s="503"/>
      <c r="K23" s="503"/>
      <c r="L23" s="503"/>
      <c r="M23" s="503"/>
      <c r="N23" s="503"/>
      <c r="O23" s="503"/>
      <c r="P23" s="503"/>
      <c r="Q23" s="503"/>
      <c r="R23" s="503"/>
      <c r="S23" s="503"/>
      <c r="T23" s="503"/>
      <c r="U23" s="503"/>
      <c r="V23" s="503"/>
      <c r="W23" s="503"/>
      <c r="X23" s="504" t="s">
        <v>128</v>
      </c>
      <c r="Y23" s="504"/>
      <c r="Z23" s="504"/>
      <c r="AA23" s="504"/>
      <c r="AB23" s="504"/>
      <c r="AC23" s="504"/>
      <c r="AD23" s="504"/>
      <c r="AE23" s="504"/>
      <c r="AF23" s="504"/>
      <c r="AG23" s="504"/>
      <c r="AH23" s="504"/>
      <c r="AI23" s="504"/>
      <c r="AJ23" s="475"/>
      <c r="AK23" s="476"/>
    </row>
    <row r="24" spans="1:37" ht="21.95" hidden="1" customHeight="1" x14ac:dyDescent="0.15">
      <c r="A24" s="58"/>
      <c r="B24" s="59"/>
      <c r="C24" s="416"/>
      <c r="D24" s="420"/>
      <c r="E24" s="420"/>
      <c r="F24" s="420"/>
      <c r="G24" s="420"/>
      <c r="H24" s="421"/>
      <c r="I24" s="60" t="s">
        <v>19</v>
      </c>
      <c r="J24" s="492"/>
      <c r="K24" s="492"/>
      <c r="L24" s="492"/>
      <c r="M24" s="492"/>
      <c r="N24" s="492"/>
      <c r="O24" s="492"/>
      <c r="P24" s="492"/>
      <c r="Q24" s="492"/>
      <c r="R24" s="492"/>
      <c r="S24" s="492"/>
      <c r="T24" s="492"/>
      <c r="U24" s="492"/>
      <c r="V24" s="492"/>
      <c r="W24" s="493"/>
      <c r="X24" s="489"/>
      <c r="Y24" s="490"/>
      <c r="Z24" s="490"/>
      <c r="AA24" s="490"/>
      <c r="AB24" s="490"/>
      <c r="AC24" s="490"/>
      <c r="AD24" s="490"/>
      <c r="AE24" s="490"/>
      <c r="AF24" s="490"/>
      <c r="AG24" s="490"/>
      <c r="AH24" s="490"/>
      <c r="AI24" s="491"/>
      <c r="AJ24" s="477"/>
      <c r="AK24" s="478"/>
    </row>
    <row r="25" spans="1:37" ht="21.95" hidden="1" customHeight="1" x14ac:dyDescent="0.15">
      <c r="A25" s="58"/>
      <c r="B25" s="59"/>
      <c r="C25" s="416"/>
      <c r="D25" s="420"/>
      <c r="E25" s="420"/>
      <c r="F25" s="420"/>
      <c r="G25" s="420"/>
      <c r="H25" s="421"/>
      <c r="I25" s="60" t="s">
        <v>13</v>
      </c>
      <c r="J25" s="492"/>
      <c r="K25" s="492"/>
      <c r="L25" s="492"/>
      <c r="M25" s="492"/>
      <c r="N25" s="492"/>
      <c r="O25" s="492"/>
      <c r="P25" s="492"/>
      <c r="Q25" s="492"/>
      <c r="R25" s="492"/>
      <c r="S25" s="492"/>
      <c r="T25" s="492"/>
      <c r="U25" s="492"/>
      <c r="V25" s="492"/>
      <c r="W25" s="493"/>
      <c r="X25" s="489"/>
      <c r="Y25" s="490"/>
      <c r="Z25" s="490"/>
      <c r="AA25" s="490"/>
      <c r="AB25" s="490"/>
      <c r="AC25" s="490"/>
      <c r="AD25" s="490"/>
      <c r="AE25" s="490"/>
      <c r="AF25" s="490"/>
      <c r="AG25" s="490"/>
      <c r="AH25" s="490"/>
      <c r="AI25" s="491"/>
      <c r="AJ25" s="477"/>
      <c r="AK25" s="478"/>
    </row>
    <row r="26" spans="1:37" ht="21.95" hidden="1" customHeight="1" x14ac:dyDescent="0.15">
      <c r="A26" s="58"/>
      <c r="B26" s="59"/>
      <c r="C26" s="416"/>
      <c r="D26" s="420"/>
      <c r="E26" s="420"/>
      <c r="F26" s="420"/>
      <c r="G26" s="420"/>
      <c r="H26" s="421"/>
      <c r="I26" s="60" t="s">
        <v>21</v>
      </c>
      <c r="J26" s="492"/>
      <c r="K26" s="492"/>
      <c r="L26" s="492"/>
      <c r="M26" s="492"/>
      <c r="N26" s="492"/>
      <c r="O26" s="492"/>
      <c r="P26" s="492"/>
      <c r="Q26" s="492"/>
      <c r="R26" s="492"/>
      <c r="S26" s="492"/>
      <c r="T26" s="492"/>
      <c r="U26" s="492"/>
      <c r="V26" s="492"/>
      <c r="W26" s="493"/>
      <c r="X26" s="489"/>
      <c r="Y26" s="490"/>
      <c r="Z26" s="490"/>
      <c r="AA26" s="490"/>
      <c r="AB26" s="490"/>
      <c r="AC26" s="490"/>
      <c r="AD26" s="490"/>
      <c r="AE26" s="490"/>
      <c r="AF26" s="490"/>
      <c r="AG26" s="490"/>
      <c r="AH26" s="490"/>
      <c r="AI26" s="491"/>
      <c r="AJ26" s="477"/>
      <c r="AK26" s="478"/>
    </row>
    <row r="27" spans="1:37" ht="21.95" hidden="1" customHeight="1" x14ac:dyDescent="0.15">
      <c r="A27" s="58"/>
      <c r="B27" s="59"/>
      <c r="C27" s="416"/>
      <c r="D27" s="420"/>
      <c r="E27" s="420"/>
      <c r="F27" s="420"/>
      <c r="G27" s="420"/>
      <c r="H27" s="421"/>
      <c r="I27" s="60" t="s">
        <v>117</v>
      </c>
      <c r="J27" s="492"/>
      <c r="K27" s="492"/>
      <c r="L27" s="492"/>
      <c r="M27" s="492"/>
      <c r="N27" s="492"/>
      <c r="O27" s="492"/>
      <c r="P27" s="492"/>
      <c r="Q27" s="492"/>
      <c r="R27" s="492"/>
      <c r="S27" s="492"/>
      <c r="T27" s="492"/>
      <c r="U27" s="492"/>
      <c r="V27" s="492"/>
      <c r="W27" s="493"/>
      <c r="X27" s="489"/>
      <c r="Y27" s="490"/>
      <c r="Z27" s="490"/>
      <c r="AA27" s="490"/>
      <c r="AB27" s="490"/>
      <c r="AC27" s="490"/>
      <c r="AD27" s="490"/>
      <c r="AE27" s="490"/>
      <c r="AF27" s="490"/>
      <c r="AG27" s="490"/>
      <c r="AH27" s="490"/>
      <c r="AI27" s="491"/>
      <c r="AJ27" s="477"/>
      <c r="AK27" s="478"/>
    </row>
    <row r="28" spans="1:37" ht="21.95" hidden="1" customHeight="1" x14ac:dyDescent="0.15">
      <c r="A28" s="58"/>
      <c r="B28" s="59"/>
      <c r="C28" s="416"/>
      <c r="D28" s="420"/>
      <c r="E28" s="420"/>
      <c r="F28" s="420"/>
      <c r="G28" s="420"/>
      <c r="H28" s="421"/>
      <c r="I28" s="60" t="s">
        <v>118</v>
      </c>
      <c r="J28" s="492"/>
      <c r="K28" s="492"/>
      <c r="L28" s="492"/>
      <c r="M28" s="492"/>
      <c r="N28" s="492"/>
      <c r="O28" s="492"/>
      <c r="P28" s="492"/>
      <c r="Q28" s="492"/>
      <c r="R28" s="492"/>
      <c r="S28" s="492"/>
      <c r="T28" s="492"/>
      <c r="U28" s="492"/>
      <c r="V28" s="492"/>
      <c r="W28" s="493"/>
      <c r="X28" s="489"/>
      <c r="Y28" s="490"/>
      <c r="Z28" s="490"/>
      <c r="AA28" s="490"/>
      <c r="AB28" s="490"/>
      <c r="AC28" s="490"/>
      <c r="AD28" s="490"/>
      <c r="AE28" s="490"/>
      <c r="AF28" s="490"/>
      <c r="AG28" s="490"/>
      <c r="AH28" s="490"/>
      <c r="AI28" s="491"/>
      <c r="AJ28" s="477"/>
      <c r="AK28" s="478"/>
    </row>
    <row r="29" spans="1:37" ht="21.95" hidden="1" customHeight="1" x14ac:dyDescent="0.15">
      <c r="A29" s="58"/>
      <c r="B29" s="59"/>
      <c r="C29" s="416"/>
      <c r="D29" s="420"/>
      <c r="E29" s="420"/>
      <c r="F29" s="420"/>
      <c r="G29" s="420"/>
      <c r="H29" s="421"/>
      <c r="I29" s="60" t="s">
        <v>119</v>
      </c>
      <c r="J29" s="492"/>
      <c r="K29" s="492"/>
      <c r="L29" s="492"/>
      <c r="M29" s="492"/>
      <c r="N29" s="492"/>
      <c r="O29" s="492"/>
      <c r="P29" s="492"/>
      <c r="Q29" s="492"/>
      <c r="R29" s="492"/>
      <c r="S29" s="492"/>
      <c r="T29" s="492"/>
      <c r="U29" s="492"/>
      <c r="V29" s="492"/>
      <c r="W29" s="493"/>
      <c r="X29" s="489"/>
      <c r="Y29" s="490"/>
      <c r="Z29" s="490"/>
      <c r="AA29" s="490"/>
      <c r="AB29" s="490"/>
      <c r="AC29" s="490"/>
      <c r="AD29" s="490"/>
      <c r="AE29" s="490"/>
      <c r="AF29" s="490"/>
      <c r="AG29" s="490"/>
      <c r="AH29" s="490"/>
      <c r="AI29" s="491"/>
      <c r="AJ29" s="477"/>
      <c r="AK29" s="478"/>
    </row>
    <row r="30" spans="1:37" ht="21.95" hidden="1" customHeight="1" x14ac:dyDescent="0.15">
      <c r="A30" s="58"/>
      <c r="B30" s="59"/>
      <c r="C30" s="417"/>
      <c r="D30" s="422"/>
      <c r="E30" s="422"/>
      <c r="F30" s="422"/>
      <c r="G30" s="422"/>
      <c r="H30" s="423"/>
      <c r="I30" s="60"/>
      <c r="J30" s="492"/>
      <c r="K30" s="492"/>
      <c r="L30" s="492"/>
      <c r="M30" s="492"/>
      <c r="N30" s="492"/>
      <c r="O30" s="492"/>
      <c r="P30" s="492"/>
      <c r="Q30" s="492"/>
      <c r="R30" s="492"/>
      <c r="S30" s="492"/>
      <c r="T30" s="492"/>
      <c r="U30" s="492"/>
      <c r="V30" s="492"/>
      <c r="W30" s="493"/>
      <c r="X30" s="489"/>
      <c r="Y30" s="490"/>
      <c r="Z30" s="490"/>
      <c r="AA30" s="490"/>
      <c r="AB30" s="490"/>
      <c r="AC30" s="490"/>
      <c r="AD30" s="490"/>
      <c r="AE30" s="490"/>
      <c r="AF30" s="490"/>
      <c r="AG30" s="490"/>
      <c r="AH30" s="490"/>
      <c r="AI30" s="491"/>
      <c r="AJ30" s="479"/>
      <c r="AK30" s="480"/>
    </row>
    <row r="31" spans="1:37" ht="21.95" customHeight="1" x14ac:dyDescent="0.15">
      <c r="A31" s="58"/>
      <c r="B31" s="59"/>
      <c r="C31" s="415" t="s">
        <v>60</v>
      </c>
      <c r="D31" s="418" t="s">
        <v>129</v>
      </c>
      <c r="E31" s="418"/>
      <c r="F31" s="418"/>
      <c r="G31" s="418"/>
      <c r="H31" s="419"/>
      <c r="I31" s="494"/>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6"/>
      <c r="AJ31" s="475"/>
      <c r="AK31" s="476"/>
    </row>
    <row r="32" spans="1:37" ht="21.95" customHeight="1" x14ac:dyDescent="0.15">
      <c r="A32" s="58"/>
      <c r="B32" s="59"/>
      <c r="C32" s="416"/>
      <c r="D32" s="420"/>
      <c r="E32" s="420"/>
      <c r="F32" s="420"/>
      <c r="G32" s="420"/>
      <c r="H32" s="421"/>
      <c r="I32" s="497"/>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9"/>
      <c r="AJ32" s="477"/>
      <c r="AK32" s="478"/>
    </row>
    <row r="33" spans="1:37" ht="21.95" customHeight="1" x14ac:dyDescent="0.15">
      <c r="A33" s="58"/>
      <c r="B33" s="59"/>
      <c r="C33" s="416"/>
      <c r="D33" s="420"/>
      <c r="E33" s="420"/>
      <c r="F33" s="420"/>
      <c r="G33" s="420"/>
      <c r="H33" s="421"/>
      <c r="I33" s="497"/>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9"/>
      <c r="AJ33" s="477"/>
      <c r="AK33" s="478"/>
    </row>
    <row r="34" spans="1:37" ht="21.95" customHeight="1" x14ac:dyDescent="0.15">
      <c r="A34" s="58"/>
      <c r="B34" s="59"/>
      <c r="C34" s="416"/>
      <c r="D34" s="420"/>
      <c r="E34" s="420"/>
      <c r="F34" s="420"/>
      <c r="G34" s="420"/>
      <c r="H34" s="421"/>
      <c r="I34" s="497"/>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9"/>
      <c r="AJ34" s="477"/>
      <c r="AK34" s="478"/>
    </row>
    <row r="35" spans="1:37" ht="21.95" customHeight="1" x14ac:dyDescent="0.15">
      <c r="A35" s="58"/>
      <c r="B35" s="59"/>
      <c r="C35" s="416"/>
      <c r="D35" s="420"/>
      <c r="E35" s="420"/>
      <c r="F35" s="420"/>
      <c r="G35" s="420"/>
      <c r="H35" s="421"/>
      <c r="I35" s="497"/>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9"/>
      <c r="AJ35" s="477"/>
      <c r="AK35" s="478"/>
    </row>
    <row r="36" spans="1:37" ht="21.95" customHeight="1" x14ac:dyDescent="0.15">
      <c r="A36" s="58"/>
      <c r="B36" s="59"/>
      <c r="C36" s="416"/>
      <c r="D36" s="420"/>
      <c r="E36" s="420"/>
      <c r="F36" s="420"/>
      <c r="G36" s="420"/>
      <c r="H36" s="421"/>
      <c r="I36" s="497"/>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9"/>
      <c r="AJ36" s="477"/>
      <c r="AK36" s="478"/>
    </row>
    <row r="37" spans="1:37" ht="21.95" customHeight="1" x14ac:dyDescent="0.15">
      <c r="A37" s="58"/>
      <c r="B37" s="59"/>
      <c r="C37" s="416"/>
      <c r="D37" s="420"/>
      <c r="E37" s="420"/>
      <c r="F37" s="420"/>
      <c r="G37" s="420"/>
      <c r="H37" s="421"/>
      <c r="I37" s="497"/>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9"/>
      <c r="AJ37" s="477"/>
      <c r="AK37" s="478"/>
    </row>
    <row r="38" spans="1:37" ht="21.95" customHeight="1" x14ac:dyDescent="0.15">
      <c r="A38" s="58"/>
      <c r="B38" s="59"/>
      <c r="C38" s="417"/>
      <c r="D38" s="422"/>
      <c r="E38" s="422"/>
      <c r="F38" s="422"/>
      <c r="G38" s="422"/>
      <c r="H38" s="423"/>
      <c r="I38" s="500"/>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2"/>
      <c r="AJ38" s="479"/>
      <c r="AK38" s="480"/>
    </row>
    <row r="39" spans="1:37" ht="30" customHeight="1" x14ac:dyDescent="0.15">
      <c r="A39" s="58"/>
      <c r="B39" s="59"/>
      <c r="C39" s="60" t="s">
        <v>61</v>
      </c>
      <c r="D39" s="505" t="s">
        <v>53</v>
      </c>
      <c r="E39" s="505"/>
      <c r="F39" s="505"/>
      <c r="G39" s="505"/>
      <c r="H39" s="506"/>
      <c r="I39" s="65"/>
      <c r="J39" s="455" t="s">
        <v>29</v>
      </c>
      <c r="K39" s="455"/>
      <c r="L39" s="455"/>
      <c r="M39" s="455"/>
      <c r="N39" s="455"/>
      <c r="O39" s="67"/>
      <c r="P39" s="455" t="s">
        <v>54</v>
      </c>
      <c r="Q39" s="455"/>
      <c r="R39" s="455"/>
      <c r="S39" s="455"/>
      <c r="T39" s="455"/>
      <c r="U39" s="464"/>
      <c r="V39" s="507" t="s">
        <v>55</v>
      </c>
      <c r="W39" s="507"/>
      <c r="X39" s="507"/>
      <c r="Y39" s="507"/>
      <c r="Z39" s="507"/>
      <c r="AA39" s="507"/>
      <c r="AB39" s="507"/>
      <c r="AC39" s="507"/>
      <c r="AD39" s="507"/>
      <c r="AE39" s="507"/>
      <c r="AF39" s="507"/>
      <c r="AG39" s="507"/>
      <c r="AH39" s="507"/>
      <c r="AI39" s="507"/>
      <c r="AJ39" s="508"/>
      <c r="AK39" s="509"/>
    </row>
    <row r="40" spans="1:37" ht="30" customHeight="1" x14ac:dyDescent="0.15">
      <c r="A40" s="58"/>
      <c r="B40" s="59"/>
      <c r="C40" s="60" t="s">
        <v>62</v>
      </c>
      <c r="D40" s="505" t="s">
        <v>22</v>
      </c>
      <c r="E40" s="505"/>
      <c r="F40" s="505"/>
      <c r="G40" s="505"/>
      <c r="H40" s="506"/>
      <c r="I40" s="65"/>
      <c r="J40" s="455" t="s">
        <v>29</v>
      </c>
      <c r="K40" s="455"/>
      <c r="L40" s="455"/>
      <c r="M40" s="455"/>
      <c r="N40" s="455"/>
      <c r="O40" s="67"/>
      <c r="P40" s="455" t="s">
        <v>54</v>
      </c>
      <c r="Q40" s="455"/>
      <c r="R40" s="455"/>
      <c r="S40" s="455"/>
      <c r="T40" s="455"/>
      <c r="U40" s="464"/>
      <c r="V40" s="507" t="s">
        <v>55</v>
      </c>
      <c r="W40" s="507"/>
      <c r="X40" s="507"/>
      <c r="Y40" s="507"/>
      <c r="Z40" s="507"/>
      <c r="AA40" s="507"/>
      <c r="AB40" s="507"/>
      <c r="AC40" s="507"/>
      <c r="AD40" s="507"/>
      <c r="AE40" s="507"/>
      <c r="AF40" s="507"/>
      <c r="AG40" s="507"/>
      <c r="AH40" s="507"/>
      <c r="AI40" s="507"/>
      <c r="AJ40" s="508"/>
      <c r="AK40" s="509"/>
    </row>
    <row r="41" spans="1:37" ht="30" customHeight="1" x14ac:dyDescent="0.15">
      <c r="A41" s="58"/>
      <c r="B41" s="59"/>
      <c r="C41" s="60" t="s">
        <v>63</v>
      </c>
      <c r="D41" s="505" t="s">
        <v>25</v>
      </c>
      <c r="E41" s="505"/>
      <c r="F41" s="505"/>
      <c r="G41" s="505"/>
      <c r="H41" s="506"/>
      <c r="I41" s="65"/>
      <c r="J41" s="455" t="s">
        <v>29</v>
      </c>
      <c r="K41" s="455"/>
      <c r="L41" s="455"/>
      <c r="M41" s="455"/>
      <c r="N41" s="455"/>
      <c r="O41" s="67"/>
      <c r="P41" s="455" t="s">
        <v>54</v>
      </c>
      <c r="Q41" s="455"/>
      <c r="R41" s="455"/>
      <c r="S41" s="455"/>
      <c r="T41" s="455"/>
      <c r="U41" s="464"/>
      <c r="V41" s="507" t="s">
        <v>55</v>
      </c>
      <c r="W41" s="507"/>
      <c r="X41" s="507"/>
      <c r="Y41" s="507"/>
      <c r="Z41" s="507"/>
      <c r="AA41" s="507"/>
      <c r="AB41" s="507"/>
      <c r="AC41" s="507"/>
      <c r="AD41" s="507"/>
      <c r="AE41" s="507"/>
      <c r="AF41" s="507"/>
      <c r="AG41" s="507"/>
      <c r="AH41" s="507"/>
      <c r="AI41" s="507"/>
      <c r="AJ41" s="508"/>
      <c r="AK41" s="509"/>
    </row>
    <row r="42" spans="1:37" ht="30" customHeight="1" thickBot="1" x14ac:dyDescent="0.2">
      <c r="A42" s="61"/>
      <c r="B42" s="62"/>
      <c r="C42" s="63" t="s">
        <v>64</v>
      </c>
      <c r="D42" s="510" t="s">
        <v>40</v>
      </c>
      <c r="E42" s="510"/>
      <c r="F42" s="510"/>
      <c r="G42" s="510"/>
      <c r="H42" s="511"/>
      <c r="I42" s="69"/>
      <c r="J42" s="512" t="s">
        <v>29</v>
      </c>
      <c r="K42" s="512"/>
      <c r="L42" s="512"/>
      <c r="M42" s="512"/>
      <c r="N42" s="512"/>
      <c r="O42" s="68"/>
      <c r="P42" s="512" t="s">
        <v>54</v>
      </c>
      <c r="Q42" s="512"/>
      <c r="R42" s="512"/>
      <c r="S42" s="512"/>
      <c r="T42" s="512"/>
      <c r="U42" s="513"/>
      <c r="V42" s="514" t="s">
        <v>55</v>
      </c>
      <c r="W42" s="514"/>
      <c r="X42" s="514"/>
      <c r="Y42" s="514"/>
      <c r="Z42" s="514"/>
      <c r="AA42" s="514"/>
      <c r="AB42" s="514"/>
      <c r="AC42" s="514"/>
      <c r="AD42" s="514"/>
      <c r="AE42" s="514"/>
      <c r="AF42" s="514"/>
      <c r="AG42" s="514"/>
      <c r="AH42" s="514"/>
      <c r="AI42" s="514"/>
      <c r="AJ42" s="515"/>
      <c r="AK42" s="516"/>
    </row>
  </sheetData>
  <mergeCells count="95">
    <mergeCell ref="D41:H41"/>
    <mergeCell ref="J41:N41"/>
    <mergeCell ref="P41:U41"/>
    <mergeCell ref="V41:AI41"/>
    <mergeCell ref="AJ41:AK41"/>
    <mergeCell ref="D42:H42"/>
    <mergeCell ref="J42:N42"/>
    <mergeCell ref="P42:U42"/>
    <mergeCell ref="V42:AI42"/>
    <mergeCell ref="AJ42:AK42"/>
    <mergeCell ref="D39:H39"/>
    <mergeCell ref="J39:N39"/>
    <mergeCell ref="P39:U39"/>
    <mergeCell ref="V39:AI39"/>
    <mergeCell ref="AJ39:AK39"/>
    <mergeCell ref="D40:H40"/>
    <mergeCell ref="J40:N40"/>
    <mergeCell ref="P40:U40"/>
    <mergeCell ref="V40:AI40"/>
    <mergeCell ref="AJ40:AK40"/>
    <mergeCell ref="X25:AI25"/>
    <mergeCell ref="J26:W26"/>
    <mergeCell ref="J30:W30"/>
    <mergeCell ref="X30:AI30"/>
    <mergeCell ref="C31:C38"/>
    <mergeCell ref="D31:H38"/>
    <mergeCell ref="I31:AI38"/>
    <mergeCell ref="C23:C30"/>
    <mergeCell ref="D23:H30"/>
    <mergeCell ref="I23:W23"/>
    <mergeCell ref="X23:AI23"/>
    <mergeCell ref="I22:L22"/>
    <mergeCell ref="M22:Q22"/>
    <mergeCell ref="S22:W22"/>
    <mergeCell ref="Y22:AD22"/>
    <mergeCell ref="AJ31:AK38"/>
    <mergeCell ref="X26:AI26"/>
    <mergeCell ref="J27:W27"/>
    <mergeCell ref="X27:AI27"/>
    <mergeCell ref="J28:W28"/>
    <mergeCell ref="X28:AI28"/>
    <mergeCell ref="J29:W29"/>
    <mergeCell ref="X29:AI29"/>
    <mergeCell ref="AJ23:AK30"/>
    <mergeCell ref="J24:W24"/>
    <mergeCell ref="X24:AI24"/>
    <mergeCell ref="J25:W25"/>
    <mergeCell ref="Y18:AD18"/>
    <mergeCell ref="M19:Q19"/>
    <mergeCell ref="S19:W19"/>
    <mergeCell ref="Y19:AD19"/>
    <mergeCell ref="I21:L21"/>
    <mergeCell ref="M21:Q21"/>
    <mergeCell ref="S21:W21"/>
    <mergeCell ref="Y21:AD21"/>
    <mergeCell ref="AJ12:AK22"/>
    <mergeCell ref="AF13:AF16"/>
    <mergeCell ref="AG13:AG16"/>
    <mergeCell ref="AH13:AH16"/>
    <mergeCell ref="AI13:AI16"/>
    <mergeCell ref="C12:C22"/>
    <mergeCell ref="D12:H22"/>
    <mergeCell ref="I12:Q16"/>
    <mergeCell ref="R12:AD16"/>
    <mergeCell ref="AE12:AI12"/>
    <mergeCell ref="I17:L19"/>
    <mergeCell ref="M17:Q17"/>
    <mergeCell ref="S17:W17"/>
    <mergeCell ref="Y17:AD17"/>
    <mergeCell ref="M18:Q18"/>
    <mergeCell ref="I20:L20"/>
    <mergeCell ref="M20:Q20"/>
    <mergeCell ref="S20:W20"/>
    <mergeCell ref="Y20:AD20"/>
    <mergeCell ref="AE13:AE16"/>
    <mergeCell ref="S18:W18"/>
    <mergeCell ref="C7:C9"/>
    <mergeCell ref="D7:H9"/>
    <mergeCell ref="I7:AI9"/>
    <mergeCell ref="AJ7:AK9"/>
    <mergeCell ref="C10:C11"/>
    <mergeCell ref="D10:H11"/>
    <mergeCell ref="I10:L10"/>
    <mergeCell ref="M10:O10"/>
    <mergeCell ref="P10:Q10"/>
    <mergeCell ref="R10:AI11"/>
    <mergeCell ref="AJ10:AK11"/>
    <mergeCell ref="I11:L11"/>
    <mergeCell ref="M11:O11"/>
    <mergeCell ref="P11:Q11"/>
    <mergeCell ref="B6:AI6"/>
    <mergeCell ref="AJ6:AK6"/>
    <mergeCell ref="A4:G4"/>
    <mergeCell ref="H4:AK4"/>
    <mergeCell ref="A5:AK5"/>
  </mergeCells>
  <phoneticPr fontId="21"/>
  <dataValidations disablePrompts="1" count="1">
    <dataValidation type="list" allowBlank="1" showInputMessage="1" showErrorMessage="1" sqref="AE17:AI22" xr:uid="{19CB0C10-082A-410C-94F7-500A788B0F0D}">
      <formula1>"○"</formula1>
    </dataValidation>
  </dataValidations>
  <printOptions horizontalCentered="1"/>
  <pageMargins left="0.59055118110236227" right="0.59055118110236227" top="0.78740157480314965" bottom="0.39370078740157483" header="0" footer="0"/>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チェック 1">
              <controlPr defaultSize="0" autoFill="0" autoLine="0" autoPict="0">
                <anchor moveWithCells="1">
                  <from>
                    <xdr:col>17</xdr:col>
                    <xdr:colOff>0</xdr:colOff>
                    <xdr:row>16</xdr:row>
                    <xdr:rowOff>28575</xdr:rowOff>
                  </from>
                  <to>
                    <xdr:col>22</xdr:col>
                    <xdr:colOff>161925</xdr:colOff>
                    <xdr:row>16</xdr:row>
                    <xdr:rowOff>257175</xdr:rowOff>
                  </to>
                </anchor>
              </controlPr>
            </control>
          </mc:Choice>
        </mc:AlternateContent>
        <mc:AlternateContent xmlns:mc="http://schemas.openxmlformats.org/markup-compatibility/2006">
          <mc:Choice Requires="x14">
            <control shapeId="14338" r:id="rId5" name="チェック 2">
              <controlPr defaultSize="0" autoFill="0" autoLine="0" autoPict="0">
                <anchor moveWithCells="1">
                  <from>
                    <xdr:col>22</xdr:col>
                    <xdr:colOff>200025</xdr:colOff>
                    <xdr:row>16</xdr:row>
                    <xdr:rowOff>28575</xdr:rowOff>
                  </from>
                  <to>
                    <xdr:col>29</xdr:col>
                    <xdr:colOff>171450</xdr:colOff>
                    <xdr:row>16</xdr:row>
                    <xdr:rowOff>266700</xdr:rowOff>
                  </to>
                </anchor>
              </controlPr>
            </control>
          </mc:Choice>
        </mc:AlternateContent>
        <mc:AlternateContent xmlns:mc="http://schemas.openxmlformats.org/markup-compatibility/2006">
          <mc:Choice Requires="x14">
            <control shapeId="14339" r:id="rId6" name="チェック 3">
              <controlPr defaultSize="0" autoFill="0" autoLine="0" autoPict="0">
                <anchor moveWithCells="1">
                  <from>
                    <xdr:col>17</xdr:col>
                    <xdr:colOff>0</xdr:colOff>
                    <xdr:row>17</xdr:row>
                    <xdr:rowOff>28575</xdr:rowOff>
                  </from>
                  <to>
                    <xdr:col>22</xdr:col>
                    <xdr:colOff>161925</xdr:colOff>
                    <xdr:row>17</xdr:row>
                    <xdr:rowOff>257175</xdr:rowOff>
                  </to>
                </anchor>
              </controlPr>
            </control>
          </mc:Choice>
        </mc:AlternateContent>
        <mc:AlternateContent xmlns:mc="http://schemas.openxmlformats.org/markup-compatibility/2006">
          <mc:Choice Requires="x14">
            <control shapeId="14340" r:id="rId7" name="チェック 4">
              <controlPr defaultSize="0" autoFill="0" autoLine="0" autoPict="0">
                <anchor moveWithCells="1">
                  <from>
                    <xdr:col>22</xdr:col>
                    <xdr:colOff>200025</xdr:colOff>
                    <xdr:row>17</xdr:row>
                    <xdr:rowOff>28575</xdr:rowOff>
                  </from>
                  <to>
                    <xdr:col>29</xdr:col>
                    <xdr:colOff>171450</xdr:colOff>
                    <xdr:row>17</xdr:row>
                    <xdr:rowOff>266700</xdr:rowOff>
                  </to>
                </anchor>
              </controlPr>
            </control>
          </mc:Choice>
        </mc:AlternateContent>
        <mc:AlternateContent xmlns:mc="http://schemas.openxmlformats.org/markup-compatibility/2006">
          <mc:Choice Requires="x14">
            <control shapeId="14341" r:id="rId8" name="チェック 5">
              <controlPr defaultSize="0" autoFill="0" autoLine="0" autoPict="0">
                <anchor moveWithCells="1">
                  <from>
                    <xdr:col>17</xdr:col>
                    <xdr:colOff>0</xdr:colOff>
                    <xdr:row>18</xdr:row>
                    <xdr:rowOff>28575</xdr:rowOff>
                  </from>
                  <to>
                    <xdr:col>22</xdr:col>
                    <xdr:colOff>161925</xdr:colOff>
                    <xdr:row>18</xdr:row>
                    <xdr:rowOff>257175</xdr:rowOff>
                  </to>
                </anchor>
              </controlPr>
            </control>
          </mc:Choice>
        </mc:AlternateContent>
        <mc:AlternateContent xmlns:mc="http://schemas.openxmlformats.org/markup-compatibility/2006">
          <mc:Choice Requires="x14">
            <control shapeId="14342" r:id="rId9" name="チェック 6">
              <controlPr defaultSize="0" autoFill="0" autoLine="0" autoPict="0">
                <anchor moveWithCells="1">
                  <from>
                    <xdr:col>22</xdr:col>
                    <xdr:colOff>200025</xdr:colOff>
                    <xdr:row>18</xdr:row>
                    <xdr:rowOff>28575</xdr:rowOff>
                  </from>
                  <to>
                    <xdr:col>29</xdr:col>
                    <xdr:colOff>171450</xdr:colOff>
                    <xdr:row>18</xdr:row>
                    <xdr:rowOff>266700</xdr:rowOff>
                  </to>
                </anchor>
              </controlPr>
            </control>
          </mc:Choice>
        </mc:AlternateContent>
        <mc:AlternateContent xmlns:mc="http://schemas.openxmlformats.org/markup-compatibility/2006">
          <mc:Choice Requires="x14">
            <control shapeId="14343" r:id="rId10" name="チェック 7">
              <controlPr defaultSize="0" autoFill="0" autoLine="0" autoPict="0">
                <anchor moveWithCells="1">
                  <from>
                    <xdr:col>17</xdr:col>
                    <xdr:colOff>0</xdr:colOff>
                    <xdr:row>19</xdr:row>
                    <xdr:rowOff>28575</xdr:rowOff>
                  </from>
                  <to>
                    <xdr:col>22</xdr:col>
                    <xdr:colOff>161925</xdr:colOff>
                    <xdr:row>19</xdr:row>
                    <xdr:rowOff>257175</xdr:rowOff>
                  </to>
                </anchor>
              </controlPr>
            </control>
          </mc:Choice>
        </mc:AlternateContent>
        <mc:AlternateContent xmlns:mc="http://schemas.openxmlformats.org/markup-compatibility/2006">
          <mc:Choice Requires="x14">
            <control shapeId="14344" r:id="rId11" name="チェック 8">
              <controlPr defaultSize="0" autoFill="0" autoLine="0" autoPict="0">
                <anchor moveWithCells="1">
                  <from>
                    <xdr:col>22</xdr:col>
                    <xdr:colOff>200025</xdr:colOff>
                    <xdr:row>19</xdr:row>
                    <xdr:rowOff>28575</xdr:rowOff>
                  </from>
                  <to>
                    <xdr:col>29</xdr:col>
                    <xdr:colOff>171450</xdr:colOff>
                    <xdr:row>19</xdr:row>
                    <xdr:rowOff>266700</xdr:rowOff>
                  </to>
                </anchor>
              </controlPr>
            </control>
          </mc:Choice>
        </mc:AlternateContent>
        <mc:AlternateContent xmlns:mc="http://schemas.openxmlformats.org/markup-compatibility/2006">
          <mc:Choice Requires="x14">
            <control shapeId="14345" r:id="rId12" name="チェック 9">
              <controlPr defaultSize="0" autoFill="0" autoLine="0" autoPict="0">
                <anchor moveWithCells="1">
                  <from>
                    <xdr:col>17</xdr:col>
                    <xdr:colOff>0</xdr:colOff>
                    <xdr:row>20</xdr:row>
                    <xdr:rowOff>28575</xdr:rowOff>
                  </from>
                  <to>
                    <xdr:col>22</xdr:col>
                    <xdr:colOff>161925</xdr:colOff>
                    <xdr:row>20</xdr:row>
                    <xdr:rowOff>257175</xdr:rowOff>
                  </to>
                </anchor>
              </controlPr>
            </control>
          </mc:Choice>
        </mc:AlternateContent>
        <mc:AlternateContent xmlns:mc="http://schemas.openxmlformats.org/markup-compatibility/2006">
          <mc:Choice Requires="x14">
            <control shapeId="14346" r:id="rId13" name="チェック 10">
              <controlPr defaultSize="0" autoFill="0" autoLine="0" autoPict="0">
                <anchor moveWithCells="1">
                  <from>
                    <xdr:col>22</xdr:col>
                    <xdr:colOff>200025</xdr:colOff>
                    <xdr:row>20</xdr:row>
                    <xdr:rowOff>28575</xdr:rowOff>
                  </from>
                  <to>
                    <xdr:col>29</xdr:col>
                    <xdr:colOff>171450</xdr:colOff>
                    <xdr:row>20</xdr:row>
                    <xdr:rowOff>266700</xdr:rowOff>
                  </to>
                </anchor>
              </controlPr>
            </control>
          </mc:Choice>
        </mc:AlternateContent>
        <mc:AlternateContent xmlns:mc="http://schemas.openxmlformats.org/markup-compatibility/2006">
          <mc:Choice Requires="x14">
            <control shapeId="14347" r:id="rId14" name="チェック 11">
              <controlPr defaultSize="0" autoFill="0" autoLine="0" autoPict="0">
                <anchor moveWithCells="1">
                  <from>
                    <xdr:col>17</xdr:col>
                    <xdr:colOff>0</xdr:colOff>
                    <xdr:row>21</xdr:row>
                    <xdr:rowOff>28575</xdr:rowOff>
                  </from>
                  <to>
                    <xdr:col>22</xdr:col>
                    <xdr:colOff>161925</xdr:colOff>
                    <xdr:row>21</xdr:row>
                    <xdr:rowOff>257175</xdr:rowOff>
                  </to>
                </anchor>
              </controlPr>
            </control>
          </mc:Choice>
        </mc:AlternateContent>
        <mc:AlternateContent xmlns:mc="http://schemas.openxmlformats.org/markup-compatibility/2006">
          <mc:Choice Requires="x14">
            <control shapeId="14348" r:id="rId15" name="チェック 12">
              <controlPr defaultSize="0" autoFill="0" autoLine="0" autoPict="0">
                <anchor moveWithCells="1">
                  <from>
                    <xdr:col>22</xdr:col>
                    <xdr:colOff>200025</xdr:colOff>
                    <xdr:row>21</xdr:row>
                    <xdr:rowOff>28575</xdr:rowOff>
                  </from>
                  <to>
                    <xdr:col>29</xdr:col>
                    <xdr:colOff>171450</xdr:colOff>
                    <xdr:row>21</xdr:row>
                    <xdr:rowOff>266700</xdr:rowOff>
                  </to>
                </anchor>
              </controlPr>
            </control>
          </mc:Choice>
        </mc:AlternateContent>
        <mc:AlternateContent xmlns:mc="http://schemas.openxmlformats.org/markup-compatibility/2006">
          <mc:Choice Requires="x14">
            <control shapeId="14349" r:id="rId16" name="チェック 13">
              <controlPr defaultSize="0" autoFill="0" autoLine="0" autoPict="0">
                <anchor moveWithCells="1">
                  <from>
                    <xdr:col>7</xdr:col>
                    <xdr:colOff>190500</xdr:colOff>
                    <xdr:row>38</xdr:row>
                    <xdr:rowOff>38100</xdr:rowOff>
                  </from>
                  <to>
                    <xdr:col>13</xdr:col>
                    <xdr:colOff>123825</xdr:colOff>
                    <xdr:row>38</xdr:row>
                    <xdr:rowOff>352425</xdr:rowOff>
                  </to>
                </anchor>
              </controlPr>
            </control>
          </mc:Choice>
        </mc:AlternateContent>
        <mc:AlternateContent xmlns:mc="http://schemas.openxmlformats.org/markup-compatibility/2006">
          <mc:Choice Requires="x14">
            <control shapeId="14350" r:id="rId17" name="チェック 14">
              <controlPr defaultSize="0" autoFill="0" autoLine="0" autoPict="0">
                <anchor moveWithCells="1">
                  <from>
                    <xdr:col>13</xdr:col>
                    <xdr:colOff>200025</xdr:colOff>
                    <xdr:row>38</xdr:row>
                    <xdr:rowOff>38100</xdr:rowOff>
                  </from>
                  <to>
                    <xdr:col>20</xdr:col>
                    <xdr:colOff>142875</xdr:colOff>
                    <xdr:row>38</xdr:row>
                    <xdr:rowOff>352425</xdr:rowOff>
                  </to>
                </anchor>
              </controlPr>
            </control>
          </mc:Choice>
        </mc:AlternateContent>
        <mc:AlternateContent xmlns:mc="http://schemas.openxmlformats.org/markup-compatibility/2006">
          <mc:Choice Requires="x14">
            <control shapeId="14351" r:id="rId18" name="チェック 15">
              <controlPr defaultSize="0" autoFill="0" autoLine="0" autoPict="0">
                <anchor moveWithCells="1">
                  <from>
                    <xdr:col>7</xdr:col>
                    <xdr:colOff>190500</xdr:colOff>
                    <xdr:row>39</xdr:row>
                    <xdr:rowOff>38100</xdr:rowOff>
                  </from>
                  <to>
                    <xdr:col>13</xdr:col>
                    <xdr:colOff>123825</xdr:colOff>
                    <xdr:row>39</xdr:row>
                    <xdr:rowOff>352425</xdr:rowOff>
                  </to>
                </anchor>
              </controlPr>
            </control>
          </mc:Choice>
        </mc:AlternateContent>
        <mc:AlternateContent xmlns:mc="http://schemas.openxmlformats.org/markup-compatibility/2006">
          <mc:Choice Requires="x14">
            <control shapeId="14352" r:id="rId19" name="チェック 16">
              <controlPr defaultSize="0" autoFill="0" autoLine="0" autoPict="0">
                <anchor moveWithCells="1">
                  <from>
                    <xdr:col>7</xdr:col>
                    <xdr:colOff>190500</xdr:colOff>
                    <xdr:row>40</xdr:row>
                    <xdr:rowOff>38100</xdr:rowOff>
                  </from>
                  <to>
                    <xdr:col>13</xdr:col>
                    <xdr:colOff>123825</xdr:colOff>
                    <xdr:row>40</xdr:row>
                    <xdr:rowOff>352425</xdr:rowOff>
                  </to>
                </anchor>
              </controlPr>
            </control>
          </mc:Choice>
        </mc:AlternateContent>
        <mc:AlternateContent xmlns:mc="http://schemas.openxmlformats.org/markup-compatibility/2006">
          <mc:Choice Requires="x14">
            <control shapeId="14353" r:id="rId20" name="チェック 17">
              <controlPr defaultSize="0" autoFill="0" autoLine="0" autoPict="0">
                <anchor moveWithCells="1">
                  <from>
                    <xdr:col>7</xdr:col>
                    <xdr:colOff>190500</xdr:colOff>
                    <xdr:row>41</xdr:row>
                    <xdr:rowOff>38100</xdr:rowOff>
                  </from>
                  <to>
                    <xdr:col>13</xdr:col>
                    <xdr:colOff>123825</xdr:colOff>
                    <xdr:row>41</xdr:row>
                    <xdr:rowOff>352425</xdr:rowOff>
                  </to>
                </anchor>
              </controlPr>
            </control>
          </mc:Choice>
        </mc:AlternateContent>
        <mc:AlternateContent xmlns:mc="http://schemas.openxmlformats.org/markup-compatibility/2006">
          <mc:Choice Requires="x14">
            <control shapeId="14354" r:id="rId21" name="チェック 18">
              <controlPr defaultSize="0" autoFill="0" autoLine="0" autoPict="0">
                <anchor moveWithCells="1">
                  <from>
                    <xdr:col>13</xdr:col>
                    <xdr:colOff>200025</xdr:colOff>
                    <xdr:row>39</xdr:row>
                    <xdr:rowOff>38100</xdr:rowOff>
                  </from>
                  <to>
                    <xdr:col>20</xdr:col>
                    <xdr:colOff>142875</xdr:colOff>
                    <xdr:row>39</xdr:row>
                    <xdr:rowOff>352425</xdr:rowOff>
                  </to>
                </anchor>
              </controlPr>
            </control>
          </mc:Choice>
        </mc:AlternateContent>
        <mc:AlternateContent xmlns:mc="http://schemas.openxmlformats.org/markup-compatibility/2006">
          <mc:Choice Requires="x14">
            <control shapeId="14355" r:id="rId22" name="チェック 19">
              <controlPr defaultSize="0" autoFill="0" autoLine="0" autoPict="0">
                <anchor moveWithCells="1">
                  <from>
                    <xdr:col>13</xdr:col>
                    <xdr:colOff>200025</xdr:colOff>
                    <xdr:row>40</xdr:row>
                    <xdr:rowOff>38100</xdr:rowOff>
                  </from>
                  <to>
                    <xdr:col>20</xdr:col>
                    <xdr:colOff>142875</xdr:colOff>
                    <xdr:row>40</xdr:row>
                    <xdr:rowOff>352425</xdr:rowOff>
                  </to>
                </anchor>
              </controlPr>
            </control>
          </mc:Choice>
        </mc:AlternateContent>
        <mc:AlternateContent xmlns:mc="http://schemas.openxmlformats.org/markup-compatibility/2006">
          <mc:Choice Requires="x14">
            <control shapeId="14356" r:id="rId23" name="チェック 20">
              <controlPr defaultSize="0" autoFill="0" autoLine="0" autoPict="0">
                <anchor moveWithCells="1">
                  <from>
                    <xdr:col>13</xdr:col>
                    <xdr:colOff>200025</xdr:colOff>
                    <xdr:row>41</xdr:row>
                    <xdr:rowOff>38100</xdr:rowOff>
                  </from>
                  <to>
                    <xdr:col>20</xdr:col>
                    <xdr:colOff>142875</xdr:colOff>
                    <xdr:row>41</xdr:row>
                    <xdr:rowOff>352425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9AA6-9733-4D75-80D9-6EE889638647}">
  <sheetPr>
    <tabColor theme="2" tint="-9.9978637043366805E-2"/>
    <pageSetUpPr fitToPage="1"/>
  </sheetPr>
  <dimension ref="A1:AA63"/>
  <sheetViews>
    <sheetView showGridLines="0" zoomScaleNormal="100" zoomScaleSheetLayoutView="100" workbookViewId="0"/>
  </sheetViews>
  <sheetFormatPr defaultRowHeight="13.5" x14ac:dyDescent="0.15"/>
  <cols>
    <col min="1" max="27" width="3.125" style="133" customWidth="1"/>
    <col min="28" max="16384" width="9" style="133"/>
  </cols>
  <sheetData>
    <row r="1" spans="1:27" ht="18" customHeight="1" x14ac:dyDescent="0.15">
      <c r="A1" s="133" t="s">
        <v>216</v>
      </c>
    </row>
    <row r="2" spans="1:27" ht="18" customHeight="1" x14ac:dyDescent="0.15"/>
    <row r="3" spans="1:27" ht="18" customHeight="1" x14ac:dyDescent="0.15">
      <c r="B3" s="517" t="str">
        <f>"秋田県と"&amp;N60&amp;"との"</f>
        <v>秋田県と工務店グループ等名称との</v>
      </c>
      <c r="C3" s="517"/>
      <c r="D3" s="517"/>
      <c r="E3" s="517"/>
      <c r="F3" s="517"/>
      <c r="G3" s="517"/>
      <c r="H3" s="517"/>
      <c r="I3" s="517"/>
      <c r="J3" s="517"/>
      <c r="K3" s="517"/>
      <c r="L3" s="517"/>
      <c r="M3" s="517"/>
      <c r="N3" s="517"/>
      <c r="O3" s="517"/>
      <c r="P3" s="517"/>
      <c r="Q3" s="517"/>
      <c r="R3" s="517"/>
      <c r="S3" s="517"/>
      <c r="T3" s="517"/>
      <c r="U3" s="517"/>
      <c r="V3" s="517"/>
      <c r="W3" s="517"/>
      <c r="X3" s="517"/>
      <c r="Y3" s="517"/>
      <c r="Z3" s="517"/>
      <c r="AA3" s="517"/>
    </row>
    <row r="4" spans="1:27" ht="18" customHeight="1" x14ac:dyDescent="0.15">
      <c r="B4" s="518" t="s">
        <v>130</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row>
    <row r="5" spans="1:27" ht="18" customHeight="1" x14ac:dyDescent="0.15">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row>
    <row r="6" spans="1:27" ht="18" customHeight="1" x14ac:dyDescent="0.15"/>
    <row r="7" spans="1:27" ht="18" customHeight="1" x14ac:dyDescent="0.15">
      <c r="B7" s="519" t="str">
        <f t="shared" ref="B7" si="0">"　秋田県（以下「甲」という。）と"&amp;N60&amp;"（以下「乙」という。）は、県産木材製品を利用した住宅（以下「県産材住宅」という。）の建築を推進するため、次のとおり協定を締結する。"</f>
        <v>　秋田県（以下「甲」という。）と工務店グループ等名称（以下「乙」という。）は、県産木材製品を利用した住宅（以下「県産材住宅」という。）の建築を推進するため、次のとおり協定を締結する。</v>
      </c>
      <c r="C7" s="519"/>
      <c r="D7" s="519"/>
      <c r="E7" s="519"/>
      <c r="F7" s="519"/>
      <c r="G7" s="519"/>
      <c r="H7" s="519"/>
      <c r="I7" s="519"/>
      <c r="J7" s="519"/>
      <c r="K7" s="519"/>
      <c r="L7" s="519"/>
      <c r="M7" s="519"/>
      <c r="N7" s="519"/>
      <c r="O7" s="519"/>
      <c r="P7" s="519"/>
      <c r="Q7" s="519"/>
      <c r="R7" s="519"/>
      <c r="S7" s="519"/>
      <c r="T7" s="519"/>
      <c r="U7" s="519"/>
      <c r="V7" s="519"/>
      <c r="W7" s="519"/>
      <c r="X7" s="519"/>
      <c r="Y7" s="519"/>
      <c r="Z7" s="519"/>
      <c r="AA7" s="519"/>
    </row>
    <row r="8" spans="1:27" ht="18" customHeight="1" x14ac:dyDescent="0.15">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row>
    <row r="9" spans="1:27" ht="18" customHeight="1" x14ac:dyDescent="0.15">
      <c r="B9" s="519"/>
      <c r="C9" s="519"/>
      <c r="D9" s="519"/>
      <c r="E9" s="519"/>
      <c r="F9" s="519"/>
      <c r="G9" s="519"/>
      <c r="H9" s="519"/>
      <c r="I9" s="519"/>
      <c r="J9" s="519"/>
      <c r="K9" s="519"/>
      <c r="L9" s="519"/>
      <c r="M9" s="519"/>
      <c r="N9" s="519"/>
      <c r="O9" s="519"/>
      <c r="P9" s="519"/>
      <c r="Q9" s="519"/>
      <c r="R9" s="519"/>
      <c r="S9" s="519"/>
      <c r="T9" s="519"/>
      <c r="U9" s="519"/>
      <c r="V9" s="519"/>
      <c r="W9" s="519"/>
      <c r="X9" s="519"/>
      <c r="Y9" s="519"/>
      <c r="Z9" s="519"/>
      <c r="AA9" s="519"/>
    </row>
    <row r="10" spans="1:27" ht="18" customHeight="1" x14ac:dyDescent="0.15"/>
    <row r="11" spans="1:27" ht="18" customHeight="1" x14ac:dyDescent="0.15">
      <c r="B11" s="133" t="s">
        <v>1</v>
      </c>
    </row>
    <row r="12" spans="1:27" ht="18" customHeight="1" x14ac:dyDescent="0.15">
      <c r="B12" s="133" t="s">
        <v>131</v>
      </c>
    </row>
    <row r="13" spans="1:27" ht="18" customHeight="1" x14ac:dyDescent="0.15">
      <c r="B13" s="133" t="s">
        <v>287</v>
      </c>
    </row>
    <row r="14" spans="1:27" ht="18" customHeight="1" x14ac:dyDescent="0.15">
      <c r="B14" s="133" t="s">
        <v>187</v>
      </c>
    </row>
    <row r="15" spans="1:27" ht="18" customHeight="1" x14ac:dyDescent="0.15">
      <c r="B15" s="133" t="s">
        <v>132</v>
      </c>
    </row>
    <row r="16" spans="1:27" ht="18" customHeight="1" x14ac:dyDescent="0.15"/>
    <row r="17" spans="2:3" ht="18" customHeight="1" x14ac:dyDescent="0.15">
      <c r="B17" s="133" t="s">
        <v>8</v>
      </c>
    </row>
    <row r="18" spans="2:3" ht="18" customHeight="1" x14ac:dyDescent="0.15">
      <c r="B18" s="133" t="s">
        <v>133</v>
      </c>
    </row>
    <row r="19" spans="2:3" ht="18" customHeight="1" x14ac:dyDescent="0.15">
      <c r="B19" s="137" t="s">
        <v>65</v>
      </c>
    </row>
    <row r="20" spans="2:3" ht="18" customHeight="1" x14ac:dyDescent="0.15">
      <c r="C20" s="137"/>
    </row>
    <row r="21" spans="2:3" ht="18" customHeight="1" x14ac:dyDescent="0.15">
      <c r="B21" s="133" t="s">
        <v>5</v>
      </c>
    </row>
    <row r="22" spans="2:3" ht="18" customHeight="1" x14ac:dyDescent="0.15">
      <c r="B22" s="133" t="s">
        <v>134</v>
      </c>
    </row>
    <row r="23" spans="2:3" ht="18" customHeight="1" x14ac:dyDescent="0.15">
      <c r="B23" s="139" t="s">
        <v>135</v>
      </c>
    </row>
    <row r="24" spans="2:3" ht="18" customHeight="1" x14ac:dyDescent="0.15">
      <c r="B24" s="137" t="s">
        <v>66</v>
      </c>
    </row>
    <row r="25" spans="2:3" ht="18" customHeight="1" x14ac:dyDescent="0.15">
      <c r="B25" s="137" t="s">
        <v>188</v>
      </c>
    </row>
    <row r="26" spans="2:3" ht="18" customHeight="1" x14ac:dyDescent="0.15">
      <c r="B26" s="139" t="s">
        <v>136</v>
      </c>
    </row>
    <row r="27" spans="2:3" ht="18" customHeight="1" x14ac:dyDescent="0.15">
      <c r="B27" s="137" t="s">
        <v>189</v>
      </c>
    </row>
    <row r="28" spans="2:3" ht="18" customHeight="1" x14ac:dyDescent="0.15">
      <c r="B28" s="42" t="s">
        <v>190</v>
      </c>
    </row>
    <row r="29" spans="2:3" ht="18" customHeight="1" x14ac:dyDescent="0.15"/>
    <row r="30" spans="2:3" ht="18" customHeight="1" x14ac:dyDescent="0.15">
      <c r="B30" s="133" t="s">
        <v>7</v>
      </c>
    </row>
    <row r="31" spans="2:3" ht="18" customHeight="1" x14ac:dyDescent="0.15">
      <c r="B31" s="133" t="s">
        <v>288</v>
      </c>
    </row>
    <row r="32" spans="2:3" ht="18" customHeight="1" x14ac:dyDescent="0.15"/>
    <row r="33" spans="2:2" ht="18" customHeight="1" x14ac:dyDescent="0.15">
      <c r="B33" s="133" t="s">
        <v>10</v>
      </c>
    </row>
    <row r="34" spans="2:2" ht="18" customHeight="1" x14ac:dyDescent="0.15">
      <c r="B34" s="133" t="s">
        <v>137</v>
      </c>
    </row>
    <row r="35" spans="2:2" ht="18" customHeight="1" x14ac:dyDescent="0.15">
      <c r="B35" s="139" t="s">
        <v>136</v>
      </c>
    </row>
    <row r="36" spans="2:2" ht="18" customHeight="1" x14ac:dyDescent="0.15"/>
    <row r="37" spans="2:2" ht="18" customHeight="1" x14ac:dyDescent="0.15">
      <c r="B37" s="133" t="s">
        <v>191</v>
      </c>
    </row>
    <row r="38" spans="2:2" ht="18" customHeight="1" x14ac:dyDescent="0.15">
      <c r="B38" s="133" t="s">
        <v>138</v>
      </c>
    </row>
    <row r="39" spans="2:2" ht="18" customHeight="1" x14ac:dyDescent="0.15">
      <c r="B39" s="139" t="s">
        <v>139</v>
      </c>
    </row>
    <row r="40" spans="2:2" ht="18" customHeight="1" x14ac:dyDescent="0.15">
      <c r="B40" s="137" t="s">
        <v>192</v>
      </c>
    </row>
    <row r="41" spans="2:2" ht="18" customHeight="1" x14ac:dyDescent="0.15"/>
    <row r="42" spans="2:2" ht="18" customHeight="1" x14ac:dyDescent="0.15">
      <c r="B42" s="133" t="s">
        <v>3</v>
      </c>
    </row>
    <row r="43" spans="2:2" ht="18" customHeight="1" x14ac:dyDescent="0.15">
      <c r="B43" s="133" t="s">
        <v>140</v>
      </c>
    </row>
    <row r="44" spans="2:2" ht="18" customHeight="1" x14ac:dyDescent="0.15">
      <c r="B44" s="139" t="s">
        <v>141</v>
      </c>
    </row>
    <row r="45" spans="2:2" ht="18" customHeight="1" x14ac:dyDescent="0.15"/>
    <row r="46" spans="2:2" ht="18" customHeight="1" x14ac:dyDescent="0.15"/>
    <row r="47" spans="2:2" ht="18" customHeight="1" x14ac:dyDescent="0.15"/>
    <row r="48" spans="2:2" ht="18" customHeight="1" x14ac:dyDescent="0.15">
      <c r="B48" s="133" t="s">
        <v>142</v>
      </c>
    </row>
    <row r="49" spans="2:14" ht="18" customHeight="1" x14ac:dyDescent="0.15">
      <c r="B49" s="133" t="s">
        <v>143</v>
      </c>
    </row>
    <row r="50" spans="2:14" ht="18" customHeight="1" x14ac:dyDescent="0.15"/>
    <row r="51" spans="2:14" ht="18" customHeight="1" x14ac:dyDescent="0.15"/>
    <row r="52" spans="2:14" ht="18" customHeight="1" x14ac:dyDescent="0.15">
      <c r="B52" s="133" t="s">
        <v>144</v>
      </c>
    </row>
    <row r="53" spans="2:14" ht="18" customHeight="1" x14ac:dyDescent="0.15"/>
    <row r="54" spans="2:14" ht="18" customHeight="1" x14ac:dyDescent="0.15">
      <c r="L54" s="133" t="s">
        <v>11</v>
      </c>
      <c r="N54" s="133" t="s">
        <v>30</v>
      </c>
    </row>
    <row r="55" spans="2:14" ht="18" customHeight="1" x14ac:dyDescent="0.15"/>
    <row r="56" spans="2:14" ht="18" customHeight="1" x14ac:dyDescent="0.15">
      <c r="N56" s="139" t="s">
        <v>261</v>
      </c>
    </row>
    <row r="57" spans="2:14" ht="18" customHeight="1" x14ac:dyDescent="0.15"/>
    <row r="58" spans="2:14" ht="18" customHeight="1" x14ac:dyDescent="0.15"/>
    <row r="59" spans="2:14" ht="18" customHeight="1" x14ac:dyDescent="0.15"/>
    <row r="60" spans="2:14" ht="18" customHeight="1" x14ac:dyDescent="0.15">
      <c r="L60" s="133" t="s">
        <v>12</v>
      </c>
      <c r="N60" s="70" t="str">
        <f>'第3号-3'!L5</f>
        <v>工務店グループ等名称</v>
      </c>
    </row>
    <row r="61" spans="2:14" ht="18" customHeight="1" x14ac:dyDescent="0.15">
      <c r="N61" s="70" t="str">
        <f>'第3号-3'!L8</f>
        <v>代表工務店等所在地</v>
      </c>
    </row>
    <row r="62" spans="2:14" ht="18" customHeight="1" x14ac:dyDescent="0.15">
      <c r="N62" s="70" t="str">
        <f>'第3号-3'!L7</f>
        <v>代表工務店等名称</v>
      </c>
    </row>
    <row r="63" spans="2:14" ht="18" customHeight="1" x14ac:dyDescent="0.15">
      <c r="N63" s="135" t="str">
        <f>'第3号-3'!L6</f>
        <v>代表者職氏名</v>
      </c>
    </row>
  </sheetData>
  <mergeCells count="3">
    <mergeCell ref="B3:AA3"/>
    <mergeCell ref="B4:AA4"/>
    <mergeCell ref="B7:AA9"/>
  </mergeCells>
  <phoneticPr fontId="21"/>
  <printOptions horizontalCentered="1"/>
  <pageMargins left="0.59055118110236227" right="0.59055118110236227" top="0.59055118110236227" bottom="0.39370078740157483" header="0" footer="0"/>
  <pageSetup paperSize="9" fitToHeight="0" orientation="portrait" blackAndWhite="1" r:id="rId1"/>
  <rowBreaks count="1" manualBreakCount="1">
    <brk id="45" max="2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6AAA-32B9-4ACC-A124-5F60F06FE889}">
  <sheetPr>
    <tabColor theme="9" tint="0.79998168889431442"/>
    <pageSetUpPr fitToPage="1"/>
  </sheetPr>
  <dimension ref="A1:F42"/>
  <sheetViews>
    <sheetView showGridLines="0" zoomScaleNormal="100" zoomScaleSheetLayoutView="100" workbookViewId="0"/>
  </sheetViews>
  <sheetFormatPr defaultRowHeight="13.5" x14ac:dyDescent="0.15"/>
  <cols>
    <col min="1" max="1" width="10.625" style="111" customWidth="1"/>
    <col min="2" max="2" width="20.625" style="111" customWidth="1"/>
    <col min="3" max="6" width="10.625" style="111" customWidth="1"/>
    <col min="7" max="7" width="9" style="111" customWidth="1"/>
    <col min="8" max="16384" width="9" style="111"/>
  </cols>
  <sheetData>
    <row r="1" spans="1:6" x14ac:dyDescent="0.15">
      <c r="A1" s="111" t="s">
        <v>217</v>
      </c>
    </row>
    <row r="2" spans="1:6" ht="28.5" x14ac:dyDescent="0.15">
      <c r="A2" s="522" t="s">
        <v>146</v>
      </c>
      <c r="B2" s="522"/>
      <c r="C2" s="522"/>
      <c r="D2" s="522"/>
      <c r="E2" s="522"/>
      <c r="F2" s="522"/>
    </row>
    <row r="3" spans="1:6" ht="14.25" thickBot="1" x14ac:dyDescent="0.2"/>
    <row r="4" spans="1:6" ht="20.100000000000001" customHeight="1" thickBot="1" x14ac:dyDescent="0.2">
      <c r="A4" s="523" t="s">
        <v>82</v>
      </c>
      <c r="B4" s="524"/>
      <c r="C4" s="525" t="str">
        <f>'第1号-1'!P9</f>
        <v>工務店等名称</v>
      </c>
      <c r="D4" s="247"/>
      <c r="E4" s="247"/>
      <c r="F4" s="248"/>
    </row>
    <row r="5" spans="1:6" ht="18" customHeight="1" x14ac:dyDescent="0.15">
      <c r="A5" s="233"/>
      <c r="B5" s="233"/>
      <c r="C5" s="233"/>
      <c r="D5" s="233"/>
      <c r="E5" s="233"/>
      <c r="F5" s="233"/>
    </row>
    <row r="6" spans="1:6" ht="18" customHeight="1" thickBot="1" x14ac:dyDescent="0.2">
      <c r="A6" s="112" t="s">
        <v>83</v>
      </c>
      <c r="E6" s="526" t="s">
        <v>84</v>
      </c>
      <c r="F6" s="526"/>
    </row>
    <row r="7" spans="1:6" ht="18" customHeight="1" x14ac:dyDescent="0.15">
      <c r="A7" s="237" t="s">
        <v>85</v>
      </c>
      <c r="B7" s="520"/>
      <c r="C7" s="241" t="s">
        <v>86</v>
      </c>
      <c r="D7" s="242"/>
      <c r="E7" s="242"/>
      <c r="F7" s="243"/>
    </row>
    <row r="8" spans="1:6" ht="18" customHeight="1" thickBot="1" x14ac:dyDescent="0.2">
      <c r="A8" s="239"/>
      <c r="B8" s="521"/>
      <c r="C8" s="104" t="s">
        <v>285</v>
      </c>
      <c r="D8" s="105" t="s">
        <v>286</v>
      </c>
      <c r="E8" s="105" t="s">
        <v>262</v>
      </c>
      <c r="F8" s="120" t="s">
        <v>92</v>
      </c>
    </row>
    <row r="9" spans="1:6" ht="18" customHeight="1" x14ac:dyDescent="0.15">
      <c r="A9" s="250" t="s">
        <v>87</v>
      </c>
      <c r="B9" s="251"/>
      <c r="C9" s="71"/>
      <c r="D9" s="72"/>
      <c r="E9" s="72"/>
      <c r="F9" s="77">
        <f>SUM(C9:E9)</f>
        <v>0</v>
      </c>
    </row>
    <row r="10" spans="1:6" ht="18" customHeight="1" x14ac:dyDescent="0.15">
      <c r="A10" s="252" t="s">
        <v>88</v>
      </c>
      <c r="B10" s="253"/>
      <c r="C10" s="74"/>
      <c r="D10" s="75"/>
      <c r="E10" s="75"/>
      <c r="F10" s="76">
        <f>SUM(C10:E10)</f>
        <v>0</v>
      </c>
    </row>
    <row r="11" spans="1:6" ht="18" customHeight="1" thickBot="1" x14ac:dyDescent="0.2">
      <c r="A11" s="254" t="s">
        <v>89</v>
      </c>
      <c r="B11" s="255"/>
      <c r="C11" s="33">
        <f>IF(C9="",0,C10/C9)</f>
        <v>0</v>
      </c>
      <c r="D11" s="34">
        <f t="shared" ref="D11:E11" si="0">IF(D9="",0,D10/D9)</f>
        <v>0</v>
      </c>
      <c r="E11" s="34">
        <f t="shared" si="0"/>
        <v>0</v>
      </c>
      <c r="F11" s="78">
        <f>IF(F9=0,0,F10/F9)</f>
        <v>0</v>
      </c>
    </row>
    <row r="12" spans="1:6" ht="18" customHeight="1" x14ac:dyDescent="0.15"/>
    <row r="13" spans="1:6" ht="18" customHeight="1" thickBot="1" x14ac:dyDescent="0.2">
      <c r="A13" s="112" t="s">
        <v>147</v>
      </c>
      <c r="E13" s="526" t="s">
        <v>93</v>
      </c>
      <c r="F13" s="526"/>
    </row>
    <row r="14" spans="1:6" ht="18" customHeight="1" x14ac:dyDescent="0.15">
      <c r="A14" s="241" t="s">
        <v>85</v>
      </c>
      <c r="B14" s="243"/>
      <c r="C14" s="241" t="s">
        <v>86</v>
      </c>
      <c r="D14" s="242"/>
      <c r="E14" s="242"/>
      <c r="F14" s="243"/>
    </row>
    <row r="15" spans="1:6" ht="18" customHeight="1" thickBot="1" x14ac:dyDescent="0.2">
      <c r="A15" s="110" t="s">
        <v>95</v>
      </c>
      <c r="B15" s="120" t="s">
        <v>96</v>
      </c>
      <c r="C15" s="104" t="s">
        <v>285</v>
      </c>
      <c r="D15" s="105" t="s">
        <v>286</v>
      </c>
      <c r="E15" s="105" t="s">
        <v>262</v>
      </c>
      <c r="F15" s="120" t="s">
        <v>92</v>
      </c>
    </row>
    <row r="16" spans="1:6" ht="18" customHeight="1" x14ac:dyDescent="0.15">
      <c r="A16" s="108" t="s">
        <v>97</v>
      </c>
      <c r="B16" s="29"/>
      <c r="C16" s="113"/>
      <c r="D16" s="83"/>
      <c r="E16" s="84"/>
      <c r="F16" s="85">
        <f>SUM(C16:E16)</f>
        <v>0</v>
      </c>
    </row>
    <row r="17" spans="1:6" ht="18" customHeight="1" x14ac:dyDescent="0.15">
      <c r="A17" s="108" t="s">
        <v>2</v>
      </c>
      <c r="B17" s="29"/>
      <c r="C17" s="88"/>
      <c r="D17" s="89"/>
      <c r="E17" s="86"/>
      <c r="F17" s="85">
        <f t="shared" ref="F17:F19" si="1">SUM(C17:E17)</f>
        <v>0</v>
      </c>
    </row>
    <row r="18" spans="1:6" ht="18" customHeight="1" x14ac:dyDescent="0.15">
      <c r="A18" s="108" t="s">
        <v>2</v>
      </c>
      <c r="B18" s="29"/>
      <c r="C18" s="88"/>
      <c r="D18" s="89"/>
      <c r="E18" s="86"/>
      <c r="F18" s="85">
        <f t="shared" si="1"/>
        <v>0</v>
      </c>
    </row>
    <row r="19" spans="1:6" ht="18" customHeight="1" x14ac:dyDescent="0.15">
      <c r="A19" s="108" t="s">
        <v>2</v>
      </c>
      <c r="B19" s="29"/>
      <c r="C19" s="88"/>
      <c r="D19" s="89"/>
      <c r="E19" s="86"/>
      <c r="F19" s="85">
        <f t="shared" si="1"/>
        <v>0</v>
      </c>
    </row>
    <row r="20" spans="1:6" ht="18" customHeight="1" thickBot="1" x14ac:dyDescent="0.2">
      <c r="A20" s="260" t="s">
        <v>98</v>
      </c>
      <c r="B20" s="261"/>
      <c r="C20" s="93">
        <f t="shared" ref="C20:F20" si="2">SUM(C16:C19)</f>
        <v>0</v>
      </c>
      <c r="D20" s="94">
        <f t="shared" si="2"/>
        <v>0</v>
      </c>
      <c r="E20" s="91">
        <f t="shared" si="2"/>
        <v>0</v>
      </c>
      <c r="F20" s="95">
        <f t="shared" si="2"/>
        <v>0</v>
      </c>
    </row>
    <row r="21" spans="1:6" ht="18" customHeight="1" x14ac:dyDescent="0.15">
      <c r="A21" s="210" t="s">
        <v>99</v>
      </c>
      <c r="B21" s="28"/>
      <c r="C21" s="82"/>
      <c r="D21" s="83"/>
      <c r="E21" s="84"/>
      <c r="F21" s="85">
        <f>SUM(C21:E21)</f>
        <v>0</v>
      </c>
    </row>
    <row r="22" spans="1:6" ht="18" customHeight="1" x14ac:dyDescent="0.15">
      <c r="A22" s="108" t="s">
        <v>2</v>
      </c>
      <c r="B22" s="30"/>
      <c r="C22" s="88"/>
      <c r="D22" s="89"/>
      <c r="E22" s="86"/>
      <c r="F22" s="85">
        <f t="shared" ref="F22:F24" si="3">SUM(C22:E22)</f>
        <v>0</v>
      </c>
    </row>
    <row r="23" spans="1:6" ht="18" customHeight="1" x14ac:dyDescent="0.15">
      <c r="A23" s="108" t="s">
        <v>2</v>
      </c>
      <c r="B23" s="30"/>
      <c r="C23" s="88"/>
      <c r="D23" s="89"/>
      <c r="E23" s="86"/>
      <c r="F23" s="85">
        <f t="shared" si="3"/>
        <v>0</v>
      </c>
    </row>
    <row r="24" spans="1:6" ht="18" customHeight="1" x14ac:dyDescent="0.15">
      <c r="A24" s="108" t="s">
        <v>2</v>
      </c>
      <c r="B24" s="30"/>
      <c r="C24" s="88"/>
      <c r="D24" s="89"/>
      <c r="E24" s="86"/>
      <c r="F24" s="85">
        <f t="shared" si="3"/>
        <v>0</v>
      </c>
    </row>
    <row r="25" spans="1:6" ht="18" customHeight="1" thickBot="1" x14ac:dyDescent="0.2">
      <c r="A25" s="260" t="s">
        <v>98</v>
      </c>
      <c r="B25" s="261"/>
      <c r="C25" s="93">
        <f t="shared" ref="C25:F25" si="4">SUM(C21:C24)</f>
        <v>0</v>
      </c>
      <c r="D25" s="94">
        <f t="shared" si="4"/>
        <v>0</v>
      </c>
      <c r="E25" s="91">
        <f t="shared" si="4"/>
        <v>0</v>
      </c>
      <c r="F25" s="95">
        <f t="shared" si="4"/>
        <v>0</v>
      </c>
    </row>
    <row r="26" spans="1:6" ht="18" customHeight="1" x14ac:dyDescent="0.15">
      <c r="A26" s="210" t="s">
        <v>100</v>
      </c>
      <c r="B26" s="28"/>
      <c r="C26" s="82"/>
      <c r="D26" s="83"/>
      <c r="E26" s="84"/>
      <c r="F26" s="85">
        <f>SUM(C26:E26)</f>
        <v>0</v>
      </c>
    </row>
    <row r="27" spans="1:6" ht="18" customHeight="1" x14ac:dyDescent="0.15">
      <c r="A27" s="109" t="s">
        <v>2</v>
      </c>
      <c r="B27" s="29"/>
      <c r="C27" s="88"/>
      <c r="D27" s="89"/>
      <c r="E27" s="86"/>
      <c r="F27" s="85">
        <f t="shared" ref="F27:F29" si="5">SUM(C27:E27)</f>
        <v>0</v>
      </c>
    </row>
    <row r="28" spans="1:6" ht="18" customHeight="1" x14ac:dyDescent="0.15">
      <c r="A28" s="109" t="s">
        <v>2</v>
      </c>
      <c r="B28" s="29"/>
      <c r="C28" s="88"/>
      <c r="D28" s="89"/>
      <c r="E28" s="86"/>
      <c r="F28" s="85">
        <f t="shared" si="5"/>
        <v>0</v>
      </c>
    </row>
    <row r="29" spans="1:6" ht="18" customHeight="1" x14ac:dyDescent="0.15">
      <c r="A29" s="109" t="s">
        <v>2</v>
      </c>
      <c r="B29" s="30"/>
      <c r="C29" s="88"/>
      <c r="D29" s="89"/>
      <c r="E29" s="86"/>
      <c r="F29" s="85">
        <f t="shared" si="5"/>
        <v>0</v>
      </c>
    </row>
    <row r="30" spans="1:6" ht="18" customHeight="1" thickBot="1" x14ac:dyDescent="0.2">
      <c r="A30" s="260" t="s">
        <v>98</v>
      </c>
      <c r="B30" s="261"/>
      <c r="C30" s="93">
        <f t="shared" ref="C30:F30" si="6">SUM(C26:C29)</f>
        <v>0</v>
      </c>
      <c r="D30" s="94">
        <f t="shared" si="6"/>
        <v>0</v>
      </c>
      <c r="E30" s="91">
        <f t="shared" si="6"/>
        <v>0</v>
      </c>
      <c r="F30" s="95">
        <f t="shared" si="6"/>
        <v>0</v>
      </c>
    </row>
    <row r="31" spans="1:6" ht="18" customHeight="1" x14ac:dyDescent="0.15">
      <c r="A31" s="210" t="s">
        <v>101</v>
      </c>
      <c r="B31" s="31"/>
      <c r="C31" s="82"/>
      <c r="D31" s="83"/>
      <c r="E31" s="84"/>
      <c r="F31" s="85">
        <f>SUM(C31:E31)</f>
        <v>0</v>
      </c>
    </row>
    <row r="32" spans="1:6" ht="18" customHeight="1" x14ac:dyDescent="0.15">
      <c r="A32" s="109" t="s">
        <v>2</v>
      </c>
      <c r="B32" s="32"/>
      <c r="C32" s="88"/>
      <c r="D32" s="89"/>
      <c r="E32" s="86"/>
      <c r="F32" s="85">
        <f t="shared" ref="F32:F34" si="7">SUM(C32:E32)</f>
        <v>0</v>
      </c>
    </row>
    <row r="33" spans="1:6" ht="18" customHeight="1" x14ac:dyDescent="0.15">
      <c r="A33" s="109" t="s">
        <v>2</v>
      </c>
      <c r="B33" s="32"/>
      <c r="C33" s="88"/>
      <c r="D33" s="89"/>
      <c r="E33" s="86"/>
      <c r="F33" s="85">
        <f t="shared" si="7"/>
        <v>0</v>
      </c>
    </row>
    <row r="34" spans="1:6" ht="18" customHeight="1" x14ac:dyDescent="0.15">
      <c r="A34" s="109" t="s">
        <v>2</v>
      </c>
      <c r="B34" s="32"/>
      <c r="C34" s="88"/>
      <c r="D34" s="89"/>
      <c r="E34" s="86"/>
      <c r="F34" s="85">
        <f t="shared" si="7"/>
        <v>0</v>
      </c>
    </row>
    <row r="35" spans="1:6" ht="18" customHeight="1" thickBot="1" x14ac:dyDescent="0.2">
      <c r="A35" s="260" t="s">
        <v>98</v>
      </c>
      <c r="B35" s="261"/>
      <c r="C35" s="93">
        <f t="shared" ref="C35:F35" si="8">SUM(C31:C34)</f>
        <v>0</v>
      </c>
      <c r="D35" s="94">
        <f t="shared" si="8"/>
        <v>0</v>
      </c>
      <c r="E35" s="91">
        <f t="shared" si="8"/>
        <v>0</v>
      </c>
      <c r="F35" s="95">
        <f t="shared" si="8"/>
        <v>0</v>
      </c>
    </row>
    <row r="36" spans="1:6" ht="18" customHeight="1" thickBot="1" x14ac:dyDescent="0.2">
      <c r="A36" s="262" t="s">
        <v>92</v>
      </c>
      <c r="B36" s="263"/>
      <c r="C36" s="99">
        <f t="shared" ref="C36:F36" si="9">SUM(C35,C30,C25,C20)</f>
        <v>0</v>
      </c>
      <c r="D36" s="100">
        <f t="shared" si="9"/>
        <v>0</v>
      </c>
      <c r="E36" s="97">
        <f t="shared" si="9"/>
        <v>0</v>
      </c>
      <c r="F36" s="101">
        <f t="shared" si="9"/>
        <v>0</v>
      </c>
    </row>
    <row r="37" spans="1:6" ht="18" customHeight="1" x14ac:dyDescent="0.15"/>
    <row r="38" spans="1:6" ht="18" customHeight="1" thickBot="1" x14ac:dyDescent="0.2">
      <c r="A38" s="112" t="s">
        <v>148</v>
      </c>
    </row>
    <row r="39" spans="1:6" ht="18" customHeight="1" x14ac:dyDescent="0.15">
      <c r="B39" s="115" t="s">
        <v>97</v>
      </c>
      <c r="C39" s="102">
        <f>IF(F20=0,0,AVERAGE(C16:E19))</f>
        <v>0</v>
      </c>
      <c r="D39" s="116" t="s">
        <v>4</v>
      </c>
    </row>
    <row r="40" spans="1:6" ht="18" customHeight="1" x14ac:dyDescent="0.15">
      <c r="B40" s="117" t="s">
        <v>99</v>
      </c>
      <c r="C40" s="103">
        <f>IF(F25=0,0,AVERAGE(C21:E24))</f>
        <v>0</v>
      </c>
      <c r="D40" s="118" t="s">
        <v>4</v>
      </c>
    </row>
    <row r="41" spans="1:6" ht="18" customHeight="1" x14ac:dyDescent="0.15">
      <c r="B41" s="117" t="s">
        <v>100</v>
      </c>
      <c r="C41" s="103">
        <f>IF(F30=0,0,AVERAGE(C26:E29))</f>
        <v>0</v>
      </c>
      <c r="D41" s="118" t="s">
        <v>4</v>
      </c>
    </row>
    <row r="42" spans="1:6" ht="18" customHeight="1" thickBot="1" x14ac:dyDescent="0.2">
      <c r="B42" s="114" t="s">
        <v>101</v>
      </c>
      <c r="C42" s="140">
        <f>IF(F35=0,0,AVERAGE(C31:E34))</f>
        <v>0</v>
      </c>
      <c r="D42" s="119" t="s">
        <v>4</v>
      </c>
    </row>
  </sheetData>
  <mergeCells count="17">
    <mergeCell ref="A20:B20"/>
    <mergeCell ref="A25:B25"/>
    <mergeCell ref="A30:B30"/>
    <mergeCell ref="A35:B35"/>
    <mergeCell ref="A36:B36"/>
    <mergeCell ref="A9:B9"/>
    <mergeCell ref="A10:B10"/>
    <mergeCell ref="A11:B11"/>
    <mergeCell ref="E13:F13"/>
    <mergeCell ref="A14:B14"/>
    <mergeCell ref="C14:F14"/>
    <mergeCell ref="A7:B8"/>
    <mergeCell ref="C7:F7"/>
    <mergeCell ref="A2:F2"/>
    <mergeCell ref="A4:B4"/>
    <mergeCell ref="C4:F4"/>
    <mergeCell ref="E6:F6"/>
  </mergeCells>
  <phoneticPr fontId="1"/>
  <printOptions horizontalCentered="1"/>
  <pageMargins left="0.59055118110236227" right="0.59055118110236227" top="0.78740157480314965" bottom="0.39370078740157483" header="0" footer="0"/>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5F14-715D-4863-86BC-6EC1A6D06B67}">
  <sheetPr>
    <tabColor theme="7" tint="0.79998168889431442"/>
    <pageSetUpPr fitToPage="1"/>
  </sheetPr>
  <dimension ref="A1:AB30"/>
  <sheetViews>
    <sheetView showGridLines="0" zoomScaleNormal="100" zoomScaleSheetLayoutView="100" workbookViewId="0"/>
  </sheetViews>
  <sheetFormatPr defaultRowHeight="13.5" x14ac:dyDescent="0.15"/>
  <cols>
    <col min="1" max="28" width="3.125" style="133" customWidth="1"/>
    <col min="29" max="16384" width="9" style="133"/>
  </cols>
  <sheetData>
    <row r="1" spans="1:28" ht="20.100000000000001" customHeight="1" x14ac:dyDescent="0.15">
      <c r="A1" s="133" t="s">
        <v>252</v>
      </c>
    </row>
    <row r="2" spans="1:28" ht="20.100000000000001" customHeight="1" x14ac:dyDescent="0.15">
      <c r="U2" s="236" t="s">
        <v>67</v>
      </c>
      <c r="V2" s="236"/>
      <c r="W2" s="236"/>
      <c r="X2" s="236"/>
      <c r="Y2" s="236"/>
      <c r="Z2" s="236"/>
      <c r="AA2" s="236"/>
      <c r="AB2" s="236"/>
    </row>
    <row r="3" spans="1:28" ht="20.100000000000001" customHeight="1" x14ac:dyDescent="0.15">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8" ht="20.100000000000001" customHeight="1" x14ac:dyDescent="0.15">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row>
    <row r="5" spans="1:28" ht="20.100000000000001" customHeight="1" x14ac:dyDescent="0.15">
      <c r="C5" s="133" t="s">
        <v>18</v>
      </c>
    </row>
    <row r="6" spans="1:28" ht="20.100000000000001" customHeight="1" x14ac:dyDescent="0.15"/>
    <row r="7" spans="1:28" ht="20.100000000000001" customHeight="1" x14ac:dyDescent="0.15"/>
    <row r="8" spans="1:28" ht="20.100000000000001" customHeight="1" x14ac:dyDescent="0.15">
      <c r="P8" s="70" t="str">
        <f>'第3号-3'!$L$5</f>
        <v>工務店グループ等名称</v>
      </c>
    </row>
    <row r="9" spans="1:28" ht="20.100000000000001" customHeight="1" x14ac:dyDescent="0.15">
      <c r="P9" s="70" t="str">
        <f>'第3号-3'!$L$7</f>
        <v>代表工務店等名称</v>
      </c>
    </row>
    <row r="10" spans="1:28" ht="20.100000000000001" customHeight="1" x14ac:dyDescent="0.15">
      <c r="P10" s="135" t="str">
        <f>'第3号-3'!$L$6</f>
        <v>代表者職氏名</v>
      </c>
    </row>
    <row r="11" spans="1:28" ht="20.100000000000001" customHeight="1" x14ac:dyDescent="0.15"/>
    <row r="12" spans="1:28" ht="20.100000000000001" customHeight="1" x14ac:dyDescent="0.15"/>
    <row r="13" spans="1:28" ht="20.100000000000001" customHeight="1" x14ac:dyDescent="0.15"/>
    <row r="14" spans="1:28" ht="20.100000000000001" customHeight="1" x14ac:dyDescent="0.15">
      <c r="B14" s="234" t="s">
        <v>244</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row>
    <row r="15" spans="1:28" ht="20.100000000000001"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row>
    <row r="16" spans="1:28" ht="20.100000000000001" customHeight="1" x14ac:dyDescent="0.15"/>
    <row r="17" spans="2:25" ht="20.100000000000001" customHeight="1" x14ac:dyDescent="0.15">
      <c r="B17" s="52" t="s">
        <v>251</v>
      </c>
    </row>
    <row r="18" spans="2:25" ht="20.100000000000001" customHeight="1" x14ac:dyDescent="0.15">
      <c r="B18" s="133" t="s">
        <v>245</v>
      </c>
    </row>
    <row r="19" spans="2:25" ht="20.100000000000001" customHeight="1" x14ac:dyDescent="0.15">
      <c r="C19" s="137"/>
    </row>
    <row r="20" spans="2:25" ht="20.100000000000001" customHeight="1" x14ac:dyDescent="0.15">
      <c r="C20" s="137"/>
    </row>
    <row r="21" spans="2:25" ht="20.100000000000001" customHeight="1" x14ac:dyDescent="0.15">
      <c r="B21" s="133" t="s">
        <v>246</v>
      </c>
    </row>
    <row r="22" spans="2:25" ht="20.100000000000001" customHeight="1" x14ac:dyDescent="0.15">
      <c r="C22" s="530" t="s">
        <v>247</v>
      </c>
      <c r="D22" s="531"/>
      <c r="E22" s="531"/>
      <c r="F22" s="531"/>
      <c r="G22" s="531"/>
      <c r="H22" s="531"/>
      <c r="I22" s="532"/>
      <c r="J22" s="530" t="s">
        <v>248</v>
      </c>
      <c r="K22" s="531"/>
      <c r="L22" s="531"/>
      <c r="M22" s="531"/>
      <c r="N22" s="531"/>
      <c r="O22" s="531"/>
      <c r="P22" s="531"/>
      <c r="Q22" s="531"/>
      <c r="R22" s="530" t="s">
        <v>249</v>
      </c>
      <c r="S22" s="531"/>
      <c r="T22" s="531"/>
      <c r="U22" s="531"/>
      <c r="V22" s="531"/>
      <c r="W22" s="531"/>
      <c r="X22" s="531"/>
      <c r="Y22" s="532"/>
    </row>
    <row r="23" spans="2:25" ht="20.100000000000001" customHeight="1" x14ac:dyDescent="0.15">
      <c r="C23" s="527"/>
      <c r="D23" s="528"/>
      <c r="E23" s="528"/>
      <c r="F23" s="528"/>
      <c r="G23" s="528"/>
      <c r="H23" s="528"/>
      <c r="I23" s="529"/>
      <c r="J23" s="527"/>
      <c r="K23" s="528"/>
      <c r="L23" s="528"/>
      <c r="M23" s="528"/>
      <c r="N23" s="528"/>
      <c r="O23" s="528"/>
      <c r="P23" s="528"/>
      <c r="Q23" s="528"/>
      <c r="R23" s="527"/>
      <c r="S23" s="528"/>
      <c r="T23" s="528"/>
      <c r="U23" s="528"/>
      <c r="V23" s="528"/>
      <c r="W23" s="528"/>
      <c r="X23" s="528"/>
      <c r="Y23" s="529"/>
    </row>
    <row r="24" spans="2:25" ht="20.100000000000001" customHeight="1" x14ac:dyDescent="0.15">
      <c r="C24" s="527"/>
      <c r="D24" s="528"/>
      <c r="E24" s="528"/>
      <c r="F24" s="528"/>
      <c r="G24" s="528"/>
      <c r="H24" s="528"/>
      <c r="I24" s="529"/>
      <c r="J24" s="527"/>
      <c r="K24" s="528"/>
      <c r="L24" s="528"/>
      <c r="M24" s="528"/>
      <c r="N24" s="528"/>
      <c r="O24" s="528"/>
      <c r="P24" s="528"/>
      <c r="Q24" s="528"/>
      <c r="R24" s="527"/>
      <c r="S24" s="528"/>
      <c r="T24" s="528"/>
      <c r="U24" s="528"/>
      <c r="V24" s="528"/>
      <c r="W24" s="528"/>
      <c r="X24" s="528"/>
      <c r="Y24" s="529"/>
    </row>
    <row r="25" spans="2:25" ht="20.100000000000001" customHeight="1" x14ac:dyDescent="0.15">
      <c r="C25" s="527"/>
      <c r="D25" s="528"/>
      <c r="E25" s="528"/>
      <c r="F25" s="528"/>
      <c r="G25" s="528"/>
      <c r="H25" s="528"/>
      <c r="I25" s="529"/>
      <c r="J25" s="527"/>
      <c r="K25" s="528"/>
      <c r="L25" s="528"/>
      <c r="M25" s="528"/>
      <c r="N25" s="528"/>
      <c r="O25" s="528"/>
      <c r="P25" s="528"/>
      <c r="Q25" s="528"/>
      <c r="R25" s="527"/>
      <c r="S25" s="528"/>
      <c r="T25" s="528"/>
      <c r="U25" s="528"/>
      <c r="V25" s="528"/>
      <c r="W25" s="528"/>
      <c r="X25" s="528"/>
      <c r="Y25" s="529"/>
    </row>
    <row r="26" spans="2:25" ht="20.100000000000001" customHeight="1" x14ac:dyDescent="0.15"/>
    <row r="27" spans="2:25" ht="20.100000000000001" customHeight="1" x14ac:dyDescent="0.15">
      <c r="B27" s="133" t="s">
        <v>250</v>
      </c>
    </row>
    <row r="28" spans="2:25" ht="20.100000000000001" customHeight="1" x14ac:dyDescent="0.15">
      <c r="C28" s="133" t="s">
        <v>206</v>
      </c>
      <c r="D28" s="133" t="s">
        <v>283</v>
      </c>
    </row>
    <row r="29" spans="2:25" ht="20.100000000000001" customHeight="1" x14ac:dyDescent="0.15">
      <c r="D29" s="152" t="s">
        <v>203</v>
      </c>
    </row>
    <row r="30" spans="2:25" ht="20.100000000000001" customHeight="1" x14ac:dyDescent="0.15">
      <c r="C30" s="133" t="s">
        <v>205</v>
      </c>
      <c r="D30" s="133" t="s">
        <v>284</v>
      </c>
    </row>
  </sheetData>
  <mergeCells count="14">
    <mergeCell ref="C25:I25"/>
    <mergeCell ref="J25:Q25"/>
    <mergeCell ref="R25:Y25"/>
    <mergeCell ref="C24:I24"/>
    <mergeCell ref="J24:Q24"/>
    <mergeCell ref="R24:Y24"/>
    <mergeCell ref="C23:I23"/>
    <mergeCell ref="J23:Q23"/>
    <mergeCell ref="R23:Y23"/>
    <mergeCell ref="U2:AB2"/>
    <mergeCell ref="B14:AA14"/>
    <mergeCell ref="C22:I22"/>
    <mergeCell ref="J22:Q22"/>
    <mergeCell ref="R22:Y22"/>
  </mergeCells>
  <phoneticPr fontId="21"/>
  <printOptions horizontalCentered="1"/>
  <pageMargins left="0.59055118110236227" right="0.59055118110236227" top="0.78740157480314965" bottom="0.39370078740157483"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FBB3-D3AF-4C85-91CE-4FBFCAC93C4E}">
  <sheetPr>
    <tabColor theme="6" tint="0.79998168889431442"/>
    <pageSetUpPr fitToPage="1"/>
  </sheetPr>
  <dimension ref="A1:AB59"/>
  <sheetViews>
    <sheetView showGridLines="0" zoomScaleNormal="100" zoomScaleSheetLayoutView="100" workbookViewId="0"/>
  </sheetViews>
  <sheetFormatPr defaultRowHeight="13.5" x14ac:dyDescent="0.15"/>
  <cols>
    <col min="1" max="28" width="3.125" style="133" customWidth="1"/>
    <col min="29" max="16384" width="9" style="133"/>
  </cols>
  <sheetData>
    <row r="1" spans="1:28" ht="20.100000000000001" customHeight="1" x14ac:dyDescent="0.15">
      <c r="A1" s="133" t="s">
        <v>195</v>
      </c>
    </row>
    <row r="2" spans="1:28" ht="20.100000000000001" customHeight="1" x14ac:dyDescent="0.15">
      <c r="U2" s="236" t="s">
        <v>67</v>
      </c>
      <c r="V2" s="236"/>
      <c r="W2" s="236"/>
      <c r="X2" s="236"/>
      <c r="Y2" s="236"/>
      <c r="Z2" s="236"/>
      <c r="AA2" s="236"/>
      <c r="AB2" s="236"/>
    </row>
    <row r="3" spans="1:28" ht="20.100000000000001" customHeight="1" x14ac:dyDescent="0.15">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row>
    <row r="4" spans="1:28" ht="20.100000000000001" customHeight="1" x14ac:dyDescent="0.15">
      <c r="C4" s="70" t="str">
        <f>'第3号-3'!$L$5</f>
        <v>工務店グループ等名称</v>
      </c>
    </row>
    <row r="5" spans="1:28" ht="20.100000000000001" customHeight="1" x14ac:dyDescent="0.15">
      <c r="C5" s="70" t="str">
        <f>'第3号-3'!$L$7</f>
        <v>代表工務店等名称</v>
      </c>
    </row>
    <row r="6" spans="1:28" ht="20.100000000000001" customHeight="1" x14ac:dyDescent="0.15">
      <c r="C6" s="135" t="str">
        <f>'第3号-3'!$L$6&amp;"　様"</f>
        <v>代表者職氏名　様</v>
      </c>
    </row>
    <row r="7" spans="1:28" ht="20.100000000000001" customHeight="1" x14ac:dyDescent="0.15"/>
    <row r="8" spans="1:28" ht="20.100000000000001" customHeight="1" x14ac:dyDescent="0.15">
      <c r="P8" s="52" t="s">
        <v>162</v>
      </c>
    </row>
    <row r="9" spans="1:28" ht="20.100000000000001" customHeight="1" x14ac:dyDescent="0.15">
      <c r="P9" s="52" t="s">
        <v>163</v>
      </c>
    </row>
    <row r="10" spans="1:28" ht="20.100000000000001" customHeight="1" x14ac:dyDescent="0.15">
      <c r="P10" s="53" t="s">
        <v>164</v>
      </c>
    </row>
    <row r="11" spans="1:28" ht="20.100000000000001" customHeight="1" x14ac:dyDescent="0.15"/>
    <row r="12" spans="1:28" ht="20.100000000000001" customHeight="1" x14ac:dyDescent="0.15"/>
    <row r="13" spans="1:28" ht="20.100000000000001" customHeight="1" x14ac:dyDescent="0.15">
      <c r="B13" s="234" t="s">
        <v>182</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1:28" ht="20.100000000000001" customHeight="1" x14ac:dyDescent="0.1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row>
    <row r="15" spans="1:28" ht="20.100000000000001" customHeight="1" x14ac:dyDescent="0.15"/>
    <row r="16" spans="1:28" ht="20.100000000000001" customHeight="1" x14ac:dyDescent="0.15">
      <c r="B16" s="133" t="s">
        <v>281</v>
      </c>
    </row>
    <row r="17" spans="2:27" ht="20.100000000000001" customHeight="1" x14ac:dyDescent="0.15">
      <c r="B17" s="133" t="s">
        <v>197</v>
      </c>
      <c r="C17" s="137"/>
    </row>
    <row r="18" spans="2:27" ht="20.100000000000001" customHeight="1" x14ac:dyDescent="0.15">
      <c r="C18" s="137"/>
    </row>
    <row r="19" spans="2:27" ht="20.100000000000001" customHeight="1" x14ac:dyDescent="0.15"/>
    <row r="20" spans="2:27" ht="20.100000000000001" customHeight="1" x14ac:dyDescent="0.15">
      <c r="B20" s="133" t="s">
        <v>78</v>
      </c>
    </row>
    <row r="21" spans="2:27" ht="20.100000000000001" customHeight="1" x14ac:dyDescent="0.15">
      <c r="C21" s="235" t="s">
        <v>282</v>
      </c>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2:27" ht="20.100000000000001" customHeight="1" x14ac:dyDescent="0.1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row>
    <row r="23" spans="2:27" ht="20.100000000000001" customHeight="1" x14ac:dyDescent="0.15"/>
    <row r="24" spans="2:27" ht="20.100000000000001" customHeight="1" x14ac:dyDescent="0.15">
      <c r="B24" s="133" t="s">
        <v>239</v>
      </c>
      <c r="C24" s="137"/>
    </row>
    <row r="25" spans="2:27" ht="20.100000000000001" customHeight="1" x14ac:dyDescent="0.15">
      <c r="C25" s="235" t="s">
        <v>76</v>
      </c>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row>
    <row r="26" spans="2:27" ht="20.100000000000001" customHeight="1" x14ac:dyDescent="0.1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row>
    <row r="27" spans="2:27" ht="20.100000000000001" customHeight="1" x14ac:dyDescent="0.15">
      <c r="B27" s="137"/>
    </row>
    <row r="28" spans="2:27" ht="20.100000000000001" customHeight="1" x14ac:dyDescent="0.15">
      <c r="B28" s="133" t="s">
        <v>79</v>
      </c>
    </row>
    <row r="29" spans="2:27" ht="20.100000000000001" customHeight="1" x14ac:dyDescent="0.15">
      <c r="C29" s="133" t="s">
        <v>196</v>
      </c>
    </row>
    <row r="30" spans="2:27" ht="20.100000000000001" customHeight="1" x14ac:dyDescent="0.15">
      <c r="C30" s="133" t="s">
        <v>80</v>
      </c>
    </row>
    <row r="31" spans="2:27" ht="20.100000000000001" customHeight="1" x14ac:dyDescent="0.15"/>
    <row r="32" spans="2:27" ht="20.100000000000001" customHeight="1" x14ac:dyDescent="0.15"/>
    <row r="33" spans="3:3" ht="20.100000000000001" customHeight="1" x14ac:dyDescent="0.15"/>
    <row r="34" spans="3:3" ht="20.100000000000001" customHeight="1" x14ac:dyDescent="0.15"/>
    <row r="35" spans="3:3" ht="20.100000000000001" customHeight="1" x14ac:dyDescent="0.15"/>
    <row r="36" spans="3:3" ht="20.100000000000001" customHeight="1" x14ac:dyDescent="0.15">
      <c r="C36" s="137"/>
    </row>
    <row r="37" spans="3:3" ht="20.100000000000001" customHeight="1" x14ac:dyDescent="0.15"/>
    <row r="38" spans="3:3" ht="20.100000000000001" customHeight="1" x14ac:dyDescent="0.15"/>
    <row r="39" spans="3:3" ht="20.100000000000001" customHeight="1" x14ac:dyDescent="0.15"/>
    <row r="40" spans="3:3" ht="20.100000000000001" customHeight="1" x14ac:dyDescent="0.15"/>
    <row r="41" spans="3:3" ht="20.100000000000001" customHeight="1" x14ac:dyDescent="0.15"/>
    <row r="42" spans="3:3" ht="20.100000000000001" customHeight="1" x14ac:dyDescent="0.15"/>
    <row r="43" spans="3:3" ht="20.100000000000001" customHeight="1" x14ac:dyDescent="0.15"/>
    <row r="44" spans="3:3" ht="20.100000000000001" customHeight="1" x14ac:dyDescent="0.15"/>
    <row r="45" spans="3:3" ht="18" customHeight="1" x14ac:dyDescent="0.15"/>
    <row r="46" spans="3:3" ht="18" customHeight="1" x14ac:dyDescent="0.15"/>
    <row r="47" spans="3:3" ht="18" customHeight="1" x14ac:dyDescent="0.15"/>
    <row r="48" spans="3:3" ht="18" customHeight="1" x14ac:dyDescent="0.15"/>
    <row r="49" s="133" customFormat="1" ht="18" customHeight="1" x14ac:dyDescent="0.15"/>
    <row r="50" s="133" customFormat="1" ht="18" customHeight="1" x14ac:dyDescent="0.15"/>
    <row r="51" s="133" customFormat="1" ht="18" customHeight="1" x14ac:dyDescent="0.15"/>
    <row r="52" s="133" customFormat="1" ht="18" customHeight="1" x14ac:dyDescent="0.15"/>
    <row r="53" s="133" customFormat="1" ht="18" customHeight="1" x14ac:dyDescent="0.15"/>
    <row r="54" s="133" customFormat="1" ht="18" customHeight="1" x14ac:dyDescent="0.15"/>
    <row r="55" s="133" customFormat="1" ht="18" customHeight="1" x14ac:dyDescent="0.15"/>
    <row r="56" s="133" customFormat="1" ht="18" customHeight="1" x14ac:dyDescent="0.15"/>
    <row r="57" s="133" customFormat="1" ht="18" customHeight="1" x14ac:dyDescent="0.15"/>
    <row r="58" s="133" customFormat="1" ht="18" customHeight="1" x14ac:dyDescent="0.15"/>
    <row r="59" s="133" customFormat="1" ht="18" customHeight="1" x14ac:dyDescent="0.15"/>
  </sheetData>
  <mergeCells count="4">
    <mergeCell ref="B13:AA13"/>
    <mergeCell ref="C25:AA26"/>
    <mergeCell ref="C21:AA22"/>
    <mergeCell ref="U2:AB2"/>
  </mergeCells>
  <phoneticPr fontId="21"/>
  <printOptions horizontalCentered="1"/>
  <pageMargins left="0.78740157480314965" right="0.78740157480314965" top="0.78740157480314965" bottom="0.39370078740157483" header="0" footer="0"/>
  <pageSetup paperSize="9" scale="9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0E34-03F8-4B09-AC14-49552C091797}">
  <sheetPr>
    <tabColor theme="6" tint="0.79998168889431442"/>
    <pageSetUpPr fitToPage="1"/>
  </sheetPr>
  <dimension ref="A1:I49"/>
  <sheetViews>
    <sheetView showGridLines="0" zoomScaleNormal="100" zoomScaleSheetLayoutView="100" workbookViewId="0"/>
  </sheetViews>
  <sheetFormatPr defaultRowHeight="13.5" x14ac:dyDescent="0.15"/>
  <cols>
    <col min="1" max="1" width="10.625" style="1" customWidth="1"/>
    <col min="2" max="2" width="20.625" style="1" customWidth="1"/>
    <col min="3" max="9" width="10.625" style="1" customWidth="1"/>
    <col min="10" max="10" width="9" style="1" customWidth="1"/>
    <col min="11" max="16384" width="9" style="1"/>
  </cols>
  <sheetData>
    <row r="1" spans="1:9" ht="21.95" customHeight="1" x14ac:dyDescent="0.15">
      <c r="A1" s="208" t="s">
        <v>198</v>
      </c>
      <c r="I1" s="207"/>
    </row>
    <row r="2" spans="1:9" ht="36" customHeight="1" x14ac:dyDescent="0.15">
      <c r="A2" s="244" t="s">
        <v>81</v>
      </c>
      <c r="B2" s="244"/>
      <c r="C2" s="244"/>
      <c r="D2" s="244"/>
      <c r="E2" s="244"/>
      <c r="F2" s="244"/>
      <c r="G2" s="244"/>
      <c r="H2" s="244"/>
      <c r="I2" s="244"/>
    </row>
    <row r="3" spans="1:9" ht="20.100000000000001" customHeight="1" thickBot="1" x14ac:dyDescent="0.2">
      <c r="A3" s="211"/>
      <c r="B3" s="211"/>
      <c r="C3" s="211"/>
      <c r="D3" s="211"/>
      <c r="E3" s="211"/>
      <c r="F3" s="211"/>
      <c r="G3" s="211"/>
      <c r="H3" s="211"/>
      <c r="I3" s="211"/>
    </row>
    <row r="4" spans="1:9" ht="20.100000000000001" customHeight="1" thickBot="1" x14ac:dyDescent="0.2">
      <c r="A4" s="211"/>
      <c r="B4" s="211"/>
      <c r="C4" s="211"/>
      <c r="D4" s="245" t="s">
        <v>82</v>
      </c>
      <c r="E4" s="246"/>
      <c r="F4" s="247" t="str">
        <f>'第1号-1'!P9</f>
        <v>工務店等名称</v>
      </c>
      <c r="G4" s="247"/>
      <c r="H4" s="247"/>
      <c r="I4" s="248"/>
    </row>
    <row r="5" spans="1:9" ht="18" customHeight="1" x14ac:dyDescent="0.15">
      <c r="A5" s="211"/>
      <c r="B5" s="211"/>
      <c r="C5" s="211"/>
      <c r="D5" s="211"/>
      <c r="E5" s="211"/>
      <c r="F5" s="211"/>
      <c r="G5" s="211"/>
      <c r="H5" s="211"/>
      <c r="I5" s="211"/>
    </row>
    <row r="6" spans="1:9" ht="18" customHeight="1" thickBot="1" x14ac:dyDescent="0.2">
      <c r="A6" s="24" t="s">
        <v>83</v>
      </c>
      <c r="E6" s="249" t="s">
        <v>199</v>
      </c>
      <c r="F6" s="249"/>
    </row>
    <row r="7" spans="1:9" ht="18" customHeight="1" x14ac:dyDescent="0.15">
      <c r="A7" s="237" t="s">
        <v>85</v>
      </c>
      <c r="B7" s="238"/>
      <c r="C7" s="241" t="s">
        <v>86</v>
      </c>
      <c r="D7" s="242"/>
      <c r="E7" s="242"/>
      <c r="F7" s="243"/>
    </row>
    <row r="8" spans="1:9" ht="18" customHeight="1" thickBot="1" x14ac:dyDescent="0.2">
      <c r="A8" s="239"/>
      <c r="B8" s="240"/>
      <c r="C8" s="104" t="s">
        <v>306</v>
      </c>
      <c r="D8" s="105" t="s">
        <v>307</v>
      </c>
      <c r="E8" s="105" t="s">
        <v>308</v>
      </c>
      <c r="F8" s="106" t="s">
        <v>92</v>
      </c>
    </row>
    <row r="9" spans="1:9" ht="18" customHeight="1" x14ac:dyDescent="0.15">
      <c r="A9" s="250" t="s">
        <v>87</v>
      </c>
      <c r="B9" s="251"/>
      <c r="C9" s="71"/>
      <c r="D9" s="72"/>
      <c r="E9" s="72"/>
      <c r="F9" s="73">
        <f>SUM(C9:E9)</f>
        <v>0</v>
      </c>
    </row>
    <row r="10" spans="1:9" ht="18" customHeight="1" x14ac:dyDescent="0.15">
      <c r="A10" s="252" t="s">
        <v>88</v>
      </c>
      <c r="B10" s="253"/>
      <c r="C10" s="74"/>
      <c r="D10" s="75"/>
      <c r="E10" s="75"/>
      <c r="F10" s="76">
        <f>SUM(C10:E10)</f>
        <v>0</v>
      </c>
    </row>
    <row r="11" spans="1:9" ht="18" customHeight="1" thickBot="1" x14ac:dyDescent="0.2">
      <c r="A11" s="254" t="s">
        <v>89</v>
      </c>
      <c r="B11" s="255"/>
      <c r="C11" s="33">
        <f>IF(C9="",0,C10/C9)</f>
        <v>0</v>
      </c>
      <c r="D11" s="34">
        <f>IF(D9="",0,D10/D9)</f>
        <v>0</v>
      </c>
      <c r="E11" s="34">
        <f>IF(E9="",0,E10/E9)</f>
        <v>0</v>
      </c>
      <c r="F11" s="78">
        <f>IF(F9=0,0,F10/F9)</f>
        <v>0</v>
      </c>
    </row>
    <row r="12" spans="1:9" ht="18" customHeight="1" x14ac:dyDescent="0.15"/>
    <row r="13" spans="1:9" ht="18" customHeight="1" thickBot="1" x14ac:dyDescent="0.2">
      <c r="A13" s="24" t="s">
        <v>90</v>
      </c>
      <c r="E13" s="249" t="s">
        <v>199</v>
      </c>
      <c r="F13" s="249"/>
    </row>
    <row r="14" spans="1:9" ht="18" customHeight="1" x14ac:dyDescent="0.15">
      <c r="A14" s="237" t="s">
        <v>85</v>
      </c>
      <c r="B14" s="238"/>
      <c r="C14" s="256" t="s">
        <v>91</v>
      </c>
      <c r="D14" s="257"/>
      <c r="E14" s="257"/>
      <c r="F14" s="258"/>
    </row>
    <row r="15" spans="1:9" ht="18" customHeight="1" thickBot="1" x14ac:dyDescent="0.2">
      <c r="A15" s="239"/>
      <c r="B15" s="240"/>
      <c r="C15" s="104" t="s">
        <v>285</v>
      </c>
      <c r="D15" s="105" t="s">
        <v>286</v>
      </c>
      <c r="E15" s="105" t="s">
        <v>262</v>
      </c>
      <c r="F15" s="106" t="s">
        <v>92</v>
      </c>
    </row>
    <row r="16" spans="1:9" ht="18" customHeight="1" x14ac:dyDescent="0.15">
      <c r="A16" s="250" t="s">
        <v>87</v>
      </c>
      <c r="B16" s="251"/>
      <c r="C16" s="71"/>
      <c r="D16" s="72"/>
      <c r="E16" s="72"/>
      <c r="F16" s="73">
        <f>SUM(C16:E16)</f>
        <v>0</v>
      </c>
    </row>
    <row r="17" spans="1:9" ht="18" customHeight="1" x14ac:dyDescent="0.15">
      <c r="A17" s="252" t="s">
        <v>88</v>
      </c>
      <c r="B17" s="253"/>
      <c r="C17" s="74"/>
      <c r="D17" s="75"/>
      <c r="E17" s="75"/>
      <c r="F17" s="76">
        <f>SUM(C17:E17)</f>
        <v>0</v>
      </c>
    </row>
    <row r="18" spans="1:9" ht="18" customHeight="1" thickBot="1" x14ac:dyDescent="0.2">
      <c r="A18" s="254" t="s">
        <v>89</v>
      </c>
      <c r="B18" s="255"/>
      <c r="C18" s="33">
        <f>IF(C16="",0,C17/C16)</f>
        <v>0</v>
      </c>
      <c r="D18" s="34">
        <f>IF(D16="",0,D17/D16)</f>
        <v>0</v>
      </c>
      <c r="E18" s="34">
        <f>IF(E16="",0,E17/E16)</f>
        <v>0</v>
      </c>
      <c r="F18" s="78">
        <f>IF(F16=0,0,F17/F16)</f>
        <v>0</v>
      </c>
    </row>
    <row r="19" spans="1:9" ht="18" customHeight="1" x14ac:dyDescent="0.15"/>
    <row r="20" spans="1:9" ht="18" customHeight="1" thickBot="1" x14ac:dyDescent="0.2">
      <c r="A20" s="24" t="s">
        <v>103</v>
      </c>
      <c r="H20" s="249" t="s">
        <v>200</v>
      </c>
      <c r="I20" s="249"/>
    </row>
    <row r="21" spans="1:9" ht="18" customHeight="1" x14ac:dyDescent="0.15">
      <c r="A21" s="256" t="s">
        <v>85</v>
      </c>
      <c r="B21" s="259"/>
      <c r="C21" s="241" t="s">
        <v>94</v>
      </c>
      <c r="D21" s="242"/>
      <c r="E21" s="243"/>
      <c r="F21" s="242" t="s">
        <v>91</v>
      </c>
      <c r="G21" s="242"/>
      <c r="H21" s="242"/>
      <c r="I21" s="243"/>
    </row>
    <row r="22" spans="1:9" ht="18" customHeight="1" thickBot="1" x14ac:dyDescent="0.2">
      <c r="A22" s="107" t="s">
        <v>95</v>
      </c>
      <c r="B22" s="232" t="s">
        <v>96</v>
      </c>
      <c r="C22" s="104" t="s">
        <v>306</v>
      </c>
      <c r="D22" s="105" t="s">
        <v>307</v>
      </c>
      <c r="E22" s="105" t="s">
        <v>308</v>
      </c>
      <c r="F22" s="104" t="s">
        <v>285</v>
      </c>
      <c r="G22" s="105" t="s">
        <v>286</v>
      </c>
      <c r="H22" s="105" t="s">
        <v>262</v>
      </c>
      <c r="I22" s="106" t="s">
        <v>92</v>
      </c>
    </row>
    <row r="23" spans="1:9" ht="18" customHeight="1" x14ac:dyDescent="0.15">
      <c r="A23" s="210" t="s">
        <v>97</v>
      </c>
      <c r="B23" s="28"/>
      <c r="C23" s="79"/>
      <c r="D23" s="80"/>
      <c r="E23" s="81"/>
      <c r="F23" s="82"/>
      <c r="G23" s="83"/>
      <c r="H23" s="84"/>
      <c r="I23" s="85">
        <f>SUM(F23:H23)</f>
        <v>0</v>
      </c>
    </row>
    <row r="24" spans="1:9" ht="18" customHeight="1" x14ac:dyDescent="0.15">
      <c r="A24" s="108" t="s">
        <v>2</v>
      </c>
      <c r="B24" s="29"/>
      <c r="C24" s="79"/>
      <c r="D24" s="86"/>
      <c r="E24" s="87"/>
      <c r="F24" s="88"/>
      <c r="G24" s="89"/>
      <c r="H24" s="86"/>
      <c r="I24" s="85">
        <f>SUM(F24:H24)</f>
        <v>0</v>
      </c>
    </row>
    <row r="25" spans="1:9" ht="18" customHeight="1" x14ac:dyDescent="0.15">
      <c r="A25" s="108" t="s">
        <v>2</v>
      </c>
      <c r="B25" s="29"/>
      <c r="C25" s="79"/>
      <c r="D25" s="86"/>
      <c r="E25" s="87"/>
      <c r="F25" s="88"/>
      <c r="G25" s="89"/>
      <c r="H25" s="86"/>
      <c r="I25" s="85">
        <f>SUM(F25:H25)</f>
        <v>0</v>
      </c>
    </row>
    <row r="26" spans="1:9" ht="18" customHeight="1" x14ac:dyDescent="0.15">
      <c r="A26" s="108" t="s">
        <v>2</v>
      </c>
      <c r="B26" s="29"/>
      <c r="C26" s="79"/>
      <c r="D26" s="86"/>
      <c r="E26" s="87"/>
      <c r="F26" s="88"/>
      <c r="G26" s="89"/>
      <c r="H26" s="86"/>
      <c r="I26" s="85">
        <f>SUM(F26:H26)</f>
        <v>0</v>
      </c>
    </row>
    <row r="27" spans="1:9" ht="18" customHeight="1" thickBot="1" x14ac:dyDescent="0.2">
      <c r="A27" s="260" t="s">
        <v>98</v>
      </c>
      <c r="B27" s="261"/>
      <c r="C27" s="90">
        <f t="shared" ref="C27:I27" si="0">SUM(C23:C26)</f>
        <v>0</v>
      </c>
      <c r="D27" s="91">
        <f t="shared" si="0"/>
        <v>0</v>
      </c>
      <c r="E27" s="92">
        <f t="shared" si="0"/>
        <v>0</v>
      </c>
      <c r="F27" s="93">
        <f t="shared" si="0"/>
        <v>0</v>
      </c>
      <c r="G27" s="94">
        <f t="shared" si="0"/>
        <v>0</v>
      </c>
      <c r="H27" s="94">
        <f t="shared" si="0"/>
        <v>0</v>
      </c>
      <c r="I27" s="95">
        <f t="shared" si="0"/>
        <v>0</v>
      </c>
    </row>
    <row r="28" spans="1:9" ht="18" customHeight="1" x14ac:dyDescent="0.15">
      <c r="A28" s="210" t="s">
        <v>99</v>
      </c>
      <c r="B28" s="28"/>
      <c r="C28" s="79"/>
      <c r="D28" s="80"/>
      <c r="E28" s="81"/>
      <c r="F28" s="82"/>
      <c r="G28" s="83"/>
      <c r="H28" s="84"/>
      <c r="I28" s="85">
        <f>SUM(F28:H28)</f>
        <v>0</v>
      </c>
    </row>
    <row r="29" spans="1:9" ht="18" customHeight="1" x14ac:dyDescent="0.15">
      <c r="A29" s="108" t="s">
        <v>2</v>
      </c>
      <c r="B29" s="30"/>
      <c r="C29" s="79"/>
      <c r="D29" s="86"/>
      <c r="E29" s="87"/>
      <c r="F29" s="88"/>
      <c r="G29" s="89"/>
      <c r="H29" s="86"/>
      <c r="I29" s="85">
        <f>SUM(F29:H29)</f>
        <v>0</v>
      </c>
    </row>
    <row r="30" spans="1:9" ht="18" customHeight="1" x14ac:dyDescent="0.15">
      <c r="A30" s="108" t="s">
        <v>2</v>
      </c>
      <c r="B30" s="30"/>
      <c r="C30" s="79"/>
      <c r="D30" s="86"/>
      <c r="E30" s="87"/>
      <c r="F30" s="88"/>
      <c r="G30" s="89"/>
      <c r="H30" s="86"/>
      <c r="I30" s="85">
        <f>SUM(F30:H30)</f>
        <v>0</v>
      </c>
    </row>
    <row r="31" spans="1:9" ht="18" customHeight="1" x14ac:dyDescent="0.15">
      <c r="A31" s="108" t="s">
        <v>2</v>
      </c>
      <c r="B31" s="30"/>
      <c r="C31" s="79"/>
      <c r="D31" s="86"/>
      <c r="E31" s="87"/>
      <c r="F31" s="88"/>
      <c r="G31" s="89"/>
      <c r="H31" s="86"/>
      <c r="I31" s="85">
        <f>SUM(F31:H31)</f>
        <v>0</v>
      </c>
    </row>
    <row r="32" spans="1:9" ht="18" customHeight="1" thickBot="1" x14ac:dyDescent="0.2">
      <c r="A32" s="260" t="s">
        <v>98</v>
      </c>
      <c r="B32" s="261"/>
      <c r="C32" s="90">
        <f t="shared" ref="C32:I32" si="1">SUM(C28:C31)</f>
        <v>0</v>
      </c>
      <c r="D32" s="91">
        <f t="shared" si="1"/>
        <v>0</v>
      </c>
      <c r="E32" s="92">
        <f t="shared" si="1"/>
        <v>0</v>
      </c>
      <c r="F32" s="93">
        <f t="shared" si="1"/>
        <v>0</v>
      </c>
      <c r="G32" s="94">
        <f t="shared" si="1"/>
        <v>0</v>
      </c>
      <c r="H32" s="94">
        <f t="shared" si="1"/>
        <v>0</v>
      </c>
      <c r="I32" s="95">
        <f t="shared" si="1"/>
        <v>0</v>
      </c>
    </row>
    <row r="33" spans="1:9" ht="18" customHeight="1" x14ac:dyDescent="0.15">
      <c r="A33" s="210" t="s">
        <v>100</v>
      </c>
      <c r="B33" s="28"/>
      <c r="C33" s="79"/>
      <c r="D33" s="80"/>
      <c r="E33" s="81"/>
      <c r="F33" s="82"/>
      <c r="G33" s="83"/>
      <c r="H33" s="84"/>
      <c r="I33" s="85">
        <f>SUM(F33:H33)</f>
        <v>0</v>
      </c>
    </row>
    <row r="34" spans="1:9" ht="18" customHeight="1" x14ac:dyDescent="0.15">
      <c r="A34" s="109" t="s">
        <v>2</v>
      </c>
      <c r="B34" s="29"/>
      <c r="C34" s="79"/>
      <c r="D34" s="86"/>
      <c r="E34" s="87"/>
      <c r="F34" s="88"/>
      <c r="G34" s="89"/>
      <c r="H34" s="86"/>
      <c r="I34" s="85">
        <f>SUM(F34:H34)</f>
        <v>0</v>
      </c>
    </row>
    <row r="35" spans="1:9" ht="18" customHeight="1" x14ac:dyDescent="0.15">
      <c r="A35" s="109" t="s">
        <v>2</v>
      </c>
      <c r="B35" s="29"/>
      <c r="C35" s="79"/>
      <c r="D35" s="86"/>
      <c r="E35" s="87"/>
      <c r="F35" s="88"/>
      <c r="G35" s="89"/>
      <c r="H35" s="86"/>
      <c r="I35" s="85">
        <f>SUM(F35:H35)</f>
        <v>0</v>
      </c>
    </row>
    <row r="36" spans="1:9" ht="18" customHeight="1" x14ac:dyDescent="0.15">
      <c r="A36" s="109" t="s">
        <v>2</v>
      </c>
      <c r="B36" s="30"/>
      <c r="C36" s="79"/>
      <c r="D36" s="86"/>
      <c r="E36" s="87"/>
      <c r="F36" s="88"/>
      <c r="G36" s="89"/>
      <c r="H36" s="86"/>
      <c r="I36" s="85">
        <f>SUM(F36:H36)</f>
        <v>0</v>
      </c>
    </row>
    <row r="37" spans="1:9" ht="18" customHeight="1" thickBot="1" x14ac:dyDescent="0.2">
      <c r="A37" s="260" t="s">
        <v>98</v>
      </c>
      <c r="B37" s="261"/>
      <c r="C37" s="90">
        <f t="shared" ref="C37:I37" si="2">SUM(C33:C36)</f>
        <v>0</v>
      </c>
      <c r="D37" s="91">
        <f t="shared" si="2"/>
        <v>0</v>
      </c>
      <c r="E37" s="92">
        <f t="shared" si="2"/>
        <v>0</v>
      </c>
      <c r="F37" s="93">
        <f t="shared" si="2"/>
        <v>0</v>
      </c>
      <c r="G37" s="94">
        <f t="shared" si="2"/>
        <v>0</v>
      </c>
      <c r="H37" s="94">
        <f t="shared" si="2"/>
        <v>0</v>
      </c>
      <c r="I37" s="95">
        <f t="shared" si="2"/>
        <v>0</v>
      </c>
    </row>
    <row r="38" spans="1:9" ht="18" customHeight="1" x14ac:dyDescent="0.15">
      <c r="A38" s="210" t="s">
        <v>101</v>
      </c>
      <c r="B38" s="31"/>
      <c r="C38" s="79"/>
      <c r="D38" s="80"/>
      <c r="E38" s="81"/>
      <c r="F38" s="82"/>
      <c r="G38" s="83"/>
      <c r="H38" s="84"/>
      <c r="I38" s="85">
        <f>SUM(F38:H38)</f>
        <v>0</v>
      </c>
    </row>
    <row r="39" spans="1:9" ht="18" customHeight="1" x14ac:dyDescent="0.15">
      <c r="A39" s="109" t="s">
        <v>2</v>
      </c>
      <c r="B39" s="32"/>
      <c r="C39" s="79"/>
      <c r="D39" s="86"/>
      <c r="E39" s="87"/>
      <c r="F39" s="88"/>
      <c r="G39" s="89"/>
      <c r="H39" s="86"/>
      <c r="I39" s="85">
        <f>SUM(F39:H39)</f>
        <v>0</v>
      </c>
    </row>
    <row r="40" spans="1:9" ht="18" customHeight="1" x14ac:dyDescent="0.15">
      <c r="A40" s="109" t="s">
        <v>2</v>
      </c>
      <c r="B40" s="32"/>
      <c r="C40" s="79"/>
      <c r="D40" s="86"/>
      <c r="E40" s="87"/>
      <c r="F40" s="88"/>
      <c r="G40" s="89"/>
      <c r="H40" s="86"/>
      <c r="I40" s="85">
        <f>SUM(F40:H40)</f>
        <v>0</v>
      </c>
    </row>
    <row r="41" spans="1:9" ht="18" customHeight="1" x14ac:dyDescent="0.15">
      <c r="A41" s="109" t="s">
        <v>2</v>
      </c>
      <c r="B41" s="32"/>
      <c r="C41" s="79"/>
      <c r="D41" s="86"/>
      <c r="E41" s="87"/>
      <c r="F41" s="88"/>
      <c r="G41" s="89"/>
      <c r="H41" s="86"/>
      <c r="I41" s="85">
        <f>SUM(F41:H41)</f>
        <v>0</v>
      </c>
    </row>
    <row r="42" spans="1:9" ht="18" customHeight="1" thickBot="1" x14ac:dyDescent="0.2">
      <c r="A42" s="260" t="s">
        <v>98</v>
      </c>
      <c r="B42" s="261"/>
      <c r="C42" s="90">
        <f t="shared" ref="C42:I42" si="3">SUM(C38:C41)</f>
        <v>0</v>
      </c>
      <c r="D42" s="91">
        <f t="shared" si="3"/>
        <v>0</v>
      </c>
      <c r="E42" s="92">
        <f t="shared" si="3"/>
        <v>0</v>
      </c>
      <c r="F42" s="93">
        <f t="shared" si="3"/>
        <v>0</v>
      </c>
      <c r="G42" s="94">
        <f t="shared" si="3"/>
        <v>0</v>
      </c>
      <c r="H42" s="94">
        <f t="shared" ref="H42" si="4">SUM(H38:H41)</f>
        <v>0</v>
      </c>
      <c r="I42" s="95">
        <f t="shared" si="3"/>
        <v>0</v>
      </c>
    </row>
    <row r="43" spans="1:9" ht="18" customHeight="1" thickBot="1" x14ac:dyDescent="0.2">
      <c r="A43" s="262" t="s">
        <v>92</v>
      </c>
      <c r="B43" s="263"/>
      <c r="C43" s="96">
        <f t="shared" ref="C43:I43" si="5">SUM(C42,C37,C32,C27)</f>
        <v>0</v>
      </c>
      <c r="D43" s="97">
        <f t="shared" si="5"/>
        <v>0</v>
      </c>
      <c r="E43" s="98">
        <f t="shared" si="5"/>
        <v>0</v>
      </c>
      <c r="F43" s="99">
        <f t="shared" si="5"/>
        <v>0</v>
      </c>
      <c r="G43" s="100">
        <f t="shared" si="5"/>
        <v>0</v>
      </c>
      <c r="H43" s="100">
        <f t="shared" ref="H43" si="6">SUM(H42,H37,H32,H27)</f>
        <v>0</v>
      </c>
      <c r="I43" s="101">
        <f t="shared" si="5"/>
        <v>0</v>
      </c>
    </row>
    <row r="44" spans="1:9" ht="18" customHeight="1" x14ac:dyDescent="0.15"/>
    <row r="45" spans="1:9" ht="18" customHeight="1" thickBot="1" x14ac:dyDescent="0.2">
      <c r="A45" s="24" t="s">
        <v>102</v>
      </c>
    </row>
    <row r="46" spans="1:9" ht="18" customHeight="1" x14ac:dyDescent="0.15">
      <c r="B46" s="210" t="s">
        <v>97</v>
      </c>
      <c r="C46" s="102">
        <f>IF(I27=0,0,AVERAGE(F27:H27))</f>
        <v>0</v>
      </c>
      <c r="D46" s="25" t="s">
        <v>4</v>
      </c>
    </row>
    <row r="47" spans="1:9" ht="18" customHeight="1" x14ac:dyDescent="0.15">
      <c r="B47" s="109" t="s">
        <v>99</v>
      </c>
      <c r="C47" s="103">
        <f>IF(I32=0,0,AVERAGE(F32:H32))</f>
        <v>0</v>
      </c>
      <c r="D47" s="26" t="s">
        <v>4</v>
      </c>
    </row>
    <row r="48" spans="1:9" ht="18" customHeight="1" x14ac:dyDescent="0.15">
      <c r="B48" s="109" t="s">
        <v>100</v>
      </c>
      <c r="C48" s="103">
        <f>IF(I37=0,0,AVERAGE(F37:H37))</f>
        <v>0</v>
      </c>
      <c r="D48" s="26" t="s">
        <v>4</v>
      </c>
    </row>
    <row r="49" spans="2:4" ht="18" customHeight="1" thickBot="1" x14ac:dyDescent="0.2">
      <c r="B49" s="110" t="s">
        <v>101</v>
      </c>
      <c r="C49" s="140">
        <f>IF(I42=0,0,AVERAGE(F42:H42))</f>
        <v>0</v>
      </c>
      <c r="D49" s="27" t="s">
        <v>4</v>
      </c>
    </row>
  </sheetData>
  <mergeCells count="24">
    <mergeCell ref="A27:B27"/>
    <mergeCell ref="A32:B32"/>
    <mergeCell ref="A37:B37"/>
    <mergeCell ref="A42:B42"/>
    <mergeCell ref="A43:B43"/>
    <mergeCell ref="A16:B16"/>
    <mergeCell ref="A17:B17"/>
    <mergeCell ref="A18:B18"/>
    <mergeCell ref="H20:I20"/>
    <mergeCell ref="A21:B21"/>
    <mergeCell ref="C21:E21"/>
    <mergeCell ref="F21:I21"/>
    <mergeCell ref="A9:B9"/>
    <mergeCell ref="A10:B10"/>
    <mergeCell ref="A11:B11"/>
    <mergeCell ref="E13:F13"/>
    <mergeCell ref="A14:B15"/>
    <mergeCell ref="C14:F14"/>
    <mergeCell ref="A7:B8"/>
    <mergeCell ref="C7:F7"/>
    <mergeCell ref="A2:I2"/>
    <mergeCell ref="D4:E4"/>
    <mergeCell ref="F4:I4"/>
    <mergeCell ref="E6:F6"/>
  </mergeCells>
  <phoneticPr fontId="21"/>
  <printOptions horizontalCentered="1"/>
  <pageMargins left="0.59055118110236227" right="0.59055118110236227" top="0.78740157480314965" bottom="0.39370078740157483" header="0" footer="0"/>
  <pageSetup paperSize="9" scale="8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6E25-E515-4629-9ABB-416042903B59}">
  <sheetPr>
    <tabColor theme="3" tint="0.79998168889431442"/>
    <pageSetUpPr fitToPage="1"/>
  </sheetPr>
  <dimension ref="A1:AB19"/>
  <sheetViews>
    <sheetView showGridLines="0" zoomScaleNormal="100" zoomScaleSheetLayoutView="100" workbookViewId="0"/>
  </sheetViews>
  <sheetFormatPr defaultRowHeight="13.5" x14ac:dyDescent="0.15"/>
  <cols>
    <col min="1" max="28" width="3.125" style="133" customWidth="1"/>
    <col min="29" max="16384" width="9" style="133"/>
  </cols>
  <sheetData>
    <row r="1" spans="1:28" ht="20.100000000000001" customHeight="1" x14ac:dyDescent="0.15">
      <c r="A1" s="133" t="s">
        <v>201</v>
      </c>
    </row>
    <row r="2" spans="1:28" ht="20.100000000000001" customHeight="1" x14ac:dyDescent="0.15">
      <c r="U2" s="236" t="s">
        <v>67</v>
      </c>
      <c r="V2" s="236"/>
      <c r="W2" s="236"/>
      <c r="X2" s="236"/>
      <c r="Y2" s="236"/>
      <c r="Z2" s="236"/>
      <c r="AA2" s="236"/>
      <c r="AB2" s="236"/>
    </row>
    <row r="3" spans="1:28" ht="20.100000000000001" customHeight="1" x14ac:dyDescent="0.15">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8" ht="20.100000000000001" customHeight="1" x14ac:dyDescent="0.15">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row>
    <row r="5" spans="1:28" ht="20.100000000000001" customHeight="1" x14ac:dyDescent="0.15">
      <c r="C5" s="70" t="str">
        <f>'第1号-1'!$P$9</f>
        <v>工務店等名称</v>
      </c>
    </row>
    <row r="6" spans="1:28" ht="20.100000000000001" customHeight="1" x14ac:dyDescent="0.15">
      <c r="C6" s="135" t="str">
        <f>'第1号-1'!$P$10&amp;"　様"</f>
        <v>代表者職氏名　様</v>
      </c>
    </row>
    <row r="7" spans="1:28" ht="20.100000000000001" customHeight="1" x14ac:dyDescent="0.15"/>
    <row r="8" spans="1:28" ht="20.100000000000001" customHeight="1" x14ac:dyDescent="0.15"/>
    <row r="9" spans="1:28" ht="20.100000000000001" customHeight="1" x14ac:dyDescent="0.15">
      <c r="P9" s="70" t="str">
        <f>'第3号-3'!$L$5</f>
        <v>工務店グループ等名称</v>
      </c>
    </row>
    <row r="10" spans="1:28" ht="20.100000000000001" customHeight="1" x14ac:dyDescent="0.15">
      <c r="P10" s="70" t="str">
        <f>'第3号-3'!$L$7</f>
        <v>代表工務店等名称</v>
      </c>
    </row>
    <row r="11" spans="1:28" ht="20.100000000000001" customHeight="1" x14ac:dyDescent="0.15">
      <c r="P11" s="135" t="str">
        <f>'第3号-3'!$L$6</f>
        <v>代表者職氏名</v>
      </c>
    </row>
    <row r="12" spans="1:28" ht="20.100000000000001" customHeight="1" x14ac:dyDescent="0.15"/>
    <row r="13" spans="1:28" ht="20.100000000000001" customHeight="1" x14ac:dyDescent="0.15"/>
    <row r="14" spans="1:28" ht="20.100000000000001" customHeight="1" x14ac:dyDescent="0.15"/>
    <row r="15" spans="1:28" ht="20.100000000000001" customHeight="1" x14ac:dyDescent="0.15">
      <c r="B15" s="234" t="s">
        <v>104</v>
      </c>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row>
    <row r="16" spans="1:28" ht="20.100000000000001" customHeight="1" x14ac:dyDescent="0.15">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row>
    <row r="17" spans="2:3" ht="20.100000000000001" customHeight="1" x14ac:dyDescent="0.15"/>
    <row r="18" spans="2:3" ht="20.100000000000001" customHeight="1" x14ac:dyDescent="0.15">
      <c r="B18" s="52" t="s">
        <v>186</v>
      </c>
    </row>
    <row r="19" spans="2:3" ht="20.100000000000001" customHeight="1" x14ac:dyDescent="0.15">
      <c r="B19" s="133" t="s">
        <v>105</v>
      </c>
      <c r="C19" s="137"/>
    </row>
  </sheetData>
  <mergeCells count="2">
    <mergeCell ref="U2:AB2"/>
    <mergeCell ref="B15:AA15"/>
  </mergeCells>
  <phoneticPr fontId="21"/>
  <printOptions horizontalCentered="1"/>
  <pageMargins left="0.59055118110236227" right="0.59055118110236227" top="0.78740157480314965" bottom="0.39370078740157483"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41DE-697E-4F03-BC64-8551F0850CDD}">
  <sheetPr>
    <tabColor theme="5" tint="0.79998168889431442"/>
    <pageSetUpPr fitToPage="1"/>
  </sheetPr>
  <dimension ref="A1:AB33"/>
  <sheetViews>
    <sheetView showGridLines="0" zoomScaleNormal="100" zoomScaleSheetLayoutView="100" workbookViewId="0"/>
  </sheetViews>
  <sheetFormatPr defaultRowHeight="13.5" x14ac:dyDescent="0.15"/>
  <cols>
    <col min="1" max="28" width="3.125" style="133" customWidth="1"/>
    <col min="29" max="16384" width="9" style="133"/>
  </cols>
  <sheetData>
    <row r="1" spans="1:28" ht="20.100000000000001" customHeight="1" x14ac:dyDescent="0.15">
      <c r="A1" s="133" t="s">
        <v>202</v>
      </c>
    </row>
    <row r="2" spans="1:28" ht="20.100000000000001" customHeight="1" x14ac:dyDescent="0.15">
      <c r="U2" s="236" t="s">
        <v>67</v>
      </c>
      <c r="V2" s="236"/>
      <c r="W2" s="236"/>
      <c r="X2" s="236"/>
      <c r="Y2" s="236"/>
      <c r="Z2" s="236"/>
      <c r="AA2" s="236"/>
      <c r="AB2" s="236"/>
    </row>
    <row r="3" spans="1:28" ht="20.100000000000001" customHeight="1" x14ac:dyDescent="0.15">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8" ht="20.100000000000001" customHeight="1" x14ac:dyDescent="0.15">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row>
    <row r="5" spans="1:28" ht="20.100000000000001" customHeight="1" x14ac:dyDescent="0.15">
      <c r="C5" s="133" t="s">
        <v>18</v>
      </c>
    </row>
    <row r="6" spans="1:28" ht="20.100000000000001" customHeight="1" x14ac:dyDescent="0.15"/>
    <row r="7" spans="1:28" ht="20.100000000000001" customHeight="1" x14ac:dyDescent="0.15"/>
    <row r="8" spans="1:28" ht="20.100000000000001" customHeight="1" x14ac:dyDescent="0.15">
      <c r="P8" s="70" t="str">
        <f>'第3号-3'!$L$5</f>
        <v>工務店グループ等名称</v>
      </c>
    </row>
    <row r="9" spans="1:28" ht="20.100000000000001" customHeight="1" x14ac:dyDescent="0.15">
      <c r="P9" s="70" t="str">
        <f>'第3号-3'!$L$7</f>
        <v>代表工務店等名称</v>
      </c>
    </row>
    <row r="10" spans="1:28" ht="20.100000000000001" customHeight="1" x14ac:dyDescent="0.15">
      <c r="P10" s="135" t="str">
        <f>'第3号-3'!$L$6</f>
        <v>代表者職氏名</v>
      </c>
    </row>
    <row r="11" spans="1:28" ht="20.100000000000001" customHeight="1" x14ac:dyDescent="0.15"/>
    <row r="12" spans="1:28" ht="20.100000000000001" customHeight="1" x14ac:dyDescent="0.15"/>
    <row r="13" spans="1:28" ht="20.100000000000001" customHeight="1" x14ac:dyDescent="0.15"/>
    <row r="14" spans="1:28" ht="20.100000000000001" customHeight="1" x14ac:dyDescent="0.15">
      <c r="B14" s="234" t="s">
        <v>240</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row>
    <row r="15" spans="1:28" ht="20.100000000000001"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row>
    <row r="16" spans="1:28" ht="20.100000000000001" customHeight="1" x14ac:dyDescent="0.15"/>
    <row r="17" spans="2:27" ht="20.100000000000001" customHeight="1" x14ac:dyDescent="0.15">
      <c r="B17" s="133" t="s">
        <v>241</v>
      </c>
    </row>
    <row r="18" spans="2:27" ht="20.100000000000001" customHeight="1" x14ac:dyDescent="0.15">
      <c r="B18" s="133" t="s">
        <v>242</v>
      </c>
      <c r="C18" s="137"/>
    </row>
    <row r="19" spans="2:27" ht="20.100000000000001" customHeight="1" x14ac:dyDescent="0.15">
      <c r="C19" s="137"/>
    </row>
    <row r="20" spans="2:27" ht="20.100000000000001" customHeight="1" x14ac:dyDescent="0.15"/>
    <row r="21" spans="2:27" ht="20.100000000000001" customHeight="1" x14ac:dyDescent="0.15">
      <c r="B21" s="133" t="s">
        <v>106</v>
      </c>
    </row>
    <row r="22" spans="2:27" ht="20.100000000000001" customHeight="1" x14ac:dyDescent="0.15">
      <c r="C22" s="235" t="s">
        <v>282</v>
      </c>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row>
    <row r="23" spans="2:27" ht="20.100000000000001" customHeight="1" x14ac:dyDescent="0.1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row>
    <row r="24" spans="2:27" ht="20.100000000000001" customHeight="1" x14ac:dyDescent="0.15"/>
    <row r="25" spans="2:27" ht="20.100000000000001" customHeight="1" x14ac:dyDescent="0.15">
      <c r="B25" s="133" t="s">
        <v>243</v>
      </c>
      <c r="C25" s="137"/>
    </row>
    <row r="26" spans="2:27" ht="20.100000000000001" customHeight="1" x14ac:dyDescent="0.15">
      <c r="C26" s="235" t="s">
        <v>76</v>
      </c>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row>
    <row r="27" spans="2:27" ht="20.100000000000001" customHeight="1" x14ac:dyDescent="0.1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row>
    <row r="28" spans="2:27" ht="20.100000000000001" customHeight="1" x14ac:dyDescent="0.15"/>
    <row r="29" spans="2:27" ht="20.100000000000001" customHeight="1" x14ac:dyDescent="0.15">
      <c r="B29" s="133" t="s">
        <v>79</v>
      </c>
    </row>
    <row r="30" spans="2:27" ht="20.100000000000001" customHeight="1" x14ac:dyDescent="0.15">
      <c r="C30" s="133" t="s">
        <v>206</v>
      </c>
      <c r="D30" s="133" t="s">
        <v>283</v>
      </c>
    </row>
    <row r="31" spans="2:27" ht="20.100000000000001" customHeight="1" x14ac:dyDescent="0.15">
      <c r="D31" s="152" t="s">
        <v>203</v>
      </c>
    </row>
    <row r="32" spans="2:27" ht="20.100000000000001" customHeight="1" x14ac:dyDescent="0.15">
      <c r="C32" s="133" t="s">
        <v>205</v>
      </c>
      <c r="D32" s="133" t="s">
        <v>284</v>
      </c>
    </row>
    <row r="33" spans="3:4" ht="20.100000000000001" customHeight="1" x14ac:dyDescent="0.15">
      <c r="C33" s="133" t="s">
        <v>204</v>
      </c>
      <c r="D33" s="133" t="s">
        <v>207</v>
      </c>
    </row>
  </sheetData>
  <mergeCells count="4">
    <mergeCell ref="U2:AB2"/>
    <mergeCell ref="B14:AA14"/>
    <mergeCell ref="C26:AA27"/>
    <mergeCell ref="C22:AA23"/>
  </mergeCells>
  <phoneticPr fontId="21"/>
  <printOptions horizontalCentered="1"/>
  <pageMargins left="0.59055118110236227" right="0.59055118110236227" top="0.78740157480314965" bottom="0.39370078740157483"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22EB-AAAB-4370-82C4-564CFC385A8D}">
  <sheetPr>
    <tabColor theme="5" tint="0.79998168889431442"/>
    <pageSetUpPr fitToPage="1"/>
  </sheetPr>
  <dimension ref="A1:AK35"/>
  <sheetViews>
    <sheetView showGridLines="0" zoomScaleNormal="100" zoomScaleSheetLayoutView="100" workbookViewId="0"/>
  </sheetViews>
  <sheetFormatPr defaultRowHeight="13.5" x14ac:dyDescent="0.15"/>
  <cols>
    <col min="1" max="37" width="2.375" style="1" customWidth="1"/>
    <col min="38" max="16384" width="9" style="1"/>
  </cols>
  <sheetData>
    <row r="1" spans="1:37" ht="21.95" customHeight="1" thickBot="1" x14ac:dyDescent="0.2">
      <c r="A1" s="209" t="s">
        <v>222</v>
      </c>
      <c r="B1" s="121"/>
      <c r="C1" s="121"/>
      <c r="D1" s="121"/>
      <c r="E1" s="121"/>
      <c r="F1" s="121"/>
      <c r="G1" s="121"/>
      <c r="H1" s="121"/>
      <c r="I1" s="121"/>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row>
    <row r="2" spans="1:37" ht="21.95" customHeight="1" x14ac:dyDescent="0.15">
      <c r="A2" s="3"/>
      <c r="B2" s="35"/>
      <c r="C2" s="35"/>
      <c r="D2" s="35"/>
      <c r="E2" s="35"/>
      <c r="F2" s="35"/>
      <c r="G2" s="35"/>
      <c r="H2" s="35"/>
      <c r="I2" s="35"/>
      <c r="J2" s="35"/>
      <c r="K2" s="35"/>
      <c r="L2" s="35"/>
      <c r="M2" s="35"/>
      <c r="N2" s="35"/>
      <c r="O2" s="35"/>
      <c r="P2" s="35"/>
      <c r="Q2" s="35"/>
      <c r="R2" s="35"/>
      <c r="S2" s="35"/>
      <c r="T2" s="35"/>
      <c r="U2" s="35"/>
      <c r="V2" s="35"/>
      <c r="W2" s="36"/>
      <c r="X2" s="36"/>
      <c r="Y2" s="36"/>
      <c r="Z2" s="36"/>
      <c r="AA2" s="36"/>
      <c r="AB2" s="36"/>
      <c r="AC2" s="36"/>
      <c r="AD2" s="36"/>
      <c r="AE2" s="36"/>
      <c r="AF2" s="36"/>
      <c r="AG2" s="36"/>
      <c r="AH2" s="36"/>
      <c r="AI2" s="36"/>
      <c r="AJ2" s="36"/>
      <c r="AK2" s="37"/>
    </row>
    <row r="3" spans="1:37" ht="21.95" customHeight="1" x14ac:dyDescent="0.15">
      <c r="A3" s="38"/>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7"/>
    </row>
    <row r="4" spans="1:37" ht="21.95" customHeight="1" x14ac:dyDescent="0.15">
      <c r="A4" s="38"/>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row>
    <row r="5" spans="1:37" ht="21.95" customHeight="1" x14ac:dyDescent="0.15">
      <c r="A5" s="38"/>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7"/>
    </row>
    <row r="6" spans="1:37" ht="21.95" customHeight="1" x14ac:dyDescent="0.15">
      <c r="A6" s="264" t="s">
        <v>303</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6"/>
    </row>
    <row r="7" spans="1:37" ht="21.95" customHeight="1" x14ac:dyDescent="0.15">
      <c r="A7" s="267"/>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row>
    <row r="8" spans="1:37" ht="21.95" customHeight="1" x14ac:dyDescent="0.15">
      <c r="A8" s="268" t="s">
        <v>304</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37"/>
    </row>
    <row r="9" spans="1:37" ht="21.95" customHeight="1" x14ac:dyDescent="0.15">
      <c r="A9" s="21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37"/>
    </row>
    <row r="10" spans="1:37" ht="21.95" customHeight="1" x14ac:dyDescent="0.15">
      <c r="A10" s="39"/>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7"/>
    </row>
    <row r="11" spans="1:37" ht="21.95" customHeight="1" x14ac:dyDescent="0.15">
      <c r="A11" s="270" t="s">
        <v>305</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2"/>
    </row>
    <row r="12" spans="1:37" ht="21.95" customHeight="1" x14ac:dyDescent="0.15">
      <c r="A12" s="270"/>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2"/>
    </row>
    <row r="13" spans="1:37" ht="21.95" customHeight="1" x14ac:dyDescent="0.15">
      <c r="A13" s="270"/>
      <c r="B13" s="271"/>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2"/>
    </row>
    <row r="14" spans="1:37" ht="21.95" customHeight="1" x14ac:dyDescent="0.15">
      <c r="A14" s="39"/>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7"/>
    </row>
    <row r="15" spans="1:37" ht="21.95" customHeight="1" x14ac:dyDescent="0.15">
      <c r="A15" s="39"/>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7"/>
    </row>
    <row r="16" spans="1:37" ht="21.95" customHeight="1" x14ac:dyDescent="0.15">
      <c r="A16" s="39"/>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7"/>
    </row>
    <row r="17" spans="1:37" ht="21.95" customHeight="1" x14ac:dyDescent="0.15">
      <c r="A17" s="39"/>
      <c r="B17" s="273" t="s">
        <v>166</v>
      </c>
      <c r="C17" s="274"/>
      <c r="D17" s="274"/>
      <c r="E17" s="274"/>
      <c r="F17" s="274"/>
      <c r="G17" s="274"/>
      <c r="H17" s="274"/>
      <c r="I17" s="274"/>
      <c r="J17" s="275" t="str">
        <f>'第3号-3'!L5</f>
        <v>工務店グループ等名称</v>
      </c>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37"/>
    </row>
    <row r="18" spans="1:37" ht="21.95" customHeight="1" thickBot="1" x14ac:dyDescent="0.2">
      <c r="A18" s="39"/>
      <c r="B18" s="274"/>
      <c r="C18" s="274"/>
      <c r="D18" s="274"/>
      <c r="E18" s="274"/>
      <c r="F18" s="274"/>
      <c r="G18" s="274"/>
      <c r="H18" s="274"/>
      <c r="I18" s="274"/>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37"/>
    </row>
    <row r="19" spans="1:37" ht="21.95" customHeight="1" x14ac:dyDescent="0.15">
      <c r="A19" s="39"/>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7"/>
    </row>
    <row r="20" spans="1:37" ht="21.95" customHeight="1" x14ac:dyDescent="0.15">
      <c r="A20" s="39"/>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7"/>
    </row>
    <row r="21" spans="1:37" ht="21.95" customHeight="1" x14ac:dyDescent="0.15">
      <c r="A21" s="39"/>
      <c r="B21" s="36"/>
      <c r="C21" s="36"/>
      <c r="D21" s="277" t="s">
        <v>167</v>
      </c>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36"/>
      <c r="AJ21" s="36"/>
      <c r="AK21" s="37"/>
    </row>
    <row r="22" spans="1:37" ht="21.95" customHeight="1" x14ac:dyDescent="0.15">
      <c r="A22" s="39"/>
      <c r="B22" s="36"/>
      <c r="C22" s="36"/>
      <c r="D22" s="278" t="s">
        <v>165</v>
      </c>
      <c r="E22" s="278"/>
      <c r="F22" s="278"/>
      <c r="G22" s="278"/>
      <c r="H22" s="278"/>
      <c r="I22" s="278"/>
      <c r="J22" s="278"/>
      <c r="K22" s="278"/>
      <c r="L22" s="278"/>
      <c r="M22" s="281" t="str">
        <f>'第3号-3'!L6</f>
        <v>代表者職氏名</v>
      </c>
      <c r="N22" s="281"/>
      <c r="O22" s="281"/>
      <c r="P22" s="281"/>
      <c r="Q22" s="281"/>
      <c r="R22" s="281"/>
      <c r="S22" s="281"/>
      <c r="T22" s="281"/>
      <c r="U22" s="281"/>
      <c r="V22" s="281"/>
      <c r="W22" s="281"/>
      <c r="X22" s="281"/>
      <c r="Y22" s="281"/>
      <c r="Z22" s="281"/>
      <c r="AA22" s="281"/>
      <c r="AB22" s="281"/>
      <c r="AC22" s="281"/>
      <c r="AD22" s="281"/>
      <c r="AE22" s="281"/>
      <c r="AF22" s="281"/>
      <c r="AG22" s="281"/>
      <c r="AH22" s="281"/>
      <c r="AI22" s="36"/>
      <c r="AJ22" s="36"/>
      <c r="AK22" s="37"/>
    </row>
    <row r="23" spans="1:37" ht="21.95" customHeight="1" x14ac:dyDescent="0.15">
      <c r="A23" s="39"/>
      <c r="B23" s="36"/>
      <c r="C23" s="36"/>
      <c r="D23" s="279" t="s">
        <v>107</v>
      </c>
      <c r="E23" s="279"/>
      <c r="F23" s="279"/>
      <c r="G23" s="279"/>
      <c r="H23" s="279"/>
      <c r="I23" s="279"/>
      <c r="J23" s="279"/>
      <c r="K23" s="279"/>
      <c r="L23" s="279"/>
      <c r="M23" s="280" t="str">
        <f>'第3号-3'!L7</f>
        <v>代表工務店等名称</v>
      </c>
      <c r="N23" s="280"/>
      <c r="O23" s="280"/>
      <c r="P23" s="280"/>
      <c r="Q23" s="280"/>
      <c r="R23" s="280"/>
      <c r="S23" s="280"/>
      <c r="T23" s="280"/>
      <c r="U23" s="280"/>
      <c r="V23" s="280"/>
      <c r="W23" s="280"/>
      <c r="X23" s="280"/>
      <c r="Y23" s="280"/>
      <c r="Z23" s="280"/>
      <c r="AA23" s="280"/>
      <c r="AB23" s="280"/>
      <c r="AC23" s="280"/>
      <c r="AD23" s="280"/>
      <c r="AE23" s="280"/>
      <c r="AF23" s="280"/>
      <c r="AG23" s="280"/>
      <c r="AH23" s="280"/>
      <c r="AI23" s="36"/>
      <c r="AJ23" s="36"/>
      <c r="AK23" s="37"/>
    </row>
    <row r="24" spans="1:37" ht="21.95" customHeight="1" x14ac:dyDescent="0.15">
      <c r="A24" s="39"/>
      <c r="B24" s="36"/>
      <c r="C24" s="36"/>
      <c r="D24" s="279" t="s">
        <v>108</v>
      </c>
      <c r="E24" s="279"/>
      <c r="F24" s="279"/>
      <c r="G24" s="279"/>
      <c r="H24" s="279"/>
      <c r="I24" s="279"/>
      <c r="J24" s="279"/>
      <c r="K24" s="279"/>
      <c r="L24" s="279"/>
      <c r="M24" s="280" t="str">
        <f>'第3号-3'!L8</f>
        <v>代表工務店等所在地</v>
      </c>
      <c r="N24" s="280"/>
      <c r="O24" s="280"/>
      <c r="P24" s="280"/>
      <c r="Q24" s="280"/>
      <c r="R24" s="280"/>
      <c r="S24" s="280"/>
      <c r="T24" s="280"/>
      <c r="U24" s="280"/>
      <c r="V24" s="280"/>
      <c r="W24" s="280"/>
      <c r="X24" s="280"/>
      <c r="Y24" s="280"/>
      <c r="Z24" s="280"/>
      <c r="AA24" s="280"/>
      <c r="AB24" s="280"/>
      <c r="AC24" s="280"/>
      <c r="AD24" s="280"/>
      <c r="AE24" s="280"/>
      <c r="AF24" s="280"/>
      <c r="AG24" s="280"/>
      <c r="AH24" s="280"/>
      <c r="AI24" s="36"/>
      <c r="AJ24" s="36"/>
      <c r="AK24" s="37"/>
    </row>
    <row r="25" spans="1:37" ht="21.95" customHeight="1" x14ac:dyDescent="0.15">
      <c r="A25" s="39"/>
      <c r="B25" s="36"/>
      <c r="C25" s="36"/>
      <c r="D25" s="279" t="s">
        <v>38</v>
      </c>
      <c r="E25" s="279"/>
      <c r="F25" s="279"/>
      <c r="G25" s="279"/>
      <c r="H25" s="279"/>
      <c r="I25" s="279"/>
      <c r="J25" s="279"/>
      <c r="K25" s="279"/>
      <c r="L25" s="279"/>
      <c r="M25" s="280" t="str">
        <f>'第3号-3'!L9</f>
        <v>000-000-0000</v>
      </c>
      <c r="N25" s="280"/>
      <c r="O25" s="280"/>
      <c r="P25" s="280"/>
      <c r="Q25" s="280"/>
      <c r="R25" s="280"/>
      <c r="S25" s="280"/>
      <c r="T25" s="280"/>
      <c r="U25" s="280"/>
      <c r="V25" s="280"/>
      <c r="W25" s="280"/>
      <c r="X25" s="280"/>
      <c r="Y25" s="280"/>
      <c r="Z25" s="280"/>
      <c r="AA25" s="280"/>
      <c r="AB25" s="280"/>
      <c r="AC25" s="280"/>
      <c r="AD25" s="280"/>
      <c r="AE25" s="280"/>
      <c r="AF25" s="280"/>
      <c r="AG25" s="280"/>
      <c r="AH25" s="280"/>
      <c r="AI25" s="36"/>
      <c r="AJ25" s="36"/>
      <c r="AK25" s="37"/>
    </row>
    <row r="26" spans="1:37" ht="21.95" customHeight="1" x14ac:dyDescent="0.15">
      <c r="A26" s="39"/>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7"/>
    </row>
    <row r="27" spans="1:37" ht="21.95" customHeight="1" x14ac:dyDescent="0.15">
      <c r="A27" s="39"/>
      <c r="B27" s="36"/>
      <c r="C27" s="36"/>
      <c r="D27" s="277" t="s">
        <v>109</v>
      </c>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36"/>
      <c r="AJ27" s="36"/>
      <c r="AK27" s="37"/>
    </row>
    <row r="28" spans="1:37" ht="21.95" customHeight="1" x14ac:dyDescent="0.15">
      <c r="A28" s="39"/>
      <c r="B28" s="36"/>
      <c r="C28" s="36"/>
      <c r="D28" s="283" t="s">
        <v>24</v>
      </c>
      <c r="E28" s="283"/>
      <c r="F28" s="283"/>
      <c r="G28" s="283"/>
      <c r="H28" s="283"/>
      <c r="I28" s="283"/>
      <c r="J28" s="283"/>
      <c r="K28" s="283"/>
      <c r="L28" s="283"/>
      <c r="M28" s="281" t="str">
        <f>'第3号-3'!L11</f>
        <v>株式会社 ○○工務店</v>
      </c>
      <c r="N28" s="281"/>
      <c r="O28" s="281"/>
      <c r="P28" s="281"/>
      <c r="Q28" s="281"/>
      <c r="R28" s="281"/>
      <c r="S28" s="281"/>
      <c r="T28" s="281"/>
      <c r="U28" s="281"/>
      <c r="V28" s="281"/>
      <c r="W28" s="281"/>
      <c r="X28" s="281"/>
      <c r="Y28" s="281"/>
      <c r="Z28" s="281"/>
      <c r="AA28" s="281"/>
      <c r="AB28" s="281"/>
      <c r="AC28" s="281"/>
      <c r="AD28" s="281"/>
      <c r="AE28" s="281"/>
      <c r="AF28" s="281"/>
      <c r="AG28" s="281"/>
      <c r="AH28" s="281"/>
      <c r="AI28" s="36"/>
      <c r="AJ28" s="36"/>
      <c r="AK28" s="37"/>
    </row>
    <row r="29" spans="1:37" ht="21.95" customHeight="1" x14ac:dyDescent="0.15">
      <c r="A29" s="39"/>
      <c r="B29" s="36"/>
      <c r="C29" s="36"/>
      <c r="D29" s="282" t="s">
        <v>168</v>
      </c>
      <c r="E29" s="282"/>
      <c r="F29" s="282"/>
      <c r="G29" s="282"/>
      <c r="H29" s="282"/>
      <c r="I29" s="282"/>
      <c r="J29" s="282"/>
      <c r="K29" s="282"/>
      <c r="L29" s="282"/>
      <c r="M29" s="280" t="str">
        <f>'第3号-3'!L12</f>
        <v>○○部長　○○ ○○</v>
      </c>
      <c r="N29" s="280"/>
      <c r="O29" s="280"/>
      <c r="P29" s="280"/>
      <c r="Q29" s="280"/>
      <c r="R29" s="280"/>
      <c r="S29" s="280"/>
      <c r="T29" s="280"/>
      <c r="U29" s="280"/>
      <c r="V29" s="280"/>
      <c r="W29" s="280"/>
      <c r="X29" s="280"/>
      <c r="Y29" s="280"/>
      <c r="Z29" s="280"/>
      <c r="AA29" s="280"/>
      <c r="AB29" s="280"/>
      <c r="AC29" s="280"/>
      <c r="AD29" s="280"/>
      <c r="AE29" s="280"/>
      <c r="AF29" s="280"/>
      <c r="AG29" s="280"/>
      <c r="AH29" s="280"/>
      <c r="AI29" s="36"/>
      <c r="AJ29" s="36"/>
      <c r="AK29" s="37"/>
    </row>
    <row r="30" spans="1:37" ht="21.95" customHeight="1" x14ac:dyDescent="0.15">
      <c r="A30" s="39"/>
      <c r="B30" s="36"/>
      <c r="C30" s="36"/>
      <c r="D30" s="282" t="s">
        <v>36</v>
      </c>
      <c r="E30" s="282"/>
      <c r="F30" s="282"/>
      <c r="G30" s="282"/>
      <c r="H30" s="282"/>
      <c r="I30" s="282"/>
      <c r="J30" s="282"/>
      <c r="K30" s="282"/>
      <c r="L30" s="282"/>
      <c r="M30" s="281" t="str">
        <f>'第3号-3'!L13</f>
        <v>000-0000</v>
      </c>
      <c r="N30" s="281"/>
      <c r="O30" s="281"/>
      <c r="P30" s="281"/>
      <c r="Q30" s="281"/>
      <c r="R30" s="281"/>
      <c r="S30" s="281"/>
      <c r="T30" s="281"/>
      <c r="U30" s="281"/>
      <c r="V30" s="281"/>
      <c r="W30" s="281"/>
      <c r="X30" s="281"/>
      <c r="Y30" s="281"/>
      <c r="Z30" s="281"/>
      <c r="AA30" s="281"/>
      <c r="AB30" s="281"/>
      <c r="AC30" s="281"/>
      <c r="AD30" s="281"/>
      <c r="AE30" s="281"/>
      <c r="AF30" s="281"/>
      <c r="AG30" s="281"/>
      <c r="AH30" s="281"/>
      <c r="AI30" s="36"/>
      <c r="AJ30" s="36"/>
      <c r="AK30" s="37"/>
    </row>
    <row r="31" spans="1:37" ht="21.95" customHeight="1" x14ac:dyDescent="0.15">
      <c r="A31" s="39"/>
      <c r="B31" s="36"/>
      <c r="C31" s="36"/>
      <c r="D31" s="282" t="s">
        <v>37</v>
      </c>
      <c r="E31" s="282"/>
      <c r="F31" s="282"/>
      <c r="G31" s="282"/>
      <c r="H31" s="282"/>
      <c r="I31" s="282"/>
      <c r="J31" s="282"/>
      <c r="K31" s="282"/>
      <c r="L31" s="282"/>
      <c r="M31" s="281" t="str">
        <f>'第3号-3'!L14</f>
        <v>○○市○○字○○1-1</v>
      </c>
      <c r="N31" s="281"/>
      <c r="O31" s="281"/>
      <c r="P31" s="281"/>
      <c r="Q31" s="281"/>
      <c r="R31" s="281"/>
      <c r="S31" s="281"/>
      <c r="T31" s="281"/>
      <c r="U31" s="281"/>
      <c r="V31" s="281"/>
      <c r="W31" s="281"/>
      <c r="X31" s="281"/>
      <c r="Y31" s="281"/>
      <c r="Z31" s="281"/>
      <c r="AA31" s="281"/>
      <c r="AB31" s="281"/>
      <c r="AC31" s="281"/>
      <c r="AD31" s="281"/>
      <c r="AE31" s="281"/>
      <c r="AF31" s="281"/>
      <c r="AG31" s="281"/>
      <c r="AH31" s="281"/>
      <c r="AI31" s="36"/>
      <c r="AJ31" s="36"/>
      <c r="AK31" s="37"/>
    </row>
    <row r="32" spans="1:37" ht="21.95" customHeight="1" x14ac:dyDescent="0.15">
      <c r="A32" s="39"/>
      <c r="B32" s="36"/>
      <c r="C32" s="36"/>
      <c r="D32" s="282" t="s">
        <v>38</v>
      </c>
      <c r="E32" s="282"/>
      <c r="F32" s="282"/>
      <c r="G32" s="282"/>
      <c r="H32" s="282"/>
      <c r="I32" s="282"/>
      <c r="J32" s="282"/>
      <c r="K32" s="282"/>
      <c r="L32" s="282"/>
      <c r="M32" s="281" t="str">
        <f>'第3号-3'!L15</f>
        <v>000-000-0000</v>
      </c>
      <c r="N32" s="281"/>
      <c r="O32" s="281"/>
      <c r="P32" s="281"/>
      <c r="Q32" s="281"/>
      <c r="R32" s="281"/>
      <c r="S32" s="281"/>
      <c r="T32" s="281"/>
      <c r="U32" s="281"/>
      <c r="V32" s="281"/>
      <c r="W32" s="281"/>
      <c r="X32" s="281"/>
      <c r="Y32" s="281"/>
      <c r="Z32" s="281"/>
      <c r="AA32" s="281"/>
      <c r="AB32" s="281"/>
      <c r="AC32" s="281"/>
      <c r="AD32" s="281"/>
      <c r="AE32" s="281"/>
      <c r="AF32" s="281"/>
      <c r="AG32" s="281"/>
      <c r="AH32" s="281"/>
      <c r="AI32" s="36"/>
      <c r="AJ32" s="36"/>
      <c r="AK32" s="37"/>
    </row>
    <row r="33" spans="1:37" ht="21.95" customHeight="1" x14ac:dyDescent="0.15">
      <c r="A33" s="39"/>
      <c r="B33" s="36"/>
      <c r="C33" s="36"/>
      <c r="D33" s="282" t="s">
        <v>110</v>
      </c>
      <c r="E33" s="282"/>
      <c r="F33" s="282"/>
      <c r="G33" s="282"/>
      <c r="H33" s="282"/>
      <c r="I33" s="282"/>
      <c r="J33" s="282"/>
      <c r="K33" s="282"/>
      <c r="L33" s="282"/>
      <c r="M33" s="281" t="str">
        <f>'第3号-3'!L16</f>
        <v>000-000-0000</v>
      </c>
      <c r="N33" s="281"/>
      <c r="O33" s="281"/>
      <c r="P33" s="281"/>
      <c r="Q33" s="281"/>
      <c r="R33" s="281"/>
      <c r="S33" s="281"/>
      <c r="T33" s="281"/>
      <c r="U33" s="281"/>
      <c r="V33" s="281"/>
      <c r="W33" s="281"/>
      <c r="X33" s="281"/>
      <c r="Y33" s="281"/>
      <c r="Z33" s="281"/>
      <c r="AA33" s="281"/>
      <c r="AB33" s="281"/>
      <c r="AC33" s="281"/>
      <c r="AD33" s="281"/>
      <c r="AE33" s="281"/>
      <c r="AF33" s="281"/>
      <c r="AG33" s="281"/>
      <c r="AH33" s="281"/>
      <c r="AI33" s="36"/>
      <c r="AJ33" s="36"/>
      <c r="AK33" s="37"/>
    </row>
    <row r="34" spans="1:37" ht="21.95" customHeight="1" x14ac:dyDescent="0.15">
      <c r="A34" s="39"/>
      <c r="B34" s="36"/>
      <c r="C34" s="36"/>
      <c r="D34" s="282" t="s">
        <v>208</v>
      </c>
      <c r="E34" s="282"/>
      <c r="F34" s="282"/>
      <c r="G34" s="282"/>
      <c r="H34" s="282"/>
      <c r="I34" s="282"/>
      <c r="J34" s="282"/>
      <c r="K34" s="282"/>
      <c r="L34" s="282"/>
      <c r="M34" s="281" t="str">
        <f>'第3号-3'!L17</f>
        <v>xxx@xxx.co.jp</v>
      </c>
      <c r="N34" s="281"/>
      <c r="O34" s="281"/>
      <c r="P34" s="281"/>
      <c r="Q34" s="281"/>
      <c r="R34" s="281"/>
      <c r="S34" s="281"/>
      <c r="T34" s="281"/>
      <c r="U34" s="281"/>
      <c r="V34" s="281"/>
      <c r="W34" s="281"/>
      <c r="X34" s="281"/>
      <c r="Y34" s="281"/>
      <c r="Z34" s="281"/>
      <c r="AA34" s="281"/>
      <c r="AB34" s="281"/>
      <c r="AC34" s="281"/>
      <c r="AD34" s="281"/>
      <c r="AE34" s="281"/>
      <c r="AF34" s="281"/>
      <c r="AG34" s="281"/>
      <c r="AH34" s="281"/>
      <c r="AI34" s="36"/>
      <c r="AJ34" s="36"/>
      <c r="AK34" s="37"/>
    </row>
    <row r="35" spans="1:37" ht="21.95" customHeight="1" thickBot="1" x14ac:dyDescent="0.2">
      <c r="A35" s="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1"/>
    </row>
  </sheetData>
  <mergeCells count="29">
    <mergeCell ref="D32:L32"/>
    <mergeCell ref="M32:AH32"/>
    <mergeCell ref="D33:L33"/>
    <mergeCell ref="M33:AH33"/>
    <mergeCell ref="D34:L34"/>
    <mergeCell ref="M34:AH34"/>
    <mergeCell ref="D31:L31"/>
    <mergeCell ref="M31:AH31"/>
    <mergeCell ref="D24:L24"/>
    <mergeCell ref="M24:AH24"/>
    <mergeCell ref="D25:L25"/>
    <mergeCell ref="M25:AH25"/>
    <mergeCell ref="D27:AH27"/>
    <mergeCell ref="D28:L28"/>
    <mergeCell ref="M28:AH28"/>
    <mergeCell ref="D29:L29"/>
    <mergeCell ref="D30:L30"/>
    <mergeCell ref="M30:AH30"/>
    <mergeCell ref="M29:AH29"/>
    <mergeCell ref="D21:AH21"/>
    <mergeCell ref="D22:L22"/>
    <mergeCell ref="D23:L23"/>
    <mergeCell ref="M23:AH23"/>
    <mergeCell ref="M22:AH22"/>
    <mergeCell ref="A6:AK7"/>
    <mergeCell ref="A8:AJ8"/>
    <mergeCell ref="A11:AK13"/>
    <mergeCell ref="B17:I18"/>
    <mergeCell ref="J17:AJ18"/>
  </mergeCells>
  <phoneticPr fontId="21"/>
  <printOptions horizontalCentered="1"/>
  <pageMargins left="0.59055118110236227" right="0.59055118110236227" top="0.78740157480314965" bottom="0.39370078740157483" header="0" footer="0"/>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3E5E-8E97-469D-A1FF-D717602E468C}">
  <sheetPr>
    <tabColor theme="5" tint="0.79998168889431442"/>
    <pageSetUpPr fitToPage="1"/>
  </sheetPr>
  <dimension ref="A1:AK50"/>
  <sheetViews>
    <sheetView showGridLines="0" zoomScaleNormal="100" zoomScaleSheetLayoutView="100" workbookViewId="0"/>
  </sheetViews>
  <sheetFormatPr defaultRowHeight="13.5" x14ac:dyDescent="0.15"/>
  <cols>
    <col min="1" max="1" width="2.625" style="1" customWidth="1"/>
    <col min="2" max="2" width="3.5" style="1" bestFit="1" customWidth="1"/>
    <col min="3" max="37" width="2.625" style="1" customWidth="1"/>
    <col min="38" max="16384" width="9" style="1"/>
  </cols>
  <sheetData>
    <row r="1" spans="1:37" x14ac:dyDescent="0.15">
      <c r="A1" s="1" t="s">
        <v>221</v>
      </c>
    </row>
    <row r="3" spans="1:37" ht="15" thickBot="1" x14ac:dyDescent="0.2">
      <c r="A3" s="121" t="s">
        <v>23</v>
      </c>
      <c r="B3" s="121"/>
      <c r="C3" s="121"/>
      <c r="D3" s="121"/>
      <c r="E3" s="121"/>
      <c r="F3" s="121"/>
      <c r="G3" s="121"/>
      <c r="H3" s="121"/>
      <c r="I3" s="121"/>
      <c r="J3" s="121"/>
      <c r="K3" s="121"/>
      <c r="L3" s="121"/>
      <c r="M3" s="121"/>
      <c r="N3" s="121"/>
      <c r="O3" s="121"/>
      <c r="P3" s="121"/>
      <c r="Q3" s="121"/>
      <c r="R3" s="121"/>
      <c r="S3" s="121"/>
      <c r="T3" s="121"/>
      <c r="U3" s="121"/>
      <c r="V3" s="121"/>
      <c r="W3" s="121"/>
      <c r="X3" s="121"/>
      <c r="Y3" s="121"/>
      <c r="Z3" s="122"/>
      <c r="AA3" s="122"/>
      <c r="AB3" s="122"/>
      <c r="AC3" s="122"/>
      <c r="AD3" s="122"/>
      <c r="AE3" s="122"/>
      <c r="AF3" s="122"/>
      <c r="AG3" s="122"/>
      <c r="AH3" s="122"/>
      <c r="AI3" s="122"/>
      <c r="AJ3" s="122"/>
    </row>
    <row r="4" spans="1:37" ht="18" customHeight="1" x14ac:dyDescent="0.15">
      <c r="A4" s="167" t="s">
        <v>149</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6"/>
    </row>
    <row r="5" spans="1:37" ht="18" customHeight="1" x14ac:dyDescent="0.15">
      <c r="A5" s="170"/>
      <c r="B5" s="43">
        <v>1</v>
      </c>
      <c r="C5" s="224" t="s">
        <v>28</v>
      </c>
      <c r="D5" s="292" t="s">
        <v>111</v>
      </c>
      <c r="E5" s="292"/>
      <c r="F5" s="292"/>
      <c r="G5" s="292"/>
      <c r="H5" s="292"/>
      <c r="I5" s="292"/>
      <c r="J5" s="292"/>
      <c r="K5" s="292"/>
      <c r="L5" s="293" t="s">
        <v>145</v>
      </c>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5"/>
    </row>
    <row r="6" spans="1:37" ht="18" customHeight="1" x14ac:dyDescent="0.15">
      <c r="A6" s="39"/>
      <c r="B6" s="44">
        <v>2</v>
      </c>
      <c r="C6" s="45" t="s">
        <v>28</v>
      </c>
      <c r="D6" s="284" t="s">
        <v>150</v>
      </c>
      <c r="E6" s="284"/>
      <c r="F6" s="284"/>
      <c r="G6" s="284"/>
      <c r="H6" s="284"/>
      <c r="I6" s="284"/>
      <c r="J6" s="284"/>
      <c r="K6" s="284"/>
      <c r="L6" s="285" t="s">
        <v>157</v>
      </c>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7"/>
    </row>
    <row r="7" spans="1:37" ht="18" customHeight="1" x14ac:dyDescent="0.15">
      <c r="A7" s="39"/>
      <c r="B7" s="44">
        <v>3</v>
      </c>
      <c r="C7" s="45" t="s">
        <v>28</v>
      </c>
      <c r="D7" s="284" t="s">
        <v>107</v>
      </c>
      <c r="E7" s="284"/>
      <c r="F7" s="284"/>
      <c r="G7" s="284"/>
      <c r="H7" s="284"/>
      <c r="I7" s="284"/>
      <c r="J7" s="284"/>
      <c r="K7" s="284"/>
      <c r="L7" s="285" t="s">
        <v>156</v>
      </c>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7"/>
    </row>
    <row r="8" spans="1:37" ht="18" customHeight="1" x14ac:dyDescent="0.15">
      <c r="A8" s="39"/>
      <c r="B8" s="44">
        <v>4</v>
      </c>
      <c r="C8" s="45" t="s">
        <v>28</v>
      </c>
      <c r="D8" s="284" t="s">
        <v>108</v>
      </c>
      <c r="E8" s="284"/>
      <c r="F8" s="284"/>
      <c r="G8" s="284"/>
      <c r="H8" s="284"/>
      <c r="I8" s="284"/>
      <c r="J8" s="284"/>
      <c r="K8" s="284"/>
      <c r="L8" s="285" t="s">
        <v>173</v>
      </c>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7"/>
    </row>
    <row r="9" spans="1:37" ht="18" customHeight="1" x14ac:dyDescent="0.15">
      <c r="A9" s="46"/>
      <c r="B9" s="47">
        <v>5</v>
      </c>
      <c r="C9" s="2" t="s">
        <v>28</v>
      </c>
      <c r="D9" s="288" t="s">
        <v>38</v>
      </c>
      <c r="E9" s="288"/>
      <c r="F9" s="288"/>
      <c r="G9" s="288"/>
      <c r="H9" s="288"/>
      <c r="I9" s="288"/>
      <c r="J9" s="288"/>
      <c r="K9" s="288"/>
      <c r="L9" s="289" t="s">
        <v>159</v>
      </c>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1"/>
    </row>
    <row r="10" spans="1:37" ht="18" customHeight="1" x14ac:dyDescent="0.15">
      <c r="A10" s="168" t="s">
        <v>151</v>
      </c>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6"/>
    </row>
    <row r="11" spans="1:37" ht="18" customHeight="1" x14ac:dyDescent="0.15">
      <c r="A11" s="170"/>
      <c r="B11" s="43">
        <v>6</v>
      </c>
      <c r="C11" s="224" t="s">
        <v>28</v>
      </c>
      <c r="D11" s="292" t="s">
        <v>24</v>
      </c>
      <c r="E11" s="292"/>
      <c r="F11" s="292"/>
      <c r="G11" s="292"/>
      <c r="H11" s="292"/>
      <c r="I11" s="292"/>
      <c r="J11" s="292"/>
      <c r="K11" s="292"/>
      <c r="L11" s="293" t="s">
        <v>161</v>
      </c>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5"/>
    </row>
    <row r="12" spans="1:37" ht="18" customHeight="1" x14ac:dyDescent="0.15">
      <c r="A12" s="39"/>
      <c r="B12" s="44">
        <v>7</v>
      </c>
      <c r="C12" s="45" t="s">
        <v>28</v>
      </c>
      <c r="D12" s="284" t="s">
        <v>152</v>
      </c>
      <c r="E12" s="284"/>
      <c r="F12" s="284"/>
      <c r="G12" s="284"/>
      <c r="H12" s="284"/>
      <c r="I12" s="284"/>
      <c r="J12" s="284"/>
      <c r="K12" s="284"/>
      <c r="L12" s="285" t="s">
        <v>77</v>
      </c>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7"/>
    </row>
    <row r="13" spans="1:37" ht="18" customHeight="1" x14ac:dyDescent="0.15">
      <c r="A13" s="3"/>
      <c r="B13" s="44">
        <v>8</v>
      </c>
      <c r="C13" s="45" t="s">
        <v>28</v>
      </c>
      <c r="D13" s="284" t="s">
        <v>36</v>
      </c>
      <c r="E13" s="284"/>
      <c r="F13" s="284"/>
      <c r="G13" s="284"/>
      <c r="H13" s="284"/>
      <c r="I13" s="284"/>
      <c r="J13" s="284"/>
      <c r="K13" s="284"/>
      <c r="L13" s="285" t="s">
        <v>171</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7"/>
    </row>
    <row r="14" spans="1:37" ht="18" customHeight="1" x14ac:dyDescent="0.15">
      <c r="A14" s="3"/>
      <c r="B14" s="44">
        <v>9</v>
      </c>
      <c r="C14" s="45" t="s">
        <v>28</v>
      </c>
      <c r="D14" s="284" t="s">
        <v>37</v>
      </c>
      <c r="E14" s="284"/>
      <c r="F14" s="284"/>
      <c r="G14" s="284"/>
      <c r="H14" s="284"/>
      <c r="I14" s="284"/>
      <c r="J14" s="284"/>
      <c r="K14" s="284"/>
      <c r="L14" s="285" t="s">
        <v>160</v>
      </c>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7"/>
    </row>
    <row r="15" spans="1:37" ht="18" customHeight="1" x14ac:dyDescent="0.15">
      <c r="A15" s="3"/>
      <c r="B15" s="44">
        <v>10</v>
      </c>
      <c r="C15" s="45" t="s">
        <v>28</v>
      </c>
      <c r="D15" s="284" t="s">
        <v>38</v>
      </c>
      <c r="E15" s="284"/>
      <c r="F15" s="284"/>
      <c r="G15" s="284"/>
      <c r="H15" s="284"/>
      <c r="I15" s="284"/>
      <c r="J15" s="284"/>
      <c r="K15" s="284"/>
      <c r="L15" s="285" t="s">
        <v>158</v>
      </c>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7"/>
    </row>
    <row r="16" spans="1:37" ht="18" customHeight="1" x14ac:dyDescent="0.15">
      <c r="A16" s="3"/>
      <c r="B16" s="44">
        <v>11</v>
      </c>
      <c r="C16" s="48" t="s">
        <v>28</v>
      </c>
      <c r="D16" s="284" t="s">
        <v>110</v>
      </c>
      <c r="E16" s="284"/>
      <c r="F16" s="284"/>
      <c r="G16" s="284"/>
      <c r="H16" s="284"/>
      <c r="I16" s="284"/>
      <c r="J16" s="284"/>
      <c r="K16" s="284"/>
      <c r="L16" s="285" t="s">
        <v>158</v>
      </c>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7"/>
    </row>
    <row r="17" spans="1:37" ht="18" customHeight="1" x14ac:dyDescent="0.15">
      <c r="A17" s="4"/>
      <c r="B17" s="47">
        <v>12</v>
      </c>
      <c r="C17" s="2" t="s">
        <v>28</v>
      </c>
      <c r="D17" s="288" t="s">
        <v>208</v>
      </c>
      <c r="E17" s="288"/>
      <c r="F17" s="288"/>
      <c r="G17" s="288"/>
      <c r="H17" s="288"/>
      <c r="I17" s="288"/>
      <c r="J17" s="288"/>
      <c r="K17" s="288"/>
      <c r="L17" s="296" t="s">
        <v>172</v>
      </c>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8"/>
    </row>
    <row r="18" spans="1:37" ht="18" customHeight="1" x14ac:dyDescent="0.15">
      <c r="A18" s="168" t="s">
        <v>153</v>
      </c>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row>
    <row r="19" spans="1:37" ht="15.95" customHeight="1" x14ac:dyDescent="0.15">
      <c r="A19" s="170"/>
      <c r="B19" s="49">
        <v>13</v>
      </c>
      <c r="C19" s="5" t="s">
        <v>28</v>
      </c>
      <c r="D19" s="282" t="s">
        <v>112</v>
      </c>
      <c r="E19" s="282"/>
      <c r="F19" s="282"/>
      <c r="G19" s="282"/>
      <c r="H19" s="282"/>
      <c r="I19" s="282"/>
      <c r="J19" s="282"/>
      <c r="K19" s="282"/>
      <c r="L19" s="299">
        <f>'第3号-4'!B35</f>
        <v>0</v>
      </c>
      <c r="M19" s="300"/>
      <c r="N19" s="300"/>
      <c r="O19" s="300"/>
      <c r="P19" s="300"/>
      <c r="Q19" s="300"/>
      <c r="R19" s="300"/>
      <c r="S19" s="300"/>
      <c r="T19" s="300"/>
      <c r="U19" s="300"/>
      <c r="V19" s="300"/>
      <c r="W19" s="329" t="s">
        <v>68</v>
      </c>
      <c r="X19" s="329"/>
      <c r="Y19" s="212"/>
      <c r="Z19" s="212"/>
      <c r="AA19" s="212"/>
      <c r="AB19" s="301" t="s">
        <v>209</v>
      </c>
      <c r="AC19" s="302"/>
      <c r="AD19" s="302"/>
      <c r="AE19" s="302"/>
      <c r="AF19" s="302"/>
      <c r="AG19" s="302"/>
      <c r="AH19" s="302"/>
      <c r="AI19" s="302"/>
      <c r="AJ19" s="302"/>
      <c r="AK19" s="303"/>
    </row>
    <row r="20" spans="1:37" ht="15.95" customHeight="1" x14ac:dyDescent="0.15">
      <c r="A20" s="39"/>
      <c r="B20" s="43">
        <v>14</v>
      </c>
      <c r="C20" s="224" t="s">
        <v>28</v>
      </c>
      <c r="D20" s="292" t="s">
        <v>31</v>
      </c>
      <c r="E20" s="292"/>
      <c r="F20" s="292"/>
      <c r="G20" s="292"/>
      <c r="H20" s="292"/>
      <c r="I20" s="292"/>
      <c r="J20" s="292"/>
      <c r="K20" s="292"/>
      <c r="L20" s="304"/>
      <c r="M20" s="305"/>
      <c r="N20" s="305"/>
      <c r="O20" s="305"/>
      <c r="P20" s="305"/>
      <c r="Q20" s="305"/>
      <c r="R20" s="305"/>
      <c r="S20" s="305"/>
      <c r="T20" s="305"/>
      <c r="U20" s="305"/>
      <c r="V20" s="305"/>
      <c r="W20" s="229"/>
      <c r="X20" s="229"/>
      <c r="Y20" s="228"/>
      <c r="Z20" s="228"/>
      <c r="AA20" s="228"/>
      <c r="AB20" s="306"/>
      <c r="AC20" s="305"/>
      <c r="AD20" s="305"/>
      <c r="AE20" s="305"/>
      <c r="AF20" s="305"/>
      <c r="AG20" s="305"/>
      <c r="AH20" s="305"/>
      <c r="AI20" s="305"/>
      <c r="AJ20" s="305"/>
      <c r="AK20" s="307"/>
    </row>
    <row r="21" spans="1:37" ht="15.95" customHeight="1" x14ac:dyDescent="0.15">
      <c r="A21" s="3"/>
      <c r="B21" s="191"/>
      <c r="C21" s="192" t="s">
        <v>32</v>
      </c>
      <c r="D21" s="308" t="s">
        <v>297</v>
      </c>
      <c r="E21" s="308"/>
      <c r="F21" s="308"/>
      <c r="G21" s="308"/>
      <c r="H21" s="308"/>
      <c r="I21" s="308"/>
      <c r="J21" s="308"/>
      <c r="K21" s="308"/>
      <c r="L21" s="309">
        <f>'第3号-5'!C38</f>
        <v>0</v>
      </c>
      <c r="M21" s="310"/>
      <c r="N21" s="310"/>
      <c r="O21" s="310"/>
      <c r="P21" s="310"/>
      <c r="Q21" s="310"/>
      <c r="R21" s="310"/>
      <c r="S21" s="310"/>
      <c r="T21" s="310"/>
      <c r="U21" s="310"/>
      <c r="V21" s="310"/>
      <c r="W21" s="311" t="s">
        <v>33</v>
      </c>
      <c r="X21" s="311"/>
      <c r="Y21" s="227"/>
      <c r="Z21" s="227"/>
      <c r="AA21" s="227"/>
      <c r="AB21" s="325" t="s">
        <v>210</v>
      </c>
      <c r="AC21" s="311"/>
      <c r="AD21" s="311"/>
      <c r="AE21" s="311"/>
      <c r="AF21" s="311"/>
      <c r="AG21" s="311"/>
      <c r="AH21" s="311"/>
      <c r="AI21" s="311"/>
      <c r="AJ21" s="311"/>
      <c r="AK21" s="326"/>
    </row>
    <row r="22" spans="1:37" ht="15.95" customHeight="1" x14ac:dyDescent="0.15">
      <c r="A22" s="3"/>
      <c r="B22" s="191"/>
      <c r="C22" s="192" t="s">
        <v>32</v>
      </c>
      <c r="D22" s="308" t="s">
        <v>298</v>
      </c>
      <c r="E22" s="308"/>
      <c r="F22" s="308"/>
      <c r="G22" s="308"/>
      <c r="H22" s="308"/>
      <c r="I22" s="308"/>
      <c r="J22" s="308"/>
      <c r="K22" s="308"/>
      <c r="L22" s="309">
        <f>'第3号-5'!D38</f>
        <v>0</v>
      </c>
      <c r="M22" s="310"/>
      <c r="N22" s="310"/>
      <c r="O22" s="310"/>
      <c r="P22" s="310"/>
      <c r="Q22" s="310"/>
      <c r="R22" s="310"/>
      <c r="S22" s="310"/>
      <c r="T22" s="310"/>
      <c r="U22" s="310"/>
      <c r="V22" s="310"/>
      <c r="W22" s="311" t="s">
        <v>33</v>
      </c>
      <c r="X22" s="311"/>
      <c r="Y22" s="227"/>
      <c r="Z22" s="227"/>
      <c r="AA22" s="227"/>
      <c r="AB22" s="312" t="s">
        <v>2</v>
      </c>
      <c r="AC22" s="313"/>
      <c r="AD22" s="313"/>
      <c r="AE22" s="313"/>
      <c r="AF22" s="313"/>
      <c r="AG22" s="313"/>
      <c r="AH22" s="313"/>
      <c r="AI22" s="313"/>
      <c r="AJ22" s="313"/>
      <c r="AK22" s="314"/>
    </row>
    <row r="23" spans="1:37" ht="15.95" customHeight="1" x14ac:dyDescent="0.15">
      <c r="A23" s="3"/>
      <c r="B23" s="193"/>
      <c r="C23" s="194" t="s">
        <v>32</v>
      </c>
      <c r="D23" s="315" t="s">
        <v>299</v>
      </c>
      <c r="E23" s="315"/>
      <c r="F23" s="315"/>
      <c r="G23" s="315"/>
      <c r="H23" s="315"/>
      <c r="I23" s="315"/>
      <c r="J23" s="315"/>
      <c r="K23" s="315"/>
      <c r="L23" s="316">
        <f>'第3号-5'!E38</f>
        <v>0</v>
      </c>
      <c r="M23" s="317"/>
      <c r="N23" s="317"/>
      <c r="O23" s="317"/>
      <c r="P23" s="317"/>
      <c r="Q23" s="317"/>
      <c r="R23" s="317"/>
      <c r="S23" s="317"/>
      <c r="T23" s="317"/>
      <c r="U23" s="317"/>
      <c r="V23" s="317"/>
      <c r="W23" s="313" t="s">
        <v>33</v>
      </c>
      <c r="X23" s="313"/>
      <c r="Y23" s="226"/>
      <c r="Z23" s="226"/>
      <c r="AA23" s="226"/>
      <c r="AB23" s="312" t="s">
        <v>2</v>
      </c>
      <c r="AC23" s="313"/>
      <c r="AD23" s="313"/>
      <c r="AE23" s="313"/>
      <c r="AF23" s="313"/>
      <c r="AG23" s="313"/>
      <c r="AH23" s="313"/>
      <c r="AI23" s="313"/>
      <c r="AJ23" s="313"/>
      <c r="AK23" s="314"/>
    </row>
    <row r="24" spans="1:37" ht="15.95" customHeight="1" x14ac:dyDescent="0.15">
      <c r="A24" s="3"/>
      <c r="B24" s="195"/>
      <c r="C24" s="194"/>
      <c r="D24" s="315" t="s">
        <v>223</v>
      </c>
      <c r="E24" s="315"/>
      <c r="F24" s="315"/>
      <c r="G24" s="315"/>
      <c r="H24" s="315"/>
      <c r="I24" s="315"/>
      <c r="J24" s="315"/>
      <c r="K24" s="315"/>
      <c r="L24" s="316">
        <f>'第3号-5'!G38</f>
        <v>0</v>
      </c>
      <c r="M24" s="317"/>
      <c r="N24" s="317"/>
      <c r="O24" s="317"/>
      <c r="P24" s="317"/>
      <c r="Q24" s="317"/>
      <c r="R24" s="317"/>
      <c r="S24" s="317"/>
      <c r="T24" s="317"/>
      <c r="U24" s="317"/>
      <c r="V24" s="317"/>
      <c r="W24" s="313" t="s">
        <v>33</v>
      </c>
      <c r="X24" s="313"/>
      <c r="Y24" s="219"/>
      <c r="Z24" s="219"/>
      <c r="AA24" s="219"/>
      <c r="AB24" s="221"/>
      <c r="AC24" s="220"/>
      <c r="AD24" s="220"/>
      <c r="AE24" s="220"/>
      <c r="AF24" s="220"/>
      <c r="AG24" s="220"/>
      <c r="AH24" s="220"/>
      <c r="AI24" s="220"/>
      <c r="AJ24" s="220"/>
      <c r="AK24" s="222"/>
    </row>
    <row r="25" spans="1:37" ht="15.95" customHeight="1" x14ac:dyDescent="0.15">
      <c r="A25" s="3"/>
      <c r="B25" s="193"/>
      <c r="C25" s="194" t="s">
        <v>32</v>
      </c>
      <c r="D25" s="315" t="s">
        <v>300</v>
      </c>
      <c r="E25" s="315"/>
      <c r="F25" s="315"/>
      <c r="G25" s="315"/>
      <c r="H25" s="315"/>
      <c r="I25" s="315"/>
      <c r="J25" s="315"/>
      <c r="K25" s="315"/>
      <c r="L25" s="316">
        <f>'第3号-5'!H38</f>
        <v>0</v>
      </c>
      <c r="M25" s="317"/>
      <c r="N25" s="317"/>
      <c r="O25" s="317"/>
      <c r="P25" s="317"/>
      <c r="Q25" s="317"/>
      <c r="R25" s="317"/>
      <c r="S25" s="317"/>
      <c r="T25" s="317"/>
      <c r="U25" s="317"/>
      <c r="V25" s="317"/>
      <c r="W25" s="313" t="s">
        <v>33</v>
      </c>
      <c r="X25" s="313"/>
      <c r="Y25" s="226"/>
      <c r="Z25" s="226"/>
      <c r="AA25" s="226"/>
      <c r="AB25" s="312" t="s">
        <v>2</v>
      </c>
      <c r="AC25" s="313"/>
      <c r="AD25" s="313"/>
      <c r="AE25" s="313"/>
      <c r="AF25" s="313"/>
      <c r="AG25" s="313"/>
      <c r="AH25" s="313"/>
      <c r="AI25" s="313"/>
      <c r="AJ25" s="313"/>
      <c r="AK25" s="314"/>
    </row>
    <row r="26" spans="1:37" ht="15.95" customHeight="1" x14ac:dyDescent="0.15">
      <c r="A26" s="3"/>
      <c r="B26" s="195"/>
      <c r="C26" s="196" t="s">
        <v>32</v>
      </c>
      <c r="D26" s="335" t="s">
        <v>301</v>
      </c>
      <c r="E26" s="335"/>
      <c r="F26" s="335"/>
      <c r="G26" s="335"/>
      <c r="H26" s="335"/>
      <c r="I26" s="335"/>
      <c r="J26" s="335"/>
      <c r="K26" s="335"/>
      <c r="L26" s="336">
        <f>'第3号-5'!I38</f>
        <v>0</v>
      </c>
      <c r="M26" s="337"/>
      <c r="N26" s="337"/>
      <c r="O26" s="337"/>
      <c r="P26" s="337"/>
      <c r="Q26" s="337"/>
      <c r="R26" s="337"/>
      <c r="S26" s="337"/>
      <c r="T26" s="337"/>
      <c r="U26" s="337"/>
      <c r="V26" s="337"/>
      <c r="W26" s="338" t="s">
        <v>33</v>
      </c>
      <c r="X26" s="338"/>
      <c r="Y26" s="219"/>
      <c r="Z26" s="219"/>
      <c r="AA26" s="219"/>
      <c r="AB26" s="339" t="s">
        <v>2</v>
      </c>
      <c r="AC26" s="338"/>
      <c r="AD26" s="338"/>
      <c r="AE26" s="338"/>
      <c r="AF26" s="338"/>
      <c r="AG26" s="338"/>
      <c r="AH26" s="338"/>
      <c r="AI26" s="338"/>
      <c r="AJ26" s="338"/>
      <c r="AK26" s="340"/>
    </row>
    <row r="27" spans="1:37" ht="15.95" customHeight="1" x14ac:dyDescent="0.15">
      <c r="A27" s="3"/>
      <c r="B27" s="195"/>
      <c r="C27" s="196" t="s">
        <v>32</v>
      </c>
      <c r="D27" s="533" t="s">
        <v>263</v>
      </c>
      <c r="E27" s="533"/>
      <c r="F27" s="533"/>
      <c r="G27" s="533"/>
      <c r="H27" s="533"/>
      <c r="I27" s="533"/>
      <c r="J27" s="533"/>
      <c r="K27" s="533"/>
      <c r="L27" s="336">
        <f>'第3号-5'!J38</f>
        <v>0</v>
      </c>
      <c r="M27" s="337"/>
      <c r="N27" s="337"/>
      <c r="O27" s="337"/>
      <c r="P27" s="337"/>
      <c r="Q27" s="337"/>
      <c r="R27" s="337"/>
      <c r="S27" s="337"/>
      <c r="T27" s="337"/>
      <c r="U27" s="337"/>
      <c r="V27" s="337"/>
      <c r="W27" s="534" t="s">
        <v>33</v>
      </c>
      <c r="X27" s="534"/>
      <c r="Y27" s="219"/>
      <c r="Z27" s="219"/>
      <c r="AA27" s="219"/>
      <c r="AB27" s="535" t="s">
        <v>2</v>
      </c>
      <c r="AC27" s="534"/>
      <c r="AD27" s="534"/>
      <c r="AE27" s="534"/>
      <c r="AF27" s="534"/>
      <c r="AG27" s="534"/>
      <c r="AH27" s="534"/>
      <c r="AI27" s="534"/>
      <c r="AJ27" s="534"/>
      <c r="AK27" s="536"/>
    </row>
    <row r="28" spans="1:37" ht="18" customHeight="1" x14ac:dyDescent="0.15">
      <c r="A28" s="169" t="s">
        <v>154</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8"/>
    </row>
    <row r="29" spans="1:37" ht="15.95" customHeight="1" x14ac:dyDescent="0.15">
      <c r="A29" s="7"/>
      <c r="B29" s="50">
        <v>15</v>
      </c>
      <c r="C29" s="6" t="s">
        <v>28</v>
      </c>
      <c r="D29" s="327" t="s">
        <v>302</v>
      </c>
      <c r="E29" s="327"/>
      <c r="F29" s="327"/>
      <c r="G29" s="327"/>
      <c r="H29" s="327"/>
      <c r="I29" s="327"/>
      <c r="J29" s="327"/>
      <c r="K29" s="327"/>
      <c r="L29" s="223"/>
      <c r="M29" s="224"/>
      <c r="N29" s="224"/>
      <c r="O29" s="224"/>
      <c r="P29" s="224"/>
      <c r="Q29" s="224"/>
      <c r="R29" s="224"/>
      <c r="S29" s="224"/>
      <c r="T29" s="224"/>
      <c r="U29" s="224"/>
      <c r="V29" s="224"/>
      <c r="W29" s="224"/>
      <c r="X29" s="224"/>
      <c r="Y29" s="224"/>
      <c r="Z29" s="224"/>
      <c r="AA29" s="225"/>
      <c r="AB29" s="328"/>
      <c r="AC29" s="329"/>
      <c r="AD29" s="329"/>
      <c r="AE29" s="329"/>
      <c r="AF29" s="329"/>
      <c r="AG29" s="329"/>
      <c r="AH29" s="329"/>
      <c r="AI29" s="329"/>
      <c r="AJ29" s="329"/>
      <c r="AK29" s="330"/>
    </row>
    <row r="30" spans="1:37" ht="15.95" customHeight="1" x14ac:dyDescent="0.15">
      <c r="A30" s="3"/>
      <c r="B30" s="44"/>
      <c r="C30" s="45" t="s">
        <v>32</v>
      </c>
      <c r="D30" s="318" t="s">
        <v>299</v>
      </c>
      <c r="E30" s="319"/>
      <c r="F30" s="319"/>
      <c r="G30" s="319"/>
      <c r="H30" s="319"/>
      <c r="I30" s="319"/>
      <c r="J30" s="319"/>
      <c r="K30" s="319"/>
      <c r="L30" s="320">
        <f>'第3号-5'!K38</f>
        <v>0</v>
      </c>
      <c r="M30" s="321"/>
      <c r="N30" s="321"/>
      <c r="O30" s="321"/>
      <c r="P30" s="321"/>
      <c r="Q30" s="321"/>
      <c r="R30" s="321"/>
      <c r="S30" s="321"/>
      <c r="T30" s="321"/>
      <c r="U30" s="321"/>
      <c r="V30" s="321"/>
      <c r="W30" s="323" t="s">
        <v>4</v>
      </c>
      <c r="X30" s="537"/>
      <c r="Y30" s="217"/>
      <c r="Z30" s="217"/>
      <c r="AA30" s="217"/>
      <c r="AB30" s="322" t="s">
        <v>210</v>
      </c>
      <c r="AC30" s="323"/>
      <c r="AD30" s="323"/>
      <c r="AE30" s="323"/>
      <c r="AF30" s="323"/>
      <c r="AG30" s="323"/>
      <c r="AH30" s="323"/>
      <c r="AI30" s="323"/>
      <c r="AJ30" s="323"/>
      <c r="AK30" s="324"/>
    </row>
    <row r="31" spans="1:37" ht="15.95" customHeight="1" x14ac:dyDescent="0.15">
      <c r="A31" s="7"/>
      <c r="B31" s="47"/>
      <c r="C31" s="2" t="s">
        <v>32</v>
      </c>
      <c r="D31" s="346" t="s">
        <v>263</v>
      </c>
      <c r="E31" s="346"/>
      <c r="F31" s="346"/>
      <c r="G31" s="346"/>
      <c r="H31" s="346"/>
      <c r="I31" s="346"/>
      <c r="J31" s="346"/>
      <c r="K31" s="346"/>
      <c r="L31" s="347">
        <f>'第3号-5'!L38</f>
        <v>0</v>
      </c>
      <c r="M31" s="348"/>
      <c r="N31" s="348"/>
      <c r="O31" s="348"/>
      <c r="P31" s="348"/>
      <c r="Q31" s="348"/>
      <c r="R31" s="348"/>
      <c r="S31" s="348"/>
      <c r="T31" s="348"/>
      <c r="U31" s="348"/>
      <c r="V31" s="348"/>
      <c r="W31" s="537" t="s">
        <v>4</v>
      </c>
      <c r="X31" s="537"/>
      <c r="Y31" s="218"/>
      <c r="Z31" s="218"/>
      <c r="AA31" s="218"/>
      <c r="AB31" s="349" t="s">
        <v>2</v>
      </c>
      <c r="AC31" s="350"/>
      <c r="AD31" s="350"/>
      <c r="AE31" s="350"/>
      <c r="AF31" s="350"/>
      <c r="AG31" s="350"/>
      <c r="AH31" s="350"/>
      <c r="AI31" s="350"/>
      <c r="AJ31" s="350"/>
      <c r="AK31" s="351"/>
    </row>
    <row r="32" spans="1:37" ht="15.95" hidden="1" customHeight="1" x14ac:dyDescent="0.15">
      <c r="A32" s="7"/>
      <c r="B32" s="44">
        <v>17</v>
      </c>
      <c r="C32" s="45" t="s">
        <v>113</v>
      </c>
      <c r="D32" s="341" t="s">
        <v>114</v>
      </c>
      <c r="E32" s="341"/>
      <c r="F32" s="341"/>
      <c r="G32" s="341"/>
      <c r="H32" s="341"/>
      <c r="I32" s="341"/>
      <c r="J32" s="341"/>
      <c r="K32" s="342"/>
      <c r="L32" s="343" t="s">
        <v>115</v>
      </c>
      <c r="M32" s="344"/>
      <c r="N32" s="344"/>
      <c r="O32" s="344"/>
      <c r="P32" s="344"/>
      <c r="Q32" s="344"/>
      <c r="R32" s="344"/>
      <c r="S32" s="344"/>
      <c r="T32" s="344"/>
      <c r="U32" s="344"/>
      <c r="V32" s="344"/>
      <c r="W32" s="344"/>
      <c r="X32" s="344"/>
      <c r="Y32" s="344"/>
      <c r="Z32" s="344"/>
      <c r="AA32" s="345"/>
      <c r="AB32" s="322"/>
      <c r="AC32" s="323"/>
      <c r="AD32" s="323"/>
      <c r="AE32" s="323"/>
      <c r="AF32" s="323"/>
      <c r="AG32" s="323"/>
      <c r="AH32" s="323"/>
      <c r="AI32" s="323"/>
      <c r="AJ32" s="323"/>
      <c r="AK32" s="324"/>
    </row>
    <row r="33" spans="1:37" ht="15.95" hidden="1" customHeight="1" x14ac:dyDescent="0.15">
      <c r="A33" s="7"/>
      <c r="B33" s="51"/>
      <c r="C33" s="8" t="s">
        <v>19</v>
      </c>
      <c r="D33" s="318">
        <v>0</v>
      </c>
      <c r="E33" s="318"/>
      <c r="F33" s="318"/>
      <c r="G33" s="318"/>
      <c r="H33" s="318"/>
      <c r="I33" s="318"/>
      <c r="J33" s="318"/>
      <c r="K33" s="331"/>
      <c r="L33" s="332">
        <v>0</v>
      </c>
      <c r="M33" s="333"/>
      <c r="N33" s="333"/>
      <c r="O33" s="333"/>
      <c r="P33" s="333"/>
      <c r="Q33" s="333"/>
      <c r="R33" s="333"/>
      <c r="S33" s="333"/>
      <c r="T33" s="333"/>
      <c r="U33" s="333"/>
      <c r="V33" s="333"/>
      <c r="W33" s="333"/>
      <c r="X33" s="333"/>
      <c r="Y33" s="333"/>
      <c r="Z33" s="333"/>
      <c r="AA33" s="334"/>
      <c r="AB33" s="322" t="s">
        <v>116</v>
      </c>
      <c r="AC33" s="323"/>
      <c r="AD33" s="323"/>
      <c r="AE33" s="323"/>
      <c r="AF33" s="323"/>
      <c r="AG33" s="323"/>
      <c r="AH33" s="323"/>
      <c r="AI33" s="323"/>
      <c r="AJ33" s="323"/>
      <c r="AK33" s="324"/>
    </row>
    <row r="34" spans="1:37" ht="15.95" hidden="1" customHeight="1" x14ac:dyDescent="0.15">
      <c r="A34" s="7"/>
      <c r="B34" s="51"/>
      <c r="C34" s="8" t="s">
        <v>13</v>
      </c>
      <c r="D34" s="318">
        <v>0</v>
      </c>
      <c r="E34" s="318"/>
      <c r="F34" s="318"/>
      <c r="G34" s="318"/>
      <c r="H34" s="318"/>
      <c r="I34" s="318"/>
      <c r="J34" s="318"/>
      <c r="K34" s="331"/>
      <c r="L34" s="332">
        <v>0</v>
      </c>
      <c r="M34" s="333"/>
      <c r="N34" s="333"/>
      <c r="O34" s="333"/>
      <c r="P34" s="333"/>
      <c r="Q34" s="333"/>
      <c r="R34" s="333"/>
      <c r="S34" s="333"/>
      <c r="T34" s="333"/>
      <c r="U34" s="333"/>
      <c r="V34" s="333"/>
      <c r="W34" s="333"/>
      <c r="X34" s="333"/>
      <c r="Y34" s="333"/>
      <c r="Z34" s="333"/>
      <c r="AA34" s="334"/>
      <c r="AB34" s="322" t="s">
        <v>2</v>
      </c>
      <c r="AC34" s="323"/>
      <c r="AD34" s="323"/>
      <c r="AE34" s="323"/>
      <c r="AF34" s="323"/>
      <c r="AG34" s="323"/>
      <c r="AH34" s="323"/>
      <c r="AI34" s="323"/>
      <c r="AJ34" s="323"/>
      <c r="AK34" s="324"/>
    </row>
    <row r="35" spans="1:37" ht="15.95" hidden="1" customHeight="1" x14ac:dyDescent="0.15">
      <c r="A35" s="7"/>
      <c r="B35" s="51"/>
      <c r="C35" s="8" t="s">
        <v>21</v>
      </c>
      <c r="D35" s="318">
        <v>0</v>
      </c>
      <c r="E35" s="318"/>
      <c r="F35" s="318"/>
      <c r="G35" s="318"/>
      <c r="H35" s="318"/>
      <c r="I35" s="318"/>
      <c r="J35" s="318"/>
      <c r="K35" s="331"/>
      <c r="L35" s="332">
        <v>0</v>
      </c>
      <c r="M35" s="333"/>
      <c r="N35" s="333"/>
      <c r="O35" s="333"/>
      <c r="P35" s="333"/>
      <c r="Q35" s="333"/>
      <c r="R35" s="333"/>
      <c r="S35" s="333"/>
      <c r="T35" s="333"/>
      <c r="U35" s="333"/>
      <c r="V35" s="333"/>
      <c r="W35" s="333"/>
      <c r="X35" s="333"/>
      <c r="Y35" s="333"/>
      <c r="Z35" s="333"/>
      <c r="AA35" s="334"/>
      <c r="AB35" s="322" t="s">
        <v>2</v>
      </c>
      <c r="AC35" s="323"/>
      <c r="AD35" s="323"/>
      <c r="AE35" s="323"/>
      <c r="AF35" s="323"/>
      <c r="AG35" s="323"/>
      <c r="AH35" s="323"/>
      <c r="AI35" s="323"/>
      <c r="AJ35" s="323"/>
      <c r="AK35" s="324"/>
    </row>
    <row r="36" spans="1:37" ht="15.95" hidden="1" customHeight="1" x14ac:dyDescent="0.15">
      <c r="A36" s="7"/>
      <c r="B36" s="51"/>
      <c r="C36" s="8" t="s">
        <v>117</v>
      </c>
      <c r="D36" s="318">
        <v>0</v>
      </c>
      <c r="E36" s="318"/>
      <c r="F36" s="318"/>
      <c r="G36" s="318"/>
      <c r="H36" s="318"/>
      <c r="I36" s="318"/>
      <c r="J36" s="318"/>
      <c r="K36" s="331"/>
      <c r="L36" s="332">
        <v>0</v>
      </c>
      <c r="M36" s="333"/>
      <c r="N36" s="333"/>
      <c r="O36" s="333"/>
      <c r="P36" s="333"/>
      <c r="Q36" s="333"/>
      <c r="R36" s="333"/>
      <c r="S36" s="333"/>
      <c r="T36" s="333"/>
      <c r="U36" s="333"/>
      <c r="V36" s="333"/>
      <c r="W36" s="333"/>
      <c r="X36" s="333"/>
      <c r="Y36" s="333"/>
      <c r="Z36" s="333"/>
      <c r="AA36" s="334"/>
      <c r="AB36" s="322" t="s">
        <v>2</v>
      </c>
      <c r="AC36" s="323"/>
      <c r="AD36" s="323"/>
      <c r="AE36" s="323"/>
      <c r="AF36" s="323"/>
      <c r="AG36" s="323"/>
      <c r="AH36" s="323"/>
      <c r="AI36" s="323"/>
      <c r="AJ36" s="323"/>
      <c r="AK36" s="324"/>
    </row>
    <row r="37" spans="1:37" ht="15.95" hidden="1" customHeight="1" x14ac:dyDescent="0.15">
      <c r="A37" s="7"/>
      <c r="B37" s="51"/>
      <c r="C37" s="8" t="s">
        <v>118</v>
      </c>
      <c r="D37" s="318">
        <v>0</v>
      </c>
      <c r="E37" s="318"/>
      <c r="F37" s="318"/>
      <c r="G37" s="318"/>
      <c r="H37" s="318"/>
      <c r="I37" s="318"/>
      <c r="J37" s="318"/>
      <c r="K37" s="331"/>
      <c r="L37" s="332">
        <v>0</v>
      </c>
      <c r="M37" s="333"/>
      <c r="N37" s="333"/>
      <c r="O37" s="333"/>
      <c r="P37" s="333"/>
      <c r="Q37" s="333"/>
      <c r="R37" s="333"/>
      <c r="S37" s="333"/>
      <c r="T37" s="333"/>
      <c r="U37" s="333"/>
      <c r="V37" s="333"/>
      <c r="W37" s="333"/>
      <c r="X37" s="333"/>
      <c r="Y37" s="333"/>
      <c r="Z37" s="333"/>
      <c r="AA37" s="334"/>
      <c r="AB37" s="322" t="s">
        <v>2</v>
      </c>
      <c r="AC37" s="323"/>
      <c r="AD37" s="323"/>
      <c r="AE37" s="323"/>
      <c r="AF37" s="323"/>
      <c r="AG37" s="323"/>
      <c r="AH37" s="323"/>
      <c r="AI37" s="323"/>
      <c r="AJ37" s="323"/>
      <c r="AK37" s="324"/>
    </row>
    <row r="38" spans="1:37" ht="15.95" hidden="1" customHeight="1" x14ac:dyDescent="0.15">
      <c r="A38" s="7"/>
      <c r="B38" s="51"/>
      <c r="C38" s="8" t="s">
        <v>119</v>
      </c>
      <c r="D38" s="318">
        <v>0</v>
      </c>
      <c r="E38" s="318"/>
      <c r="F38" s="318"/>
      <c r="G38" s="318"/>
      <c r="H38" s="318"/>
      <c r="I38" s="318"/>
      <c r="J38" s="318"/>
      <c r="K38" s="331"/>
      <c r="L38" s="332">
        <v>0</v>
      </c>
      <c r="M38" s="333"/>
      <c r="N38" s="333"/>
      <c r="O38" s="333"/>
      <c r="P38" s="333"/>
      <c r="Q38" s="333"/>
      <c r="R38" s="333"/>
      <c r="S38" s="333"/>
      <c r="T38" s="333"/>
      <c r="U38" s="333"/>
      <c r="V38" s="333"/>
      <c r="W38" s="333"/>
      <c r="X38" s="333"/>
      <c r="Y38" s="333"/>
      <c r="Z38" s="333"/>
      <c r="AA38" s="334"/>
      <c r="AB38" s="322" t="s">
        <v>2</v>
      </c>
      <c r="AC38" s="323"/>
      <c r="AD38" s="323"/>
      <c r="AE38" s="323"/>
      <c r="AF38" s="323"/>
      <c r="AG38" s="323"/>
      <c r="AH38" s="323"/>
      <c r="AI38" s="323"/>
      <c r="AJ38" s="323"/>
      <c r="AK38" s="324"/>
    </row>
    <row r="39" spans="1:37" ht="15.95" hidden="1" customHeight="1" x14ac:dyDescent="0.15">
      <c r="A39" s="7"/>
      <c r="B39" s="47"/>
      <c r="C39" s="2"/>
      <c r="D39" s="352"/>
      <c r="E39" s="352"/>
      <c r="F39" s="352"/>
      <c r="G39" s="352"/>
      <c r="H39" s="352"/>
      <c r="I39" s="352"/>
      <c r="J39" s="352"/>
      <c r="K39" s="352"/>
      <c r="L39" s="353"/>
      <c r="M39" s="354"/>
      <c r="N39" s="354"/>
      <c r="O39" s="354"/>
      <c r="P39" s="354"/>
      <c r="Q39" s="354"/>
      <c r="R39" s="354"/>
      <c r="S39" s="354"/>
      <c r="T39" s="354"/>
      <c r="U39" s="354"/>
      <c r="V39" s="354"/>
      <c r="W39" s="354"/>
      <c r="X39" s="354"/>
      <c r="Y39" s="354"/>
      <c r="Z39" s="354"/>
      <c r="AA39" s="355"/>
      <c r="AB39" s="349"/>
      <c r="AC39" s="350"/>
      <c r="AD39" s="350"/>
      <c r="AE39" s="350"/>
      <c r="AF39" s="350"/>
      <c r="AG39" s="350"/>
      <c r="AH39" s="350"/>
      <c r="AI39" s="350"/>
      <c r="AJ39" s="350"/>
      <c r="AK39" s="351"/>
    </row>
    <row r="40" spans="1:37" ht="15.95" customHeight="1" x14ac:dyDescent="0.15">
      <c r="A40" s="7"/>
      <c r="B40" s="50">
        <v>16</v>
      </c>
      <c r="C40" s="6" t="s">
        <v>28</v>
      </c>
      <c r="D40" s="372" t="s">
        <v>16</v>
      </c>
      <c r="E40" s="372"/>
      <c r="F40" s="372"/>
      <c r="G40" s="372"/>
      <c r="H40" s="372"/>
      <c r="I40" s="372"/>
      <c r="J40" s="372"/>
      <c r="K40" s="372"/>
      <c r="L40" s="130" t="s">
        <v>120</v>
      </c>
      <c r="M40" s="131"/>
      <c r="N40" s="131"/>
      <c r="O40" s="131"/>
      <c r="P40" s="131"/>
      <c r="Q40" s="131"/>
      <c r="R40" s="131"/>
      <c r="S40" s="131"/>
      <c r="T40" s="131"/>
      <c r="U40" s="131"/>
      <c r="V40" s="131"/>
      <c r="W40" s="131"/>
      <c r="X40" s="131"/>
      <c r="Y40" s="131"/>
      <c r="Z40" s="131"/>
      <c r="AA40" s="132"/>
      <c r="AB40" s="328"/>
      <c r="AC40" s="329"/>
      <c r="AD40" s="329"/>
      <c r="AE40" s="329"/>
      <c r="AF40" s="329"/>
      <c r="AG40" s="329"/>
      <c r="AH40" s="329"/>
      <c r="AI40" s="329"/>
      <c r="AJ40" s="329"/>
      <c r="AK40" s="330"/>
    </row>
    <row r="41" spans="1:37" ht="15.95" customHeight="1" x14ac:dyDescent="0.15">
      <c r="A41" s="3"/>
      <c r="B41" s="51"/>
      <c r="C41" s="45" t="s">
        <v>32</v>
      </c>
      <c r="D41" s="284" t="s">
        <v>57</v>
      </c>
      <c r="E41" s="284"/>
      <c r="F41" s="284"/>
      <c r="G41" s="284"/>
      <c r="H41" s="284"/>
      <c r="I41" s="284"/>
      <c r="J41" s="284"/>
      <c r="K41" s="284"/>
      <c r="L41" s="368">
        <f>'第3号-5'!O38</f>
        <v>0</v>
      </c>
      <c r="M41" s="369"/>
      <c r="N41" s="369"/>
      <c r="O41" s="369"/>
      <c r="P41" s="369"/>
      <c r="Q41" s="369"/>
      <c r="R41" s="369"/>
      <c r="S41" s="369"/>
      <c r="T41" s="369"/>
      <c r="U41" s="369"/>
      <c r="V41" s="369"/>
      <c r="W41" s="323" t="s">
        <v>4</v>
      </c>
      <c r="X41" s="323"/>
      <c r="Y41" s="217"/>
      <c r="Z41" s="217"/>
      <c r="AA41" s="217"/>
      <c r="AB41" s="322"/>
      <c r="AC41" s="323"/>
      <c r="AD41" s="323"/>
      <c r="AE41" s="323"/>
      <c r="AF41" s="323"/>
      <c r="AG41" s="323"/>
      <c r="AH41" s="323"/>
      <c r="AI41" s="323"/>
      <c r="AJ41" s="323"/>
      <c r="AK41" s="324"/>
    </row>
    <row r="42" spans="1:37" ht="15.95" customHeight="1" x14ac:dyDescent="0.15">
      <c r="A42" s="3"/>
      <c r="B42" s="51"/>
      <c r="C42" s="45" t="s">
        <v>32</v>
      </c>
      <c r="D42" s="284" t="s">
        <v>58</v>
      </c>
      <c r="E42" s="284"/>
      <c r="F42" s="284"/>
      <c r="G42" s="284"/>
      <c r="H42" s="284"/>
      <c r="I42" s="284"/>
      <c r="J42" s="284"/>
      <c r="K42" s="284"/>
      <c r="L42" s="368">
        <f>'第3号-5'!P38</f>
        <v>0</v>
      </c>
      <c r="M42" s="369"/>
      <c r="N42" s="369"/>
      <c r="O42" s="369"/>
      <c r="P42" s="369"/>
      <c r="Q42" s="369"/>
      <c r="R42" s="369"/>
      <c r="S42" s="369"/>
      <c r="T42" s="369"/>
      <c r="U42" s="369"/>
      <c r="V42" s="369"/>
      <c r="W42" s="323" t="s">
        <v>4</v>
      </c>
      <c r="X42" s="323"/>
      <c r="Y42" s="217"/>
      <c r="Z42" s="217"/>
      <c r="AA42" s="217"/>
      <c r="AB42" s="322"/>
      <c r="AC42" s="323"/>
      <c r="AD42" s="323"/>
      <c r="AE42" s="323"/>
      <c r="AF42" s="323"/>
      <c r="AG42" s="323"/>
      <c r="AH42" s="323"/>
      <c r="AI42" s="323"/>
      <c r="AJ42" s="323"/>
      <c r="AK42" s="324"/>
    </row>
    <row r="43" spans="1:37" ht="15.95" customHeight="1" x14ac:dyDescent="0.15">
      <c r="A43" s="3"/>
      <c r="B43" s="51"/>
      <c r="C43" s="45" t="s">
        <v>32</v>
      </c>
      <c r="D43" s="284" t="s">
        <v>56</v>
      </c>
      <c r="E43" s="284"/>
      <c r="F43" s="284"/>
      <c r="G43" s="284"/>
      <c r="H43" s="284"/>
      <c r="I43" s="284"/>
      <c r="J43" s="284"/>
      <c r="K43" s="284"/>
      <c r="L43" s="368">
        <f>'第3号-5'!Q38</f>
        <v>0</v>
      </c>
      <c r="M43" s="369"/>
      <c r="N43" s="369"/>
      <c r="O43" s="369"/>
      <c r="P43" s="369"/>
      <c r="Q43" s="369"/>
      <c r="R43" s="369"/>
      <c r="S43" s="369"/>
      <c r="T43" s="369"/>
      <c r="U43" s="369"/>
      <c r="V43" s="369"/>
      <c r="W43" s="323" t="s">
        <v>4</v>
      </c>
      <c r="X43" s="323"/>
      <c r="Y43" s="217"/>
      <c r="Z43" s="217"/>
      <c r="AA43" s="217"/>
      <c r="AB43" s="322"/>
      <c r="AC43" s="323"/>
      <c r="AD43" s="323"/>
      <c r="AE43" s="323"/>
      <c r="AF43" s="323"/>
      <c r="AG43" s="323"/>
      <c r="AH43" s="323"/>
      <c r="AI43" s="323"/>
      <c r="AJ43" s="323"/>
      <c r="AK43" s="324"/>
    </row>
    <row r="44" spans="1:37" ht="15.95" customHeight="1" x14ac:dyDescent="0.15">
      <c r="A44" s="3"/>
      <c r="B44" s="51"/>
      <c r="C44" s="45" t="s">
        <v>32</v>
      </c>
      <c r="D44" s="284" t="s">
        <v>59</v>
      </c>
      <c r="E44" s="284"/>
      <c r="F44" s="284"/>
      <c r="G44" s="284"/>
      <c r="H44" s="284"/>
      <c r="I44" s="284"/>
      <c r="J44" s="284"/>
      <c r="K44" s="284"/>
      <c r="L44" s="368">
        <f>'第3号-5'!R38</f>
        <v>0</v>
      </c>
      <c r="M44" s="369"/>
      <c r="N44" s="369"/>
      <c r="O44" s="369"/>
      <c r="P44" s="369"/>
      <c r="Q44" s="369"/>
      <c r="R44" s="369"/>
      <c r="S44" s="369"/>
      <c r="T44" s="369"/>
      <c r="U44" s="369"/>
      <c r="V44" s="369"/>
      <c r="W44" s="323" t="s">
        <v>4</v>
      </c>
      <c r="X44" s="323"/>
      <c r="Y44" s="217"/>
      <c r="Z44" s="217"/>
      <c r="AA44" s="217"/>
      <c r="AB44" s="322"/>
      <c r="AC44" s="323"/>
      <c r="AD44" s="323"/>
      <c r="AE44" s="323"/>
      <c r="AF44" s="323"/>
      <c r="AG44" s="323"/>
      <c r="AH44" s="323"/>
      <c r="AI44" s="323"/>
      <c r="AJ44" s="323"/>
      <c r="AK44" s="324"/>
    </row>
    <row r="45" spans="1:37" ht="15.95" customHeight="1" x14ac:dyDescent="0.15">
      <c r="A45" s="4"/>
      <c r="B45" s="47"/>
      <c r="C45" s="2"/>
      <c r="D45" s="288" t="s">
        <v>6</v>
      </c>
      <c r="E45" s="288"/>
      <c r="F45" s="288"/>
      <c r="G45" s="288"/>
      <c r="H45" s="288"/>
      <c r="I45" s="288"/>
      <c r="J45" s="288"/>
      <c r="K45" s="288"/>
      <c r="L45" s="370">
        <f t="shared" ref="L45" si="0">SUM(L41:V44)</f>
        <v>0</v>
      </c>
      <c r="M45" s="371"/>
      <c r="N45" s="371"/>
      <c r="O45" s="371"/>
      <c r="P45" s="371"/>
      <c r="Q45" s="371"/>
      <c r="R45" s="371"/>
      <c r="S45" s="371"/>
      <c r="T45" s="371"/>
      <c r="U45" s="371"/>
      <c r="V45" s="371"/>
      <c r="W45" s="350" t="s">
        <v>4</v>
      </c>
      <c r="X45" s="350"/>
      <c r="Y45" s="218"/>
      <c r="Z45" s="218"/>
      <c r="AA45" s="218"/>
      <c r="AB45" s="349"/>
      <c r="AC45" s="350"/>
      <c r="AD45" s="350"/>
      <c r="AE45" s="350"/>
      <c r="AF45" s="350"/>
      <c r="AG45" s="350"/>
      <c r="AH45" s="350"/>
      <c r="AI45" s="350"/>
      <c r="AJ45" s="350"/>
      <c r="AK45" s="351"/>
    </row>
    <row r="46" spans="1:37" ht="18" customHeight="1" x14ac:dyDescent="0.15">
      <c r="A46" s="356" t="s">
        <v>155</v>
      </c>
      <c r="B46" s="3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8"/>
    </row>
    <row r="47" spans="1:37" ht="18" customHeight="1" x14ac:dyDescent="0.15">
      <c r="A47" s="7"/>
      <c r="B47" s="359" t="s">
        <v>121</v>
      </c>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1"/>
    </row>
    <row r="48" spans="1:37" ht="18" customHeight="1" x14ac:dyDescent="0.15">
      <c r="A48" s="3"/>
      <c r="B48" s="362"/>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4"/>
    </row>
    <row r="49" spans="1:37" ht="18" customHeight="1" x14ac:dyDescent="0.15">
      <c r="A49" s="3"/>
      <c r="B49" s="362"/>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4"/>
    </row>
    <row r="50" spans="1:37" ht="18" customHeight="1" thickBot="1" x14ac:dyDescent="0.2">
      <c r="A50" s="9"/>
      <c r="B50" s="365"/>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7"/>
    </row>
  </sheetData>
  <mergeCells count="116">
    <mergeCell ref="A46:AK46"/>
    <mergeCell ref="B47:AK50"/>
    <mergeCell ref="W19:X19"/>
    <mergeCell ref="D44:K44"/>
    <mergeCell ref="L44:V44"/>
    <mergeCell ref="W44:X44"/>
    <mergeCell ref="AB44:AK44"/>
    <mergeCell ref="D45:K45"/>
    <mergeCell ref="L45:V45"/>
    <mergeCell ref="W45:X45"/>
    <mergeCell ref="AB45:AK45"/>
    <mergeCell ref="D42:K42"/>
    <mergeCell ref="L42:V42"/>
    <mergeCell ref="W42:X42"/>
    <mergeCell ref="AB42:AK42"/>
    <mergeCell ref="D43:K43"/>
    <mergeCell ref="L43:V43"/>
    <mergeCell ref="W43:X43"/>
    <mergeCell ref="AB43:AK43"/>
    <mergeCell ref="D40:K40"/>
    <mergeCell ref="AB40:AK40"/>
    <mergeCell ref="D41:K41"/>
    <mergeCell ref="L41:V41"/>
    <mergeCell ref="W41:X41"/>
    <mergeCell ref="AB41:AK41"/>
    <mergeCell ref="D38:K38"/>
    <mergeCell ref="L38:AA38"/>
    <mergeCell ref="AB38:AK38"/>
    <mergeCell ref="D39:K39"/>
    <mergeCell ref="L39:AA39"/>
    <mergeCell ref="AB39:AK39"/>
    <mergeCell ref="D36:K36"/>
    <mergeCell ref="L36:AA36"/>
    <mergeCell ref="AB36:AK36"/>
    <mergeCell ref="D37:K37"/>
    <mergeCell ref="L37:AA37"/>
    <mergeCell ref="AB37:AK37"/>
    <mergeCell ref="D35:K35"/>
    <mergeCell ref="L35:AA35"/>
    <mergeCell ref="AB35:AK35"/>
    <mergeCell ref="D34:K34"/>
    <mergeCell ref="L34:AA34"/>
    <mergeCell ref="AB34:AK34"/>
    <mergeCell ref="D26:K26"/>
    <mergeCell ref="L26:V26"/>
    <mergeCell ref="W26:X26"/>
    <mergeCell ref="AB26:AK26"/>
    <mergeCell ref="D32:K32"/>
    <mergeCell ref="L32:AA32"/>
    <mergeCell ref="AB32:AK32"/>
    <mergeCell ref="D33:K33"/>
    <mergeCell ref="L33:AA33"/>
    <mergeCell ref="AB33:AK33"/>
    <mergeCell ref="D31:K31"/>
    <mergeCell ref="L31:V31"/>
    <mergeCell ref="W31:X31"/>
    <mergeCell ref="AB31:AK31"/>
    <mergeCell ref="AB27:AK27"/>
    <mergeCell ref="AB25:AK25"/>
    <mergeCell ref="D25:K25"/>
    <mergeCell ref="L25:V25"/>
    <mergeCell ref="W25:X25"/>
    <mergeCell ref="D30:K30"/>
    <mergeCell ref="L30:V30"/>
    <mergeCell ref="W30:X30"/>
    <mergeCell ref="AB30:AK30"/>
    <mergeCell ref="D21:K21"/>
    <mergeCell ref="L21:V21"/>
    <mergeCell ref="W21:X21"/>
    <mergeCell ref="AB21:AK21"/>
    <mergeCell ref="D23:K23"/>
    <mergeCell ref="L23:V23"/>
    <mergeCell ref="W23:X23"/>
    <mergeCell ref="AB23:AK23"/>
    <mergeCell ref="D29:K29"/>
    <mergeCell ref="AB29:AK29"/>
    <mergeCell ref="D24:K24"/>
    <mergeCell ref="L24:V24"/>
    <mergeCell ref="W24:X24"/>
    <mergeCell ref="D27:K27"/>
    <mergeCell ref="L27:V27"/>
    <mergeCell ref="W27:X27"/>
    <mergeCell ref="D17:K17"/>
    <mergeCell ref="L17:AK17"/>
    <mergeCell ref="D19:K19"/>
    <mergeCell ref="L19:V19"/>
    <mergeCell ref="AB19:AK19"/>
    <mergeCell ref="D20:K20"/>
    <mergeCell ref="L20:V20"/>
    <mergeCell ref="AB20:AK20"/>
    <mergeCell ref="D22:K22"/>
    <mergeCell ref="L22:V22"/>
    <mergeCell ref="W22:X22"/>
    <mergeCell ref="AB22:AK22"/>
    <mergeCell ref="D14:K14"/>
    <mergeCell ref="L14:AK14"/>
    <mergeCell ref="D15:K15"/>
    <mergeCell ref="L15:AK15"/>
    <mergeCell ref="D16:K16"/>
    <mergeCell ref="L16:AK16"/>
    <mergeCell ref="D11:K11"/>
    <mergeCell ref="L11:AK11"/>
    <mergeCell ref="D12:K12"/>
    <mergeCell ref="L12:AK12"/>
    <mergeCell ref="D13:K13"/>
    <mergeCell ref="L13:AK13"/>
    <mergeCell ref="D7:K7"/>
    <mergeCell ref="L7:AK7"/>
    <mergeCell ref="D8:K8"/>
    <mergeCell ref="L8:AK8"/>
    <mergeCell ref="D9:K9"/>
    <mergeCell ref="L9:AK9"/>
    <mergeCell ref="D5:K5"/>
    <mergeCell ref="L5:AK5"/>
    <mergeCell ref="D6:K6"/>
    <mergeCell ref="L6:AK6"/>
  </mergeCells>
  <phoneticPr fontId="21"/>
  <printOptions horizontalCentered="1"/>
  <pageMargins left="0.59055118110236227" right="0.59055118110236227" top="0.78740157480314965" bottom="0.39370078740157483" header="0" footer="0"/>
  <pageSetup paperSize="9" scale="93"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DCAE-2983-4085-9291-770CFB4F36E6}">
  <sheetPr>
    <tabColor theme="5" tint="0.79998168889431442"/>
    <pageSetUpPr fitToPage="1"/>
  </sheetPr>
  <dimension ref="A1:F35"/>
  <sheetViews>
    <sheetView showGridLines="0" zoomScaleNormal="100" zoomScaleSheetLayoutView="100" workbookViewId="0"/>
  </sheetViews>
  <sheetFormatPr defaultRowHeight="13.5" x14ac:dyDescent="0.15"/>
  <cols>
    <col min="1" max="1" width="5.25" style="56" customWidth="1"/>
    <col min="2" max="2" width="21" style="54" customWidth="1"/>
    <col min="3" max="3" width="15.75" style="54" customWidth="1"/>
    <col min="4" max="4" width="10.5" style="54" customWidth="1"/>
    <col min="5" max="5" width="31.5" style="54" customWidth="1"/>
    <col min="6" max="6" width="13.125" style="54" customWidth="1"/>
    <col min="7" max="16384" width="9" style="54"/>
  </cols>
  <sheetData>
    <row r="1" spans="1:6" x14ac:dyDescent="0.15">
      <c r="A1" s="56" t="s">
        <v>220</v>
      </c>
    </row>
    <row r="3" spans="1:6" ht="15" thickBot="1" x14ac:dyDescent="0.2">
      <c r="A3" s="121" t="s">
        <v>169</v>
      </c>
      <c r="B3" s="121"/>
      <c r="C3" s="121"/>
      <c r="D3" s="121"/>
      <c r="E3" s="121"/>
    </row>
    <row r="4" spans="1:6" s="56" customFormat="1" ht="24" customHeight="1" thickBot="1" x14ac:dyDescent="0.2">
      <c r="A4" s="142" t="s">
        <v>35</v>
      </c>
      <c r="B4" s="143" t="s">
        <v>122</v>
      </c>
      <c r="C4" s="143" t="s">
        <v>27</v>
      </c>
      <c r="D4" s="143" t="s">
        <v>36</v>
      </c>
      <c r="E4" s="143" t="s">
        <v>37</v>
      </c>
      <c r="F4" s="144" t="s">
        <v>38</v>
      </c>
    </row>
    <row r="5" spans="1:6" ht="20.100000000000001" customHeight="1" x14ac:dyDescent="0.15">
      <c r="A5" s="141" t="str">
        <f>IF(B5="","",ROW()-2)</f>
        <v/>
      </c>
      <c r="B5" s="156"/>
      <c r="C5" s="156"/>
      <c r="D5" s="158"/>
      <c r="E5" s="156"/>
      <c r="F5" s="160"/>
    </row>
    <row r="6" spans="1:6" ht="20.100000000000001" customHeight="1" x14ac:dyDescent="0.15">
      <c r="A6" s="141" t="str">
        <f t="shared" ref="A6:A12" si="0">IF(B6="","",ROW()-2)</f>
        <v/>
      </c>
      <c r="B6" s="157"/>
      <c r="C6" s="157"/>
      <c r="D6" s="159"/>
      <c r="E6" s="157"/>
      <c r="F6" s="161"/>
    </row>
    <row r="7" spans="1:6" ht="20.100000000000001" customHeight="1" x14ac:dyDescent="0.15">
      <c r="A7" s="141" t="str">
        <f t="shared" si="0"/>
        <v/>
      </c>
      <c r="B7" s="157"/>
      <c r="C7" s="157"/>
      <c r="D7" s="159"/>
      <c r="E7" s="157"/>
      <c r="F7" s="161"/>
    </row>
    <row r="8" spans="1:6" ht="20.100000000000001" customHeight="1" x14ac:dyDescent="0.15">
      <c r="A8" s="141" t="str">
        <f t="shared" si="0"/>
        <v/>
      </c>
      <c r="B8" s="157"/>
      <c r="C8" s="157"/>
      <c r="D8" s="159"/>
      <c r="E8" s="157"/>
      <c r="F8" s="161"/>
    </row>
    <row r="9" spans="1:6" ht="20.100000000000001" customHeight="1" x14ac:dyDescent="0.15">
      <c r="A9" s="141" t="str">
        <f t="shared" si="0"/>
        <v/>
      </c>
      <c r="B9" s="157"/>
      <c r="C9" s="157"/>
      <c r="D9" s="159"/>
      <c r="E9" s="157"/>
      <c r="F9" s="161"/>
    </row>
    <row r="10" spans="1:6" ht="20.100000000000001" customHeight="1" x14ac:dyDescent="0.15">
      <c r="A10" s="141" t="str">
        <f t="shared" si="0"/>
        <v/>
      </c>
      <c r="B10" s="157"/>
      <c r="C10" s="157"/>
      <c r="D10" s="159"/>
      <c r="E10" s="157"/>
      <c r="F10" s="161"/>
    </row>
    <row r="11" spans="1:6" ht="20.100000000000001" customHeight="1" x14ac:dyDescent="0.15">
      <c r="A11" s="141" t="str">
        <f t="shared" si="0"/>
        <v/>
      </c>
      <c r="B11" s="157"/>
      <c r="C11" s="157"/>
      <c r="D11" s="159"/>
      <c r="E11" s="157"/>
      <c r="F11" s="161"/>
    </row>
    <row r="12" spans="1:6" ht="20.100000000000001" customHeight="1" x14ac:dyDescent="0.15">
      <c r="A12" s="141" t="str">
        <f t="shared" si="0"/>
        <v/>
      </c>
      <c r="B12" s="157"/>
      <c r="C12" s="157"/>
      <c r="D12" s="159"/>
      <c r="E12" s="157"/>
      <c r="F12" s="161"/>
    </row>
    <row r="13" spans="1:6" ht="20.100000000000001" customHeight="1" x14ac:dyDescent="0.15">
      <c r="A13" s="141" t="str">
        <f t="shared" ref="A13:A34" si="1">IF(B13="","",ROW()-2)</f>
        <v/>
      </c>
      <c r="B13" s="157"/>
      <c r="C13" s="157"/>
      <c r="D13" s="159"/>
      <c r="E13" s="157"/>
      <c r="F13" s="161"/>
    </row>
    <row r="14" spans="1:6" ht="20.100000000000001" customHeight="1" x14ac:dyDescent="0.15">
      <c r="A14" s="141" t="str">
        <f t="shared" si="1"/>
        <v/>
      </c>
      <c r="B14" s="157"/>
      <c r="C14" s="157"/>
      <c r="D14" s="159"/>
      <c r="E14" s="157"/>
      <c r="F14" s="161"/>
    </row>
    <row r="15" spans="1:6" ht="20.100000000000001" customHeight="1" x14ac:dyDescent="0.15">
      <c r="A15" s="141" t="str">
        <f t="shared" si="1"/>
        <v/>
      </c>
      <c r="B15" s="157"/>
      <c r="C15" s="157"/>
      <c r="D15" s="159"/>
      <c r="E15" s="157"/>
      <c r="F15" s="161"/>
    </row>
    <row r="16" spans="1:6" ht="20.100000000000001" customHeight="1" x14ac:dyDescent="0.15">
      <c r="A16" s="141" t="str">
        <f t="shared" si="1"/>
        <v/>
      </c>
      <c r="B16" s="157"/>
      <c r="C16" s="157"/>
      <c r="D16" s="159"/>
      <c r="E16" s="157"/>
      <c r="F16" s="161"/>
    </row>
    <row r="17" spans="1:6" ht="20.100000000000001" customHeight="1" x14ac:dyDescent="0.15">
      <c r="A17" s="141" t="str">
        <f t="shared" si="1"/>
        <v/>
      </c>
      <c r="B17" s="157"/>
      <c r="C17" s="157"/>
      <c r="D17" s="159"/>
      <c r="E17" s="157"/>
      <c r="F17" s="161"/>
    </row>
    <row r="18" spans="1:6" ht="20.100000000000001" customHeight="1" x14ac:dyDescent="0.15">
      <c r="A18" s="141" t="str">
        <f t="shared" si="1"/>
        <v/>
      </c>
      <c r="B18" s="157"/>
      <c r="C18" s="157"/>
      <c r="D18" s="159"/>
      <c r="E18" s="157"/>
      <c r="F18" s="161"/>
    </row>
    <row r="19" spans="1:6" ht="20.100000000000001" customHeight="1" x14ac:dyDescent="0.15">
      <c r="A19" s="141" t="str">
        <f t="shared" si="1"/>
        <v/>
      </c>
      <c r="B19" s="157"/>
      <c r="C19" s="157"/>
      <c r="D19" s="159"/>
      <c r="E19" s="157"/>
      <c r="F19" s="161"/>
    </row>
    <row r="20" spans="1:6" ht="20.100000000000001" customHeight="1" x14ac:dyDescent="0.15">
      <c r="A20" s="141" t="str">
        <f t="shared" si="1"/>
        <v/>
      </c>
      <c r="B20" s="157"/>
      <c r="C20" s="157"/>
      <c r="D20" s="159"/>
      <c r="E20" s="157"/>
      <c r="F20" s="161"/>
    </row>
    <row r="21" spans="1:6" ht="20.100000000000001" customHeight="1" x14ac:dyDescent="0.15">
      <c r="A21" s="141" t="str">
        <f t="shared" si="1"/>
        <v/>
      </c>
      <c r="B21" s="157"/>
      <c r="C21" s="157"/>
      <c r="D21" s="159"/>
      <c r="E21" s="157"/>
      <c r="F21" s="161"/>
    </row>
    <row r="22" spans="1:6" ht="20.100000000000001" customHeight="1" x14ac:dyDescent="0.15">
      <c r="A22" s="141" t="str">
        <f t="shared" si="1"/>
        <v/>
      </c>
      <c r="B22" s="157"/>
      <c r="C22" s="157"/>
      <c r="D22" s="159"/>
      <c r="E22" s="157"/>
      <c r="F22" s="161"/>
    </row>
    <row r="23" spans="1:6" ht="20.100000000000001" customHeight="1" x14ac:dyDescent="0.15">
      <c r="A23" s="141" t="str">
        <f t="shared" si="1"/>
        <v/>
      </c>
      <c r="B23" s="157"/>
      <c r="C23" s="157"/>
      <c r="D23" s="159"/>
      <c r="E23" s="157"/>
      <c r="F23" s="161"/>
    </row>
    <row r="24" spans="1:6" ht="20.100000000000001" customHeight="1" x14ac:dyDescent="0.15">
      <c r="A24" s="141" t="str">
        <f t="shared" si="1"/>
        <v/>
      </c>
      <c r="B24" s="157"/>
      <c r="C24" s="157"/>
      <c r="D24" s="159"/>
      <c r="E24" s="157"/>
      <c r="F24" s="161"/>
    </row>
    <row r="25" spans="1:6" ht="20.100000000000001" customHeight="1" x14ac:dyDescent="0.15">
      <c r="A25" s="141" t="str">
        <f t="shared" si="1"/>
        <v/>
      </c>
      <c r="B25" s="157"/>
      <c r="C25" s="157"/>
      <c r="D25" s="159"/>
      <c r="E25" s="157"/>
      <c r="F25" s="161"/>
    </row>
    <row r="26" spans="1:6" ht="20.100000000000001" customHeight="1" x14ac:dyDescent="0.15">
      <c r="A26" s="141" t="str">
        <f t="shared" si="1"/>
        <v/>
      </c>
      <c r="B26" s="157"/>
      <c r="C26" s="157"/>
      <c r="D26" s="159"/>
      <c r="E26" s="157"/>
      <c r="F26" s="161"/>
    </row>
    <row r="27" spans="1:6" ht="20.100000000000001" customHeight="1" x14ac:dyDescent="0.15">
      <c r="A27" s="141" t="str">
        <f t="shared" si="1"/>
        <v/>
      </c>
      <c r="B27" s="157"/>
      <c r="C27" s="157"/>
      <c r="D27" s="159"/>
      <c r="E27" s="157"/>
      <c r="F27" s="161"/>
    </row>
    <row r="28" spans="1:6" ht="20.100000000000001" customHeight="1" x14ac:dyDescent="0.15">
      <c r="A28" s="141" t="str">
        <f t="shared" si="1"/>
        <v/>
      </c>
      <c r="B28" s="157"/>
      <c r="C28" s="157"/>
      <c r="D28" s="159"/>
      <c r="E28" s="157"/>
      <c r="F28" s="161"/>
    </row>
    <row r="29" spans="1:6" ht="20.100000000000001" customHeight="1" x14ac:dyDescent="0.15">
      <c r="A29" s="141" t="str">
        <f t="shared" si="1"/>
        <v/>
      </c>
      <c r="B29" s="157"/>
      <c r="C29" s="157"/>
      <c r="D29" s="159"/>
      <c r="E29" s="157"/>
      <c r="F29" s="161"/>
    </row>
    <row r="30" spans="1:6" ht="20.100000000000001" customHeight="1" x14ac:dyDescent="0.15">
      <c r="A30" s="141" t="str">
        <f t="shared" si="1"/>
        <v/>
      </c>
      <c r="B30" s="157"/>
      <c r="C30" s="157"/>
      <c r="D30" s="159"/>
      <c r="E30" s="157"/>
      <c r="F30" s="161"/>
    </row>
    <row r="31" spans="1:6" ht="20.100000000000001" customHeight="1" x14ac:dyDescent="0.15">
      <c r="A31" s="141" t="str">
        <f t="shared" si="1"/>
        <v/>
      </c>
      <c r="B31" s="157"/>
      <c r="C31" s="157"/>
      <c r="D31" s="159"/>
      <c r="E31" s="157"/>
      <c r="F31" s="161"/>
    </row>
    <row r="32" spans="1:6" ht="20.100000000000001" customHeight="1" x14ac:dyDescent="0.15">
      <c r="A32" s="141" t="str">
        <f t="shared" si="1"/>
        <v/>
      </c>
      <c r="B32" s="157"/>
      <c r="C32" s="157"/>
      <c r="D32" s="159"/>
      <c r="E32" s="157"/>
      <c r="F32" s="161"/>
    </row>
    <row r="33" spans="1:6" ht="20.100000000000001" customHeight="1" x14ac:dyDescent="0.15">
      <c r="A33" s="141" t="str">
        <f t="shared" si="1"/>
        <v/>
      </c>
      <c r="B33" s="157"/>
      <c r="C33" s="157"/>
      <c r="D33" s="159"/>
      <c r="E33" s="157"/>
      <c r="F33" s="161"/>
    </row>
    <row r="34" spans="1:6" ht="20.100000000000001" customHeight="1" thickBot="1" x14ac:dyDescent="0.2">
      <c r="A34" s="141" t="str">
        <f t="shared" si="1"/>
        <v/>
      </c>
      <c r="B34" s="157"/>
      <c r="C34" s="157"/>
      <c r="D34" s="159"/>
      <c r="E34" s="157"/>
      <c r="F34" s="161"/>
    </row>
    <row r="35" spans="1:6" ht="20.100000000000001" customHeight="1" thickBot="1" x14ac:dyDescent="0.2">
      <c r="A35" s="145" t="s">
        <v>6</v>
      </c>
      <c r="B35" s="146">
        <f>COUNTA(B5:B34)</f>
        <v>0</v>
      </c>
      <c r="C35" s="147" t="s">
        <v>174</v>
      </c>
      <c r="D35" s="147" t="s">
        <v>174</v>
      </c>
      <c r="E35" s="147" t="s">
        <v>174</v>
      </c>
      <c r="F35" s="148" t="s">
        <v>174</v>
      </c>
    </row>
  </sheetData>
  <phoneticPr fontId="21"/>
  <printOptions horizontalCentered="1"/>
  <pageMargins left="0.59055118110236227" right="0.59055118110236227" top="0.78740157480314965" bottom="0.39370078740157483" header="0" footer="0"/>
  <pageSetup paperSize="9" scale="9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F563-7CF6-44F3-B114-8A4D952C1E00}">
  <sheetPr>
    <tabColor theme="5" tint="0.79998168889431442"/>
    <pageSetUpPr fitToPage="1"/>
  </sheetPr>
  <dimension ref="A1:S59"/>
  <sheetViews>
    <sheetView showGridLines="0" zoomScaleNormal="100" zoomScaleSheetLayoutView="100" workbookViewId="0"/>
  </sheetViews>
  <sheetFormatPr defaultRowHeight="13.5" x14ac:dyDescent="0.15"/>
  <cols>
    <col min="1" max="1" width="7.875" style="56" customWidth="1"/>
    <col min="2" max="2" width="20.75" style="54" customWidth="1"/>
    <col min="3" max="12" width="6.875" style="54" customWidth="1"/>
    <col min="13" max="13" width="10.5" style="54" customWidth="1"/>
    <col min="14" max="16384" width="9" style="54"/>
  </cols>
  <sheetData>
    <row r="1" spans="1:19" x14ac:dyDescent="0.15">
      <c r="A1" s="56" t="s">
        <v>219</v>
      </c>
    </row>
    <row r="3" spans="1:19" ht="15" thickBot="1" x14ac:dyDescent="0.2">
      <c r="A3" s="123" t="s">
        <v>170</v>
      </c>
      <c r="B3" s="123"/>
      <c r="C3" s="123"/>
      <c r="D3" s="123"/>
      <c r="E3" s="123"/>
      <c r="F3" s="123"/>
      <c r="G3" s="123"/>
      <c r="H3" s="155"/>
      <c r="I3" s="155"/>
      <c r="J3" s="155"/>
      <c r="K3" s="123"/>
      <c r="L3" s="155"/>
    </row>
    <row r="4" spans="1:19" s="56" customFormat="1" ht="40.5" customHeight="1" x14ac:dyDescent="0.15">
      <c r="A4" s="373" t="s">
        <v>35</v>
      </c>
      <c r="B4" s="376" t="s">
        <v>123</v>
      </c>
      <c r="C4" s="399" t="s">
        <v>260</v>
      </c>
      <c r="D4" s="400"/>
      <c r="E4" s="400"/>
      <c r="F4" s="400"/>
      <c r="G4" s="400"/>
      <c r="H4" s="400"/>
      <c r="I4" s="400"/>
      <c r="J4" s="401"/>
      <c r="K4" s="399" t="s">
        <v>291</v>
      </c>
      <c r="L4" s="401"/>
      <c r="M4" s="388" t="s">
        <v>14</v>
      </c>
    </row>
    <row r="5" spans="1:19" s="56" customFormat="1" ht="18" customHeight="1" x14ac:dyDescent="0.15">
      <c r="A5" s="374"/>
      <c r="B5" s="377"/>
      <c r="C5" s="385" t="s">
        <v>224</v>
      </c>
      <c r="D5" s="386"/>
      <c r="E5" s="386"/>
      <c r="F5" s="386"/>
      <c r="G5" s="387"/>
      <c r="H5" s="396" t="s">
        <v>225</v>
      </c>
      <c r="I5" s="397"/>
      <c r="J5" s="398"/>
      <c r="K5" s="203" t="s">
        <v>224</v>
      </c>
      <c r="L5" s="230" t="s">
        <v>225</v>
      </c>
      <c r="M5" s="389"/>
      <c r="O5" s="125" t="s">
        <v>215</v>
      </c>
      <c r="P5" s="126"/>
      <c r="Q5" s="126"/>
      <c r="R5" s="126"/>
      <c r="S5" s="126"/>
    </row>
    <row r="6" spans="1:19" s="56" customFormat="1" x14ac:dyDescent="0.15">
      <c r="A6" s="374"/>
      <c r="B6" s="377"/>
      <c r="C6" s="383" t="s">
        <v>292</v>
      </c>
      <c r="D6" s="381" t="s">
        <v>293</v>
      </c>
      <c r="E6" s="379" t="s">
        <v>294</v>
      </c>
      <c r="F6" s="153"/>
      <c r="G6" s="381" t="s">
        <v>227</v>
      </c>
      <c r="H6" s="394" t="s">
        <v>295</v>
      </c>
      <c r="I6" s="394" t="s">
        <v>296</v>
      </c>
      <c r="J6" s="394" t="s">
        <v>264</v>
      </c>
      <c r="K6" s="393" t="s">
        <v>294</v>
      </c>
      <c r="L6" s="391" t="s">
        <v>264</v>
      </c>
      <c r="M6" s="389"/>
      <c r="O6" s="125"/>
      <c r="P6" s="126"/>
      <c r="Q6" s="126"/>
      <c r="R6" s="126"/>
      <c r="S6" s="126"/>
    </row>
    <row r="7" spans="1:19" s="154" customFormat="1" ht="47.25" customHeight="1" thickBot="1" x14ac:dyDescent="0.2">
      <c r="A7" s="375"/>
      <c r="B7" s="378"/>
      <c r="C7" s="384"/>
      <c r="D7" s="382"/>
      <c r="E7" s="380"/>
      <c r="F7" s="202" t="s">
        <v>226</v>
      </c>
      <c r="G7" s="382"/>
      <c r="H7" s="395"/>
      <c r="I7" s="395"/>
      <c r="J7" s="395"/>
      <c r="K7" s="384"/>
      <c r="L7" s="392"/>
      <c r="M7" s="390"/>
      <c r="O7" s="127" t="s">
        <v>57</v>
      </c>
      <c r="P7" s="127" t="s">
        <v>58</v>
      </c>
      <c r="Q7" s="127" t="s">
        <v>56</v>
      </c>
      <c r="R7" s="127" t="s">
        <v>59</v>
      </c>
      <c r="S7" s="127" t="s">
        <v>6</v>
      </c>
    </row>
    <row r="8" spans="1:19" ht="20.100000000000001" customHeight="1" x14ac:dyDescent="0.15">
      <c r="A8" s="165" t="str">
        <f>IF('第3号-4'!B5=0,"",'第3号-4'!A5)</f>
        <v/>
      </c>
      <c r="B8" s="150" t="str">
        <f>IF('第3号-4'!B5=0,"",'第3号-4'!B5)</f>
        <v/>
      </c>
      <c r="C8" s="174"/>
      <c r="D8" s="198"/>
      <c r="E8" s="175"/>
      <c r="F8" s="187"/>
      <c r="G8" s="204" t="str">
        <f t="shared" ref="G8:G36" si="0">IF(SUM(C8:E8)=0,"",AVERAGE(C8:E8))</f>
        <v/>
      </c>
      <c r="H8" s="175"/>
      <c r="I8" s="175"/>
      <c r="J8" s="176"/>
      <c r="K8" s="174"/>
      <c r="L8" s="177"/>
      <c r="M8" s="172"/>
      <c r="O8" s="22"/>
      <c r="P8" s="22"/>
      <c r="Q8" s="22"/>
      <c r="R8" s="22"/>
      <c r="S8" s="23">
        <f>SUM(O8:R8)</f>
        <v>0</v>
      </c>
    </row>
    <row r="9" spans="1:19" ht="20.100000000000001" customHeight="1" x14ac:dyDescent="0.15">
      <c r="A9" s="162" t="str">
        <f>IF('第3号-4'!B6=0,"",'第3号-4'!A6)</f>
        <v/>
      </c>
      <c r="B9" s="149" t="str">
        <f>IF('第3号-4'!B6=0,"",'第3号-4'!B6)</f>
        <v/>
      </c>
      <c r="C9" s="178"/>
      <c r="D9" s="199"/>
      <c r="E9" s="179"/>
      <c r="F9" s="188"/>
      <c r="G9" s="205" t="str">
        <f t="shared" si="0"/>
        <v/>
      </c>
      <c r="H9" s="179"/>
      <c r="I9" s="179"/>
      <c r="J9" s="179"/>
      <c r="K9" s="178"/>
      <c r="L9" s="180"/>
      <c r="M9" s="173"/>
      <c r="O9" s="22"/>
      <c r="P9" s="22"/>
      <c r="Q9" s="22"/>
      <c r="R9" s="22"/>
      <c r="S9" s="23">
        <f t="shared" ref="S9:S37" si="1">SUM(O9:R9)</f>
        <v>0</v>
      </c>
    </row>
    <row r="10" spans="1:19" ht="20.100000000000001" customHeight="1" x14ac:dyDescent="0.15">
      <c r="A10" s="162" t="str">
        <f>IF('第3号-4'!B7=0,"",'第3号-4'!A7)</f>
        <v/>
      </c>
      <c r="B10" s="149" t="str">
        <f>IF('第3号-4'!B7=0,"",'第3号-4'!B7)</f>
        <v/>
      </c>
      <c r="C10" s="178"/>
      <c r="D10" s="199"/>
      <c r="E10" s="179"/>
      <c r="F10" s="188"/>
      <c r="G10" s="205" t="str">
        <f t="shared" si="0"/>
        <v/>
      </c>
      <c r="H10" s="179"/>
      <c r="I10" s="179"/>
      <c r="J10" s="179"/>
      <c r="K10" s="178"/>
      <c r="L10" s="180"/>
      <c r="M10" s="173"/>
      <c r="O10" s="22"/>
      <c r="P10" s="22"/>
      <c r="Q10" s="22"/>
      <c r="R10" s="22"/>
      <c r="S10" s="23">
        <f t="shared" si="1"/>
        <v>0</v>
      </c>
    </row>
    <row r="11" spans="1:19" ht="20.100000000000001" customHeight="1" x14ac:dyDescent="0.15">
      <c r="A11" s="162" t="str">
        <f>IF('第3号-4'!B8=0,"",'第3号-4'!A8)</f>
        <v/>
      </c>
      <c r="B11" s="149" t="str">
        <f>IF('第3号-4'!B8=0,"",'第3号-4'!B8)</f>
        <v/>
      </c>
      <c r="C11" s="178"/>
      <c r="D11" s="199"/>
      <c r="E11" s="179"/>
      <c r="F11" s="188"/>
      <c r="G11" s="205" t="str">
        <f t="shared" si="0"/>
        <v/>
      </c>
      <c r="H11" s="179"/>
      <c r="I11" s="179"/>
      <c r="J11" s="179"/>
      <c r="K11" s="178"/>
      <c r="L11" s="180"/>
      <c r="M11" s="173"/>
      <c r="O11" s="22"/>
      <c r="P11" s="22"/>
      <c r="Q11" s="22"/>
      <c r="R11" s="22"/>
      <c r="S11" s="23">
        <f t="shared" si="1"/>
        <v>0</v>
      </c>
    </row>
    <row r="12" spans="1:19" ht="20.100000000000001" customHeight="1" x14ac:dyDescent="0.15">
      <c r="A12" s="162" t="str">
        <f>IF('第3号-4'!B9=0,"",'第3号-4'!A9)</f>
        <v/>
      </c>
      <c r="B12" s="149" t="str">
        <f>IF('第3号-4'!B9=0,"",'第3号-4'!B9)</f>
        <v/>
      </c>
      <c r="C12" s="178"/>
      <c r="D12" s="199"/>
      <c r="E12" s="179"/>
      <c r="F12" s="188"/>
      <c r="G12" s="205" t="str">
        <f t="shared" si="0"/>
        <v/>
      </c>
      <c r="H12" s="179"/>
      <c r="I12" s="179"/>
      <c r="J12" s="179"/>
      <c r="K12" s="178"/>
      <c r="L12" s="180"/>
      <c r="M12" s="173"/>
      <c r="O12" s="22"/>
      <c r="P12" s="22"/>
      <c r="Q12" s="22"/>
      <c r="R12" s="22"/>
      <c r="S12" s="23">
        <f t="shared" si="1"/>
        <v>0</v>
      </c>
    </row>
    <row r="13" spans="1:19" ht="20.100000000000001" customHeight="1" x14ac:dyDescent="0.15">
      <c r="A13" s="162" t="str">
        <f>IF('第3号-4'!B10=0,"",'第3号-4'!A10)</f>
        <v/>
      </c>
      <c r="B13" s="149" t="str">
        <f>IF('第3号-4'!B10=0,"",'第3号-4'!B10)</f>
        <v/>
      </c>
      <c r="C13" s="178"/>
      <c r="D13" s="199"/>
      <c r="E13" s="179"/>
      <c r="F13" s="188"/>
      <c r="G13" s="205" t="str">
        <f t="shared" si="0"/>
        <v/>
      </c>
      <c r="H13" s="179"/>
      <c r="I13" s="179"/>
      <c r="J13" s="179"/>
      <c r="K13" s="178"/>
      <c r="L13" s="180"/>
      <c r="M13" s="173"/>
      <c r="O13" s="22"/>
      <c r="P13" s="22"/>
      <c r="Q13" s="22"/>
      <c r="R13" s="22"/>
      <c r="S13" s="23">
        <f t="shared" si="1"/>
        <v>0</v>
      </c>
    </row>
    <row r="14" spans="1:19" ht="20.100000000000001" customHeight="1" x14ac:dyDescent="0.15">
      <c r="A14" s="162" t="str">
        <f>IF('第3号-4'!B11=0,"",'第3号-4'!A11)</f>
        <v/>
      </c>
      <c r="B14" s="149" t="str">
        <f>IF('第3号-4'!B11=0,"",'第3号-4'!B11)</f>
        <v/>
      </c>
      <c r="C14" s="178"/>
      <c r="D14" s="199"/>
      <c r="E14" s="179"/>
      <c r="F14" s="188"/>
      <c r="G14" s="205" t="str">
        <f t="shared" si="0"/>
        <v/>
      </c>
      <c r="H14" s="179"/>
      <c r="I14" s="179"/>
      <c r="J14" s="179"/>
      <c r="K14" s="178"/>
      <c r="L14" s="180"/>
      <c r="M14" s="173"/>
      <c r="O14" s="22"/>
      <c r="P14" s="22"/>
      <c r="Q14" s="22"/>
      <c r="R14" s="22"/>
      <c r="S14" s="23">
        <f t="shared" si="1"/>
        <v>0</v>
      </c>
    </row>
    <row r="15" spans="1:19" ht="20.100000000000001" customHeight="1" x14ac:dyDescent="0.15">
      <c r="A15" s="162" t="str">
        <f>IF('第3号-4'!B12=0,"",'第3号-4'!A12)</f>
        <v/>
      </c>
      <c r="B15" s="149" t="str">
        <f>IF('第3号-4'!B12=0,"",'第3号-4'!B12)</f>
        <v/>
      </c>
      <c r="C15" s="178"/>
      <c r="D15" s="199"/>
      <c r="E15" s="179"/>
      <c r="F15" s="188"/>
      <c r="G15" s="205" t="str">
        <f t="shared" si="0"/>
        <v/>
      </c>
      <c r="H15" s="179"/>
      <c r="I15" s="179"/>
      <c r="J15" s="179"/>
      <c r="K15" s="178"/>
      <c r="L15" s="180"/>
      <c r="M15" s="173"/>
      <c r="O15" s="22"/>
      <c r="P15" s="22"/>
      <c r="Q15" s="22"/>
      <c r="R15" s="22"/>
      <c r="S15" s="23">
        <f t="shared" si="1"/>
        <v>0</v>
      </c>
    </row>
    <row r="16" spans="1:19" ht="20.100000000000001" customHeight="1" x14ac:dyDescent="0.15">
      <c r="A16" s="162" t="str">
        <f>IF('第3号-4'!B13=0,"",'第3号-4'!A13)</f>
        <v/>
      </c>
      <c r="B16" s="149" t="str">
        <f>IF('第3号-4'!B13=0,"",'第3号-4'!B13)</f>
        <v/>
      </c>
      <c r="C16" s="178"/>
      <c r="D16" s="199"/>
      <c r="E16" s="179"/>
      <c r="F16" s="188"/>
      <c r="G16" s="205" t="str">
        <f t="shared" si="0"/>
        <v/>
      </c>
      <c r="H16" s="179"/>
      <c r="I16" s="179"/>
      <c r="J16" s="179"/>
      <c r="K16" s="178"/>
      <c r="L16" s="180"/>
      <c r="M16" s="173"/>
      <c r="O16" s="22"/>
      <c r="P16" s="22"/>
      <c r="Q16" s="22"/>
      <c r="R16" s="22"/>
      <c r="S16" s="23">
        <f t="shared" si="1"/>
        <v>0</v>
      </c>
    </row>
    <row r="17" spans="1:19" ht="20.100000000000001" customHeight="1" x14ac:dyDescent="0.15">
      <c r="A17" s="162" t="str">
        <f>IF('第3号-4'!B14=0,"",'第3号-4'!A14)</f>
        <v/>
      </c>
      <c r="B17" s="149" t="str">
        <f>IF('第3号-4'!B14=0,"",'第3号-4'!B14)</f>
        <v/>
      </c>
      <c r="C17" s="178"/>
      <c r="D17" s="199"/>
      <c r="E17" s="179"/>
      <c r="F17" s="188"/>
      <c r="G17" s="205" t="str">
        <f t="shared" si="0"/>
        <v/>
      </c>
      <c r="H17" s="179"/>
      <c r="I17" s="179"/>
      <c r="J17" s="179"/>
      <c r="K17" s="178"/>
      <c r="L17" s="180"/>
      <c r="M17" s="173"/>
      <c r="O17" s="22"/>
      <c r="P17" s="22"/>
      <c r="Q17" s="22"/>
      <c r="R17" s="22"/>
      <c r="S17" s="23">
        <f t="shared" si="1"/>
        <v>0</v>
      </c>
    </row>
    <row r="18" spans="1:19" ht="20.100000000000001" customHeight="1" x14ac:dyDescent="0.15">
      <c r="A18" s="162" t="str">
        <f>IF('第3号-4'!B15=0,"",'第3号-4'!A15)</f>
        <v/>
      </c>
      <c r="B18" s="149" t="str">
        <f>IF('第3号-4'!B15=0,"",'第3号-4'!B15)</f>
        <v/>
      </c>
      <c r="C18" s="178"/>
      <c r="D18" s="199"/>
      <c r="E18" s="179"/>
      <c r="F18" s="188"/>
      <c r="G18" s="205" t="str">
        <f t="shared" si="0"/>
        <v/>
      </c>
      <c r="H18" s="179"/>
      <c r="I18" s="179"/>
      <c r="J18" s="179"/>
      <c r="K18" s="178"/>
      <c r="L18" s="180"/>
      <c r="M18" s="173"/>
      <c r="O18" s="22"/>
      <c r="P18" s="22"/>
      <c r="Q18" s="22"/>
      <c r="R18" s="22"/>
      <c r="S18" s="23">
        <f t="shared" si="1"/>
        <v>0</v>
      </c>
    </row>
    <row r="19" spans="1:19" ht="20.100000000000001" customHeight="1" x14ac:dyDescent="0.15">
      <c r="A19" s="162" t="str">
        <f>IF('第3号-4'!B16=0,"",'第3号-4'!A16)</f>
        <v/>
      </c>
      <c r="B19" s="149" t="str">
        <f>IF('第3号-4'!B16=0,"",'第3号-4'!B16)</f>
        <v/>
      </c>
      <c r="C19" s="178"/>
      <c r="D19" s="199"/>
      <c r="E19" s="179"/>
      <c r="F19" s="188"/>
      <c r="G19" s="205" t="str">
        <f t="shared" si="0"/>
        <v/>
      </c>
      <c r="H19" s="179"/>
      <c r="I19" s="179"/>
      <c r="J19" s="179"/>
      <c r="K19" s="178"/>
      <c r="L19" s="180"/>
      <c r="M19" s="173"/>
      <c r="O19" s="22"/>
      <c r="P19" s="22"/>
      <c r="Q19" s="22"/>
      <c r="R19" s="22"/>
      <c r="S19" s="23">
        <f t="shared" si="1"/>
        <v>0</v>
      </c>
    </row>
    <row r="20" spans="1:19" ht="20.100000000000001" customHeight="1" x14ac:dyDescent="0.15">
      <c r="A20" s="162" t="str">
        <f>IF('第3号-4'!B17=0,"",'第3号-4'!A17)</f>
        <v/>
      </c>
      <c r="B20" s="149" t="str">
        <f>IF('第3号-4'!B17=0,"",'第3号-4'!B17)</f>
        <v/>
      </c>
      <c r="C20" s="178"/>
      <c r="D20" s="199"/>
      <c r="E20" s="179"/>
      <c r="F20" s="188"/>
      <c r="G20" s="205" t="str">
        <f t="shared" si="0"/>
        <v/>
      </c>
      <c r="H20" s="179"/>
      <c r="I20" s="179"/>
      <c r="J20" s="179"/>
      <c r="K20" s="178"/>
      <c r="L20" s="180"/>
      <c r="M20" s="173"/>
      <c r="O20" s="22"/>
      <c r="P20" s="22"/>
      <c r="Q20" s="22"/>
      <c r="R20" s="22"/>
      <c r="S20" s="23">
        <f t="shared" si="1"/>
        <v>0</v>
      </c>
    </row>
    <row r="21" spans="1:19" ht="20.100000000000001" customHeight="1" x14ac:dyDescent="0.15">
      <c r="A21" s="162" t="str">
        <f>IF('第3号-4'!B18=0,"",'第3号-4'!A18)</f>
        <v/>
      </c>
      <c r="B21" s="149" t="str">
        <f>IF('第3号-4'!B18=0,"",'第3号-4'!B18)</f>
        <v/>
      </c>
      <c r="C21" s="178"/>
      <c r="D21" s="199"/>
      <c r="E21" s="179"/>
      <c r="F21" s="188"/>
      <c r="G21" s="205" t="str">
        <f t="shared" si="0"/>
        <v/>
      </c>
      <c r="H21" s="179"/>
      <c r="I21" s="179"/>
      <c r="J21" s="179"/>
      <c r="K21" s="178"/>
      <c r="L21" s="180"/>
      <c r="M21" s="173"/>
      <c r="O21" s="22"/>
      <c r="P21" s="22"/>
      <c r="Q21" s="22"/>
      <c r="R21" s="22"/>
      <c r="S21" s="23">
        <f t="shared" si="1"/>
        <v>0</v>
      </c>
    </row>
    <row r="22" spans="1:19" ht="20.100000000000001" customHeight="1" x14ac:dyDescent="0.15">
      <c r="A22" s="162" t="str">
        <f>IF('第3号-4'!B19=0,"",'第3号-4'!A19)</f>
        <v/>
      </c>
      <c r="B22" s="149" t="str">
        <f>IF('第3号-4'!B19=0,"",'第3号-4'!B19)</f>
        <v/>
      </c>
      <c r="C22" s="178"/>
      <c r="D22" s="199"/>
      <c r="E22" s="179"/>
      <c r="F22" s="188"/>
      <c r="G22" s="205" t="str">
        <f t="shared" si="0"/>
        <v/>
      </c>
      <c r="H22" s="179"/>
      <c r="I22" s="179"/>
      <c r="J22" s="179"/>
      <c r="K22" s="178"/>
      <c r="L22" s="180"/>
      <c r="M22" s="173"/>
      <c r="O22" s="22"/>
      <c r="P22" s="22"/>
      <c r="Q22" s="22"/>
      <c r="R22" s="22"/>
      <c r="S22" s="23">
        <f t="shared" si="1"/>
        <v>0</v>
      </c>
    </row>
    <row r="23" spans="1:19" ht="20.100000000000001" customHeight="1" x14ac:dyDescent="0.15">
      <c r="A23" s="162" t="str">
        <f>IF('第3号-4'!B20=0,"",'第3号-4'!A20)</f>
        <v/>
      </c>
      <c r="B23" s="149" t="str">
        <f>IF('第3号-4'!B20=0,"",'第3号-4'!B20)</f>
        <v/>
      </c>
      <c r="C23" s="178"/>
      <c r="D23" s="199"/>
      <c r="E23" s="179"/>
      <c r="F23" s="188"/>
      <c r="G23" s="205" t="str">
        <f t="shared" si="0"/>
        <v/>
      </c>
      <c r="H23" s="179"/>
      <c r="I23" s="179"/>
      <c r="J23" s="179"/>
      <c r="K23" s="178"/>
      <c r="L23" s="180"/>
      <c r="M23" s="173"/>
      <c r="O23" s="22"/>
      <c r="P23" s="22"/>
      <c r="Q23" s="22"/>
      <c r="R23" s="22"/>
      <c r="S23" s="23">
        <f t="shared" si="1"/>
        <v>0</v>
      </c>
    </row>
    <row r="24" spans="1:19" ht="20.100000000000001" customHeight="1" x14ac:dyDescent="0.15">
      <c r="A24" s="162" t="str">
        <f>IF('第3号-4'!B21=0,"",'第3号-4'!A21)</f>
        <v/>
      </c>
      <c r="B24" s="149" t="str">
        <f>IF('第3号-4'!B21=0,"",'第3号-4'!B21)</f>
        <v/>
      </c>
      <c r="C24" s="178"/>
      <c r="D24" s="199"/>
      <c r="E24" s="179"/>
      <c r="F24" s="188"/>
      <c r="G24" s="205" t="str">
        <f t="shared" si="0"/>
        <v/>
      </c>
      <c r="H24" s="179"/>
      <c r="I24" s="179"/>
      <c r="J24" s="179"/>
      <c r="K24" s="178"/>
      <c r="L24" s="180"/>
      <c r="M24" s="173"/>
      <c r="O24" s="22"/>
      <c r="P24" s="22"/>
      <c r="Q24" s="22"/>
      <c r="R24" s="22"/>
      <c r="S24" s="23">
        <f t="shared" si="1"/>
        <v>0</v>
      </c>
    </row>
    <row r="25" spans="1:19" ht="20.100000000000001" customHeight="1" x14ac:dyDescent="0.15">
      <c r="A25" s="162" t="str">
        <f>IF('第3号-4'!B22=0,"",'第3号-4'!A22)</f>
        <v/>
      </c>
      <c r="B25" s="149" t="str">
        <f>IF('第3号-4'!B22=0,"",'第3号-4'!B22)</f>
        <v/>
      </c>
      <c r="C25" s="178"/>
      <c r="D25" s="199"/>
      <c r="E25" s="179"/>
      <c r="F25" s="188"/>
      <c r="G25" s="205" t="str">
        <f t="shared" si="0"/>
        <v/>
      </c>
      <c r="H25" s="179"/>
      <c r="I25" s="179"/>
      <c r="J25" s="179"/>
      <c r="K25" s="178"/>
      <c r="L25" s="180"/>
      <c r="M25" s="173"/>
      <c r="O25" s="22"/>
      <c r="P25" s="22"/>
      <c r="Q25" s="22"/>
      <c r="R25" s="22"/>
      <c r="S25" s="23">
        <f t="shared" si="1"/>
        <v>0</v>
      </c>
    </row>
    <row r="26" spans="1:19" ht="20.100000000000001" customHeight="1" x14ac:dyDescent="0.15">
      <c r="A26" s="162" t="str">
        <f>IF('第3号-4'!B23=0,"",'第3号-4'!A23)</f>
        <v/>
      </c>
      <c r="B26" s="149" t="str">
        <f>IF('第3号-4'!B23=0,"",'第3号-4'!B23)</f>
        <v/>
      </c>
      <c r="C26" s="178"/>
      <c r="D26" s="199"/>
      <c r="E26" s="179"/>
      <c r="F26" s="188"/>
      <c r="G26" s="205" t="str">
        <f t="shared" si="0"/>
        <v/>
      </c>
      <c r="H26" s="179"/>
      <c r="I26" s="179"/>
      <c r="J26" s="179"/>
      <c r="K26" s="178"/>
      <c r="L26" s="180"/>
      <c r="M26" s="173"/>
      <c r="O26" s="22"/>
      <c r="P26" s="22"/>
      <c r="Q26" s="22"/>
      <c r="R26" s="22"/>
      <c r="S26" s="23">
        <f t="shared" si="1"/>
        <v>0</v>
      </c>
    </row>
    <row r="27" spans="1:19" ht="20.100000000000001" customHeight="1" x14ac:dyDescent="0.15">
      <c r="A27" s="162" t="str">
        <f>IF('第3号-4'!B24=0,"",'第3号-4'!A24)</f>
        <v/>
      </c>
      <c r="B27" s="149" t="str">
        <f>IF('第3号-4'!B24=0,"",'第3号-4'!B24)</f>
        <v/>
      </c>
      <c r="C27" s="178"/>
      <c r="D27" s="199"/>
      <c r="E27" s="179"/>
      <c r="F27" s="188"/>
      <c r="G27" s="205" t="str">
        <f t="shared" si="0"/>
        <v/>
      </c>
      <c r="H27" s="179"/>
      <c r="I27" s="179"/>
      <c r="J27" s="179"/>
      <c r="K27" s="178"/>
      <c r="L27" s="180"/>
      <c r="M27" s="173"/>
      <c r="O27" s="22"/>
      <c r="P27" s="22"/>
      <c r="Q27" s="22"/>
      <c r="R27" s="22"/>
      <c r="S27" s="23">
        <f t="shared" si="1"/>
        <v>0</v>
      </c>
    </row>
    <row r="28" spans="1:19" ht="20.100000000000001" customHeight="1" x14ac:dyDescent="0.15">
      <c r="A28" s="162" t="str">
        <f>IF('第3号-4'!B25=0,"",'第3号-4'!A25)</f>
        <v/>
      </c>
      <c r="B28" s="149" t="str">
        <f>IF('第3号-4'!B25=0,"",'第3号-4'!B25)</f>
        <v/>
      </c>
      <c r="C28" s="178"/>
      <c r="D28" s="199"/>
      <c r="E28" s="179"/>
      <c r="F28" s="188"/>
      <c r="G28" s="205" t="str">
        <f t="shared" si="0"/>
        <v/>
      </c>
      <c r="H28" s="179"/>
      <c r="I28" s="179"/>
      <c r="J28" s="179"/>
      <c r="K28" s="178"/>
      <c r="L28" s="180"/>
      <c r="M28" s="173"/>
      <c r="O28" s="22"/>
      <c r="P28" s="22"/>
      <c r="Q28" s="22"/>
      <c r="R28" s="22"/>
      <c r="S28" s="23">
        <f t="shared" si="1"/>
        <v>0</v>
      </c>
    </row>
    <row r="29" spans="1:19" ht="20.100000000000001" customHeight="1" x14ac:dyDescent="0.15">
      <c r="A29" s="162" t="str">
        <f>IF('第3号-4'!B26=0,"",'第3号-4'!A26)</f>
        <v/>
      </c>
      <c r="B29" s="149" t="str">
        <f>IF('第3号-4'!B26=0,"",'第3号-4'!B26)</f>
        <v/>
      </c>
      <c r="C29" s="178"/>
      <c r="D29" s="199"/>
      <c r="E29" s="179"/>
      <c r="F29" s="188"/>
      <c r="G29" s="205" t="str">
        <f t="shared" si="0"/>
        <v/>
      </c>
      <c r="H29" s="179"/>
      <c r="I29" s="179"/>
      <c r="J29" s="179"/>
      <c r="K29" s="178"/>
      <c r="L29" s="180"/>
      <c r="M29" s="173"/>
      <c r="O29" s="22"/>
      <c r="P29" s="22"/>
      <c r="Q29" s="22"/>
      <c r="R29" s="22"/>
      <c r="S29" s="23">
        <f t="shared" si="1"/>
        <v>0</v>
      </c>
    </row>
    <row r="30" spans="1:19" ht="20.100000000000001" customHeight="1" x14ac:dyDescent="0.15">
      <c r="A30" s="162" t="str">
        <f>IF('第3号-4'!B27=0,"",'第3号-4'!A27)</f>
        <v/>
      </c>
      <c r="B30" s="149" t="str">
        <f>IF('第3号-4'!B27=0,"",'第3号-4'!B27)</f>
        <v/>
      </c>
      <c r="C30" s="178"/>
      <c r="D30" s="199"/>
      <c r="E30" s="179"/>
      <c r="F30" s="188"/>
      <c r="G30" s="205" t="str">
        <f t="shared" si="0"/>
        <v/>
      </c>
      <c r="H30" s="179"/>
      <c r="I30" s="179"/>
      <c r="J30" s="179"/>
      <c r="K30" s="178"/>
      <c r="L30" s="180"/>
      <c r="M30" s="173"/>
      <c r="O30" s="22"/>
      <c r="P30" s="22"/>
      <c r="Q30" s="22"/>
      <c r="R30" s="22"/>
      <c r="S30" s="23">
        <f t="shared" si="1"/>
        <v>0</v>
      </c>
    </row>
    <row r="31" spans="1:19" ht="20.100000000000001" customHeight="1" x14ac:dyDescent="0.15">
      <c r="A31" s="162" t="str">
        <f>IF('第3号-4'!B28=0,"",'第3号-4'!A28)</f>
        <v/>
      </c>
      <c r="B31" s="149" t="str">
        <f>IF('第3号-4'!B28=0,"",'第3号-4'!B28)</f>
        <v/>
      </c>
      <c r="C31" s="178"/>
      <c r="D31" s="199"/>
      <c r="E31" s="179"/>
      <c r="F31" s="188"/>
      <c r="G31" s="205" t="str">
        <f t="shared" si="0"/>
        <v/>
      </c>
      <c r="H31" s="179"/>
      <c r="I31" s="179"/>
      <c r="J31" s="179"/>
      <c r="K31" s="178"/>
      <c r="L31" s="180"/>
      <c r="M31" s="173"/>
      <c r="O31" s="22"/>
      <c r="P31" s="22"/>
      <c r="Q31" s="22"/>
      <c r="R31" s="22"/>
      <c r="S31" s="23">
        <f t="shared" si="1"/>
        <v>0</v>
      </c>
    </row>
    <row r="32" spans="1:19" ht="20.100000000000001" customHeight="1" x14ac:dyDescent="0.15">
      <c r="A32" s="162" t="str">
        <f>IF('第3号-4'!B29=0,"",'第3号-4'!A29)</f>
        <v/>
      </c>
      <c r="B32" s="149" t="str">
        <f>IF('第3号-4'!B29=0,"",'第3号-4'!B29)</f>
        <v/>
      </c>
      <c r="C32" s="178"/>
      <c r="D32" s="199"/>
      <c r="E32" s="179"/>
      <c r="F32" s="188"/>
      <c r="G32" s="205" t="str">
        <f t="shared" si="0"/>
        <v/>
      </c>
      <c r="H32" s="179"/>
      <c r="I32" s="179"/>
      <c r="J32" s="179"/>
      <c r="K32" s="178"/>
      <c r="L32" s="180"/>
      <c r="M32" s="173"/>
      <c r="O32" s="22"/>
      <c r="P32" s="22"/>
      <c r="Q32" s="22"/>
      <c r="R32" s="22"/>
      <c r="S32" s="23">
        <f t="shared" si="1"/>
        <v>0</v>
      </c>
    </row>
    <row r="33" spans="1:19" ht="20.100000000000001" customHeight="1" x14ac:dyDescent="0.15">
      <c r="A33" s="162" t="str">
        <f>IF('第3号-4'!B30=0,"",'第3号-4'!A30)</f>
        <v/>
      </c>
      <c r="B33" s="149" t="str">
        <f>IF('第3号-4'!B30=0,"",'第3号-4'!B30)</f>
        <v/>
      </c>
      <c r="C33" s="178"/>
      <c r="D33" s="199"/>
      <c r="E33" s="179"/>
      <c r="F33" s="188"/>
      <c r="G33" s="205" t="str">
        <f t="shared" si="0"/>
        <v/>
      </c>
      <c r="H33" s="179"/>
      <c r="I33" s="179"/>
      <c r="J33" s="179"/>
      <c r="K33" s="178"/>
      <c r="L33" s="180"/>
      <c r="M33" s="173"/>
      <c r="O33" s="22"/>
      <c r="P33" s="22"/>
      <c r="Q33" s="22"/>
      <c r="R33" s="22"/>
      <c r="S33" s="23">
        <f t="shared" si="1"/>
        <v>0</v>
      </c>
    </row>
    <row r="34" spans="1:19" ht="20.100000000000001" customHeight="1" x14ac:dyDescent="0.15">
      <c r="A34" s="162" t="str">
        <f>IF('第3号-4'!B31=0,"",'第3号-4'!A31)</f>
        <v/>
      </c>
      <c r="B34" s="149" t="str">
        <f>IF('第3号-4'!B31=0,"",'第3号-4'!B31)</f>
        <v/>
      </c>
      <c r="C34" s="178"/>
      <c r="D34" s="199"/>
      <c r="E34" s="179"/>
      <c r="F34" s="188"/>
      <c r="G34" s="205" t="str">
        <f t="shared" si="0"/>
        <v/>
      </c>
      <c r="H34" s="179"/>
      <c r="I34" s="179"/>
      <c r="J34" s="179"/>
      <c r="K34" s="178"/>
      <c r="L34" s="180"/>
      <c r="M34" s="173"/>
      <c r="O34" s="22"/>
      <c r="P34" s="22"/>
      <c r="Q34" s="22"/>
      <c r="R34" s="22"/>
      <c r="S34" s="23">
        <f t="shared" si="1"/>
        <v>0</v>
      </c>
    </row>
    <row r="35" spans="1:19" ht="20.100000000000001" customHeight="1" x14ac:dyDescent="0.15">
      <c r="A35" s="162" t="str">
        <f>IF('第3号-4'!B32=0,"",'第3号-4'!A32)</f>
        <v/>
      </c>
      <c r="B35" s="149" t="str">
        <f>IF('第3号-4'!B32=0,"",'第3号-4'!B32)</f>
        <v/>
      </c>
      <c r="C35" s="178"/>
      <c r="D35" s="199"/>
      <c r="E35" s="179"/>
      <c r="F35" s="188"/>
      <c r="G35" s="205" t="str">
        <f t="shared" si="0"/>
        <v/>
      </c>
      <c r="H35" s="179"/>
      <c r="I35" s="179"/>
      <c r="J35" s="179"/>
      <c r="K35" s="178"/>
      <c r="L35" s="180"/>
      <c r="M35" s="173"/>
      <c r="O35" s="22"/>
      <c r="P35" s="22"/>
      <c r="Q35" s="22"/>
      <c r="R35" s="22"/>
      <c r="S35" s="23">
        <f t="shared" si="1"/>
        <v>0</v>
      </c>
    </row>
    <row r="36" spans="1:19" ht="20.100000000000001" customHeight="1" x14ac:dyDescent="0.15">
      <c r="A36" s="162" t="str">
        <f>IF('第3号-4'!B33=0,"",'第3号-4'!A33)</f>
        <v/>
      </c>
      <c r="B36" s="149" t="str">
        <f>IF('第3号-4'!B33=0,"",'第3号-4'!B33)</f>
        <v/>
      </c>
      <c r="C36" s="178"/>
      <c r="D36" s="199"/>
      <c r="E36" s="179"/>
      <c r="F36" s="188"/>
      <c r="G36" s="205" t="str">
        <f t="shared" si="0"/>
        <v/>
      </c>
      <c r="H36" s="179"/>
      <c r="I36" s="179"/>
      <c r="J36" s="179"/>
      <c r="K36" s="178"/>
      <c r="L36" s="180"/>
      <c r="M36" s="173"/>
      <c r="O36" s="22"/>
      <c r="P36" s="22"/>
      <c r="Q36" s="22"/>
      <c r="R36" s="22"/>
      <c r="S36" s="23">
        <f t="shared" si="1"/>
        <v>0</v>
      </c>
    </row>
    <row r="37" spans="1:19" ht="20.100000000000001" customHeight="1" thickBot="1" x14ac:dyDescent="0.2">
      <c r="A37" s="163" t="str">
        <f>IF('第3号-4'!B34=0,"",'第3号-4'!A34)</f>
        <v/>
      </c>
      <c r="B37" s="149" t="str">
        <f>IF('第3号-4'!B34=0,"",'第3号-4'!B34)</f>
        <v/>
      </c>
      <c r="C37" s="181"/>
      <c r="D37" s="200"/>
      <c r="E37" s="182"/>
      <c r="F37" s="189"/>
      <c r="G37" s="206" t="str">
        <f>IF(SUM(C37:E37)=0,"",AVERAGE(C37:E37))</f>
        <v/>
      </c>
      <c r="H37" s="182"/>
      <c r="I37" s="182"/>
      <c r="J37" s="182"/>
      <c r="K37" s="178"/>
      <c r="L37" s="180"/>
      <c r="M37" s="173"/>
      <c r="O37" s="22"/>
      <c r="P37" s="22"/>
      <c r="Q37" s="22"/>
      <c r="R37" s="22"/>
      <c r="S37" s="23">
        <f t="shared" si="1"/>
        <v>0</v>
      </c>
    </row>
    <row r="38" spans="1:19" ht="20.100000000000001" customHeight="1" thickBot="1" x14ac:dyDescent="0.2">
      <c r="A38" s="164" t="s">
        <v>6</v>
      </c>
      <c r="B38" s="146">
        <f>'第3号-4'!B35</f>
        <v>0</v>
      </c>
      <c r="C38" s="183">
        <f>SUM(C8:C37)</f>
        <v>0</v>
      </c>
      <c r="D38" s="201">
        <f>SUM(D8:D37)</f>
        <v>0</v>
      </c>
      <c r="E38" s="184">
        <f>SUM(E8:E37)</f>
        <v>0</v>
      </c>
      <c r="F38" s="190">
        <f>SUM(F8:F37)</f>
        <v>0</v>
      </c>
      <c r="G38" s="190">
        <f>IF(SUM(C38:E38)=0,0,AVERAGE(C38:E38))</f>
        <v>0</v>
      </c>
      <c r="H38" s="184">
        <f>SUM(H8:H37)</f>
        <v>0</v>
      </c>
      <c r="I38" s="184">
        <f>SUM(I8:I37)</f>
        <v>0</v>
      </c>
      <c r="J38" s="184">
        <f>SUM(J8:J37)</f>
        <v>0</v>
      </c>
      <c r="K38" s="185">
        <f>IF(SUM(K8:K37)=0,0,AVERAGE(K8:K37))</f>
        <v>0</v>
      </c>
      <c r="L38" s="186">
        <f>IF(SUM(L8:L37)=0,0,AVERAGE(L8:L37))</f>
        <v>0</v>
      </c>
      <c r="M38" s="171"/>
      <c r="O38" s="11">
        <f>SUM(O8:O37)</f>
        <v>0</v>
      </c>
      <c r="P38" s="11">
        <f t="shared" ref="P38:S38" si="2">SUM(P8:P37)</f>
        <v>0</v>
      </c>
      <c r="Q38" s="11">
        <f t="shared" si="2"/>
        <v>0</v>
      </c>
      <c r="R38" s="11">
        <f t="shared" si="2"/>
        <v>0</v>
      </c>
      <c r="S38" s="11">
        <f t="shared" si="2"/>
        <v>0</v>
      </c>
    </row>
    <row r="39" spans="1:19" x14ac:dyDescent="0.15">
      <c r="A39" s="1"/>
      <c r="B39" s="1"/>
      <c r="E39" s="1"/>
      <c r="F39" s="1"/>
      <c r="G39" s="1"/>
      <c r="H39" s="1"/>
      <c r="I39" s="1"/>
      <c r="J39" s="1"/>
      <c r="K39" s="1"/>
      <c r="L39" s="1"/>
      <c r="M39" s="1"/>
    </row>
    <row r="40" spans="1:19" x14ac:dyDescent="0.15">
      <c r="A40" s="1"/>
      <c r="B40" s="1"/>
      <c r="E40" s="166" t="s">
        <v>212</v>
      </c>
      <c r="F40" s="166"/>
      <c r="G40" s="166" t="s">
        <v>213</v>
      </c>
      <c r="K40" s="13"/>
      <c r="L40" s="166" t="s">
        <v>73</v>
      </c>
      <c r="M40" s="55" t="s">
        <v>268</v>
      </c>
    </row>
    <row r="41" spans="1:19" x14ac:dyDescent="0.15">
      <c r="A41" s="1"/>
      <c r="B41" s="1"/>
      <c r="E41" s="151" t="str">
        <f>IF(E38&gt;=20,"○","×")</f>
        <v>×</v>
      </c>
      <c r="F41" s="151"/>
      <c r="G41" s="151" t="str">
        <f>IF(G38&gt;=20,"○","×")</f>
        <v>×</v>
      </c>
      <c r="K41" s="13"/>
      <c r="L41" s="151" t="str">
        <f>IF(L38&gt;=15,"○","×")</f>
        <v>×</v>
      </c>
      <c r="M41" s="1"/>
    </row>
    <row r="42" spans="1:19" x14ac:dyDescent="0.15">
      <c r="A42" s="1"/>
      <c r="B42" s="1"/>
      <c r="E42" s="13"/>
      <c r="F42" s="13"/>
      <c r="G42" s="13"/>
      <c r="K42" s="13"/>
      <c r="L42" s="13"/>
      <c r="M42" s="1"/>
    </row>
    <row r="43" spans="1:19" x14ac:dyDescent="0.15">
      <c r="A43" s="1"/>
      <c r="B43" s="1"/>
      <c r="E43" s="13"/>
      <c r="F43" s="13"/>
      <c r="G43" s="166" t="s">
        <v>211</v>
      </c>
      <c r="K43" s="13"/>
      <c r="L43" s="166" t="s">
        <v>74</v>
      </c>
      <c r="M43" s="55" t="s">
        <v>268</v>
      </c>
    </row>
    <row r="44" spans="1:19" x14ac:dyDescent="0.15">
      <c r="A44" s="1"/>
      <c r="B44" s="1"/>
      <c r="E44" s="13"/>
      <c r="F44" s="13"/>
      <c r="G44" s="151" t="str">
        <f>IF(E41="○","○",IF(G41="○","○","×"))</f>
        <v>×</v>
      </c>
      <c r="K44" s="13"/>
      <c r="L44" s="151" t="str">
        <f>IF(K38&gt;=15,IF(K38&lt;=L38,"○","×"),"-")</f>
        <v>-</v>
      </c>
      <c r="M44" s="1"/>
    </row>
    <row r="45" spans="1:19" x14ac:dyDescent="0.15">
      <c r="A45" s="1"/>
      <c r="B45" s="1"/>
      <c r="C45" s="13"/>
      <c r="D45" s="13"/>
      <c r="E45" s="13"/>
      <c r="F45" s="13"/>
      <c r="G45" s="13"/>
      <c r="K45" s="13"/>
      <c r="L45" s="13"/>
      <c r="M45" s="1"/>
    </row>
    <row r="46" spans="1:19" x14ac:dyDescent="0.15">
      <c r="A46" s="1"/>
      <c r="B46" s="1"/>
      <c r="C46" s="13"/>
      <c r="D46" s="13"/>
      <c r="E46" s="13"/>
      <c r="F46" s="13"/>
      <c r="G46" s="13"/>
      <c r="K46" s="13"/>
      <c r="L46" s="166" t="s">
        <v>75</v>
      </c>
      <c r="M46" s="14" t="s">
        <v>269</v>
      </c>
    </row>
    <row r="47" spans="1:19" x14ac:dyDescent="0.15">
      <c r="A47" s="1"/>
      <c r="B47" s="1"/>
      <c r="C47" s="1"/>
      <c r="D47" s="1"/>
      <c r="E47" s="1"/>
      <c r="F47" s="1"/>
      <c r="G47" s="1"/>
      <c r="K47" s="1"/>
      <c r="L47" s="151" t="str">
        <f>IF(L38&gt;=10,"○","×")</f>
        <v>×</v>
      </c>
      <c r="M47" s="1"/>
    </row>
    <row r="48" spans="1:19" x14ac:dyDescent="0.15">
      <c r="A48" s="1"/>
      <c r="B48" s="1"/>
      <c r="C48" s="1"/>
      <c r="D48" s="1"/>
      <c r="E48" s="1"/>
      <c r="F48" s="1"/>
      <c r="G48" s="1"/>
      <c r="H48" s="1"/>
      <c r="I48" s="1"/>
      <c r="J48" s="1"/>
      <c r="K48" s="1"/>
      <c r="L48" s="1"/>
      <c r="M48" s="1"/>
    </row>
    <row r="49" spans="1:13" x14ac:dyDescent="0.15">
      <c r="A49" s="1"/>
      <c r="B49" s="10" t="s">
        <v>69</v>
      </c>
      <c r="C49" s="1"/>
      <c r="D49" s="1"/>
      <c r="E49" s="1"/>
      <c r="F49" s="1"/>
      <c r="G49" s="1"/>
      <c r="H49" s="1"/>
      <c r="I49" s="1"/>
      <c r="J49" s="1"/>
      <c r="K49" s="1"/>
      <c r="L49" s="1"/>
      <c r="M49" s="1"/>
    </row>
    <row r="50" spans="1:13" x14ac:dyDescent="0.15">
      <c r="A50" s="1"/>
      <c r="B50" s="55" t="s">
        <v>228</v>
      </c>
      <c r="C50" s="12"/>
      <c r="D50" s="12"/>
      <c r="E50" s="12"/>
      <c r="F50" s="1"/>
      <c r="G50" s="1"/>
      <c r="H50" s="1"/>
      <c r="I50" s="1"/>
      <c r="J50" s="1"/>
      <c r="K50" s="1"/>
      <c r="L50" s="1"/>
      <c r="M50" s="1"/>
    </row>
    <row r="51" spans="1:13" x14ac:dyDescent="0.15">
      <c r="A51" s="1"/>
      <c r="B51" s="12"/>
      <c r="C51" s="12"/>
      <c r="D51" s="12"/>
      <c r="E51" s="12"/>
      <c r="F51" s="1"/>
      <c r="G51" s="1"/>
      <c r="H51" s="1"/>
      <c r="I51" s="1"/>
      <c r="J51" s="1"/>
      <c r="K51" s="1"/>
      <c r="L51" s="1"/>
      <c r="M51" s="1"/>
    </row>
    <row r="52" spans="1:13" x14ac:dyDescent="0.15">
      <c r="A52" s="1"/>
      <c r="B52" s="10" t="s">
        <v>70</v>
      </c>
      <c r="C52" s="12"/>
      <c r="D52" s="12"/>
      <c r="E52" s="12"/>
      <c r="F52" s="1"/>
      <c r="G52" s="1"/>
      <c r="H52" s="1"/>
      <c r="I52" s="1"/>
      <c r="J52" s="1"/>
      <c r="K52" s="1"/>
      <c r="L52" s="1"/>
      <c r="M52" s="1"/>
    </row>
    <row r="53" spans="1:13" x14ac:dyDescent="0.15">
      <c r="A53" s="1"/>
      <c r="B53" s="55" t="s">
        <v>265</v>
      </c>
      <c r="C53" s="1"/>
      <c r="D53" s="1"/>
      <c r="E53" s="1"/>
      <c r="F53" s="1"/>
      <c r="G53" s="1"/>
      <c r="H53" s="1"/>
      <c r="I53" s="1"/>
      <c r="J53" s="1"/>
      <c r="K53" s="1"/>
      <c r="L53" s="1"/>
      <c r="M53" s="1"/>
    </row>
    <row r="54" spans="1:13" x14ac:dyDescent="0.15">
      <c r="A54" s="1"/>
      <c r="B54" s="1"/>
      <c r="C54" s="1"/>
      <c r="D54" s="1"/>
      <c r="E54" s="1"/>
      <c r="F54" s="1"/>
      <c r="G54" s="1"/>
      <c r="H54" s="1"/>
      <c r="I54" s="1"/>
      <c r="J54" s="1"/>
      <c r="K54" s="1"/>
      <c r="L54" s="1"/>
      <c r="M54" s="1"/>
    </row>
    <row r="55" spans="1:13" x14ac:dyDescent="0.15">
      <c r="A55" s="1"/>
      <c r="B55" s="10" t="s">
        <v>71</v>
      </c>
      <c r="C55" s="1"/>
      <c r="D55" s="1"/>
      <c r="E55" s="1"/>
      <c r="F55" s="1"/>
      <c r="G55" s="1"/>
      <c r="H55" s="1"/>
      <c r="I55" s="1"/>
      <c r="J55" s="1"/>
      <c r="K55" s="1"/>
      <c r="L55" s="1"/>
      <c r="M55" s="1"/>
    </row>
    <row r="56" spans="1:13" x14ac:dyDescent="0.15">
      <c r="A56" s="1"/>
      <c r="B56" s="55" t="s">
        <v>266</v>
      </c>
      <c r="C56" s="1"/>
      <c r="D56" s="1"/>
      <c r="E56" s="1"/>
      <c r="F56" s="1"/>
      <c r="G56" s="1"/>
      <c r="H56" s="1"/>
      <c r="I56" s="1"/>
      <c r="J56" s="1"/>
      <c r="K56" s="1"/>
      <c r="L56" s="1"/>
      <c r="M56" s="1"/>
    </row>
    <row r="57" spans="1:13" x14ac:dyDescent="0.15">
      <c r="A57" s="1"/>
      <c r="B57" s="1"/>
      <c r="C57" s="1"/>
      <c r="D57" s="1"/>
      <c r="E57" s="1"/>
      <c r="F57" s="1"/>
      <c r="G57" s="1"/>
      <c r="H57" s="1"/>
      <c r="I57" s="1"/>
      <c r="J57" s="1"/>
      <c r="K57" s="1"/>
      <c r="L57" s="1"/>
      <c r="M57" s="1"/>
    </row>
    <row r="58" spans="1:13" x14ac:dyDescent="0.15">
      <c r="A58" s="1"/>
      <c r="B58" s="10" t="s">
        <v>72</v>
      </c>
      <c r="C58" s="1"/>
      <c r="D58" s="1"/>
      <c r="E58" s="1"/>
      <c r="F58" s="1"/>
      <c r="G58" s="1"/>
      <c r="H58" s="1"/>
      <c r="I58" s="1"/>
      <c r="J58" s="1"/>
      <c r="K58" s="1"/>
      <c r="L58" s="1"/>
      <c r="M58" s="1"/>
    </row>
    <row r="59" spans="1:13" x14ac:dyDescent="0.15">
      <c r="A59" s="1"/>
      <c r="B59" s="55" t="s">
        <v>267</v>
      </c>
      <c r="C59" s="1"/>
      <c r="D59" s="1"/>
      <c r="E59" s="1"/>
      <c r="F59" s="1"/>
      <c r="G59" s="1"/>
      <c r="H59" s="1"/>
      <c r="I59" s="1"/>
      <c r="J59" s="1"/>
      <c r="K59" s="1"/>
      <c r="L59" s="1"/>
      <c r="M59" s="1"/>
    </row>
  </sheetData>
  <mergeCells count="16">
    <mergeCell ref="M4:M7"/>
    <mergeCell ref="L6:L7"/>
    <mergeCell ref="K6:K7"/>
    <mergeCell ref="J6:J7"/>
    <mergeCell ref="H6:H7"/>
    <mergeCell ref="H5:J5"/>
    <mergeCell ref="C4:J4"/>
    <mergeCell ref="K4:L4"/>
    <mergeCell ref="I6:I7"/>
    <mergeCell ref="A4:A7"/>
    <mergeCell ref="B4:B7"/>
    <mergeCell ref="E6:E7"/>
    <mergeCell ref="D6:D7"/>
    <mergeCell ref="C6:C7"/>
    <mergeCell ref="C5:G5"/>
    <mergeCell ref="G6:G7"/>
  </mergeCells>
  <phoneticPr fontId="21"/>
  <conditionalFormatting sqref="E41:G41">
    <cfRule type="cellIs" dxfId="9" priority="1" operator="equal">
      <formula>"×"</formula>
    </cfRule>
    <cfRule type="cellIs" dxfId="8" priority="2" operator="equal">
      <formula>"○"</formula>
    </cfRule>
  </conditionalFormatting>
  <conditionalFormatting sqref="G44">
    <cfRule type="cellIs" dxfId="7" priority="5" operator="equal">
      <formula>"×"</formula>
    </cfRule>
    <cfRule type="cellIs" dxfId="6" priority="6" operator="equal">
      <formula>"○"</formula>
    </cfRule>
  </conditionalFormatting>
  <conditionalFormatting sqref="L41">
    <cfRule type="cellIs" dxfId="5" priority="11" operator="equal">
      <formula>"×"</formula>
    </cfRule>
    <cfRule type="cellIs" dxfId="4" priority="12" operator="equal">
      <formula>"○"</formula>
    </cfRule>
  </conditionalFormatting>
  <conditionalFormatting sqref="L44">
    <cfRule type="cellIs" dxfId="3" priority="9" operator="equal">
      <formula>"×"</formula>
    </cfRule>
    <cfRule type="cellIs" dxfId="2" priority="10" operator="equal">
      <formula>"○"</formula>
    </cfRule>
  </conditionalFormatting>
  <conditionalFormatting sqref="L47">
    <cfRule type="cellIs" dxfId="1" priority="7" operator="equal">
      <formula>"×"</formula>
    </cfRule>
    <cfRule type="cellIs" dxfId="0" priority="8" operator="equal">
      <formula>"○"</formula>
    </cfRule>
  </conditionalFormatting>
  <printOptions horizontalCentered="1"/>
  <pageMargins left="0.59055118110236227" right="0.59055118110236227" top="0.78740157480314965" bottom="0.39370078740157483" header="0" footer="0"/>
  <pageSetup paperSize="9" scale="8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第1号-1</vt:lpstr>
      <vt:lpstr>第1号-2</vt:lpstr>
      <vt:lpstr>第2号</vt:lpstr>
      <vt:lpstr>第3号-1</vt:lpstr>
      <vt:lpstr>第3号-2</vt:lpstr>
      <vt:lpstr>第3号-3</vt:lpstr>
      <vt:lpstr>第3号-4</vt:lpstr>
      <vt:lpstr>第3号-5</vt:lpstr>
      <vt:lpstr>第3号-6</vt:lpstr>
      <vt:lpstr>第4号</vt:lpstr>
      <vt:lpstr>第5号</vt:lpstr>
      <vt:lpstr>第6号</vt:lpstr>
      <vt:lpstr>はじめに!Print_Area</vt:lpstr>
      <vt:lpstr>'第1号-1'!Print_Area</vt:lpstr>
      <vt:lpstr>'第1号-2'!Print_Area</vt:lpstr>
      <vt:lpstr>第2号!Print_Area</vt:lpstr>
      <vt:lpstr>'第3号-1'!Print_Area</vt:lpstr>
      <vt:lpstr>'第3号-2'!Print_Area</vt:lpstr>
      <vt:lpstr>'第3号-3'!Print_Area</vt:lpstr>
      <vt:lpstr>'第3号-4'!Print_Area</vt:lpstr>
      <vt:lpstr>'第3号-5'!Print_Area</vt:lpstr>
      <vt:lpstr>'第3号-6'!Print_Area</vt:lpstr>
      <vt:lpstr>第4号!Print_Area</vt:lpstr>
      <vt:lpstr>第5号!Print_Area</vt:lpstr>
      <vt:lpstr>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田口　昌樹</cp:lastModifiedBy>
  <cp:lastPrinted>2026-03-23T08:07:05Z</cp:lastPrinted>
  <dcterms:created xsi:type="dcterms:W3CDTF">2016-04-26T06:24:15Z</dcterms:created>
  <dcterms:modified xsi:type="dcterms:W3CDTF">2026-03-30T08:46:14Z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2022-06-14T07:04:26Z</vt:filetime>
  </property>
</Properties>
</file>