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変更申請書（様式第２号）４件以上" sheetId="7" r:id="rId1"/>
    <sheet name="申請（事業実績）書一覧" sheetId="5" r:id="rId2"/>
    <sheet name="リスト" sheetId="6" r:id="rId3"/>
  </sheets>
  <definedNames>
    <definedName name="_xlnm.Print_Area" localSheetId="1">'申請（事業実績）書一覧'!$A$1:$H$24</definedName>
    <definedName name="_xlnm.Print_Area" localSheetId="0">'変更申請書（様式第２号）４件以上'!$A$1:$J$95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<sst xmlns="http://schemas.openxmlformats.org/spreadsheetml/2006/main" xmlns:r="http://schemas.openxmlformats.org/officeDocument/2006/relationships" count="82" uniqueCount="82">
  <si>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自立訓練（機能訓練）</t>
  </si>
  <si>
    <t>備　　考</t>
    <rPh sb="0" eb="1">
      <t>ビ</t>
    </rPh>
    <rPh sb="3" eb="4">
      <t>コウ</t>
    </rPh>
    <phoneticPr fontId="2"/>
  </si>
  <si>
    <t>事業所・施設等の種別</t>
    <rPh sb="0" eb="3">
      <t>ジギョウショ</t>
    </rPh>
    <rPh sb="4" eb="6">
      <t>シセツ</t>
    </rPh>
    <rPh sb="6" eb="7">
      <t>トウ</t>
    </rPh>
    <rPh sb="8" eb="10">
      <t>シュベツ</t>
    </rPh>
    <phoneticPr fontId="2"/>
  </si>
  <si>
    <t>施設等の名称</t>
    <rPh sb="0" eb="2">
      <t>シセツ</t>
    </rPh>
    <rPh sb="2" eb="3">
      <t>トウ</t>
    </rPh>
    <rPh sb="4" eb="6">
      <t>メイショウ</t>
    </rPh>
    <phoneticPr fontId="2"/>
  </si>
  <si>
    <t>計</t>
    <rPh sb="0" eb="1">
      <t>ケイ</t>
    </rPh>
    <phoneticPr fontId="2"/>
  </si>
  <si>
    <t>就労移行支援</t>
  </si>
  <si>
    <t>次のとおり、食事提供サービス継続補助金の支給を変更の申請と実績の報告をします。</t>
    <rPh sb="0" eb="1">
      <t>ツギ</t>
    </rPh>
    <rPh sb="6" eb="8">
      <t>ショクジ</t>
    </rPh>
    <rPh sb="8" eb="10">
      <t>テイキョウ</t>
    </rPh>
    <rPh sb="14" eb="16">
      <t>ケイゾク</t>
    </rPh>
    <rPh sb="16" eb="19">
      <t>ホジョキン</t>
    </rPh>
    <rPh sb="20" eb="22">
      <t>シキュウ</t>
    </rPh>
    <rPh sb="23" eb="25">
      <t>ヘンコウ</t>
    </rPh>
    <rPh sb="26" eb="28">
      <t>シンセイ</t>
    </rPh>
    <rPh sb="29" eb="31">
      <t>ジッセキ</t>
    </rPh>
    <rPh sb="32" eb="34">
      <t>ホウコク</t>
    </rPh>
    <phoneticPr fontId="2"/>
  </si>
  <si>
    <t>令和　年　月　日</t>
    <rPh sb="0" eb="2">
      <t>レイワ</t>
    </rPh>
    <rPh sb="3" eb="4">
      <t>ネン</t>
    </rPh>
    <rPh sb="5" eb="6">
      <t>ツキ</t>
    </rPh>
    <rPh sb="7" eb="8">
      <t>ニチ</t>
    </rPh>
    <phoneticPr fontId="2"/>
  </si>
  <si>
    <t>受付番号</t>
    <rPh sb="0" eb="2">
      <t>ウケツケ</t>
    </rPh>
    <rPh sb="2" eb="4">
      <t>バンゴウ</t>
    </rPh>
    <phoneticPr fontId="2"/>
  </si>
  <si>
    <t>１　申請書</t>
    <rPh sb="2" eb="5">
      <t>シンセイショ</t>
    </rPh>
    <phoneticPr fontId="2"/>
  </si>
  <si>
    <t>受付日</t>
    <rPh sb="0" eb="3">
      <t>ウケツケビ</t>
    </rPh>
    <phoneticPr fontId="2"/>
  </si>
  <si>
    <t>２　変更申請（実績）額</t>
    <rPh sb="2" eb="4">
      <t>ヘンコウ</t>
    </rPh>
    <rPh sb="4" eb="6">
      <t>シンセイ</t>
    </rPh>
    <rPh sb="7" eb="9">
      <t>ジッセキ</t>
    </rPh>
    <rPh sb="10" eb="11">
      <t>ガク</t>
    </rPh>
    <phoneticPr fontId="2"/>
  </si>
  <si>
    <t>職</t>
    <rPh sb="0" eb="1">
      <t>ショク</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</si>
  <si>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</si>
  <si>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又は出資する施設等ではない。</t>
    <rPh sb="0" eb="1">
      <t>マタ</t>
    </rPh>
    <rPh sb="2" eb="4">
      <t>シュッシ</t>
    </rPh>
    <rPh sb="6" eb="8">
      <t>シセツ</t>
    </rPh>
    <rPh sb="8" eb="9">
      <t>トウ</t>
    </rPh>
    <phoneticPr fontId="2"/>
  </si>
  <si>
    <t>事業所・施設等
の種別</t>
    <rPh sb="0" eb="3">
      <t>ジギョウショ</t>
    </rPh>
    <rPh sb="4" eb="6">
      <t>シセツ</t>
    </rPh>
    <rPh sb="6" eb="7">
      <t>トウ</t>
    </rPh>
    <rPh sb="9" eb="11">
      <t>シュベツ</t>
    </rPh>
    <phoneticPr fontId="2"/>
  </si>
  <si>
    <t>ﾌﾘｶﾞﾅ</t>
  </si>
  <si>
    <t>入所系②</t>
    <rPh sb="0" eb="2">
      <t>ニュウショ</t>
    </rPh>
    <rPh sb="2" eb="3">
      <t>ケイ</t>
    </rPh>
    <phoneticPr fontId="2"/>
  </si>
  <si>
    <t>秋田県知事　あて</t>
    <rPh sb="0" eb="3">
      <t>アキタケン</t>
    </rPh>
    <rPh sb="3" eb="5">
      <t>チジ</t>
    </rPh>
    <phoneticPr fontId="2"/>
  </si>
  <si>
    <t>氏名</t>
    <rPh sb="0" eb="2">
      <t>シメイ</t>
    </rPh>
    <phoneticPr fontId="2"/>
  </si>
  <si>
    <t>担当者氏名</t>
    <rPh sb="0" eb="3">
      <t>タントウシャ</t>
    </rPh>
    <rPh sb="3" eb="5">
      <t>シメイ</t>
    </rPh>
    <phoneticPr fontId="2"/>
  </si>
  <si>
    <t>食材料費</t>
    <rPh sb="0" eb="1">
      <t>ショク</t>
    </rPh>
    <rPh sb="1" eb="4">
      <t>ザイリョウヒ</t>
    </rPh>
    <phoneticPr fontId="2"/>
  </si>
  <si>
    <t>定員数</t>
    <rPh sb="0" eb="2">
      <t>テイイン</t>
    </rPh>
    <rPh sb="2" eb="3">
      <t>スウ</t>
    </rPh>
    <phoneticPr fontId="2"/>
  </si>
  <si>
    <t>法人の所在地</t>
    <rPh sb="0" eb="2">
      <t>ホウジン</t>
    </rPh>
    <rPh sb="3" eb="6">
      <t>ショザイチ</t>
    </rPh>
    <phoneticPr fontId="2"/>
  </si>
  <si>
    <t>NO.</t>
  </si>
  <si>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</si>
  <si>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共同生活援助（日中サービス支援型）</t>
  </si>
  <si>
    <t>メールアドレス</t>
  </si>
  <si>
    <t>ゆうちょ銀行は不要</t>
    <rPh sb="4" eb="6">
      <t>ギンコウ</t>
    </rPh>
    <rPh sb="7" eb="9">
      <t>フヨウ</t>
    </rPh>
    <phoneticPr fontId="2"/>
  </si>
  <si>
    <t>福祉型障害児入所施設</t>
  </si>
  <si>
    <t>サービス種別</t>
    <rPh sb="4" eb="6">
      <t>シュベツ</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</si>
  <si>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</si>
  <si>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</si>
  <si>
    <t>□</t>
  </si>
  <si>
    <t>法人の代表者</t>
    <rPh sb="0" eb="2">
      <t>ホウジン</t>
    </rPh>
    <rPh sb="3" eb="6">
      <t>ダイヒョウシャ</t>
    </rPh>
    <phoneticPr fontId="2"/>
  </si>
  <si>
    <t>補助単価
（円）</t>
    <rPh sb="0" eb="2">
      <t>ホジョ</t>
    </rPh>
    <rPh sb="2" eb="4">
      <t>タンカ</t>
    </rPh>
    <rPh sb="6" eb="7">
      <t>エン</t>
    </rPh>
    <phoneticPr fontId="2"/>
  </si>
  <si>
    <t>申請日時点で運営中である。</t>
    <rPh sb="0" eb="3">
      <t>シンセイビ</t>
    </rPh>
    <rPh sb="3" eb="5">
      <t>ジテン</t>
    </rPh>
    <rPh sb="6" eb="8">
      <t>ウンエイ</t>
    </rPh>
    <rPh sb="8" eb="9">
      <t>チュウ</t>
    </rPh>
    <phoneticPr fontId="2"/>
  </si>
  <si>
    <t>放課後等デイサービス</t>
  </si>
  <si>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</si>
  <si>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通所系</t>
    <rPh sb="0" eb="2">
      <t>ツウショ</t>
    </rPh>
    <rPh sb="2" eb="3">
      <t>ケイ</t>
    </rPh>
    <phoneticPr fontId="2"/>
  </si>
  <si>
    <t>法人の名称</t>
    <rPh sb="0" eb="2">
      <t>ホウジン</t>
    </rPh>
    <rPh sb="3" eb="5">
      <t>メイショウ</t>
    </rPh>
    <phoneticPr fontId="2"/>
  </si>
  <si>
    <t>施　　設　　名</t>
    <rPh sb="0" eb="1">
      <t>シ</t>
    </rPh>
    <rPh sb="3" eb="4">
      <t>セツ</t>
    </rPh>
    <rPh sb="6" eb="7">
      <t>ナ</t>
    </rPh>
    <phoneticPr fontId="2"/>
  </si>
  <si>
    <t>合計</t>
    <rPh sb="0" eb="2">
      <t>ゴウケイ</t>
    </rPh>
    <phoneticPr fontId="2"/>
  </si>
  <si>
    <t>就労継続支援Ｂ型</t>
  </si>
  <si>
    <t>定員数（人）
（R7.4.1時点）</t>
    <rPh sb="0" eb="3">
      <t>テイインスウ</t>
    </rPh>
    <rPh sb="4" eb="5">
      <t>ニン</t>
    </rPh>
    <rPh sb="14" eb="16">
      <t>ジテン</t>
    </rPh>
    <phoneticPr fontId="2"/>
  </si>
  <si>
    <t>区分</t>
    <rPh sb="0" eb="2">
      <t>クブン</t>
    </rPh>
    <phoneticPr fontId="2"/>
  </si>
  <si>
    <t>総事業費
（円）</t>
    <rPh sb="0" eb="1">
      <t>ソウ</t>
    </rPh>
    <rPh sb="1" eb="4">
      <t>ジギョウヒ</t>
    </rPh>
    <rPh sb="6" eb="7">
      <t>エン</t>
    </rPh>
    <phoneticPr fontId="2"/>
  </si>
  <si>
    <t>宿泊型自立訓練</t>
  </si>
  <si>
    <t>通所系
（3,400円/人）</t>
    <rPh sb="0" eb="2">
      <t>ツウショ</t>
    </rPh>
    <rPh sb="2" eb="3">
      <t>ケイ</t>
    </rPh>
    <rPh sb="10" eb="11">
      <t>エン</t>
    </rPh>
    <rPh sb="12" eb="13">
      <t>ニン</t>
    </rPh>
    <phoneticPr fontId="2"/>
  </si>
  <si>
    <t>自立訓練（生活訓練）</t>
  </si>
  <si>
    <t>電話番号</t>
    <rPh sb="0" eb="2">
      <t>デンワ</t>
    </rPh>
    <rPh sb="2" eb="4">
      <t>バンゴウ</t>
    </rPh>
    <phoneticPr fontId="2"/>
  </si>
  <si>
    <t>入所系①</t>
    <rPh sb="0" eb="2">
      <t>ニュウショ</t>
    </rPh>
    <rPh sb="2" eb="3">
      <t>ケイ</t>
    </rPh>
    <phoneticPr fontId="2"/>
  </si>
  <si>
    <t>共同生活援助（外部サービス利用型）</t>
  </si>
  <si>
    <t>施設入所支援</t>
  </si>
  <si>
    <t>共同生活援助（介護サービス包括型）</t>
  </si>
  <si>
    <t>短期入所(空床型を除く)</t>
  </si>
  <si>
    <t>基準額</t>
    <rPh sb="0" eb="3">
      <t>キジュンガク</t>
    </rPh>
    <phoneticPr fontId="2"/>
  </si>
  <si>
    <t>就労継続支援Ａ型</t>
  </si>
  <si>
    <t>児童発達支援</t>
  </si>
  <si>
    <t>入所系①
（10,200円/人）</t>
    <rPh sb="0" eb="2">
      <t>ニュウショ</t>
    </rPh>
    <rPh sb="2" eb="3">
      <t>ケイ</t>
    </rPh>
    <rPh sb="12" eb="13">
      <t>エン</t>
    </rPh>
    <rPh sb="14" eb="15">
      <t>ニン</t>
    </rPh>
    <phoneticPr fontId="2"/>
  </si>
  <si>
    <t>就労選択支援</t>
  </si>
  <si>
    <t>生活介護</t>
  </si>
  <si>
    <t>※計算用</t>
    <rPh sb="1" eb="3">
      <t>ケイサン</t>
    </rPh>
    <rPh sb="3" eb="4">
      <t>ヨウ</t>
    </rPh>
    <phoneticPr fontId="2"/>
  </si>
  <si>
    <t>【　　単　　価　　種　　別　　】</t>
    <rPh sb="3" eb="4">
      <t>タン</t>
    </rPh>
    <rPh sb="6" eb="7">
      <t>アタイ</t>
    </rPh>
    <rPh sb="9" eb="10">
      <t>シュ</t>
    </rPh>
    <rPh sb="12" eb="13">
      <t>ベツ</t>
    </rPh>
    <phoneticPr fontId="2"/>
  </si>
  <si>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</si>
  <si>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</si>
  <si>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支給変更申請書及び実績報告書</t>
    <rPh sb="0" eb="2">
      <t>ショクジ</t>
    </rPh>
    <rPh sb="2" eb="4">
      <t>テイキョウ</t>
    </rPh>
    <rPh sb="8" eb="10">
      <t>ケイゾク</t>
    </rPh>
    <rPh sb="10" eb="13">
      <t>ホジョキン</t>
    </rPh>
    <rPh sb="18" eb="19">
      <t>ナド</t>
    </rPh>
    <rPh sb="25" eb="27">
      <t>シキュウ</t>
    </rPh>
    <rPh sb="27" eb="29">
      <t>ヘンコウ</t>
    </rPh>
    <rPh sb="29" eb="32">
      <t>シンセイショ</t>
    </rPh>
    <rPh sb="32" eb="33">
      <t>オヨ</t>
    </rPh>
    <rPh sb="34" eb="36">
      <t>ジッセキ</t>
    </rPh>
    <rPh sb="36" eb="39">
      <t>ホウコクショ</t>
    </rPh>
    <phoneticPr fontId="2"/>
  </si>
  <si>
    <t>食事提供サービス継続補助金（障害福祉等サービス） 申請（事業実績）書一覧表</t>
    <rPh sb="18" eb="19">
      <t>ナド</t>
    </rPh>
    <rPh sb="25" eb="27">
      <t>シンセイ</t>
    </rPh>
    <rPh sb="28" eb="30">
      <t>ジギョウ</t>
    </rPh>
    <rPh sb="30" eb="32">
      <t>ジッセキ</t>
    </rPh>
    <rPh sb="33" eb="34">
      <t>ショ</t>
    </rPh>
    <rPh sb="34" eb="36">
      <t>イチラン</t>
    </rPh>
    <rPh sb="36" eb="37">
      <t>ヒョウ</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</si>
  <si>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</si>
  <si>
    <t>様式第２号裏面あり（第７条関係）</t>
    <rPh sb="0" eb="2">
      <t>ヨウシキ</t>
    </rPh>
    <rPh sb="2" eb="3">
      <t>ダイ</t>
    </rPh>
    <rPh sb="4" eb="5">
      <t>ゴウ</t>
    </rPh>
    <rPh sb="5" eb="7">
      <t>リメン</t>
    </rPh>
    <rPh sb="10" eb="11">
      <t>ダイ</t>
    </rPh>
    <rPh sb="12" eb="13">
      <t>ジョウ</t>
    </rPh>
    <rPh sb="13" eb="15">
      <t>カンケイ</t>
    </rPh>
    <phoneticPr fontId="2"/>
  </si>
  <si>
    <r>
      <rPr>
        <b/>
        <sz val="8"/>
        <color theme="1"/>
        <rFont val="游ゴシック"/>
      </rPr>
      <t>※必ず当該法人名義の口座を記入すること。</t>
    </r>
    <rPh sb="1" eb="2">
      <t>カナラ</t>
    </rPh>
    <rPh sb="3" eb="5">
      <t>トウガイ</t>
    </rPh>
    <rPh sb="5" eb="7">
      <t>ホウジン</t>
    </rPh>
    <rPh sb="7" eb="9">
      <t>メイギ</t>
    </rPh>
    <rPh sb="10" eb="12">
      <t>コウザ</t>
    </rPh>
    <rPh sb="13" eb="15">
      <t>キニュウ</t>
    </rPh>
    <phoneticPr fontId="2"/>
  </si>
  <si>
    <t>口座名義人（ｶﾀｶﾅ）</t>
    <rPh sb="0" eb="2">
      <t>コウザ</t>
    </rPh>
    <rPh sb="2" eb="5">
      <t>メイギニン</t>
    </rPh>
    <phoneticPr fontId="2"/>
  </si>
  <si>
    <t>口座種別
ゆうちょ銀行は不要</t>
    <rPh sb="0" eb="2">
      <t>コウザ</t>
    </rPh>
    <rPh sb="2" eb="4">
      <t>シュベツ</t>
    </rPh>
    <rPh sb="9" eb="11">
      <t>ギンコウ</t>
    </rPh>
    <rPh sb="12" eb="14">
      <t>フヨウ</t>
    </rPh>
    <phoneticPr fontId="2"/>
  </si>
  <si>
    <t>金融機関コード
ゆうちょ銀行は記号</t>
    <rPh sb="0" eb="2">
      <t>キンユウ</t>
    </rPh>
    <rPh sb="2" eb="4">
      <t>キカン</t>
    </rPh>
    <rPh sb="12" eb="14">
      <t>ギンコウ</t>
    </rPh>
    <rPh sb="15" eb="17">
      <t>キゴウ</t>
    </rPh>
    <phoneticPr fontId="2"/>
  </si>
  <si>
    <t>金融機関名</t>
    <rPh sb="0" eb="2">
      <t>キンユウ</t>
    </rPh>
    <rPh sb="2" eb="4">
      <t>キカン</t>
    </rPh>
    <rPh sb="4" eb="5">
      <t>メイ</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</si>
  <si>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</si>
  <si>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口座番号</t>
    <rPh sb="0" eb="2">
      <t>コウザ</t>
    </rPh>
    <rPh sb="2" eb="4">
      <t>バンゴウ</t>
    </rPh>
    <phoneticPr fontId="2"/>
  </si>
  <si>
    <t>支店コード</t>
    <rPh sb="0" eb="2">
      <t>シテン</t>
    </rPh>
    <phoneticPr fontId="2"/>
  </si>
  <si>
    <t>支店名</t>
    <rPh sb="0" eb="3">
      <t>シテンメイ</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</si>
  <si>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</si>
  <si>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　</t>
  </si>
  <si>
    <t>施設所在地</t>
    <rPh sb="0" eb="1">
      <t>シ</t>
    </rPh>
    <rPh sb="1" eb="2">
      <t>セツ</t>
    </rPh>
    <rPh sb="2" eb="5">
      <t>ショザイチ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</si>
</sst>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theme="1"/>
      <name val="游ゴシック"/>
      <family val="3"/>
      <scheme val="minor"/>
    </font>
    <font>
      <sz val="6"/>
      <color auto="1"/>
      <name val="游ゴシック"/>
      <family val="3"/>
    </font>
    <font>
      <sz val="9"/>
      <color theme="1"/>
      <name val="游ゴシック"/>
      <family val="3"/>
      <scheme val="minor"/>
    </font>
    <font>
      <b/>
      <sz val="11"/>
      <color theme="1"/>
      <name val="游ゴシック"/>
      <family val="3"/>
      <scheme val="minor"/>
    </font>
    <font>
      <b/>
      <sz val="8"/>
      <color theme="1"/>
      <name val="游ゴシック"/>
      <family val="3"/>
      <scheme val="minor"/>
    </font>
    <font>
      <sz val="10"/>
      <color theme="1"/>
      <name val="游ゴシック"/>
      <family val="3"/>
      <scheme val="minor"/>
    </font>
    <font>
      <b/>
      <sz val="9"/>
      <color theme="1"/>
      <name val="游ゴシック"/>
      <family val="3"/>
      <scheme val="minor"/>
    </font>
    <font>
      <b/>
      <sz val="6"/>
      <color theme="1"/>
      <name val="游ゴシック"/>
      <family val="3"/>
      <scheme val="minor"/>
    </font>
    <font>
      <sz val="11"/>
      <color theme="0"/>
      <name val="游ゴシック"/>
      <family val="3"/>
      <scheme val="minor"/>
    </font>
    <font>
      <sz val="8"/>
      <color theme="1"/>
      <name val="游ゴシック"/>
      <family val="3"/>
      <scheme val="minor"/>
    </font>
    <font>
      <b/>
      <sz val="14"/>
      <color theme="1"/>
      <name val="游ゴシック"/>
      <family val="3"/>
      <scheme val="minor"/>
    </font>
    <font>
      <sz val="14"/>
      <color theme="1"/>
      <name val="游ゴシック"/>
      <family val="3"/>
      <scheme val="minor"/>
    </font>
    <font>
      <b/>
      <sz val="10"/>
      <color theme="1"/>
      <name val="游ゴシック"/>
      <family val="3"/>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8"/>
        <bgColor indexed="64"/>
      </patternFill>
    </fill>
    <fill>
      <patternFill patternType="solid">
        <fgColor rgb="FFFFFFCC"/>
        <bgColor indexed="64"/>
      </patternFill>
    </fill>
    <fill>
      <patternFill patternType="solid">
        <fgColor theme="3" tint="0.9"/>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thin">
        <color auto="1"/>
      </top>
      <bottom/>
      <diagonal/>
    </border>
    <border>
      <left/>
      <right/>
      <top/>
      <bottom style="thin">
        <color auto="1"/>
      </bottom>
      <diagonal/>
    </border>
    <border>
      <left/>
      <right/>
      <top style="thin">
        <color indexed="64"/>
      </top>
      <bottom/>
      <diagonal/>
    </border>
    <border>
      <left/>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style="mediumDashDotDot">
        <color indexed="64"/>
      </top>
      <bottom/>
      <diagonal/>
    </border>
    <border>
      <left/>
      <right/>
      <top/>
      <bottom style="mediumDashDotDot">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style="dotted">
        <color auto="1"/>
      </left>
      <right/>
      <top style="dotted">
        <color auto="1"/>
      </top>
      <bottom style="dotted">
        <color auto="1"/>
      </bottom>
      <diagonal/>
    </border>
    <border>
      <left style="thick">
        <color auto="1"/>
      </left>
      <right style="thin">
        <color auto="1"/>
      </right>
      <top style="thick">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ck">
        <color auto="1"/>
      </bottom>
      <diagonal/>
    </border>
    <border>
      <left/>
      <right/>
      <top style="dotted">
        <color auto="1"/>
      </top>
      <bottom style="dotted">
        <color auto="1"/>
      </bottom>
      <diagonal/>
    </border>
    <border>
      <left style="thin">
        <color auto="1"/>
      </left>
      <right style="thin">
        <color auto="1"/>
      </right>
      <top style="thick">
        <color auto="1"/>
      </top>
      <bottom style="medium">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dotted">
        <color auto="1"/>
      </right>
      <top style="dotted">
        <color auto="1"/>
      </top>
      <bottom style="dotted">
        <color auto="1"/>
      </bottom>
      <diagonal/>
    </border>
    <border>
      <left style="thin">
        <color auto="1"/>
      </left>
      <right style="thick">
        <color auto="1"/>
      </right>
      <top style="thick">
        <color auto="1"/>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thick">
        <color auto="1"/>
      </right>
      <top/>
      <bottom/>
      <diagonal/>
    </border>
    <border>
      <left style="thick">
        <color auto="1"/>
      </left>
      <right/>
      <top style="thick">
        <color auto="1"/>
      </top>
      <bottom style="thick">
        <color auto="1"/>
      </bottom>
      <diagonal/>
    </border>
    <border>
      <left style="thick">
        <color auto="1"/>
      </left>
      <right/>
      <top style="thick">
        <color auto="1"/>
      </top>
      <bottom style="dotted">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right/>
      <top style="thick">
        <color indexed="64"/>
      </top>
      <bottom/>
      <diagonal/>
    </border>
    <border>
      <left/>
      <right/>
      <top style="thick">
        <color auto="1"/>
      </top>
      <bottom style="thick">
        <color auto="1"/>
      </bottom>
      <diagonal/>
    </border>
    <border>
      <left/>
      <right/>
      <top style="thick">
        <color auto="1"/>
      </top>
      <bottom style="dotted">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thin">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right style="thick">
        <color auto="1"/>
      </right>
      <top style="thick">
        <color auto="1"/>
      </top>
      <bottom style="dotted">
        <color auto="1"/>
      </bottom>
      <diagonal/>
    </border>
    <border>
      <left style="thick">
        <color indexed="64"/>
      </left>
      <right style="thick">
        <color auto="1"/>
      </right>
      <top style="dotted">
        <color auto="1"/>
      </top>
      <bottom style="medium">
        <color auto="1"/>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82">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8" fillId="0" borderId="1" xfId="0" applyFont="1" applyBorder="1" applyAlignment="1">
      <alignment horizontal="center" vertical="center"/>
    </xf>
    <xf numFmtId="0" fontId="3" fillId="0" borderId="21" xfId="0" applyFont="1" applyBorder="1">
      <alignment vertical="center"/>
    </xf>
    <xf numFmtId="0" fontId="3" fillId="0" borderId="0" xfId="0" applyFont="1" applyBorder="1">
      <alignment vertical="center"/>
    </xf>
    <xf numFmtId="0" fontId="3" fillId="0" borderId="22" xfId="0" applyFont="1" applyBorder="1">
      <alignment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 xfId="0" applyFont="1" applyFill="1" applyBorder="1" applyAlignment="1">
      <alignment vertical="center"/>
    </xf>
    <xf numFmtId="0" fontId="0" fillId="0" borderId="1" xfId="0" applyFill="1" applyBorder="1" applyAlignment="1">
      <alignment vertical="center"/>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lignment vertical="center"/>
    </xf>
    <xf numFmtId="0" fontId="5" fillId="0" borderId="15" xfId="0" applyFont="1" applyFill="1" applyBorder="1" applyAlignment="1">
      <alignment horizontal="left" vertical="top" wrapText="1"/>
    </xf>
    <xf numFmtId="0" fontId="5" fillId="0" borderId="16" xfId="0" applyFont="1" applyFill="1" applyBorder="1" applyAlignment="1">
      <alignment horizontal="left" vertical="top"/>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center" vertical="center"/>
    </xf>
    <xf numFmtId="0" fontId="5" fillId="0" borderId="4" xfId="0" applyFont="1" applyFill="1" applyBorder="1" applyAlignment="1">
      <alignment vertical="top" wrapText="1"/>
    </xf>
    <xf numFmtId="0" fontId="5" fillId="0" borderId="6" xfId="0" applyFont="1" applyFill="1" applyBorder="1" applyAlignment="1">
      <alignment vertical="top"/>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10" fillId="0" borderId="2" xfId="0" applyFont="1" applyFill="1" applyBorder="1">
      <alignment vertical="center"/>
    </xf>
    <xf numFmtId="0" fontId="5" fillId="0" borderId="7" xfId="0" applyFont="1" applyFill="1" applyBorder="1" applyAlignment="1">
      <alignment vertical="top"/>
    </xf>
    <xf numFmtId="0" fontId="6" fillId="0" borderId="9"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31" xfId="0" applyFont="1" applyBorder="1" applyAlignment="1">
      <alignment horizontal="center" vertical="center"/>
    </xf>
    <xf numFmtId="0" fontId="6" fillId="0" borderId="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4" xfId="0" applyFont="1" applyFill="1" applyBorder="1" applyAlignment="1">
      <alignment vertical="center"/>
    </xf>
    <xf numFmtId="0" fontId="5" fillId="0" borderId="17" xfId="0" applyFont="1" applyFill="1" applyBorder="1" applyAlignment="1">
      <alignment horizontal="left" vertical="top"/>
    </xf>
    <xf numFmtId="0" fontId="6" fillId="0" borderId="18" xfId="0" applyFont="1" applyFill="1" applyBorder="1" applyAlignment="1">
      <alignment horizontal="lef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38" fontId="0" fillId="0" borderId="41" xfId="3" applyFont="1" applyBorder="1" applyAlignment="1">
      <alignment vertical="center"/>
    </xf>
    <xf numFmtId="38" fontId="0" fillId="0" borderId="0" xfId="3" applyFont="1" applyBorder="1" applyAlignment="1">
      <alignment vertical="center"/>
    </xf>
    <xf numFmtId="0" fontId="10" fillId="3" borderId="1" xfId="0" applyFont="1" applyFill="1" applyBorder="1" applyAlignment="1">
      <alignment horizontal="center" vertical="center"/>
    </xf>
    <xf numFmtId="0" fontId="0" fillId="0" borderId="23" xfId="0" applyFont="1" applyFill="1" applyBorder="1" applyAlignment="1">
      <alignment vertical="center"/>
    </xf>
    <xf numFmtId="0" fontId="5" fillId="0" borderId="26" xfId="0" applyFont="1" applyFill="1" applyBorder="1" applyAlignment="1">
      <alignment horizontal="left" vertical="top"/>
    </xf>
    <xf numFmtId="0" fontId="6" fillId="0" borderId="28" xfId="0" applyFont="1" applyFill="1" applyBorder="1" applyAlignment="1">
      <alignment horizontal="left" vertical="center"/>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xf>
    <xf numFmtId="0" fontId="5" fillId="0" borderId="42" xfId="0" applyFont="1" applyBorder="1" applyAlignment="1">
      <alignment horizontal="center" vertical="center"/>
    </xf>
    <xf numFmtId="0" fontId="8" fillId="0" borderId="1" xfId="0" applyFont="1" applyBorder="1" applyAlignment="1">
      <alignment vertical="center" wrapText="1"/>
    </xf>
    <xf numFmtId="38" fontId="6" fillId="0" borderId="2" xfId="3" applyFont="1" applyFill="1" applyBorder="1" applyAlignment="1">
      <alignment horizontal="right" vertical="center"/>
    </xf>
    <xf numFmtId="38" fontId="6" fillId="0" borderId="32" xfId="3" applyFont="1" applyFill="1" applyBorder="1" applyAlignment="1">
      <alignment horizontal="right" vertical="center"/>
    </xf>
    <xf numFmtId="38" fontId="6" fillId="0" borderId="3" xfId="3" applyFont="1" applyFill="1" applyBorder="1" applyAlignment="1">
      <alignment horizontal="right" vertical="center"/>
    </xf>
    <xf numFmtId="38" fontId="6" fillId="0" borderId="0" xfId="3" applyFont="1" applyFill="1" applyBorder="1" applyAlignment="1">
      <alignment horizontal="right" vertical="center"/>
    </xf>
    <xf numFmtId="0" fontId="5" fillId="0" borderId="43" xfId="0" applyFont="1" applyBorder="1" applyAlignment="1">
      <alignment horizontal="center" vertical="center"/>
    </xf>
    <xf numFmtId="0" fontId="8" fillId="0" borderId="37" xfId="0" applyFont="1" applyBorder="1" applyAlignment="1">
      <alignment vertical="center" wrapText="1"/>
    </xf>
    <xf numFmtId="38" fontId="0" fillId="0" borderId="44" xfId="3" applyFont="1" applyBorder="1" applyAlignment="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38" fontId="6" fillId="0" borderId="33" xfId="3" applyFont="1" applyFill="1" applyBorder="1" applyAlignment="1">
      <alignment horizontal="right" vertical="center"/>
    </xf>
    <xf numFmtId="38" fontId="6" fillId="0" borderId="34" xfId="3" applyFont="1" applyFill="1" applyBorder="1" applyAlignment="1">
      <alignment horizontal="right" vertical="center"/>
    </xf>
    <xf numFmtId="38" fontId="6" fillId="0" borderId="35" xfId="3" applyFont="1" applyFill="1" applyBorder="1" applyAlignment="1">
      <alignment horizontal="right" vertical="center"/>
    </xf>
    <xf numFmtId="0" fontId="0" fillId="0" borderId="0" xfId="0" applyBorder="1">
      <alignment vertical="center"/>
    </xf>
    <xf numFmtId="0" fontId="11"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1" xfId="0" applyBorder="1" applyAlignment="1">
      <alignment horizontal="right" vertical="center"/>
    </xf>
    <xf numFmtId="0" fontId="0" fillId="0" borderId="52" xfId="0" applyBorder="1" applyAlignment="1">
      <alignment horizontal="right" vertical="center"/>
    </xf>
    <xf numFmtId="0" fontId="12" fillId="0" borderId="53" xfId="0" applyFont="1" applyFill="1" applyBorder="1" applyAlignment="1">
      <alignment horizontal="center" vertical="center"/>
    </xf>
    <xf numFmtId="0" fontId="4" fillId="0" borderId="54" xfId="0" applyFont="1" applyFill="1" applyBorder="1" applyAlignment="1">
      <alignment horizontal="center" vertical="center" wrapText="1"/>
    </xf>
    <xf numFmtId="0" fontId="10" fillId="0" borderId="3" xfId="0" applyFont="1" applyBorder="1">
      <alignment vertical="center"/>
    </xf>
    <xf numFmtId="0" fontId="10" fillId="0" borderId="1" xfId="0" applyFont="1" applyFill="1" applyBorder="1">
      <alignment vertical="center"/>
    </xf>
    <xf numFmtId="0" fontId="0" fillId="0" borderId="1" xfId="0" applyBorder="1" applyAlignment="1">
      <alignment horizontal="right" vertical="center"/>
    </xf>
    <xf numFmtId="0" fontId="0" fillId="0" borderId="55" xfId="0" applyBorder="1" applyAlignment="1">
      <alignment horizontal="right" vertical="center"/>
    </xf>
    <xf numFmtId="0" fontId="0" fillId="0" borderId="3" xfId="0" applyBorder="1">
      <alignment vertical="center"/>
    </xf>
    <xf numFmtId="38" fontId="0" fillId="0" borderId="3" xfId="3" applyFont="1" applyBorder="1">
      <alignment vertical="center"/>
    </xf>
    <xf numFmtId="38" fontId="0" fillId="0" borderId="1" xfId="3" applyFont="1" applyBorder="1">
      <alignment vertical="center"/>
    </xf>
    <xf numFmtId="0" fontId="0" fillId="0" borderId="3" xfId="0" applyFont="1" applyBorder="1" applyAlignment="1">
      <alignment horizontal="right" vertical="center"/>
    </xf>
    <xf numFmtId="0" fontId="0" fillId="0" borderId="56" xfId="0" applyBorder="1" applyAlignment="1">
      <alignment horizontal="right" vertical="center"/>
    </xf>
    <xf numFmtId="38" fontId="0" fillId="0" borderId="57" xfId="0" applyNumberFormat="1" applyBorder="1">
      <alignment vertical="center"/>
    </xf>
    <xf numFmtId="0" fontId="12" fillId="0" borderId="58" xfId="0" applyFont="1" applyFill="1" applyBorder="1" applyAlignment="1">
      <alignment horizontal="center" vertical="center"/>
    </xf>
    <xf numFmtId="0" fontId="4" fillId="0" borderId="59" xfId="0" applyFont="1" applyFill="1" applyBorder="1" applyAlignment="1">
      <alignment horizontal="center" vertical="center" wrapText="1"/>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0" fillId="0" borderId="0" xfId="0" applyAlignment="1">
      <alignment vertical="center" wrapText="1"/>
    </xf>
    <xf numFmtId="0" fontId="0" fillId="0" borderId="63" xfId="0" applyBorder="1">
      <alignment vertical="center"/>
    </xf>
    <xf numFmtId="0" fontId="11" fillId="0" borderId="64" xfId="0" applyFont="1" applyBorder="1" applyAlignment="1">
      <alignment horizontal="center" vertical="center"/>
    </xf>
    <xf numFmtId="0" fontId="4" fillId="0" borderId="65" xfId="0" applyFont="1" applyFill="1" applyBorder="1" applyAlignment="1">
      <alignment horizontal="center" vertical="center"/>
    </xf>
    <xf numFmtId="0" fontId="4" fillId="4" borderId="66" xfId="0" applyFont="1" applyFill="1" applyBorder="1" applyAlignment="1">
      <alignment horizontal="center" vertical="center" wrapText="1"/>
    </xf>
    <xf numFmtId="0" fontId="4" fillId="4" borderId="67" xfId="0" applyFont="1" applyFill="1" applyBorder="1" applyAlignment="1">
      <alignment vertical="center" shrinkToFit="1"/>
    </xf>
    <xf numFmtId="0" fontId="4" fillId="4" borderId="68" xfId="0" applyFont="1" applyFill="1" applyBorder="1" applyAlignment="1">
      <alignment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0" fillId="0" borderId="0" xfId="0" applyBorder="1" applyAlignment="1">
      <alignment vertical="center" shrinkToFit="1"/>
    </xf>
    <xf numFmtId="0" fontId="4" fillId="0" borderId="72" xfId="0" applyFont="1" applyFill="1" applyBorder="1" applyAlignment="1">
      <alignment horizontal="center"/>
    </xf>
    <xf numFmtId="0" fontId="13" fillId="4" borderId="73" xfId="0" applyFont="1" applyFill="1" applyBorder="1" applyAlignment="1">
      <alignment vertical="center" shrinkToFit="1"/>
    </xf>
    <xf numFmtId="0" fontId="13" fillId="4" borderId="74" xfId="0" applyFont="1" applyFill="1" applyBorder="1" applyAlignment="1">
      <alignment vertical="center" shrinkToFit="1"/>
    </xf>
    <xf numFmtId="0" fontId="13" fillId="5" borderId="74" xfId="0" applyFont="1" applyFill="1" applyBorder="1" applyAlignment="1">
      <alignment vertical="center" shrinkToFit="1"/>
    </xf>
    <xf numFmtId="0" fontId="13" fillId="6" borderId="74" xfId="0" applyFont="1" applyFill="1" applyBorder="1" applyAlignment="1">
      <alignment vertical="center" shrinkToFit="1"/>
    </xf>
    <xf numFmtId="0" fontId="0" fillId="0" borderId="75" xfId="0" applyBorder="1">
      <alignment vertical="center"/>
    </xf>
    <xf numFmtId="0" fontId="12" fillId="0" borderId="76" xfId="0" applyFont="1" applyBorder="1" applyAlignment="1">
      <alignment horizontal="center" vertical="center"/>
    </xf>
    <xf numFmtId="0" fontId="4" fillId="0" borderId="77" xfId="0" applyFont="1" applyFill="1" applyBorder="1" applyAlignment="1">
      <alignment horizontal="center" vertical="center"/>
    </xf>
    <xf numFmtId="0" fontId="4" fillId="5" borderId="66" xfId="0" applyFont="1" applyFill="1" applyBorder="1" applyAlignment="1">
      <alignment horizontal="center" vertical="center" wrapText="1"/>
    </xf>
    <xf numFmtId="0" fontId="4" fillId="5" borderId="78" xfId="0" applyFont="1" applyFill="1" applyBorder="1" applyAlignment="1">
      <alignment vertical="center" shrinkToFit="1"/>
    </xf>
    <xf numFmtId="0" fontId="4" fillId="5" borderId="79" xfId="0" applyFont="1" applyFill="1" applyBorder="1" applyAlignment="1">
      <alignment vertical="center" shrinkToFit="1"/>
    </xf>
    <xf numFmtId="0" fontId="4" fillId="5" borderId="80" xfId="0" applyFont="1" applyFill="1" applyBorder="1" applyAlignment="1">
      <alignment vertical="center" shrinkToFit="1"/>
    </xf>
    <xf numFmtId="0" fontId="4" fillId="0" borderId="69" xfId="0" applyFont="1" applyFill="1" applyBorder="1" applyAlignment="1">
      <alignment horizontal="center" vertical="center" shrinkToFit="1"/>
    </xf>
    <xf numFmtId="0" fontId="4" fillId="0" borderId="70" xfId="0" applyFont="1" applyFill="1" applyBorder="1" applyAlignment="1">
      <alignment horizontal="center" vertical="center" shrinkToFit="1"/>
    </xf>
    <xf numFmtId="0" fontId="4" fillId="0" borderId="71" xfId="0" applyFont="1" applyFill="1" applyBorder="1" applyAlignment="1">
      <alignment horizontal="center" vertical="center" shrinkToFit="1"/>
    </xf>
    <xf numFmtId="0" fontId="0" fillId="0" borderId="0" xfId="0" applyBorder="1" applyAlignment="1">
      <alignment horizontal="center" vertical="center" shrinkToFit="1"/>
    </xf>
    <xf numFmtId="3" fontId="4" fillId="0" borderId="80" xfId="0" applyNumberFormat="1" applyFont="1" applyFill="1" applyBorder="1" applyAlignment="1">
      <alignment vertical="center" shrinkToFit="1"/>
    </xf>
    <xf numFmtId="0" fontId="0" fillId="0" borderId="81" xfId="0" applyBorder="1">
      <alignment vertical="center"/>
    </xf>
    <xf numFmtId="0" fontId="12" fillId="0" borderId="82" xfId="0" applyFont="1" applyBorder="1" applyAlignment="1">
      <alignment horizontal="center" vertical="center"/>
    </xf>
    <xf numFmtId="0" fontId="4" fillId="0" borderId="83" xfId="0" applyFont="1" applyFill="1" applyBorder="1" applyAlignment="1">
      <alignment horizontal="center" vertical="center"/>
    </xf>
    <xf numFmtId="0" fontId="4" fillId="6" borderId="84" xfId="0" applyFont="1" applyFill="1" applyBorder="1" applyAlignment="1">
      <alignment horizontal="center" vertical="center" wrapText="1"/>
    </xf>
    <xf numFmtId="0" fontId="0" fillId="0" borderId="75" xfId="0" applyBorder="1" applyAlignment="1">
      <alignment vertical="center" shrinkToFit="1"/>
    </xf>
    <xf numFmtId="0" fontId="0" fillId="0" borderId="0" xfId="0" applyBorder="1" applyAlignment="1">
      <alignment vertical="center"/>
    </xf>
    <xf numFmtId="0" fontId="0" fillId="0" borderId="68" xfId="0" applyBorder="1">
      <alignment vertical="center"/>
    </xf>
    <xf numFmtId="0" fontId="0" fillId="0" borderId="0" xfId="0" applyAlignment="1">
      <alignment vertical="center"/>
    </xf>
    <xf numFmtId="0" fontId="5" fillId="0" borderId="0" xfId="0" applyFont="1" applyBorder="1" applyAlignment="1">
      <alignment vertical="center"/>
    </xf>
    <xf numFmtId="0" fontId="5" fillId="4" borderId="0" xfId="0" applyFont="1" applyFill="1" applyBorder="1" applyAlignment="1">
      <alignment vertical="center"/>
    </xf>
    <xf numFmtId="0" fontId="5" fillId="5" borderId="0" xfId="0" applyFont="1" applyFill="1" applyBorder="1" applyAlignment="1">
      <alignment vertical="center"/>
    </xf>
    <xf numFmtId="0" fontId="5" fillId="6" borderId="0" xfId="0" applyFont="1" applyFill="1" applyBorder="1" applyAlignment="1">
      <alignment vertical="center"/>
    </xf>
    <xf numFmtId="38" fontId="5" fillId="4" borderId="0" xfId="3" applyFont="1" applyFill="1" applyBorder="1" applyAlignment="1">
      <alignment vertical="center"/>
    </xf>
    <xf numFmtId="38" fontId="5" fillId="5" borderId="0" xfId="3" applyFont="1" applyFill="1" applyBorder="1" applyAlignment="1">
      <alignment vertical="center"/>
    </xf>
    <xf numFmtId="38" fontId="5" fillId="6" borderId="0" xfId="3" applyFont="1" applyFill="1" applyBorder="1" applyAlignment="1">
      <alignment vertical="center"/>
    </xf>
  </cellXfs>
  <cellStyles count="4">
    <cellStyle name="標準" xfId="0" builtinId="0"/>
    <cellStyle name="標準 2" xfId="1"/>
    <cellStyle name="標準_★様式第１号_交付要綱(2)3（診療所（医科））" xfId="2"/>
    <cellStyle name="桁区切り" xfId="3"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95"/>
  <sheetViews>
    <sheetView showZeros="0" tabSelected="1" view="pageBreakPreview" zoomScaleSheetLayoutView="100" workbookViewId="0">
      <selection activeCell="D11" sqref="D11"/>
    </sheetView>
  </sheetViews>
  <sheetFormatPr defaultRowHeight="18.75"/>
  <cols>
    <col min="1" max="3" width="5.75" customWidth="1"/>
    <col min="7" max="7" width="10.75" customWidth="1"/>
    <col min="9" max="9" width="9" customWidth="1"/>
    <col min="10" max="10" width="16.25" customWidth="1"/>
    <col min="14" max="14" width="41.25" customWidth="1"/>
  </cols>
  <sheetData>
    <row r="1" spans="1:10">
      <c r="A1" s="1" t="s">
        <v>69</v>
      </c>
    </row>
    <row r="2" spans="1:10" ht="8.4499999999999993" customHeight="1"/>
    <row r="3" spans="1:10">
      <c r="F3" s="58" t="s">
        <v>10</v>
      </c>
      <c r="G3" s="60"/>
      <c r="H3" s="58" t="s">
        <v>8</v>
      </c>
      <c r="I3" s="60"/>
    </row>
    <row r="4" spans="1:10" ht="7.9" customHeight="1">
      <c r="F4" s="59"/>
      <c r="H4" s="59"/>
    </row>
    <row r="5" spans="1:10">
      <c r="A5" s="2" t="s">
        <v>66</v>
      </c>
      <c r="B5" s="2"/>
      <c r="C5" s="2"/>
      <c r="D5" s="2"/>
      <c r="E5" s="2"/>
      <c r="F5" s="2"/>
      <c r="G5" s="2"/>
      <c r="H5" s="2"/>
      <c r="I5" s="2"/>
      <c r="J5" s="2"/>
    </row>
    <row r="6" spans="1:10">
      <c r="G6" s="61" t="s">
        <v>7</v>
      </c>
      <c r="H6" s="61"/>
      <c r="I6" s="61"/>
      <c r="J6" s="61"/>
    </row>
    <row r="7" spans="1:10" ht="10.9" customHeight="1">
      <c r="G7" s="62"/>
      <c r="H7" s="62"/>
      <c r="I7" s="62"/>
    </row>
    <row r="8" spans="1:10">
      <c r="A8" t="s">
        <v>18</v>
      </c>
    </row>
    <row r="9" spans="1:10">
      <c r="A9" t="s">
        <v>6</v>
      </c>
    </row>
    <row r="10" spans="1:10" ht="10.9" customHeight="1"/>
    <row r="11" spans="1:10">
      <c r="A11" s="3" t="s">
        <v>9</v>
      </c>
    </row>
    <row r="12" spans="1:10" ht="11.45" customHeight="1">
      <c r="A12" s="4" t="s">
        <v>16</v>
      </c>
      <c r="B12" s="4"/>
      <c r="C12" s="4"/>
      <c r="D12" s="43"/>
      <c r="E12" s="43"/>
      <c r="F12" s="43"/>
      <c r="G12" s="4" t="s">
        <v>16</v>
      </c>
      <c r="H12" s="69"/>
      <c r="I12" s="85"/>
      <c r="J12" s="95"/>
    </row>
    <row r="13" spans="1:10">
      <c r="A13" s="5" t="s">
        <v>40</v>
      </c>
      <c r="B13" s="6"/>
      <c r="C13" s="6"/>
      <c r="D13" s="44"/>
      <c r="E13" s="44"/>
      <c r="F13" s="44"/>
      <c r="G13" s="63" t="s">
        <v>34</v>
      </c>
      <c r="H13" s="70" t="s">
        <v>12</v>
      </c>
      <c r="I13" s="86" t="s">
        <v>19</v>
      </c>
      <c r="J13" s="96"/>
    </row>
    <row r="14" spans="1:10">
      <c r="A14" s="6"/>
      <c r="B14" s="6"/>
      <c r="C14" s="6"/>
      <c r="D14" s="44"/>
      <c r="E14" s="44"/>
      <c r="F14" s="44"/>
      <c r="G14" s="64"/>
      <c r="H14" s="71"/>
      <c r="I14" s="87"/>
      <c r="J14" s="97"/>
    </row>
    <row r="15" spans="1:10">
      <c r="A15" s="5" t="s">
        <v>23</v>
      </c>
      <c r="B15" s="6"/>
      <c r="C15" s="6"/>
      <c r="D15" s="45" t="s">
        <v>80</v>
      </c>
      <c r="E15" s="52"/>
      <c r="F15" s="52"/>
      <c r="G15" s="52"/>
      <c r="H15" s="72"/>
      <c r="I15" s="72"/>
      <c r="J15" s="98"/>
    </row>
    <row r="16" spans="1:10">
      <c r="A16" s="6"/>
      <c r="B16" s="6"/>
      <c r="C16" s="6"/>
      <c r="D16" s="46"/>
      <c r="E16" s="53"/>
      <c r="F16" s="53"/>
      <c r="G16" s="53"/>
      <c r="H16" s="53"/>
      <c r="I16" s="53"/>
      <c r="J16" s="99"/>
    </row>
    <row r="17" spans="1:11">
      <c r="A17" s="7" t="s">
        <v>20</v>
      </c>
      <c r="B17" s="7"/>
      <c r="C17" s="7"/>
      <c r="D17" s="44"/>
      <c r="E17" s="44"/>
      <c r="F17" s="44"/>
      <c r="G17" s="44"/>
      <c r="H17" s="44"/>
      <c r="I17" s="44"/>
      <c r="J17" s="44"/>
    </row>
    <row r="18" spans="1:11">
      <c r="A18" s="7" t="s">
        <v>27</v>
      </c>
      <c r="B18" s="7"/>
      <c r="C18" s="7"/>
      <c r="D18" s="44"/>
      <c r="E18" s="44"/>
      <c r="F18" s="44"/>
      <c r="G18" s="44"/>
      <c r="H18" s="44"/>
      <c r="I18" s="44"/>
      <c r="J18" s="44"/>
    </row>
    <row r="19" spans="1:11">
      <c r="A19" s="7" t="s">
        <v>50</v>
      </c>
      <c r="B19" s="7"/>
      <c r="C19" s="7"/>
      <c r="D19" s="44"/>
      <c r="E19" s="44"/>
      <c r="F19" s="44"/>
      <c r="G19" s="44"/>
      <c r="H19" s="44"/>
      <c r="I19" s="44"/>
      <c r="J19" s="44"/>
    </row>
    <row r="20" spans="1:11" ht="10.9" customHeight="1"/>
    <row r="21" spans="1:11">
      <c r="A21" s="3" t="s">
        <v>11</v>
      </c>
    </row>
    <row r="22" spans="1:11" ht="16.149999999999999" customHeight="1">
      <c r="A22" s="8" t="s">
        <v>30</v>
      </c>
      <c r="B22" s="8"/>
      <c r="C22" s="8"/>
      <c r="D22" s="47" t="s">
        <v>3</v>
      </c>
      <c r="E22" s="54"/>
      <c r="F22" s="54"/>
      <c r="G22" s="65"/>
      <c r="H22" s="73" t="s">
        <v>21</v>
      </c>
      <c r="I22" s="88"/>
      <c r="J22" s="100"/>
    </row>
    <row r="23" spans="1:11" ht="32.25" customHeight="1">
      <c r="A23" s="9"/>
      <c r="B23" s="9"/>
      <c r="C23" s="9"/>
      <c r="D23" s="48"/>
      <c r="E23" s="55"/>
      <c r="F23" s="55"/>
      <c r="G23" s="66"/>
      <c r="H23" s="4" t="s">
        <v>22</v>
      </c>
      <c r="I23" s="4" t="s">
        <v>45</v>
      </c>
      <c r="J23" s="101" t="s">
        <v>25</v>
      </c>
      <c r="K23" t="s">
        <v>62</v>
      </c>
    </row>
    <row r="24" spans="1:11" ht="19.5" customHeight="1">
      <c r="A24" s="10"/>
      <c r="B24" s="25"/>
      <c r="C24" s="35"/>
      <c r="D24" s="10"/>
      <c r="E24" s="25"/>
      <c r="F24" s="25"/>
      <c r="G24" s="35"/>
      <c r="H24" s="74"/>
      <c r="I24" s="74" t="str">
        <f>IF(A24="","",VLOOKUP(A24,リスト!$A$2:$C$17,2,FALSE))</f>
        <v/>
      </c>
      <c r="J24" s="102">
        <f>IF(I24="",0,H24*K24)</f>
        <v>0</v>
      </c>
      <c r="K24" s="102" t="str">
        <f>IF(A24="","",VLOOKUP(A24,リスト!$A$2:$C$17,3,FALSE))</f>
        <v/>
      </c>
    </row>
    <row r="25" spans="1:11" ht="19.5" customHeight="1">
      <c r="A25" s="11"/>
      <c r="B25" s="16"/>
      <c r="C25" s="36"/>
      <c r="D25" s="11"/>
      <c r="E25" s="16"/>
      <c r="F25" s="16"/>
      <c r="G25" s="36"/>
      <c r="H25" s="75"/>
      <c r="I25" s="75"/>
      <c r="J25" s="103"/>
      <c r="K25" s="103"/>
    </row>
    <row r="26" spans="1:11" ht="19.5" customHeight="1">
      <c r="A26" s="12"/>
      <c r="B26" s="26"/>
      <c r="C26" s="37"/>
      <c r="D26" s="12"/>
      <c r="E26" s="26"/>
      <c r="F26" s="26"/>
      <c r="G26" s="37"/>
      <c r="H26" s="76"/>
      <c r="I26" s="76"/>
      <c r="J26" s="104"/>
      <c r="K26" s="104"/>
    </row>
    <row r="27" spans="1:11" ht="19.5" customHeight="1">
      <c r="A27" s="10"/>
      <c r="B27" s="25"/>
      <c r="C27" s="35"/>
      <c r="D27" s="10"/>
      <c r="E27" s="25"/>
      <c r="F27" s="25"/>
      <c r="G27" s="35"/>
      <c r="H27" s="74"/>
      <c r="I27" s="74" t="str">
        <f>IF(A27="","",VLOOKUP(A27,リスト!$A$2:$C$17,2,FALSE))</f>
        <v/>
      </c>
      <c r="J27" s="102">
        <f>IF(I27="",0,H27*K27)</f>
        <v>0</v>
      </c>
      <c r="K27" s="102" t="str">
        <f>IF(A27="","",VLOOKUP(A27,リスト!$A$2:$C$17,3,FALSE))</f>
        <v/>
      </c>
    </row>
    <row r="28" spans="1:11" ht="19.5" customHeight="1">
      <c r="A28" s="11"/>
      <c r="B28" s="16"/>
      <c r="C28" s="36"/>
      <c r="D28" s="11"/>
      <c r="E28" s="16"/>
      <c r="F28" s="16"/>
      <c r="G28" s="36"/>
      <c r="H28" s="75"/>
      <c r="I28" s="75"/>
      <c r="J28" s="103"/>
      <c r="K28" s="103"/>
    </row>
    <row r="29" spans="1:11" ht="19.5" customHeight="1">
      <c r="A29" s="12"/>
      <c r="B29" s="26"/>
      <c r="C29" s="37"/>
      <c r="D29" s="12"/>
      <c r="E29" s="26"/>
      <c r="F29" s="26"/>
      <c r="G29" s="37"/>
      <c r="H29" s="76"/>
      <c r="I29" s="76"/>
      <c r="J29" s="104"/>
      <c r="K29" s="104"/>
    </row>
    <row r="30" spans="1:11" ht="19.5" customHeight="1">
      <c r="A30" s="10"/>
      <c r="B30" s="25"/>
      <c r="C30" s="35"/>
      <c r="D30" s="10"/>
      <c r="E30" s="25"/>
      <c r="F30" s="25"/>
      <c r="G30" s="35"/>
      <c r="H30" s="74"/>
      <c r="I30" s="74" t="str">
        <f>IF(A30="","",VLOOKUP(A30,リスト!$A$2:$C$17,2,FALSE))</f>
        <v/>
      </c>
      <c r="J30" s="102">
        <f>IF(I30="",0,H30*K30)</f>
        <v>0</v>
      </c>
      <c r="K30" s="102" t="str">
        <f>IF(A30="","",VLOOKUP(A30,リスト!$A$2:$C$17,3,FALSE))</f>
        <v/>
      </c>
    </row>
    <row r="31" spans="1:11" ht="19.5" customHeight="1">
      <c r="A31" s="11"/>
      <c r="B31" s="16"/>
      <c r="C31" s="36"/>
      <c r="D31" s="11"/>
      <c r="E31" s="16"/>
      <c r="F31" s="16"/>
      <c r="G31" s="36"/>
      <c r="H31" s="75"/>
      <c r="I31" s="75"/>
      <c r="J31" s="103"/>
      <c r="K31" s="103"/>
    </row>
    <row r="32" spans="1:11" ht="19.5" customHeight="1">
      <c r="A32" s="12"/>
      <c r="B32" s="26"/>
      <c r="C32" s="37"/>
      <c r="D32" s="12"/>
      <c r="E32" s="26"/>
      <c r="F32" s="26"/>
      <c r="G32" s="37"/>
      <c r="H32" s="76"/>
      <c r="I32" s="76"/>
      <c r="J32" s="104"/>
      <c r="K32" s="104"/>
    </row>
    <row r="33" spans="1:11" ht="19.5" customHeight="1">
      <c r="A33" s="10"/>
      <c r="B33" s="25"/>
      <c r="C33" s="35"/>
      <c r="D33" s="10"/>
      <c r="E33" s="25"/>
      <c r="F33" s="25"/>
      <c r="G33" s="35"/>
      <c r="H33" s="74"/>
      <c r="I33" s="74" t="str">
        <f>IF(A33="","",VLOOKUP(A33,リスト!$A$2:$C$17,2,FALSE))</f>
        <v/>
      </c>
      <c r="J33" s="102">
        <f>IF(I33="",0,H33*K33)</f>
        <v>0</v>
      </c>
      <c r="K33" s="102" t="str">
        <f>IF(A33="","",VLOOKUP(A33,リスト!$A$2:$C$17,3,FALSE))</f>
        <v/>
      </c>
    </row>
    <row r="34" spans="1:11" ht="19.5" customHeight="1">
      <c r="A34" s="11"/>
      <c r="B34" s="16"/>
      <c r="C34" s="36"/>
      <c r="D34" s="11"/>
      <c r="E34" s="16"/>
      <c r="F34" s="16"/>
      <c r="G34" s="36"/>
      <c r="H34" s="75"/>
      <c r="I34" s="75"/>
      <c r="J34" s="103"/>
      <c r="K34" s="103"/>
    </row>
    <row r="35" spans="1:11" ht="19.5" customHeight="1">
      <c r="A35" s="12"/>
      <c r="B35" s="26"/>
      <c r="C35" s="37"/>
      <c r="D35" s="12"/>
      <c r="E35" s="26"/>
      <c r="F35" s="26"/>
      <c r="G35" s="37"/>
      <c r="H35" s="76"/>
      <c r="I35" s="76"/>
      <c r="J35" s="104"/>
      <c r="K35" s="104"/>
    </row>
    <row r="36" spans="1:11" ht="19.5" customHeight="1">
      <c r="A36" s="10"/>
      <c r="B36" s="25"/>
      <c r="C36" s="35"/>
      <c r="D36" s="10"/>
      <c r="E36" s="25"/>
      <c r="F36" s="25"/>
      <c r="G36" s="35"/>
      <c r="H36" s="74"/>
      <c r="I36" s="74" t="str">
        <f>IF(A36="","",VLOOKUP(A36,リスト!$A$2:$C$17,2,FALSE))</f>
        <v/>
      </c>
      <c r="J36" s="102">
        <f>IF(I36="",0,H36*K36)</f>
        <v>0</v>
      </c>
      <c r="K36" s="102" t="str">
        <f>IF(A36="","",VLOOKUP(A36,リスト!$A$2:$C$17,3,FALSE))</f>
        <v/>
      </c>
    </row>
    <row r="37" spans="1:11" ht="19.5" customHeight="1">
      <c r="A37" s="11"/>
      <c r="B37" s="16"/>
      <c r="C37" s="36"/>
      <c r="D37" s="11"/>
      <c r="E37" s="16"/>
      <c r="F37" s="16"/>
      <c r="G37" s="36"/>
      <c r="H37" s="75"/>
      <c r="I37" s="75"/>
      <c r="J37" s="103"/>
      <c r="K37" s="103"/>
    </row>
    <row r="38" spans="1:11" ht="19.5" customHeight="1">
      <c r="A38" s="12"/>
      <c r="B38" s="26"/>
      <c r="C38" s="37"/>
      <c r="D38" s="12"/>
      <c r="E38" s="26"/>
      <c r="F38" s="26"/>
      <c r="G38" s="37"/>
      <c r="H38" s="76"/>
      <c r="I38" s="76"/>
      <c r="J38" s="104"/>
      <c r="K38" s="104"/>
    </row>
    <row r="39" spans="1:11" ht="19.5" customHeight="1">
      <c r="A39" s="10"/>
      <c r="B39" s="25"/>
      <c r="C39" s="35"/>
      <c r="D39" s="10"/>
      <c r="E39" s="25"/>
      <c r="F39" s="25"/>
      <c r="G39" s="35"/>
      <c r="H39" s="74"/>
      <c r="I39" s="74" t="str">
        <f>IF(A39="","",VLOOKUP(A39,リスト!$A$2:$C$17,2,FALSE))</f>
        <v/>
      </c>
      <c r="J39" s="102">
        <f>IF(I39="",0,H39*K39)</f>
        <v>0</v>
      </c>
      <c r="K39" s="102" t="str">
        <f>IF(A39="","",VLOOKUP(A39,リスト!$A$2:$C$17,3,FALSE))</f>
        <v/>
      </c>
    </row>
    <row r="40" spans="1:11" ht="19.5" customHeight="1">
      <c r="A40" s="11"/>
      <c r="B40" s="16"/>
      <c r="C40" s="36"/>
      <c r="D40" s="11"/>
      <c r="E40" s="16"/>
      <c r="F40" s="16"/>
      <c r="G40" s="36"/>
      <c r="H40" s="75"/>
      <c r="I40" s="75"/>
      <c r="J40" s="103"/>
      <c r="K40" s="103"/>
    </row>
    <row r="41" spans="1:11" ht="19.5" customHeight="1">
      <c r="A41" s="12"/>
      <c r="B41" s="26"/>
      <c r="C41" s="37"/>
      <c r="D41" s="12"/>
      <c r="E41" s="26"/>
      <c r="F41" s="26"/>
      <c r="G41" s="37"/>
      <c r="H41" s="76"/>
      <c r="I41" s="76"/>
      <c r="J41" s="104"/>
      <c r="K41" s="104"/>
    </row>
    <row r="42" spans="1:11" ht="19.5" customHeight="1">
      <c r="A42" s="10"/>
      <c r="B42" s="25"/>
      <c r="C42" s="35"/>
      <c r="D42" s="10"/>
      <c r="E42" s="25"/>
      <c r="F42" s="25"/>
      <c r="G42" s="35"/>
      <c r="H42" s="74"/>
      <c r="I42" s="74" t="str">
        <f>IF(A42="","",VLOOKUP(A42,リスト!$A$2:$C$17,2,FALSE))</f>
        <v/>
      </c>
      <c r="J42" s="102">
        <f>IF(I42="",0,H42*K42)</f>
        <v>0</v>
      </c>
      <c r="K42" s="102" t="str">
        <f>IF(A42="","",VLOOKUP(A42,リスト!$A$2:$C$17,3,FALSE))</f>
        <v/>
      </c>
    </row>
    <row r="43" spans="1:11" ht="19.5" customHeight="1">
      <c r="A43" s="11"/>
      <c r="B43" s="16"/>
      <c r="C43" s="36"/>
      <c r="D43" s="11"/>
      <c r="E43" s="16"/>
      <c r="F43" s="16"/>
      <c r="G43" s="36"/>
      <c r="H43" s="75"/>
      <c r="I43" s="75"/>
      <c r="J43" s="103"/>
      <c r="K43" s="103"/>
    </row>
    <row r="44" spans="1:11" ht="19.5" customHeight="1">
      <c r="A44" s="11"/>
      <c r="B44" s="16"/>
      <c r="C44" s="36"/>
      <c r="D44" s="12"/>
      <c r="E44" s="26"/>
      <c r="F44" s="26"/>
      <c r="G44" s="37"/>
      <c r="H44" s="75"/>
      <c r="I44" s="75"/>
      <c r="J44" s="104"/>
      <c r="K44" s="103"/>
    </row>
    <row r="45" spans="1:11" ht="19.5" customHeight="1">
      <c r="A45" s="13"/>
      <c r="B45" s="27"/>
      <c r="C45" s="38"/>
      <c r="D45" s="10"/>
      <c r="E45" s="25"/>
      <c r="F45" s="25"/>
      <c r="G45" s="35"/>
      <c r="H45" s="77"/>
      <c r="I45" s="77" t="str">
        <f>IF(A45="","",VLOOKUP(A45,リスト!$A$2:$C$17,2,FALSE))</f>
        <v/>
      </c>
      <c r="J45" s="102">
        <f>IF(I45="",0,H45*K45)</f>
        <v>0</v>
      </c>
      <c r="K45" s="112" t="str">
        <f>IF(A45="","",VLOOKUP(A45,リスト!$A$2:$C$17,3,FALSE))</f>
        <v/>
      </c>
    </row>
    <row r="46" spans="1:11" ht="19.5" customHeight="1">
      <c r="A46" s="14"/>
      <c r="B46" s="16"/>
      <c r="C46" s="39"/>
      <c r="D46" s="11"/>
      <c r="E46" s="16"/>
      <c r="F46" s="16"/>
      <c r="G46" s="36"/>
      <c r="H46" s="78"/>
      <c r="I46" s="78"/>
      <c r="J46" s="103"/>
      <c r="K46" s="113"/>
    </row>
    <row r="47" spans="1:11" ht="19.5" customHeight="1">
      <c r="A47" s="15"/>
      <c r="B47" s="28"/>
      <c r="C47" s="40"/>
      <c r="D47" s="12"/>
      <c r="E47" s="26"/>
      <c r="F47" s="26"/>
      <c r="G47" s="37"/>
      <c r="H47" s="79"/>
      <c r="I47" s="79"/>
      <c r="J47" s="104"/>
      <c r="K47" s="114"/>
    </row>
    <row r="48" spans="1:11" ht="19.5" customHeight="1">
      <c r="A48" s="16"/>
      <c r="B48" s="16"/>
      <c r="C48" s="16"/>
      <c r="D48" s="16"/>
      <c r="E48" s="16"/>
      <c r="F48" s="16"/>
      <c r="G48" s="16"/>
      <c r="H48" s="80"/>
      <c r="I48" s="80"/>
      <c r="J48" s="105"/>
      <c r="K48" s="105"/>
    </row>
    <row r="49" spans="1:11" ht="15.75" customHeight="1">
      <c r="A49" s="17" t="s">
        <v>30</v>
      </c>
      <c r="B49" s="29"/>
      <c r="C49" s="41"/>
      <c r="D49" s="49" t="s">
        <v>3</v>
      </c>
      <c r="E49" s="56"/>
      <c r="F49" s="56"/>
      <c r="G49" s="67"/>
      <c r="H49" s="81" t="s">
        <v>21</v>
      </c>
      <c r="I49" s="89"/>
      <c r="J49" s="106"/>
      <c r="K49" s="105"/>
    </row>
    <row r="50" spans="1:11" ht="32.25" customHeight="1">
      <c r="A50" s="18"/>
      <c r="B50" s="30"/>
      <c r="C50" s="42"/>
      <c r="D50" s="50"/>
      <c r="E50" s="57"/>
      <c r="F50" s="57"/>
      <c r="G50" s="68"/>
      <c r="H50" s="82" t="s">
        <v>22</v>
      </c>
      <c r="I50" s="82" t="s">
        <v>45</v>
      </c>
      <c r="J50" s="107" t="s">
        <v>25</v>
      </c>
      <c r="K50" s="115" t="s">
        <v>62</v>
      </c>
    </row>
    <row r="51" spans="1:11" ht="19.5" customHeight="1">
      <c r="A51" s="11"/>
      <c r="B51" s="16"/>
      <c r="C51" s="36"/>
      <c r="D51" s="10"/>
      <c r="E51" s="25"/>
      <c r="F51" s="25"/>
      <c r="G51" s="35"/>
      <c r="H51" s="75"/>
      <c r="I51" s="90" t="str">
        <f>IF(A51="","",VLOOKUP(A51,リスト!$A$2:$C$17,2,FALSE))</f>
        <v/>
      </c>
      <c r="J51" s="102">
        <f>IF(I51="",0,H51*K51)</f>
        <v>0</v>
      </c>
      <c r="K51" s="112" t="str">
        <f>IF(A51="","",VLOOKUP(A51,リスト!$A$2:$C$17,3,FALSE))</f>
        <v/>
      </c>
    </row>
    <row r="52" spans="1:11" ht="19.5" customHeight="1">
      <c r="A52" s="11"/>
      <c r="B52" s="16"/>
      <c r="C52" s="36"/>
      <c r="D52" s="11"/>
      <c r="E52" s="16"/>
      <c r="F52" s="16"/>
      <c r="G52" s="36"/>
      <c r="H52" s="75"/>
      <c r="I52" s="90"/>
      <c r="J52" s="103"/>
      <c r="K52" s="113"/>
    </row>
    <row r="53" spans="1:11" ht="19.5" customHeight="1">
      <c r="A53" s="12"/>
      <c r="B53" s="26"/>
      <c r="C53" s="37"/>
      <c r="D53" s="12"/>
      <c r="E53" s="26"/>
      <c r="F53" s="26"/>
      <c r="G53" s="37"/>
      <c r="H53" s="76"/>
      <c r="I53" s="91"/>
      <c r="J53" s="104"/>
      <c r="K53" s="114"/>
    </row>
    <row r="54" spans="1:11" ht="19.5" customHeight="1">
      <c r="A54" s="10"/>
      <c r="B54" s="25"/>
      <c r="C54" s="35"/>
      <c r="D54" s="10"/>
      <c r="E54" s="25"/>
      <c r="F54" s="25"/>
      <c r="G54" s="35"/>
      <c r="H54" s="75"/>
      <c r="I54" s="74" t="str">
        <f>IF(A54="","",VLOOKUP(A54,リスト!$A$2:$C$17,2,FALSE))</f>
        <v/>
      </c>
      <c r="J54" s="102">
        <f>IF(I54="",0,H54*K54)</f>
        <v>0</v>
      </c>
      <c r="K54" s="103" t="str">
        <f>IF(A54="","",VLOOKUP(A54,リスト!$A$2:$C$17,3,FALSE))</f>
        <v/>
      </c>
    </row>
    <row r="55" spans="1:11" ht="19.5" customHeight="1">
      <c r="A55" s="11"/>
      <c r="B55" s="16"/>
      <c r="C55" s="36"/>
      <c r="D55" s="11"/>
      <c r="E55" s="16"/>
      <c r="F55" s="16"/>
      <c r="G55" s="36"/>
      <c r="H55" s="75"/>
      <c r="I55" s="75"/>
      <c r="J55" s="103"/>
      <c r="K55" s="103"/>
    </row>
    <row r="56" spans="1:11" ht="19.5" customHeight="1">
      <c r="A56" s="12"/>
      <c r="B56" s="26"/>
      <c r="C56" s="37"/>
      <c r="D56" s="12"/>
      <c r="E56" s="26"/>
      <c r="F56" s="26"/>
      <c r="G56" s="37"/>
      <c r="H56" s="76"/>
      <c r="I56" s="76"/>
      <c r="J56" s="104"/>
      <c r="K56" s="104"/>
    </row>
    <row r="57" spans="1:11" ht="19.5" customHeight="1">
      <c r="A57" s="10"/>
      <c r="B57" s="25"/>
      <c r="C57" s="35"/>
      <c r="D57" s="10"/>
      <c r="E57" s="25"/>
      <c r="F57" s="25"/>
      <c r="G57" s="35"/>
      <c r="H57" s="75"/>
      <c r="I57" s="74" t="str">
        <f>IF(A57="","",VLOOKUP(A57,リスト!$A$2:$C$17,2,FALSE))</f>
        <v/>
      </c>
      <c r="J57" s="102">
        <f>IF(I57="",0,H57*K57)</f>
        <v>0</v>
      </c>
      <c r="K57" s="102" t="str">
        <f>IF(A57="","",VLOOKUP(A57,リスト!$A$2:$C$17,3,FALSE))</f>
        <v/>
      </c>
    </row>
    <row r="58" spans="1:11" ht="19.5" customHeight="1">
      <c r="A58" s="11"/>
      <c r="B58" s="16"/>
      <c r="C58" s="36"/>
      <c r="D58" s="11"/>
      <c r="E58" s="16"/>
      <c r="F58" s="16"/>
      <c r="G58" s="36"/>
      <c r="H58" s="75"/>
      <c r="I58" s="75"/>
      <c r="J58" s="103"/>
      <c r="K58" s="103"/>
    </row>
    <row r="59" spans="1:11" ht="19.5" customHeight="1">
      <c r="A59" s="12"/>
      <c r="B59" s="26"/>
      <c r="C59" s="37"/>
      <c r="D59" s="12"/>
      <c r="E59" s="26"/>
      <c r="F59" s="26"/>
      <c r="G59" s="37"/>
      <c r="H59" s="76"/>
      <c r="I59" s="76"/>
      <c r="J59" s="104"/>
      <c r="K59" s="104"/>
    </row>
    <row r="60" spans="1:11" ht="19.5" customHeight="1">
      <c r="A60" s="10"/>
      <c r="B60" s="25"/>
      <c r="C60" s="35"/>
      <c r="D60" s="10"/>
      <c r="E60" s="25"/>
      <c r="F60" s="25"/>
      <c r="G60" s="35"/>
      <c r="H60" s="75"/>
      <c r="I60" s="74" t="str">
        <f>IF(A60="","",VLOOKUP(A60,リスト!$A$2:$C$17,2,FALSE))</f>
        <v/>
      </c>
      <c r="J60" s="102">
        <f>IF(I60="",0,H60*K60)</f>
        <v>0</v>
      </c>
      <c r="K60" s="102" t="str">
        <f>IF(A60="","",VLOOKUP(A60,リスト!$A$2:$C$17,3,FALSE))</f>
        <v/>
      </c>
    </row>
    <row r="61" spans="1:11" ht="19.5" customHeight="1">
      <c r="A61" s="11"/>
      <c r="B61" s="16"/>
      <c r="C61" s="36"/>
      <c r="D61" s="11"/>
      <c r="E61" s="16"/>
      <c r="F61" s="16"/>
      <c r="G61" s="36"/>
      <c r="H61" s="75"/>
      <c r="I61" s="75"/>
      <c r="J61" s="103"/>
      <c r="K61" s="103"/>
    </row>
    <row r="62" spans="1:11" ht="19.5" customHeight="1">
      <c r="A62" s="12"/>
      <c r="B62" s="26"/>
      <c r="C62" s="37"/>
      <c r="D62" s="12"/>
      <c r="E62" s="26"/>
      <c r="F62" s="26"/>
      <c r="G62" s="37"/>
      <c r="H62" s="76"/>
      <c r="I62" s="76"/>
      <c r="J62" s="104"/>
      <c r="K62" s="104"/>
    </row>
    <row r="63" spans="1:11" ht="19.5" customHeight="1">
      <c r="A63" s="10"/>
      <c r="B63" s="25"/>
      <c r="C63" s="35"/>
      <c r="D63" s="10"/>
      <c r="E63" s="25"/>
      <c r="F63" s="25"/>
      <c r="G63" s="35"/>
      <c r="H63" s="75"/>
      <c r="I63" s="74" t="str">
        <f>IF(A63="","",VLOOKUP(A63,リスト!$A$2:$C$17,2,FALSE))</f>
        <v/>
      </c>
      <c r="J63" s="102">
        <f>IF(I63="",0,H63*K63)</f>
        <v>0</v>
      </c>
      <c r="K63" s="102" t="str">
        <f>IF(A63="","",VLOOKUP(A63,リスト!$A$2:$C$17,3,FALSE))</f>
        <v/>
      </c>
    </row>
    <row r="64" spans="1:11" ht="19.5" customHeight="1">
      <c r="A64" s="11"/>
      <c r="B64" s="16"/>
      <c r="C64" s="36"/>
      <c r="D64" s="11"/>
      <c r="E64" s="16"/>
      <c r="F64" s="16"/>
      <c r="G64" s="36"/>
      <c r="H64" s="75"/>
      <c r="I64" s="75"/>
      <c r="J64" s="103"/>
      <c r="K64" s="103"/>
    </row>
    <row r="65" spans="1:11" ht="19.5" customHeight="1">
      <c r="A65" s="12"/>
      <c r="B65" s="26"/>
      <c r="C65" s="37"/>
      <c r="D65" s="12"/>
      <c r="E65" s="26"/>
      <c r="F65" s="26"/>
      <c r="G65" s="37"/>
      <c r="H65" s="76"/>
      <c r="I65" s="76"/>
      <c r="J65" s="104"/>
      <c r="K65" s="104"/>
    </row>
    <row r="66" spans="1:11" ht="19.5" customHeight="1">
      <c r="A66" s="10"/>
      <c r="B66" s="25"/>
      <c r="C66" s="35"/>
      <c r="D66" s="10"/>
      <c r="E66" s="25"/>
      <c r="F66" s="25"/>
      <c r="G66" s="35"/>
      <c r="H66" s="75"/>
      <c r="I66" s="74" t="str">
        <f>IF(A66="","",VLOOKUP(A66,リスト!$A$2:$C$17,2,FALSE))</f>
        <v/>
      </c>
      <c r="J66" s="102">
        <f>IF(I66="",0,H66*K66)</f>
        <v>0</v>
      </c>
      <c r="K66" s="102" t="str">
        <f>IF(A66="","",VLOOKUP(A66,リスト!$A$2:$C$17,3,FALSE))</f>
        <v/>
      </c>
    </row>
    <row r="67" spans="1:11" ht="19.5" customHeight="1">
      <c r="A67" s="11"/>
      <c r="B67" s="16"/>
      <c r="C67" s="36"/>
      <c r="D67" s="11"/>
      <c r="E67" s="16"/>
      <c r="F67" s="16"/>
      <c r="G67" s="36"/>
      <c r="H67" s="75"/>
      <c r="I67" s="75"/>
      <c r="J67" s="103"/>
      <c r="K67" s="103"/>
    </row>
    <row r="68" spans="1:11" ht="19.5" customHeight="1">
      <c r="A68" s="12"/>
      <c r="B68" s="26"/>
      <c r="C68" s="37"/>
      <c r="D68" s="12"/>
      <c r="E68" s="26"/>
      <c r="F68" s="26"/>
      <c r="G68" s="37"/>
      <c r="H68" s="76"/>
      <c r="I68" s="76"/>
      <c r="J68" s="104"/>
      <c r="K68" s="104"/>
    </row>
    <row r="69" spans="1:11" ht="19.5" customHeight="1">
      <c r="A69" s="10"/>
      <c r="B69" s="25"/>
      <c r="C69" s="35"/>
      <c r="D69" s="10"/>
      <c r="E69" s="25"/>
      <c r="F69" s="25"/>
      <c r="G69" s="35"/>
      <c r="H69" s="74"/>
      <c r="I69" s="74" t="str">
        <f>IF(A69="","",VLOOKUP(A69,リスト!$A$2:$C$17,2,FALSE))</f>
        <v/>
      </c>
      <c r="J69" s="102">
        <f>IF(I69="",0,H69*K69)</f>
        <v>0</v>
      </c>
      <c r="K69" s="102" t="str">
        <f>IF(A69="","",VLOOKUP(A69,リスト!$A$2:$C$17,3,FALSE))</f>
        <v/>
      </c>
    </row>
    <row r="70" spans="1:11" ht="19.5" customHeight="1">
      <c r="A70" s="11"/>
      <c r="B70" s="16"/>
      <c r="C70" s="36"/>
      <c r="D70" s="11"/>
      <c r="E70" s="16"/>
      <c r="F70" s="16"/>
      <c r="G70" s="36"/>
      <c r="H70" s="75"/>
      <c r="I70" s="75"/>
      <c r="J70" s="103"/>
      <c r="K70" s="103"/>
    </row>
    <row r="71" spans="1:11" ht="19.5" customHeight="1">
      <c r="A71" s="12"/>
      <c r="B71" s="26"/>
      <c r="C71" s="37"/>
      <c r="D71" s="12"/>
      <c r="E71" s="26"/>
      <c r="F71" s="26"/>
      <c r="G71" s="37"/>
      <c r="H71" s="76"/>
      <c r="I71" s="76"/>
      <c r="J71" s="104"/>
      <c r="K71" s="104"/>
    </row>
    <row r="72" spans="1:11" ht="18.75" customHeight="1">
      <c r="A72" s="10"/>
      <c r="B72" s="25"/>
      <c r="C72" s="35"/>
      <c r="D72" s="10"/>
      <c r="E72" s="25"/>
      <c r="F72" s="25"/>
      <c r="G72" s="35"/>
      <c r="H72" s="74"/>
      <c r="I72" s="74" t="str">
        <f>IF(A72="","",VLOOKUP(A72,リスト!$A$2:$C$17,2,FALSE))</f>
        <v/>
      </c>
      <c r="J72" s="102">
        <f>IF(I72="",0,H72*K72)</f>
        <v>0</v>
      </c>
      <c r="K72" s="102" t="str">
        <f>IF(A72="","",VLOOKUP(A72,リスト!$A$2:$C$17,3,FALSE))</f>
        <v/>
      </c>
    </row>
    <row r="73" spans="1:11" ht="19.5" customHeight="1">
      <c r="A73" s="11"/>
      <c r="B73" s="16"/>
      <c r="C73" s="36"/>
      <c r="D73" s="11"/>
      <c r="E73" s="16"/>
      <c r="F73" s="16"/>
      <c r="G73" s="36"/>
      <c r="H73" s="75"/>
      <c r="I73" s="75"/>
      <c r="J73" s="103"/>
      <c r="K73" s="103"/>
    </row>
    <row r="74" spans="1:11" ht="19.5" customHeight="1">
      <c r="A74" s="12"/>
      <c r="B74" s="26"/>
      <c r="C74" s="37"/>
      <c r="D74" s="12"/>
      <c r="E74" s="26"/>
      <c r="F74" s="26"/>
      <c r="G74" s="37"/>
      <c r="H74" s="76"/>
      <c r="I74" s="76"/>
      <c r="J74" s="104"/>
      <c r="K74" s="104"/>
    </row>
    <row r="75" spans="1:11">
      <c r="A75" s="10"/>
      <c r="B75" s="25"/>
      <c r="C75" s="35"/>
      <c r="D75" s="10"/>
      <c r="E75" s="25"/>
      <c r="F75" s="25"/>
      <c r="G75" s="35"/>
      <c r="H75" s="74"/>
      <c r="I75" s="74" t="str">
        <f>IF(A75="","",VLOOKUP(A75,リスト!$A$2:$C$17,2,FALSE))</f>
        <v/>
      </c>
      <c r="J75" s="102">
        <f>IF(I75="",0,H75*K75)</f>
        <v>0</v>
      </c>
      <c r="K75" s="102" t="str">
        <f>IF(A75="","",VLOOKUP(A75,リスト!$A$2:$C$17,3,FALSE))</f>
        <v/>
      </c>
    </row>
    <row r="76" spans="1:11">
      <c r="A76" s="11"/>
      <c r="B76" s="16"/>
      <c r="C76" s="36"/>
      <c r="D76" s="11"/>
      <c r="E76" s="16"/>
      <c r="F76" s="16"/>
      <c r="G76" s="36"/>
      <c r="H76" s="75"/>
      <c r="I76" s="75"/>
      <c r="J76" s="103"/>
      <c r="K76" s="103"/>
    </row>
    <row r="77" spans="1:11">
      <c r="A77" s="12"/>
      <c r="B77" s="26"/>
      <c r="C77" s="37"/>
      <c r="D77" s="12"/>
      <c r="E77" s="26"/>
      <c r="F77" s="26"/>
      <c r="G77" s="37"/>
      <c r="H77" s="76"/>
      <c r="I77" s="76"/>
      <c r="J77" s="104"/>
      <c r="K77" s="104"/>
    </row>
    <row r="78" spans="1:11">
      <c r="A78" s="10"/>
      <c r="B78" s="25"/>
      <c r="C78" s="35"/>
      <c r="D78" s="10"/>
      <c r="E78" s="25"/>
      <c r="F78" s="25"/>
      <c r="G78" s="35"/>
      <c r="H78" s="74"/>
      <c r="I78" s="74" t="str">
        <f>IF(A78="","",VLOOKUP(A78,リスト!$A$2:$C$17,2,FALSE))</f>
        <v/>
      </c>
      <c r="J78" s="102">
        <f>IF(I78="",0,H78*K78)</f>
        <v>0</v>
      </c>
      <c r="K78" s="102" t="str">
        <f>IF(A78="","",VLOOKUP(A78,リスト!$A$2:$C$17,3,FALSE))</f>
        <v/>
      </c>
    </row>
    <row r="79" spans="1:11">
      <c r="A79" s="11"/>
      <c r="B79" s="16"/>
      <c r="C79" s="36"/>
      <c r="D79" s="11"/>
      <c r="E79" s="16"/>
      <c r="F79" s="16"/>
      <c r="G79" s="36"/>
      <c r="H79" s="75"/>
      <c r="I79" s="75"/>
      <c r="J79" s="103"/>
      <c r="K79" s="103"/>
    </row>
    <row r="80" spans="1:11" ht="19.5">
      <c r="A80" s="12"/>
      <c r="B80" s="26"/>
      <c r="C80" s="37"/>
      <c r="D80" s="12"/>
      <c r="E80" s="26"/>
      <c r="F80" s="26"/>
      <c r="G80" s="37"/>
      <c r="H80" s="76"/>
      <c r="I80" s="76"/>
      <c r="J80" s="104"/>
      <c r="K80" s="104"/>
    </row>
    <row r="81" spans="1:11" ht="19.899999999999999" customHeight="1">
      <c r="H81" s="83" t="s">
        <v>4</v>
      </c>
      <c r="I81" s="92" t="str">
        <f>IFERROR(IF(J24+J27+J30+J33+J36+J39+J42+J45+J51+J54+J57+J60+J63+J66+J69+J72+J75+J78=0," ",J24+J27+J30+J33+J36+J39+J42+J45+J51+J54+J57+J60+J63+J66+J69+J72+J75+J78)," ")</f>
        <v xml:space="preserve"> </v>
      </c>
      <c r="J81" s="108"/>
    </row>
    <row r="82" spans="1:11" ht="10.5" customHeight="1">
      <c r="H82" s="84"/>
      <c r="I82" s="93"/>
      <c r="J82" s="93"/>
    </row>
    <row r="83" spans="1:11" ht="18.75" customHeight="1">
      <c r="A83" s="3" t="s">
        <v>75</v>
      </c>
    </row>
    <row r="84" spans="1:11" ht="19.899999999999999" customHeight="1">
      <c r="A84" s="19" t="s">
        <v>74</v>
      </c>
      <c r="B84" s="19"/>
      <c r="C84" s="19"/>
      <c r="D84" s="51"/>
      <c r="E84" s="51"/>
      <c r="F84" s="51"/>
      <c r="G84" s="19" t="s">
        <v>78</v>
      </c>
      <c r="H84" s="51"/>
      <c r="I84" s="51"/>
      <c r="J84" s="51"/>
    </row>
    <row r="85" spans="1:11" ht="19.899999999999999" customHeight="1">
      <c r="A85" s="20" t="s">
        <v>73</v>
      </c>
      <c r="B85" s="31"/>
      <c r="C85" s="31"/>
      <c r="D85" s="51"/>
      <c r="E85" s="51"/>
      <c r="F85" s="51"/>
      <c r="G85" s="19" t="s">
        <v>77</v>
      </c>
      <c r="H85" s="60"/>
      <c r="I85" s="94" t="s">
        <v>28</v>
      </c>
      <c r="J85" s="94"/>
    </row>
    <row r="86" spans="1:11" ht="19.899999999999999" customHeight="1">
      <c r="A86" s="20" t="s">
        <v>72</v>
      </c>
      <c r="B86" s="31"/>
      <c r="C86" s="31"/>
      <c r="D86" s="51"/>
      <c r="E86" s="51"/>
      <c r="F86" s="51"/>
      <c r="G86" s="19" t="s">
        <v>76</v>
      </c>
      <c r="H86" s="51"/>
      <c r="I86" s="51"/>
      <c r="J86" s="51"/>
    </row>
    <row r="87" spans="1:11" ht="19.899999999999999" customHeight="1">
      <c r="A87" s="19" t="s">
        <v>71</v>
      </c>
      <c r="B87" s="19"/>
      <c r="C87" s="19"/>
      <c r="D87" s="51"/>
      <c r="E87" s="51"/>
      <c r="F87" s="51"/>
      <c r="G87" s="51"/>
      <c r="H87" s="51"/>
      <c r="I87" s="51"/>
      <c r="J87" s="51"/>
    </row>
    <row r="88" spans="1:11">
      <c r="A88" s="21" t="s">
        <v>70</v>
      </c>
    </row>
    <row r="89" spans="1:11" ht="10.9" customHeight="1"/>
    <row r="90" spans="1:11">
      <c r="A90" s="3" t="s">
        <v>79</v>
      </c>
    </row>
    <row r="91" spans="1:11" ht="19.5">
      <c r="A91" t="s">
        <v>31</v>
      </c>
    </row>
    <row r="92" spans="1:11" ht="16.149999999999999" customHeight="1">
      <c r="A92" s="22" t="s">
        <v>33</v>
      </c>
      <c r="B92" s="32" t="s">
        <v>36</v>
      </c>
      <c r="C92" s="32"/>
      <c r="D92" s="32"/>
      <c r="E92" s="32"/>
      <c r="F92" s="32"/>
      <c r="G92" s="32"/>
      <c r="H92" s="32"/>
      <c r="I92" s="32"/>
      <c r="J92" s="109"/>
      <c r="K92" t="s">
        <v>33</v>
      </c>
    </row>
    <row r="93" spans="1:11" ht="16.149999999999999" customHeight="1">
      <c r="A93" s="23" t="s">
        <v>33</v>
      </c>
      <c r="B93" s="33" t="s">
        <v>38</v>
      </c>
      <c r="C93" s="33"/>
      <c r="D93" s="33"/>
      <c r="E93" s="33"/>
      <c r="F93" s="33"/>
      <c r="G93" s="33"/>
      <c r="H93" s="33"/>
      <c r="I93" s="33"/>
      <c r="J93" s="110"/>
      <c r="K93" t="s">
        <v>32</v>
      </c>
    </row>
    <row r="94" spans="1:11" ht="16.149999999999999" customHeight="1">
      <c r="A94" s="23"/>
      <c r="B94" s="33" t="s">
        <v>14</v>
      </c>
      <c r="C94" s="33"/>
      <c r="D94" s="33"/>
      <c r="E94" s="33"/>
      <c r="F94" s="33"/>
      <c r="G94" s="33"/>
      <c r="H94" s="33"/>
      <c r="I94" s="33"/>
      <c r="J94" s="110"/>
    </row>
    <row r="95" spans="1:11" ht="16.149999999999999" customHeight="1">
      <c r="A95" s="24" t="s">
        <v>33</v>
      </c>
      <c r="B95" s="34" t="s">
        <v>68</v>
      </c>
      <c r="C95" s="34"/>
      <c r="D95" s="34"/>
      <c r="E95" s="34"/>
      <c r="F95" s="34"/>
      <c r="G95" s="34"/>
      <c r="H95" s="34"/>
      <c r="I95" s="34"/>
      <c r="J95" s="111"/>
    </row>
  </sheetData>
  <mergeCells count="145">
    <mergeCell ref="A5:J5"/>
    <mergeCell ref="G6:J6"/>
    <mergeCell ref="A12:C12"/>
    <mergeCell ref="D12:F12"/>
    <mergeCell ref="I13:J13"/>
    <mergeCell ref="H14:J14"/>
    <mergeCell ref="D15:J15"/>
    <mergeCell ref="D16:J16"/>
    <mergeCell ref="A17:C17"/>
    <mergeCell ref="D17:J17"/>
    <mergeCell ref="A18:C18"/>
    <mergeCell ref="D18:J18"/>
    <mergeCell ref="A19:C19"/>
    <mergeCell ref="D19:J19"/>
    <mergeCell ref="H22:J22"/>
    <mergeCell ref="A48:C48"/>
    <mergeCell ref="H49:J49"/>
    <mergeCell ref="I81:J81"/>
    <mergeCell ref="A84:C84"/>
    <mergeCell ref="D84:F84"/>
    <mergeCell ref="H84:J84"/>
    <mergeCell ref="A85:C85"/>
    <mergeCell ref="D85:F85"/>
    <mergeCell ref="I85:J85"/>
    <mergeCell ref="A86:C86"/>
    <mergeCell ref="D86:F86"/>
    <mergeCell ref="H86:J86"/>
    <mergeCell ref="A87:C87"/>
    <mergeCell ref="D87:J87"/>
    <mergeCell ref="A13:C14"/>
    <mergeCell ref="D13:F14"/>
    <mergeCell ref="G13:G14"/>
    <mergeCell ref="A15:C16"/>
    <mergeCell ref="A22:C23"/>
    <mergeCell ref="D22:G23"/>
    <mergeCell ref="A24:C26"/>
    <mergeCell ref="D24:G26"/>
    <mergeCell ref="H24:H26"/>
    <mergeCell ref="I24:I26"/>
    <mergeCell ref="J24:J26"/>
    <mergeCell ref="K24:K26"/>
    <mergeCell ref="A27:C29"/>
    <mergeCell ref="D27:G29"/>
    <mergeCell ref="H27:H29"/>
    <mergeCell ref="I27:I29"/>
    <mergeCell ref="J27:J29"/>
    <mergeCell ref="K27:K29"/>
    <mergeCell ref="A30:C32"/>
    <mergeCell ref="D30:G32"/>
    <mergeCell ref="H30:H32"/>
    <mergeCell ref="I30:I32"/>
    <mergeCell ref="J30:J32"/>
    <mergeCell ref="K30:K32"/>
    <mergeCell ref="A33:C35"/>
    <mergeCell ref="D33:G35"/>
    <mergeCell ref="H33:H35"/>
    <mergeCell ref="I33:I35"/>
    <mergeCell ref="J33:J35"/>
    <mergeCell ref="K33:K35"/>
    <mergeCell ref="A36:C38"/>
    <mergeCell ref="D36:G38"/>
    <mergeCell ref="H36:H38"/>
    <mergeCell ref="I36:I38"/>
    <mergeCell ref="J36:J38"/>
    <mergeCell ref="K36:K38"/>
    <mergeCell ref="A39:C41"/>
    <mergeCell ref="D39:G41"/>
    <mergeCell ref="H39:H41"/>
    <mergeCell ref="I39:I41"/>
    <mergeCell ref="J39:J41"/>
    <mergeCell ref="K39:K41"/>
    <mergeCell ref="A42:C44"/>
    <mergeCell ref="D42:G44"/>
    <mergeCell ref="H42:H44"/>
    <mergeCell ref="I42:I44"/>
    <mergeCell ref="J42:J44"/>
    <mergeCell ref="K42:K44"/>
    <mergeCell ref="A45:C47"/>
    <mergeCell ref="D45:G47"/>
    <mergeCell ref="H45:H47"/>
    <mergeCell ref="I45:I47"/>
    <mergeCell ref="J45:J47"/>
    <mergeCell ref="K45:K47"/>
    <mergeCell ref="A49:C50"/>
    <mergeCell ref="D49:G50"/>
    <mergeCell ref="A51:C53"/>
    <mergeCell ref="D51:G53"/>
    <mergeCell ref="H51:H53"/>
    <mergeCell ref="I51:I53"/>
    <mergeCell ref="J51:J53"/>
    <mergeCell ref="K51:K53"/>
    <mergeCell ref="A54:C56"/>
    <mergeCell ref="D54:G56"/>
    <mergeCell ref="H54:H56"/>
    <mergeCell ref="I54:I56"/>
    <mergeCell ref="J54:J56"/>
    <mergeCell ref="K54:K56"/>
    <mergeCell ref="A57:C59"/>
    <mergeCell ref="D57:G59"/>
    <mergeCell ref="H57:H59"/>
    <mergeCell ref="I57:I59"/>
    <mergeCell ref="J57:J59"/>
    <mergeCell ref="K57:K59"/>
    <mergeCell ref="A60:C62"/>
    <mergeCell ref="D60:G62"/>
    <mergeCell ref="H60:H62"/>
    <mergeCell ref="I60:I62"/>
    <mergeCell ref="J60:J62"/>
    <mergeCell ref="K60:K62"/>
    <mergeCell ref="A63:C65"/>
    <mergeCell ref="D63:G65"/>
    <mergeCell ref="H63:H65"/>
    <mergeCell ref="I63:I65"/>
    <mergeCell ref="J63:J65"/>
    <mergeCell ref="K63:K65"/>
    <mergeCell ref="A66:C68"/>
    <mergeCell ref="D66:G68"/>
    <mergeCell ref="H66:H68"/>
    <mergeCell ref="I66:I68"/>
    <mergeCell ref="J66:J68"/>
    <mergeCell ref="K66:K68"/>
    <mergeCell ref="A69:C71"/>
    <mergeCell ref="D69:G71"/>
    <mergeCell ref="H69:H71"/>
    <mergeCell ref="I69:I71"/>
    <mergeCell ref="J69:J71"/>
    <mergeCell ref="K69:K71"/>
    <mergeCell ref="A72:C74"/>
    <mergeCell ref="D72:G74"/>
    <mergeCell ref="H72:H74"/>
    <mergeCell ref="I72:I74"/>
    <mergeCell ref="J72:J74"/>
    <mergeCell ref="K72:K74"/>
    <mergeCell ref="A75:C77"/>
    <mergeCell ref="D75:G77"/>
    <mergeCell ref="H75:H77"/>
    <mergeCell ref="I75:I77"/>
    <mergeCell ref="J75:J77"/>
    <mergeCell ref="K75:K77"/>
    <mergeCell ref="A78:C80"/>
    <mergeCell ref="D78:G80"/>
    <mergeCell ref="H78:H80"/>
    <mergeCell ref="I78:I80"/>
    <mergeCell ref="J78:J80"/>
    <mergeCell ref="K78:K80"/>
  </mergeCells>
  <phoneticPr fontId="2"/>
  <dataValidations count="2">
    <dataValidation type="list" allowBlank="1" showDropDown="0" showInputMessage="1" showErrorMessage="1" sqref="N14">
      <formula1>#REF!</formula1>
    </dataValidation>
    <dataValidation type="list" allowBlank="1" showDropDown="0" showInputMessage="1" showErrorMessage="1" sqref="A92:A93 A95">
      <formula1>$K$92:$K$93</formula1>
    </dataValidation>
  </dataValidations>
  <pageMargins left="0.70866141732283472" right="0" top="0.19685039370078741" bottom="0.15748031496062992" header="0.31496062992125984" footer="0.31496062992125984"/>
  <pageSetup paperSize="9" scale="92" fitToWidth="1" fitToHeight="1" orientation="portrait" usePrinterDefaults="1" r:id="rId1"/>
  <rowBreaks count="1" manualBreakCount="1">
    <brk id="48" max="9"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リスト!$A$2:$A$17</xm:f>
          </x14:formula1>
          <xm:sqref>A72 A27 A33 A39 A45 A42 A36 A30 A24 A51 A57 A63 A69 A66 A60 A54 A78 A75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showZeros="0" view="pageBreakPreview" zoomScale="115" zoomScaleSheetLayoutView="115" workbookViewId="0">
      <selection activeCell="C5" sqref="C5"/>
    </sheetView>
  </sheetViews>
  <sheetFormatPr defaultRowHeight="18.75"/>
  <cols>
    <col min="1" max="1" width="6.25" style="62" customWidth="1"/>
    <col min="2" max="2" width="15.75" customWidth="1"/>
    <col min="3" max="3" width="37.625" customWidth="1"/>
    <col min="4" max="4" width="41.125" customWidth="1"/>
    <col min="5" max="8" width="15.625" customWidth="1"/>
    <col min="10" max="10" width="5.5" customWidth="1"/>
    <col min="11" max="13" width="27.875" customWidth="1"/>
  </cols>
  <sheetData>
    <row r="1" spans="1:15" ht="25.15" customHeight="1">
      <c r="A1" s="116" t="s">
        <v>67</v>
      </c>
      <c r="B1" s="122"/>
      <c r="C1" s="122"/>
      <c r="D1" s="122"/>
      <c r="E1" s="122"/>
      <c r="F1" s="122"/>
      <c r="G1" s="122"/>
      <c r="H1" s="134"/>
      <c r="I1" s="2"/>
      <c r="J1" s="2"/>
      <c r="K1" s="141" t="s">
        <v>63</v>
      </c>
      <c r="L1" s="156"/>
      <c r="M1" s="168"/>
      <c r="N1" s="2"/>
      <c r="O1" s="2"/>
    </row>
    <row r="2" spans="1:15" ht="18" customHeight="1">
      <c r="K2" s="142" t="s">
        <v>13</v>
      </c>
      <c r="L2" s="157"/>
      <c r="M2" s="169"/>
    </row>
    <row r="3" spans="1:15" ht="45.6" customHeight="1">
      <c r="A3" s="117" t="s">
        <v>24</v>
      </c>
      <c r="B3" s="123" t="s">
        <v>15</v>
      </c>
      <c r="C3" s="123" t="s">
        <v>41</v>
      </c>
      <c r="D3" s="123" t="s">
        <v>81</v>
      </c>
      <c r="E3" s="123" t="s">
        <v>35</v>
      </c>
      <c r="F3" s="123" t="s">
        <v>44</v>
      </c>
      <c r="G3" s="123" t="s">
        <v>46</v>
      </c>
      <c r="H3" s="135" t="s">
        <v>1</v>
      </c>
      <c r="J3" s="139"/>
      <c r="K3" s="143" t="s">
        <v>59</v>
      </c>
      <c r="L3" s="158" t="s">
        <v>64</v>
      </c>
      <c r="M3" s="170" t="s">
        <v>48</v>
      </c>
    </row>
    <row r="4" spans="1:15" ht="22.15" customHeight="1">
      <c r="A4" s="118"/>
      <c r="B4" s="124"/>
      <c r="C4" s="128"/>
      <c r="D4" s="128"/>
      <c r="E4" s="129"/>
      <c r="F4" s="131"/>
      <c r="G4" s="129">
        <f t="shared" ref="G4:G23" si="0">E4*F4</f>
        <v>0</v>
      </c>
      <c r="H4" s="136"/>
      <c r="K4" s="144" t="s">
        <v>26</v>
      </c>
      <c r="L4" s="159" t="s">
        <v>53</v>
      </c>
      <c r="M4" s="154" t="s">
        <v>61</v>
      </c>
      <c r="O4" s="174"/>
    </row>
    <row r="5" spans="1:15" ht="22.15" customHeight="1">
      <c r="A5" s="119"/>
      <c r="B5" s="125"/>
      <c r="C5" s="60"/>
      <c r="D5" s="60"/>
      <c r="E5" s="130"/>
      <c r="F5" s="60"/>
      <c r="G5" s="129">
        <f t="shared" si="0"/>
        <v>0</v>
      </c>
      <c r="H5" s="137"/>
      <c r="K5" s="145" t="s">
        <v>29</v>
      </c>
      <c r="L5" s="160" t="s">
        <v>47</v>
      </c>
      <c r="M5" s="154" t="s">
        <v>0</v>
      </c>
    </row>
    <row r="6" spans="1:15" ht="22.15" customHeight="1">
      <c r="A6" s="119"/>
      <c r="B6" s="125"/>
      <c r="C6" s="60"/>
      <c r="D6" s="60"/>
      <c r="E6" s="130"/>
      <c r="F6" s="60"/>
      <c r="G6" s="129">
        <f t="shared" si="0"/>
        <v>0</v>
      </c>
      <c r="H6" s="137"/>
      <c r="K6" s="146"/>
      <c r="L6" s="160" t="s">
        <v>54</v>
      </c>
      <c r="M6" s="154" t="s">
        <v>49</v>
      </c>
    </row>
    <row r="7" spans="1:15" ht="22.15" customHeight="1">
      <c r="A7" s="119"/>
      <c r="B7" s="60"/>
      <c r="C7" s="60"/>
      <c r="D7" s="60"/>
      <c r="E7" s="130"/>
      <c r="F7" s="60"/>
      <c r="G7" s="129">
        <f t="shared" si="0"/>
        <v>0</v>
      </c>
      <c r="H7" s="137"/>
      <c r="K7" s="147"/>
      <c r="L7" s="160" t="s">
        <v>52</v>
      </c>
      <c r="M7" s="154" t="s">
        <v>5</v>
      </c>
    </row>
    <row r="8" spans="1:15" ht="22.15" customHeight="1">
      <c r="A8" s="119"/>
      <c r="B8" s="60"/>
      <c r="C8" s="60"/>
      <c r="D8" s="60"/>
      <c r="E8" s="130"/>
      <c r="F8" s="60"/>
      <c r="G8" s="129">
        <f t="shared" si="0"/>
        <v>0</v>
      </c>
      <c r="H8" s="137"/>
      <c r="K8" s="147"/>
      <c r="L8" s="161" t="s">
        <v>55</v>
      </c>
      <c r="M8" s="154" t="s">
        <v>57</v>
      </c>
    </row>
    <row r="9" spans="1:15" ht="22.15" customHeight="1">
      <c r="A9" s="119"/>
      <c r="B9" s="60"/>
      <c r="C9" s="60"/>
      <c r="D9" s="60"/>
      <c r="E9" s="130"/>
      <c r="F9" s="60"/>
      <c r="G9" s="129">
        <f t="shared" si="0"/>
        <v>0</v>
      </c>
      <c r="H9" s="137"/>
      <c r="K9" s="147"/>
      <c r="L9" s="162"/>
      <c r="M9" s="154" t="s">
        <v>43</v>
      </c>
    </row>
    <row r="10" spans="1:15" ht="22.15" customHeight="1">
      <c r="A10" s="119"/>
      <c r="B10" s="60"/>
      <c r="C10" s="60"/>
      <c r="D10" s="60"/>
      <c r="E10" s="130"/>
      <c r="F10" s="60"/>
      <c r="G10" s="129">
        <f t="shared" si="0"/>
        <v>0</v>
      </c>
      <c r="H10" s="137"/>
      <c r="K10" s="147"/>
      <c r="L10" s="163"/>
      <c r="M10" s="154" t="s">
        <v>58</v>
      </c>
    </row>
    <row r="11" spans="1:15" ht="22.15" customHeight="1">
      <c r="A11" s="119"/>
      <c r="B11" s="60"/>
      <c r="C11" s="60"/>
      <c r="D11" s="60"/>
      <c r="E11" s="130"/>
      <c r="F11" s="60"/>
      <c r="G11" s="129">
        <f t="shared" si="0"/>
        <v>0</v>
      </c>
      <c r="H11" s="137"/>
      <c r="K11" s="147"/>
      <c r="L11" s="163"/>
      <c r="M11" s="154" t="s">
        <v>37</v>
      </c>
    </row>
    <row r="12" spans="1:15" ht="22.15" customHeight="1">
      <c r="A12" s="119"/>
      <c r="B12" s="60"/>
      <c r="C12" s="60"/>
      <c r="D12" s="60"/>
      <c r="E12" s="130"/>
      <c r="F12" s="60"/>
      <c r="G12" s="129">
        <f t="shared" si="0"/>
        <v>0</v>
      </c>
      <c r="H12" s="137"/>
      <c r="K12" s="148"/>
      <c r="L12" s="164"/>
      <c r="M12" s="154" t="s">
        <v>60</v>
      </c>
    </row>
    <row r="13" spans="1:15" ht="22.15" customHeight="1">
      <c r="A13" s="119"/>
      <c r="B13" s="60"/>
      <c r="C13" s="60"/>
      <c r="D13" s="60"/>
      <c r="E13" s="130"/>
      <c r="F13" s="60"/>
      <c r="G13" s="129">
        <f t="shared" si="0"/>
        <v>0</v>
      </c>
      <c r="H13" s="137"/>
      <c r="K13" s="149"/>
      <c r="L13" s="165"/>
      <c r="M13" s="171"/>
    </row>
    <row r="14" spans="1:15" ht="22.15" customHeight="1">
      <c r="A14" s="119"/>
      <c r="B14" s="60"/>
      <c r="C14" s="60"/>
      <c r="D14" s="60"/>
      <c r="E14" s="130"/>
      <c r="F14" s="60"/>
      <c r="G14" s="129">
        <f t="shared" si="0"/>
        <v>0</v>
      </c>
      <c r="H14" s="137"/>
      <c r="K14" s="150" t="s">
        <v>2</v>
      </c>
      <c r="L14" s="150" t="s">
        <v>65</v>
      </c>
      <c r="M14" s="172"/>
    </row>
    <row r="15" spans="1:15" ht="22.15" customHeight="1">
      <c r="A15" s="119"/>
      <c r="B15" s="60"/>
      <c r="C15" s="60"/>
      <c r="D15" s="60"/>
      <c r="E15" s="130"/>
      <c r="F15" s="60"/>
      <c r="G15" s="129">
        <f t="shared" si="0"/>
        <v>0</v>
      </c>
      <c r="H15" s="137"/>
      <c r="J15" s="140"/>
      <c r="K15" s="151" t="s">
        <v>26</v>
      </c>
      <c r="L15" s="166">
        <v>10200</v>
      </c>
      <c r="M15" s="173"/>
    </row>
    <row r="16" spans="1:15" ht="22.15" customHeight="1">
      <c r="A16" s="119"/>
      <c r="B16" s="60"/>
      <c r="C16" s="60"/>
      <c r="D16" s="60"/>
      <c r="E16" s="130"/>
      <c r="F16" s="60"/>
      <c r="G16" s="129">
        <f t="shared" si="0"/>
        <v>0</v>
      </c>
      <c r="H16" s="137"/>
      <c r="J16" s="140"/>
      <c r="K16" s="152" t="s">
        <v>29</v>
      </c>
      <c r="L16" s="166">
        <v>6800</v>
      </c>
      <c r="M16" s="173"/>
    </row>
    <row r="17" spans="1:13" ht="22.15" customHeight="1">
      <c r="A17" s="119"/>
      <c r="B17" s="60"/>
      <c r="C17" s="60"/>
      <c r="D17" s="60"/>
      <c r="E17" s="130"/>
      <c r="F17" s="60"/>
      <c r="G17" s="129">
        <f t="shared" si="0"/>
        <v>0</v>
      </c>
      <c r="H17" s="137"/>
      <c r="J17" s="140"/>
      <c r="K17" s="153" t="s">
        <v>53</v>
      </c>
      <c r="L17" s="166">
        <v>3400</v>
      </c>
      <c r="M17" s="173"/>
    </row>
    <row r="18" spans="1:13" ht="22.15" customHeight="1">
      <c r="A18" s="119"/>
      <c r="B18" s="60"/>
      <c r="C18" s="60"/>
      <c r="D18" s="60"/>
      <c r="E18" s="130"/>
      <c r="F18" s="60"/>
      <c r="G18" s="129">
        <f t="shared" si="0"/>
        <v>0</v>
      </c>
      <c r="H18" s="137"/>
      <c r="J18" s="140"/>
      <c r="K18" s="153" t="s">
        <v>47</v>
      </c>
      <c r="L18" s="167"/>
    </row>
    <row r="19" spans="1:13" ht="22.15" customHeight="1">
      <c r="A19" s="119"/>
      <c r="B19" s="60"/>
      <c r="C19" s="60"/>
      <c r="D19" s="60"/>
      <c r="E19" s="130"/>
      <c r="F19" s="60"/>
      <c r="G19" s="129">
        <f t="shared" si="0"/>
        <v>0</v>
      </c>
      <c r="H19" s="137"/>
      <c r="J19" s="140"/>
      <c r="K19" s="153" t="s">
        <v>54</v>
      </c>
    </row>
    <row r="20" spans="1:13" ht="22.15" customHeight="1">
      <c r="A20" s="119"/>
      <c r="B20" s="60"/>
      <c r="C20" s="60"/>
      <c r="D20" s="60"/>
      <c r="E20" s="130"/>
      <c r="F20" s="60"/>
      <c r="G20" s="129">
        <f t="shared" si="0"/>
        <v>0</v>
      </c>
      <c r="H20" s="137"/>
      <c r="J20" s="140"/>
      <c r="K20" s="153" t="s">
        <v>52</v>
      </c>
    </row>
    <row r="21" spans="1:13" ht="22.15" customHeight="1">
      <c r="A21" s="119"/>
      <c r="B21" s="60"/>
      <c r="C21" s="60"/>
      <c r="D21" s="60"/>
      <c r="E21" s="130"/>
      <c r="F21" s="60"/>
      <c r="G21" s="129">
        <f t="shared" si="0"/>
        <v>0</v>
      </c>
      <c r="H21" s="137"/>
      <c r="J21" s="140"/>
      <c r="K21" s="153" t="s">
        <v>55</v>
      </c>
    </row>
    <row r="22" spans="1:13" ht="22.15" customHeight="1">
      <c r="A22" s="119"/>
      <c r="B22" s="60"/>
      <c r="C22" s="60"/>
      <c r="D22" s="60"/>
      <c r="E22" s="130"/>
      <c r="F22" s="60"/>
      <c r="G22" s="129">
        <f t="shared" si="0"/>
        <v>0</v>
      </c>
      <c r="H22" s="137"/>
      <c r="J22" s="140"/>
      <c r="K22" s="154" t="s">
        <v>61</v>
      </c>
    </row>
    <row r="23" spans="1:13" ht="22.15" customHeight="1">
      <c r="A23" s="120"/>
      <c r="B23" s="126"/>
      <c r="C23" s="126"/>
      <c r="D23" s="126"/>
      <c r="E23" s="126"/>
      <c r="F23" s="126"/>
      <c r="G23" s="129">
        <f t="shared" si="0"/>
        <v>0</v>
      </c>
      <c r="H23" s="137"/>
      <c r="J23" s="140"/>
      <c r="K23" s="154" t="s">
        <v>0</v>
      </c>
    </row>
    <row r="24" spans="1:13" ht="22.15" customHeight="1">
      <c r="A24" s="121" t="s">
        <v>42</v>
      </c>
      <c r="B24" s="127"/>
      <c r="C24" s="127"/>
      <c r="D24" s="127"/>
      <c r="E24" s="127"/>
      <c r="F24" s="132"/>
      <c r="G24" s="133">
        <f>SUM(G4:G23)</f>
        <v>0</v>
      </c>
      <c r="H24" s="138" t="str">
        <f>IF(G24=0," ",IF('変更申請書（様式第２号）４件以上'!I81=G24,"金額合致","金額不一致"))</f>
        <v xml:space="preserve"> </v>
      </c>
      <c r="J24" s="140"/>
      <c r="K24" s="154" t="s">
        <v>49</v>
      </c>
    </row>
    <row r="25" spans="1:13" ht="19.5">
      <c r="J25" s="140"/>
      <c r="K25" s="154" t="s">
        <v>5</v>
      </c>
    </row>
    <row r="26" spans="1:13">
      <c r="J26" s="140"/>
      <c r="K26" s="154" t="s">
        <v>57</v>
      </c>
    </row>
    <row r="27" spans="1:13">
      <c r="J27" s="140"/>
      <c r="K27" s="154" t="s">
        <v>43</v>
      </c>
    </row>
    <row r="28" spans="1:13">
      <c r="K28" s="154" t="s">
        <v>58</v>
      </c>
    </row>
    <row r="29" spans="1:13">
      <c r="K29" s="154" t="s">
        <v>37</v>
      </c>
    </row>
    <row r="30" spans="1:13" ht="19.5">
      <c r="K30" s="154" t="s">
        <v>60</v>
      </c>
    </row>
    <row r="31" spans="1:13" ht="19.5">
      <c r="K31" s="155"/>
    </row>
  </sheetData>
  <mergeCells count="6">
    <mergeCell ref="A1:H1"/>
    <mergeCell ref="K1:M1"/>
    <mergeCell ref="K2:M2"/>
    <mergeCell ref="A24:F24"/>
    <mergeCell ref="L9:L12"/>
    <mergeCell ref="K6:K12"/>
  </mergeCells>
  <phoneticPr fontId="2"/>
  <dataValidations count="2">
    <dataValidation type="list" allowBlank="1" showDropDown="0" showInputMessage="1" showErrorMessage="1" sqref="B4:B23">
      <formula1>$K$15:$K$30</formula1>
    </dataValidation>
    <dataValidation type="list" allowBlank="1" showDropDown="0" showInputMessage="1" showErrorMessage="1" sqref="E4:E23">
      <formula1>$L$15:$L$17</formula1>
    </dataValidation>
  </dataValidations>
  <pageMargins left="0.70866141732283472" right="0.51181102362204722" top="0.15748031496062992" bottom="0" header="0.31496062992125984" footer="0.31496062992125984"/>
  <pageSetup paperSize="9" scale="75" fitToWidth="1" fitToHeight="0" orientation="landscape" usePrinterDefaults="1"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34"/>
  <sheetViews>
    <sheetView workbookViewId="0">
      <selection activeCell="A18" sqref="A18"/>
    </sheetView>
  </sheetViews>
  <sheetFormatPr defaultRowHeight="18.75"/>
  <cols>
    <col min="1" max="1" width="26.5" bestFit="1" customWidth="1"/>
  </cols>
  <sheetData>
    <row r="1" spans="1:3">
      <c r="A1" s="175" t="s">
        <v>30</v>
      </c>
      <c r="B1" s="175" t="s">
        <v>45</v>
      </c>
      <c r="C1" s="175" t="s">
        <v>56</v>
      </c>
    </row>
    <row r="2" spans="1:3">
      <c r="A2" s="176" t="s">
        <v>26</v>
      </c>
      <c r="B2" s="176" t="s">
        <v>51</v>
      </c>
      <c r="C2" s="179">
        <v>10200</v>
      </c>
    </row>
    <row r="3" spans="1:3">
      <c r="A3" s="176" t="s">
        <v>29</v>
      </c>
      <c r="B3" s="176" t="s">
        <v>51</v>
      </c>
      <c r="C3" s="179">
        <v>10200</v>
      </c>
    </row>
    <row r="4" spans="1:3">
      <c r="A4" s="177" t="s">
        <v>53</v>
      </c>
      <c r="B4" s="177" t="s">
        <v>17</v>
      </c>
      <c r="C4" s="180">
        <v>6800</v>
      </c>
    </row>
    <row r="5" spans="1:3">
      <c r="A5" s="177" t="s">
        <v>47</v>
      </c>
      <c r="B5" s="177" t="s">
        <v>17</v>
      </c>
      <c r="C5" s="180">
        <v>6800</v>
      </c>
    </row>
    <row r="6" spans="1:3">
      <c r="A6" s="177" t="s">
        <v>54</v>
      </c>
      <c r="B6" s="177" t="s">
        <v>17</v>
      </c>
      <c r="C6" s="180">
        <v>6800</v>
      </c>
    </row>
    <row r="7" spans="1:3">
      <c r="A7" s="177" t="s">
        <v>52</v>
      </c>
      <c r="B7" s="177" t="s">
        <v>17</v>
      </c>
      <c r="C7" s="180">
        <v>6800</v>
      </c>
    </row>
    <row r="8" spans="1:3">
      <c r="A8" s="177" t="s">
        <v>55</v>
      </c>
      <c r="B8" s="177" t="s">
        <v>17</v>
      </c>
      <c r="C8" s="180">
        <v>6800</v>
      </c>
    </row>
    <row r="9" spans="1:3">
      <c r="A9" s="178" t="s">
        <v>61</v>
      </c>
      <c r="B9" s="178" t="s">
        <v>39</v>
      </c>
      <c r="C9" s="181">
        <v>3400</v>
      </c>
    </row>
    <row r="10" spans="1:3">
      <c r="A10" s="178" t="s">
        <v>0</v>
      </c>
      <c r="B10" s="178" t="s">
        <v>39</v>
      </c>
      <c r="C10" s="181">
        <v>3400</v>
      </c>
    </row>
    <row r="11" spans="1:3">
      <c r="A11" s="178" t="s">
        <v>49</v>
      </c>
      <c r="B11" s="178" t="s">
        <v>39</v>
      </c>
      <c r="C11" s="181">
        <v>3400</v>
      </c>
    </row>
    <row r="12" spans="1:3">
      <c r="A12" s="178" t="s">
        <v>5</v>
      </c>
      <c r="B12" s="178" t="s">
        <v>39</v>
      </c>
      <c r="C12" s="181">
        <v>3400</v>
      </c>
    </row>
    <row r="13" spans="1:3">
      <c r="A13" s="178" t="s">
        <v>57</v>
      </c>
      <c r="B13" s="178" t="s">
        <v>39</v>
      </c>
      <c r="C13" s="181">
        <v>3400</v>
      </c>
    </row>
    <row r="14" spans="1:3">
      <c r="A14" s="178" t="s">
        <v>43</v>
      </c>
      <c r="B14" s="178" t="s">
        <v>39</v>
      </c>
      <c r="C14" s="181">
        <v>3400</v>
      </c>
    </row>
    <row r="15" spans="1:3">
      <c r="A15" s="178" t="s">
        <v>58</v>
      </c>
      <c r="B15" s="178" t="s">
        <v>39</v>
      </c>
      <c r="C15" s="181">
        <v>3400</v>
      </c>
    </row>
    <row r="16" spans="1:3">
      <c r="A16" s="178" t="s">
        <v>37</v>
      </c>
      <c r="B16" s="178" t="s">
        <v>39</v>
      </c>
      <c r="C16" s="181">
        <v>3400</v>
      </c>
    </row>
    <row r="17" spans="1:3">
      <c r="A17" s="178" t="s">
        <v>60</v>
      </c>
      <c r="B17" s="178" t="s">
        <v>39</v>
      </c>
      <c r="C17" s="181">
        <v>3400</v>
      </c>
    </row>
    <row r="18" spans="1:3">
      <c r="A18" s="175"/>
    </row>
    <row r="19" spans="1:3">
      <c r="A19" s="175"/>
    </row>
    <row r="20" spans="1:3">
      <c r="A20" s="175"/>
    </row>
    <row r="21" spans="1:3">
      <c r="A21" s="175"/>
    </row>
    <row r="22" spans="1:3">
      <c r="A22" s="175"/>
    </row>
    <row r="23" spans="1:3">
      <c r="A23" s="175"/>
    </row>
    <row r="24" spans="1:3">
      <c r="A24" s="175"/>
    </row>
    <row r="25" spans="1:3">
      <c r="A25" s="175"/>
    </row>
    <row r="26" spans="1:3">
      <c r="A26" s="175"/>
    </row>
    <row r="27" spans="1:3">
      <c r="A27" s="175"/>
    </row>
    <row r="28" spans="1:3">
      <c r="A28" s="175"/>
    </row>
    <row r="29" spans="1:3">
      <c r="A29" s="175"/>
    </row>
    <row r="30" spans="1:3">
      <c r="A30" s="175"/>
    </row>
    <row r="31" spans="1:3">
      <c r="A31" s="175"/>
    </row>
    <row r="32" spans="1:3">
      <c r="A32" s="175"/>
    </row>
    <row r="33" spans="1:1">
      <c r="A33" s="175"/>
    </row>
    <row r="34" spans="1:1">
      <c r="A34" s="175"/>
    </row>
  </sheetData>
  <sheetProtection password="CC0D" sheet="1" objects="1" scenarios="1"/>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変更申請書（様式第２号）４件以上</vt:lpstr>
      <vt:lpstr>申請（事業実績）書一覧</vt:lpstr>
      <vt:lpstr>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宏生</dc:creator>
  <cp:lastModifiedBy>Administrator</cp:lastModifiedBy>
  <cp:lastPrinted>2026-03-02T01:51:01Z</cp:lastPrinted>
  <dcterms:created xsi:type="dcterms:W3CDTF">2025-10-17T07:04:01Z</dcterms:created>
  <dcterms:modified xsi:type="dcterms:W3CDTF">2026-04-08T05:21:48Z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2026-04-08T05:21:48Z</vt:filetime>
  </property>
</Properties>
</file>