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申請書（様式第１号）" sheetId="2" r:id="rId1"/>
    <sheet name="申請（事業実績）書一覧" sheetId="5" r:id="rId2"/>
    <sheet name="リスト" sheetId="6" r:id="rId3"/>
  </sheets>
  <definedNames>
    <definedName name="_xlnm.Print_Area" localSheetId="0">'申請書（様式第１号）'!$A$1:$J$47</definedName>
    <definedName name="_xlnm.Print_Area" localSheetId="1">'申請（事業実績）書一覧'!$A$1:$H$24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<sst xmlns="http://schemas.openxmlformats.org/spreadsheetml/2006/main" xmlns:r="http://schemas.openxmlformats.org/officeDocument/2006/relationships" count="102" uniqueCount="102">
  <si>
    <t>自立訓練（機能訓練）</t>
  </si>
  <si>
    <t>備　　考</t>
    <rPh sb="0" eb="1">
      <t>ビ</t>
    </rPh>
    <rPh sb="3" eb="4">
      <t>コウ</t>
    </rPh>
    <phoneticPr fontId="2"/>
  </si>
  <si>
    <t>事業所・施設等の種別</t>
    <rPh sb="0" eb="3">
      <t>ジギョウショ</t>
    </rPh>
    <rPh sb="4" eb="6">
      <t>シセツ</t>
    </rPh>
    <rPh sb="6" eb="7">
      <t>トウ</t>
    </rPh>
    <rPh sb="8" eb="10">
      <t>シュベツ</t>
    </rPh>
    <phoneticPr fontId="2"/>
  </si>
  <si>
    <t>施設等の名称</t>
    <rPh sb="0" eb="2">
      <t>シセツ</t>
    </rPh>
    <rPh sb="2" eb="3">
      <t>トウ</t>
    </rPh>
    <rPh sb="4" eb="6">
      <t>メイショウ</t>
    </rPh>
    <phoneticPr fontId="2"/>
  </si>
  <si>
    <t>就労移行支援</t>
  </si>
  <si>
    <t>計</t>
    <rPh sb="0" eb="1">
      <t>ケイ</t>
    </rPh>
    <phoneticPr fontId="2"/>
  </si>
  <si>
    <t>受付日</t>
    <rPh sb="0" eb="3">
      <t>ウケツケビ</t>
    </rPh>
    <phoneticPr fontId="2"/>
  </si>
  <si>
    <t>１　申請書</t>
    <rPh sb="2" eb="5">
      <t>シンセイショ</t>
    </rPh>
    <phoneticPr fontId="2"/>
  </si>
  <si>
    <t>受付番号</t>
    <rPh sb="0" eb="2">
      <t>ウケツケ</t>
    </rPh>
    <rPh sb="2" eb="4">
      <t>バンゴウ</t>
    </rPh>
    <phoneticPr fontId="2"/>
  </si>
  <si>
    <t>次のとおり、食事提供サービス継続補助金支給の申請と実績の報告をします。</t>
    <rPh sb="0" eb="1">
      <t>ツギ</t>
    </rPh>
    <rPh sb="6" eb="8">
      <t>ショクジ</t>
    </rPh>
    <rPh sb="8" eb="10">
      <t>テイキョウ</t>
    </rPh>
    <rPh sb="14" eb="16">
      <t>ケイゾク</t>
    </rPh>
    <rPh sb="16" eb="19">
      <t>ホジョキン</t>
    </rPh>
    <rPh sb="19" eb="21">
      <t>シキュウ</t>
    </rPh>
    <rPh sb="22" eb="24">
      <t>シンセイ</t>
    </rPh>
    <rPh sb="25" eb="27">
      <t>ジッセキ</t>
    </rPh>
    <rPh sb="28" eb="30">
      <t>ホウコク</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</si>
  <si>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</si>
  <si>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職</t>
    <rPh sb="0" eb="1">
      <t>ショク</t>
    </rPh>
    <phoneticPr fontId="2"/>
  </si>
  <si>
    <t>ﾌﾘｶﾞﾅ</t>
  </si>
  <si>
    <t>入所系②</t>
    <rPh sb="0" eb="2">
      <t>ニュウショ</t>
    </rPh>
    <rPh sb="2" eb="3">
      <t>ケイ</t>
    </rPh>
    <phoneticPr fontId="2"/>
  </si>
  <si>
    <t>事業所・施設等
の種別</t>
    <rPh sb="0" eb="3">
      <t>ジギョウショ</t>
    </rPh>
    <rPh sb="4" eb="6">
      <t>シセツ</t>
    </rPh>
    <rPh sb="6" eb="7">
      <t>トウ</t>
    </rPh>
    <rPh sb="9" eb="11">
      <t>シュベツ</t>
    </rPh>
    <phoneticPr fontId="2"/>
  </si>
  <si>
    <t>又は出資する施設等ではない。</t>
    <rPh sb="0" eb="1">
      <t>マタ</t>
    </rPh>
    <rPh sb="2" eb="4">
      <t>シュッシ</t>
    </rPh>
    <rPh sb="6" eb="8">
      <t>シセツ</t>
    </rPh>
    <rPh sb="8" eb="9">
      <t>トウ</t>
    </rPh>
    <phoneticPr fontId="2"/>
  </si>
  <si>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</si>
  <si>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</si>
  <si>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</si>
  <si>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食材料費</t>
    <rPh sb="0" eb="1">
      <t>ショク</t>
    </rPh>
    <rPh sb="1" eb="4">
      <t>ザイリョウヒ</t>
    </rPh>
    <phoneticPr fontId="2"/>
  </si>
  <si>
    <t>法人の所在地</t>
    <rPh sb="0" eb="2">
      <t>ホウジン</t>
    </rPh>
    <rPh sb="3" eb="6">
      <t>ショザイチ</t>
    </rPh>
    <phoneticPr fontId="2"/>
  </si>
  <si>
    <t>定員数</t>
    <rPh sb="0" eb="2">
      <t>テイイン</t>
    </rPh>
    <rPh sb="2" eb="3">
      <t>スウ</t>
    </rPh>
    <phoneticPr fontId="2"/>
  </si>
  <si>
    <t>NO.</t>
  </si>
  <si>
    <t>0110</t>
  </si>
  <si>
    <t xml:space="preserve">入所系①　10,200円×定員数
入所系②　  6,800円×定員数
通所系 　     3,400円×定員数 </t>
    <rPh sb="0" eb="2">
      <t>ニュウショ</t>
    </rPh>
    <rPh sb="2" eb="3">
      <t>ケイ</t>
    </rPh>
    <rPh sb="11" eb="12">
      <t>エン</t>
    </rPh>
    <rPh sb="13" eb="16">
      <t>テイインスウ</t>
    </rPh>
    <rPh sb="35" eb="37">
      <t>ツウショ</t>
    </rPh>
    <rPh sb="37" eb="38">
      <t>ケイ</t>
    </rPh>
    <rPh sb="50" eb="51">
      <t>エン</t>
    </rPh>
    <rPh sb="52" eb="55">
      <t>テイインスウ</t>
    </rPh>
    <phoneticPr fontId="2"/>
  </si>
  <si>
    <t>共同生活援助（日中サービス支援型）</t>
  </si>
  <si>
    <t>メールアドレス</t>
  </si>
  <si>
    <t>ゆうちょ銀行は不要</t>
    <rPh sb="4" eb="6">
      <t>ギンコウ</t>
    </rPh>
    <rPh sb="7" eb="9">
      <t>フヨウ</t>
    </rPh>
    <phoneticPr fontId="2"/>
  </si>
  <si>
    <t>福祉型障害児入所施設</t>
  </si>
  <si>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</si>
  <si>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</si>
  <si>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</si>
  <si>
    <t>補助単価
（円）</t>
    <rPh sb="0" eb="2">
      <t>ホジョ</t>
    </rPh>
    <rPh sb="2" eb="4">
      <t>タンカ</t>
    </rPh>
    <rPh sb="6" eb="7">
      <t>エン</t>
    </rPh>
    <phoneticPr fontId="2"/>
  </si>
  <si>
    <t>□</t>
  </si>
  <si>
    <t>法人の代表者</t>
    <rPh sb="0" eb="2">
      <t>ホウジン</t>
    </rPh>
    <rPh sb="3" eb="6">
      <t>ダイヒョウシャ</t>
    </rPh>
    <phoneticPr fontId="2"/>
  </si>
  <si>
    <t>申請日時点で運営中である。</t>
    <rPh sb="0" eb="3">
      <t>シンセイビ</t>
    </rPh>
    <rPh sb="3" eb="5">
      <t>ジテン</t>
    </rPh>
    <rPh sb="6" eb="8">
      <t>ウンエイ</t>
    </rPh>
    <rPh sb="8" eb="9">
      <t>チュウ</t>
    </rPh>
    <phoneticPr fontId="2"/>
  </si>
  <si>
    <t>放課後等デイサービス</t>
  </si>
  <si>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</si>
  <si>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様式第１号（第６条関係）</t>
    <rPh sb="0" eb="2">
      <t>ヨウシキ</t>
    </rPh>
    <rPh sb="2" eb="3">
      <t>ダイ</t>
    </rPh>
    <rPh sb="4" eb="5">
      <t>ゴウ</t>
    </rPh>
    <rPh sb="6" eb="7">
      <t>ダイ</t>
    </rPh>
    <rPh sb="8" eb="9">
      <t>ジョウ</t>
    </rPh>
    <rPh sb="9" eb="11">
      <t>カンケイ</t>
    </rPh>
    <phoneticPr fontId="2"/>
  </si>
  <si>
    <t>通所系</t>
    <rPh sb="0" eb="2">
      <t>ツウショ</t>
    </rPh>
    <rPh sb="2" eb="3">
      <t>ケイ</t>
    </rPh>
    <phoneticPr fontId="2"/>
  </si>
  <si>
    <t>法人の名称</t>
    <rPh sb="0" eb="2">
      <t>ホウジン</t>
    </rPh>
    <rPh sb="3" eb="5">
      <t>メイショウ</t>
    </rPh>
    <phoneticPr fontId="2"/>
  </si>
  <si>
    <t>２　申請（実績）額</t>
    <rPh sb="2" eb="4">
      <t>シンセイ</t>
    </rPh>
    <rPh sb="5" eb="7">
      <t>ジッセキ</t>
    </rPh>
    <rPh sb="8" eb="9">
      <t>ガク</t>
    </rPh>
    <phoneticPr fontId="2"/>
  </si>
  <si>
    <t>施　　設　　名</t>
    <rPh sb="0" eb="1">
      <t>シ</t>
    </rPh>
    <rPh sb="3" eb="4">
      <t>セツ</t>
    </rPh>
    <rPh sb="6" eb="7">
      <t>ナ</t>
    </rPh>
    <phoneticPr fontId="2"/>
  </si>
  <si>
    <t>合計</t>
    <rPh sb="0" eb="2">
      <t>ゴウケイ</t>
    </rPh>
    <phoneticPr fontId="2"/>
  </si>
  <si>
    <t>定員数（人）
（R7.4.1時点）</t>
    <rPh sb="0" eb="3">
      <t>テイインスウ</t>
    </rPh>
    <rPh sb="4" eb="5">
      <t>ニン</t>
    </rPh>
    <rPh sb="14" eb="16">
      <t>ジテン</t>
    </rPh>
    <phoneticPr fontId="2"/>
  </si>
  <si>
    <t>就労継続支援Ｂ型</t>
  </si>
  <si>
    <t>総事業費
（円）</t>
    <rPh sb="0" eb="1">
      <t>ソウ</t>
    </rPh>
    <rPh sb="1" eb="4">
      <t>ジギョウヒ</t>
    </rPh>
    <rPh sb="6" eb="7">
      <t>エン</t>
    </rPh>
    <phoneticPr fontId="2"/>
  </si>
  <si>
    <t>区分</t>
    <rPh sb="0" eb="2">
      <t>クブン</t>
    </rPh>
    <phoneticPr fontId="2"/>
  </si>
  <si>
    <t>通所系
（3,400円/人）</t>
    <rPh sb="0" eb="2">
      <t>ツウショ</t>
    </rPh>
    <rPh sb="2" eb="3">
      <t>ケイ</t>
    </rPh>
    <rPh sb="10" eb="11">
      <t>エン</t>
    </rPh>
    <rPh sb="12" eb="13">
      <t>ニン</t>
    </rPh>
    <phoneticPr fontId="2"/>
  </si>
  <si>
    <t>宿泊型自立訓練</t>
  </si>
  <si>
    <t>電話番号</t>
    <rPh sb="0" eb="2">
      <t>デンワ</t>
    </rPh>
    <rPh sb="2" eb="4">
      <t>バンゴウ</t>
    </rPh>
    <phoneticPr fontId="2"/>
  </si>
  <si>
    <t>自立訓練（生活訓練）</t>
  </si>
  <si>
    <t>入所系①</t>
    <rPh sb="0" eb="2">
      <t>ニュウショ</t>
    </rPh>
    <rPh sb="2" eb="3">
      <t>ケイ</t>
    </rPh>
    <phoneticPr fontId="2"/>
  </si>
  <si>
    <t>施設入所支援</t>
  </si>
  <si>
    <t>共同生活援助（外部サービス利用型）</t>
  </si>
  <si>
    <t>共同生活援助（介護サービス包括型）</t>
  </si>
  <si>
    <t>短期入所(空床型を除く)</t>
  </si>
  <si>
    <t>基準額</t>
    <rPh sb="0" eb="3">
      <t>キジュンガク</t>
    </rPh>
    <phoneticPr fontId="2"/>
  </si>
  <si>
    <t>本店</t>
    <rPh sb="0" eb="2">
      <t>ホンテン</t>
    </rPh>
    <phoneticPr fontId="2"/>
  </si>
  <si>
    <t>就労継続支援Ａ型</t>
  </si>
  <si>
    <t>児童発達支援</t>
  </si>
  <si>
    <t>就労選択支援</t>
  </si>
  <si>
    <t>生活介護</t>
  </si>
  <si>
    <t>※計算用</t>
    <rPh sb="1" eb="3">
      <t>ケイサン</t>
    </rPh>
    <rPh sb="3" eb="4">
      <t>ヨウ</t>
    </rPh>
    <phoneticPr fontId="2"/>
  </si>
  <si>
    <t>【　　単　　価　　種　　別　　】</t>
    <rPh sb="3" eb="4">
      <t>タン</t>
    </rPh>
    <rPh sb="6" eb="7">
      <t>アタイ</t>
    </rPh>
    <rPh sb="9" eb="10">
      <t>シュ</t>
    </rPh>
    <rPh sb="12" eb="13">
      <t>ベツ</t>
    </rPh>
    <phoneticPr fontId="2"/>
  </si>
  <si>
    <t>入所系①
（10,200円/人）</t>
    <rPh sb="0" eb="2">
      <t>ニュウショ</t>
    </rPh>
    <rPh sb="2" eb="3">
      <t>ケイ</t>
    </rPh>
    <rPh sb="12" eb="13">
      <t>エン</t>
    </rPh>
    <rPh sb="14" eb="15">
      <t>ニン</t>
    </rPh>
    <phoneticPr fontId="2"/>
  </si>
  <si>
    <t>入所系②
（6,800円/人）</t>
    <rPh sb="0" eb="2">
      <t>ニュウショ</t>
    </rPh>
    <rPh sb="2" eb="3">
      <t>ケイ</t>
    </rPh>
    <rPh sb="11" eb="12">
      <t>エン</t>
    </rPh>
    <rPh sb="13" eb="14">
      <t>ニン</t>
    </rPh>
    <phoneticPr fontId="2"/>
  </si>
  <si>
    <t>補助単価</t>
    <rPh sb="0" eb="2">
      <t>ホジョ</t>
    </rPh>
    <rPh sb="2" eb="4">
      <t>タンカ</t>
    </rPh>
    <phoneticPr fontId="2"/>
  </si>
  <si>
    <t>食事提供サービス継続補助金（障害福祉等サービス） 支給申請書及び実績報告書</t>
    <rPh sb="0" eb="2">
      <t>ショクジ</t>
    </rPh>
    <rPh sb="2" eb="4">
      <t>テイキョウ</t>
    </rPh>
    <rPh sb="8" eb="10">
      <t>ケイゾク</t>
    </rPh>
    <rPh sb="10" eb="13">
      <t>ホジョキン</t>
    </rPh>
    <rPh sb="14" eb="16">
      <t>ショウガイ</t>
    </rPh>
    <rPh sb="16" eb="18">
      <t>フクシ</t>
    </rPh>
    <rPh sb="18" eb="19">
      <t>ナド</t>
    </rPh>
    <rPh sb="25" eb="27">
      <t>シキュウ</t>
    </rPh>
    <rPh sb="27" eb="30">
      <t>シンセイショ</t>
    </rPh>
    <rPh sb="30" eb="31">
      <t>オヨ</t>
    </rPh>
    <rPh sb="32" eb="34">
      <t>ジッセキ</t>
    </rPh>
    <rPh sb="34" eb="37">
      <t>ホウコクショ</t>
    </rPh>
    <phoneticPr fontId="2"/>
  </si>
  <si>
    <t>食事提供サービス継続補助金（障害福祉等サービス） 申請（事業実績）書一覧表</t>
    <rPh sb="18" eb="19">
      <t>ナド</t>
    </rPh>
    <rPh sb="25" eb="27">
      <t>シンセイ</t>
    </rPh>
    <rPh sb="28" eb="30">
      <t>ジギョウ</t>
    </rPh>
    <rPh sb="30" eb="32">
      <t>ジッセキ</t>
    </rPh>
    <rPh sb="33" eb="34">
      <t>ショ</t>
    </rPh>
    <rPh sb="34" eb="36">
      <t>イチラン</t>
    </rPh>
    <rPh sb="36" eb="37">
      <t>ヒョウ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</si>
  <si>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</si>
  <si>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t>県庁ケアサービス株式会社</t>
    <rPh sb="0" eb="2">
      <t>ケンチョウ</t>
    </rPh>
    <rPh sb="8" eb="12">
      <t>カブシ</t>
    </rPh>
    <phoneticPr fontId="2"/>
  </si>
  <si>
    <t xml:space="preserve">秋田　一郎 </t>
    <rPh sb="0" eb="2">
      <t>アキタ</t>
    </rPh>
    <rPh sb="3" eb="5">
      <t>イチロウ</t>
    </rPh>
    <phoneticPr fontId="2"/>
  </si>
  <si>
    <t>kenchou-care@fvk.biglobe.ne.jp</t>
  </si>
  <si>
    <t>018-860-1111</t>
  </si>
  <si>
    <t>山王デイサービス</t>
  </si>
  <si>
    <t>旭北デイサービス</t>
  </si>
  <si>
    <t>八橋デイサービス</t>
  </si>
  <si>
    <t>ケンチョウケアサービス（カ</t>
  </si>
  <si>
    <t>代表取締役　県庁　太郎</t>
    <rPh sb="0" eb="5">
      <t>ダイヒョウトリシマリヤク</t>
    </rPh>
    <phoneticPr fontId="2"/>
  </si>
  <si>
    <t>ダイヒョウトリシマリヤク　ケンチョウ　タロウ</t>
  </si>
  <si>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</si>
  <si>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金融機関名</t>
    <rPh sb="0" eb="2">
      <t>キンユウ</t>
    </rPh>
    <rPh sb="2" eb="4">
      <t>キカン</t>
    </rPh>
    <rPh sb="4" eb="5">
      <t>メイ</t>
    </rPh>
    <phoneticPr fontId="2"/>
  </si>
  <si>
    <t>金融機関コード
ゆうちょ銀行は記号</t>
    <rPh sb="0" eb="2">
      <t>キンユウ</t>
    </rPh>
    <rPh sb="2" eb="4">
      <t>キカン</t>
    </rPh>
    <rPh sb="12" eb="14">
      <t>ギンコウ</t>
    </rPh>
    <rPh sb="15" eb="17">
      <t>キゴウ</t>
    </rPh>
    <phoneticPr fontId="2"/>
  </si>
  <si>
    <t>口座種別
ゆうちょ銀行は不要</t>
    <rPh sb="0" eb="2">
      <t>コウザ</t>
    </rPh>
    <rPh sb="2" eb="4">
      <t>シュベツ</t>
    </rPh>
    <rPh sb="9" eb="11">
      <t>ギンコウ</t>
    </rPh>
    <rPh sb="12" eb="14">
      <t>フヨウ</t>
    </rPh>
    <phoneticPr fontId="2"/>
  </si>
  <si>
    <t>口座名義人（ｶﾀｶﾅ）</t>
    <rPh sb="0" eb="2">
      <t>コウザ</t>
    </rPh>
    <rPh sb="2" eb="5">
      <t>メイギニン</t>
    </rPh>
    <phoneticPr fontId="2"/>
  </si>
  <si>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</si>
  <si>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支店名</t>
    <rPh sb="0" eb="3">
      <t>シテンメイ</t>
    </rPh>
    <phoneticPr fontId="2"/>
  </si>
  <si>
    <t>支店コード</t>
    <rPh sb="0" eb="2">
      <t>シテン</t>
    </rPh>
    <phoneticPr fontId="2"/>
  </si>
  <si>
    <t>口座番号</t>
    <rPh sb="0" eb="2">
      <t>コウザ</t>
    </rPh>
    <rPh sb="2" eb="4">
      <t>バンゴウ</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</si>
  <si>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</si>
  <si>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継続支援銀行</t>
    <rPh sb="0" eb="4">
      <t>ケイゾ</t>
    </rPh>
    <rPh sb="4" eb="6">
      <t>ギンコウ</t>
    </rPh>
    <phoneticPr fontId="2"/>
  </si>
  <si>
    <t>111</t>
  </si>
  <si>
    <t>普通預金</t>
    <rPh sb="0" eb="4">
      <t>フツウヨキン</t>
    </rPh>
    <phoneticPr fontId="2"/>
  </si>
  <si>
    <t>施設所在地</t>
    <rPh sb="0" eb="1">
      <t>シ</t>
    </rPh>
    <rPh sb="1" eb="2">
      <t>セツ</t>
    </rPh>
    <rPh sb="2" eb="5">
      <t>ショザイチ</t>
    </rPh>
    <phoneticPr fontId="2"/>
  </si>
  <si>
    <t>山王デイサービス　他２先</t>
    <rPh sb="9" eb="10">
      <t>ホカ</t>
    </rPh>
    <rPh sb="11" eb="12">
      <t>サキ</t>
    </rPh>
    <phoneticPr fontId="2"/>
  </si>
  <si>
    <t>秋田県秋田市山王四丁目１番１５１号</t>
    <rPh sb="0" eb="3">
      <t>アキタケン</t>
    </rPh>
    <rPh sb="3" eb="6">
      <t>アキタシ</t>
    </rPh>
    <rPh sb="6" eb="8">
      <t>サンノウ</t>
    </rPh>
    <rPh sb="8" eb="11">
      <t>ヨンチョウメ</t>
    </rPh>
    <rPh sb="12" eb="13">
      <t>バン</t>
    </rPh>
    <rPh sb="16" eb="17">
      <t>ゴウ</t>
    </rPh>
    <phoneticPr fontId="2"/>
  </si>
  <si>
    <t>秋田県秋田市旭北錦町２番３３１号</t>
    <rPh sb="0" eb="3">
      <t>アキタケン</t>
    </rPh>
    <rPh sb="3" eb="6">
      <t>アキタシ</t>
    </rPh>
    <rPh sb="6" eb="10">
      <t>キョクホ</t>
    </rPh>
    <rPh sb="11" eb="12">
      <t>バン</t>
    </rPh>
    <rPh sb="15" eb="16">
      <t>ゴウ</t>
    </rPh>
    <phoneticPr fontId="2"/>
  </si>
  <si>
    <t>秋田県秋田市八橋本町３番８５２号</t>
    <rPh sb="0" eb="3">
      <t>アキタケン</t>
    </rPh>
    <rPh sb="3" eb="6">
      <t>アキタシ</t>
    </rPh>
    <rPh sb="6" eb="10">
      <t>ヤバセホンチョウ</t>
    </rPh>
    <rPh sb="11" eb="12">
      <t>バン</t>
    </rPh>
    <rPh sb="15" eb="16">
      <t>ゴウ</t>
    </rPh>
    <phoneticPr fontId="2"/>
  </si>
  <si>
    <t>山王デイサービス　他１先</t>
    <rPh sb="9" eb="10">
      <t>ホカ</t>
    </rPh>
    <rPh sb="11" eb="12">
      <t>サキ</t>
    </rPh>
    <phoneticPr fontId="2"/>
  </si>
  <si>
    <t>〒　011－0123</t>
  </si>
  <si>
    <t>秋田県秋田市土崎港北７－２－９９</t>
  </si>
</sst>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7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right/>
      <top style="mediumDashDotDot">
        <color indexed="64"/>
      </top>
      <bottom/>
      <diagonal/>
    </border>
    <border>
      <left/>
      <right/>
      <top/>
      <bottom style="mediumDashDotDot">
        <color indexed="64"/>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auto="1"/>
      </left>
      <right/>
      <top/>
      <bottom style="thin">
        <color indexed="64"/>
      </bottom>
      <diagonal/>
    </border>
    <border>
      <left/>
      <right/>
      <top style="thin">
        <color auto="1"/>
      </top>
      <bottom/>
      <diagonal/>
    </border>
    <border>
      <left/>
      <right/>
      <top/>
      <bottom style="thin">
        <color auto="1"/>
      </bottom>
      <diagonal/>
    </border>
    <border>
      <left/>
      <right/>
      <top/>
      <bottom style="thin">
        <color indexed="64"/>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auto="1"/>
      </left>
      <right style="medium">
        <color auto="1"/>
      </right>
      <top style="medium">
        <color auto="1"/>
      </top>
      <bottom style="medium">
        <color auto="1"/>
      </bottom>
      <diagonal/>
    </border>
    <border>
      <left/>
      <right/>
      <top style="thin">
        <color indexed="64"/>
      </top>
      <bottom/>
      <diagonal/>
    </border>
    <border>
      <left style="medium">
        <color auto="1"/>
      </left>
      <right/>
      <top style="medium">
        <color auto="1"/>
      </top>
      <bottom style="medium">
        <color auto="1"/>
      </bottom>
      <diagonal/>
    </border>
    <border>
      <left/>
      <right style="thin">
        <color indexed="64"/>
      </right>
      <top style="thin">
        <color indexed="64"/>
      </top>
      <bottom/>
      <diagonal/>
    </border>
    <border>
      <left/>
      <right style="thin">
        <color indexed="64"/>
      </right>
      <top/>
      <bottom style="thin">
        <color indexed="64"/>
      </bottom>
      <diagonal/>
    </border>
    <border>
      <left/>
      <right style="medium">
        <color auto="1"/>
      </right>
      <top style="medium">
        <color auto="1"/>
      </top>
      <bottom style="medium">
        <color auto="1"/>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auto="1"/>
      </left>
      <right style="thin">
        <color auto="1"/>
      </right>
      <top style="thick">
        <color auto="1"/>
      </top>
      <bottom style="medium">
        <color auto="1"/>
      </bottom>
      <diagonal/>
    </border>
    <border>
      <left style="thick">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ck">
        <color auto="1"/>
      </left>
      <right/>
      <top style="thin">
        <color auto="1"/>
      </top>
      <bottom style="thick">
        <color auto="1"/>
      </bottom>
      <diagonal/>
    </border>
    <border>
      <left/>
      <right/>
      <top style="dotted">
        <color auto="1"/>
      </top>
      <bottom style="dotted">
        <color auto="1"/>
      </bottom>
      <diagonal/>
    </border>
    <border>
      <left style="thin">
        <color auto="1"/>
      </left>
      <right style="thin">
        <color auto="1"/>
      </right>
      <top style="thick">
        <color auto="1"/>
      </top>
      <bottom style="medium">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right style="dotted">
        <color auto="1"/>
      </right>
      <top style="dotted">
        <color auto="1"/>
      </top>
      <bottom style="dotted">
        <color auto="1"/>
      </bottom>
      <diagonal/>
    </border>
    <border>
      <left style="thin">
        <color auto="1"/>
      </left>
      <right style="thick">
        <color auto="1"/>
      </right>
      <top style="thick">
        <color auto="1"/>
      </top>
      <bottom style="medium">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right style="thick">
        <color auto="1"/>
      </right>
      <top/>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style="medium">
        <color auto="1"/>
      </bottom>
      <diagonal/>
    </border>
    <border>
      <left style="thick">
        <color auto="1"/>
      </left>
      <right/>
      <top style="medium">
        <color auto="1"/>
      </top>
      <bottom/>
      <diagonal/>
    </border>
    <border>
      <left style="thick">
        <color auto="1"/>
      </left>
      <right/>
      <top/>
      <bottom/>
      <diagonal/>
    </border>
    <border diagonalDown="1">
      <left style="thick">
        <color auto="1"/>
      </left>
      <right style="thick">
        <color auto="1"/>
      </right>
      <top style="thin">
        <color auto="1"/>
      </top>
      <bottom/>
      <diagonal style="thin">
        <color auto="1"/>
      </diagonal>
    </border>
    <border diagonalDown="1">
      <left style="thick">
        <color auto="1"/>
      </left>
      <right style="thick">
        <color auto="1"/>
      </right>
      <top/>
      <bottom/>
      <diagonal style="thin">
        <color auto="1"/>
      </diagonal>
    </border>
    <border diagonalDown="1">
      <left style="thick">
        <color auto="1"/>
      </left>
      <right style="thick">
        <color auto="1"/>
      </right>
      <top/>
      <bottom style="thick">
        <color auto="1"/>
      </bottom>
      <diagonal style="thin">
        <color auto="1"/>
      </diagonal>
    </border>
    <border>
      <left/>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right/>
      <top style="thick">
        <color indexed="64"/>
      </top>
      <bottom/>
      <diagonal/>
    </border>
    <border>
      <left/>
      <right/>
      <top style="thick">
        <color auto="1"/>
      </top>
      <bottom style="thick">
        <color auto="1"/>
      </bottom>
      <diagonal/>
    </border>
    <border>
      <left/>
      <right/>
      <top style="thick">
        <color auto="1"/>
      </top>
      <bottom style="dotted">
        <color auto="1"/>
      </bottom>
      <diagonal/>
    </border>
    <border>
      <left style="thick">
        <color auto="1"/>
      </left>
      <right style="medium">
        <color auto="1"/>
      </right>
      <top style="medium">
        <color auto="1"/>
      </top>
      <bottom/>
      <diagonal/>
    </border>
    <border>
      <left style="thick">
        <color auto="1"/>
      </left>
      <right style="medium">
        <color auto="1"/>
      </right>
      <top/>
      <bottom/>
      <diagonal/>
    </border>
    <border>
      <left style="thick">
        <color auto="1"/>
      </left>
      <right style="medium">
        <color auto="1"/>
      </right>
      <top/>
      <bottom style="thin">
        <color indexed="64"/>
      </bottom>
      <diagonal/>
    </border>
    <border>
      <left style="thick">
        <color auto="1"/>
      </left>
      <right/>
      <top style="thick">
        <color auto="1"/>
      </top>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style="medium">
        <color auto="1"/>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153">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Fill="1" applyBorder="1" applyAlignment="1">
      <alignment vertical="center" wrapText="1"/>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1" xfId="0" applyFont="1" applyBorder="1" applyAlignment="1">
      <alignment horizontal="center" vertical="center"/>
    </xf>
    <xf numFmtId="0" fontId="3" fillId="0" borderId="9" xfId="0" applyFont="1" applyBorder="1">
      <alignment vertical="center"/>
    </xf>
    <xf numFmtId="0" fontId="3" fillId="0" borderId="0" xfId="0" applyFont="1" applyBorder="1">
      <alignment vertical="center"/>
    </xf>
    <xf numFmtId="0" fontId="3" fillId="0" borderId="10" xfId="0" applyFont="1" applyBorder="1">
      <alignment vertical="center"/>
    </xf>
    <xf numFmtId="0" fontId="6" fillId="0" borderId="1" xfId="0" applyFont="1" applyFill="1" applyBorder="1" applyAlignment="1">
      <alignment vertical="center"/>
    </xf>
    <xf numFmtId="0" fontId="0" fillId="0" borderId="1" xfId="0" applyFill="1" applyBorder="1" applyAlignment="1">
      <alignment vertical="center"/>
    </xf>
    <xf numFmtId="0" fontId="5" fillId="0" borderId="11" xfId="0" applyFont="1" applyFill="1" applyBorder="1" applyAlignment="1">
      <alignment horizontal="left" vertical="top" wrapText="1"/>
    </xf>
    <xf numFmtId="0" fontId="5" fillId="0" borderId="12" xfId="0" applyFont="1" applyFill="1" applyBorder="1" applyAlignment="1">
      <alignment horizontal="left" vertical="top"/>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6" fillId="0" borderId="11"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0" fillId="0" borderId="1" xfId="0" applyBorder="1">
      <alignment vertical="center"/>
    </xf>
    <xf numFmtId="0" fontId="0" fillId="0" borderId="1" xfId="0" quotePrefix="1" applyBorder="1">
      <alignment vertical="center"/>
    </xf>
    <xf numFmtId="0" fontId="5" fillId="0" borderId="15" xfId="0" applyFont="1" applyFill="1" applyBorder="1" applyAlignment="1">
      <alignment horizontal="left" vertical="top" wrapText="1"/>
    </xf>
    <xf numFmtId="0" fontId="5" fillId="0" borderId="16" xfId="0" applyFont="1" applyFill="1" applyBorder="1" applyAlignment="1">
      <alignment horizontal="left" vertical="top"/>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6" fillId="0" borderId="1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54" fontId="0" fillId="0" borderId="0" xfId="0" applyNumberFormat="1" applyFont="1" applyAlignment="1">
      <alignment horizontal="right" vertical="center"/>
    </xf>
    <xf numFmtId="0" fontId="0" fillId="0" borderId="0" xfId="0" applyAlignment="1">
      <alignment horizontal="center" vertical="center"/>
    </xf>
    <xf numFmtId="0" fontId="5" fillId="0" borderId="11" xfId="0" applyFont="1" applyFill="1" applyBorder="1" applyAlignment="1">
      <alignment vertical="top" wrapText="1"/>
    </xf>
    <xf numFmtId="0" fontId="5" fillId="0" borderId="12" xfId="0" applyFont="1" applyFill="1" applyBorder="1" applyAlignment="1">
      <alignment vertical="top"/>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6" fillId="0" borderId="18"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0" fillId="0" borderId="0" xfId="0" applyAlignment="1">
      <alignment horizontal="right" vertical="center"/>
    </xf>
    <xf numFmtId="0" fontId="10" fillId="0" borderId="2" xfId="0" applyFont="1" applyFill="1" applyBorder="1">
      <alignment vertical="center"/>
    </xf>
    <xf numFmtId="0" fontId="5" fillId="0" borderId="22" xfId="0" applyFont="1" applyFill="1" applyBorder="1" applyAlignment="1">
      <alignment vertical="top"/>
    </xf>
    <xf numFmtId="0" fontId="6" fillId="0" borderId="23"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11" xfId="0" applyFont="1" applyBorder="1" applyAlignment="1">
      <alignment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0" fillId="0" borderId="24" xfId="0" applyBorder="1" applyAlignment="1">
      <alignment horizontal="center" vertical="center"/>
    </xf>
    <xf numFmtId="0" fontId="0" fillId="0" borderId="0" xfId="0" applyBorder="1" applyAlignment="1">
      <alignment horizontal="center" vertical="center"/>
    </xf>
    <xf numFmtId="0" fontId="0" fillId="0" borderId="11" xfId="0" applyFont="1" applyFill="1" applyBorder="1" applyAlignment="1">
      <alignment vertical="center"/>
    </xf>
    <xf numFmtId="0" fontId="5" fillId="0" borderId="25" xfId="0" applyFont="1" applyFill="1" applyBorder="1" applyAlignment="1">
      <alignment horizontal="left" vertical="top"/>
    </xf>
    <xf numFmtId="0" fontId="6" fillId="0" borderId="17" xfId="0" applyFont="1" applyFill="1" applyBorder="1" applyAlignment="1">
      <alignment horizontal="left" vertical="center"/>
    </xf>
    <xf numFmtId="0" fontId="0" fillId="0" borderId="15" xfId="0" applyBorder="1" applyAlignment="1">
      <alignment vertical="center"/>
    </xf>
    <xf numFmtId="38" fontId="0" fillId="0" borderId="26" xfId="3" applyFont="1" applyBorder="1" applyAlignment="1">
      <alignment vertical="center"/>
    </xf>
    <xf numFmtId="38" fontId="0" fillId="0" borderId="0" xfId="3" applyFont="1" applyBorder="1" applyAlignment="1">
      <alignment vertical="center"/>
    </xf>
    <xf numFmtId="0" fontId="10" fillId="3" borderId="1" xfId="0" applyFont="1" applyFill="1" applyBorder="1" applyAlignment="1">
      <alignment horizontal="center" vertical="center"/>
    </xf>
    <xf numFmtId="0" fontId="0" fillId="0" borderId="18" xfId="0" applyFont="1" applyFill="1" applyBorder="1" applyAlignment="1">
      <alignment vertical="center"/>
    </xf>
    <xf numFmtId="0" fontId="5" fillId="0" borderId="27" xfId="0" applyFont="1" applyFill="1" applyBorder="1" applyAlignment="1">
      <alignment horizontal="left" vertical="top"/>
    </xf>
    <xf numFmtId="0" fontId="6" fillId="0" borderId="28" xfId="0" applyFont="1" applyFill="1" applyBorder="1" applyAlignment="1">
      <alignment horizontal="left" vertical="center"/>
    </xf>
    <xf numFmtId="0" fontId="5" fillId="0" borderId="20" xfId="0" applyFont="1" applyFill="1" applyBorder="1" applyAlignment="1">
      <alignment horizontal="left" vertical="top" wrapText="1"/>
    </xf>
    <xf numFmtId="0" fontId="5" fillId="0" borderId="19" xfId="0" applyFont="1" applyFill="1" applyBorder="1" applyAlignment="1">
      <alignment horizontal="left" vertical="top"/>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4" xfId="3" applyFont="1" applyFill="1" applyBorder="1" applyAlignment="1">
      <alignment horizontal="right" vertical="center"/>
    </xf>
    <xf numFmtId="38" fontId="0" fillId="0" borderId="29" xfId="3" applyFont="1" applyBorder="1" applyAlignment="1">
      <alignment vertical="center"/>
    </xf>
    <xf numFmtId="0" fontId="3" fillId="0" borderId="30" xfId="0" applyFont="1" applyBorder="1">
      <alignment vertical="center"/>
    </xf>
    <xf numFmtId="0" fontId="3" fillId="0" borderId="31" xfId="0" applyFont="1" applyBorder="1">
      <alignment vertical="center"/>
    </xf>
    <xf numFmtId="0" fontId="3" fillId="0" borderId="32" xfId="0" applyFont="1" applyBorder="1">
      <alignment vertical="center"/>
    </xf>
    <xf numFmtId="38" fontId="6" fillId="0" borderId="3" xfId="3" applyFont="1" applyFill="1" applyBorder="1" applyAlignment="1">
      <alignment horizontal="right" vertical="center"/>
    </xf>
    <xf numFmtId="38" fontId="6" fillId="0" borderId="18" xfId="3" applyFont="1" applyFill="1" applyBorder="1" applyAlignment="1">
      <alignment horizontal="right" vertical="center"/>
    </xf>
    <xf numFmtId="38" fontId="6" fillId="0" borderId="20" xfId="3" applyFont="1" applyFill="1" applyBorder="1" applyAlignment="1">
      <alignment horizontal="right" vertical="center"/>
    </xf>
    <xf numFmtId="38" fontId="6" fillId="0" borderId="19" xfId="3" applyFont="1" applyFill="1" applyBorder="1" applyAlignment="1">
      <alignment horizontal="right" vertical="center"/>
    </xf>
    <xf numFmtId="0" fontId="11" fillId="0" borderId="33" xfId="0" applyFont="1" applyFill="1" applyBorder="1" applyAlignment="1">
      <alignment horizontal="center" vertical="center"/>
    </xf>
    <xf numFmtId="0" fontId="4" fillId="0" borderId="34" xfId="0" applyFont="1" applyFill="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6" xfId="0" applyBorder="1" applyAlignment="1">
      <alignment horizontal="right" vertical="center"/>
    </xf>
    <xf numFmtId="0" fontId="0" fillId="0" borderId="37" xfId="0" applyBorder="1" applyAlignment="1">
      <alignment horizontal="right" vertical="center"/>
    </xf>
    <xf numFmtId="0" fontId="12" fillId="0" borderId="38" xfId="0" applyFont="1" applyFill="1" applyBorder="1" applyAlignment="1">
      <alignment horizontal="center" vertical="center"/>
    </xf>
    <xf numFmtId="0" fontId="4" fillId="0" borderId="39" xfId="0" applyFont="1" applyFill="1" applyBorder="1" applyAlignment="1">
      <alignment horizontal="center" vertical="center" wrapText="1"/>
    </xf>
    <xf numFmtId="0" fontId="10" fillId="0" borderId="3" xfId="0" applyFont="1" applyBorder="1">
      <alignment vertical="center"/>
    </xf>
    <xf numFmtId="0" fontId="10" fillId="0" borderId="1" xfId="0" applyFont="1" applyFill="1" applyBorder="1">
      <alignment vertical="center"/>
    </xf>
    <xf numFmtId="0" fontId="0" fillId="0" borderId="1" xfId="0" applyBorder="1" applyAlignment="1">
      <alignment horizontal="right" vertical="center"/>
    </xf>
    <xf numFmtId="0" fontId="0" fillId="0" borderId="40" xfId="0" applyBorder="1" applyAlignment="1">
      <alignment horizontal="right" vertical="center"/>
    </xf>
    <xf numFmtId="0" fontId="0" fillId="0" borderId="3" xfId="0" applyBorder="1">
      <alignment vertical="center"/>
    </xf>
    <xf numFmtId="38" fontId="0" fillId="0" borderId="3" xfId="3" applyFont="1" applyBorder="1">
      <alignment vertical="center"/>
    </xf>
    <xf numFmtId="38" fontId="0" fillId="0" borderId="1" xfId="3" applyFont="1" applyBorder="1">
      <alignment vertical="center"/>
    </xf>
    <xf numFmtId="0" fontId="0" fillId="0" borderId="3" xfId="0" applyFont="1" applyBorder="1" applyAlignment="1">
      <alignment horizontal="right" vertical="center"/>
    </xf>
    <xf numFmtId="0" fontId="0" fillId="0" borderId="41" xfId="0" applyBorder="1" applyAlignment="1">
      <alignment horizontal="right" vertical="center"/>
    </xf>
    <xf numFmtId="38" fontId="0" fillId="0" borderId="42" xfId="0" applyNumberFormat="1" applyBorder="1">
      <alignment vertical="center"/>
    </xf>
    <xf numFmtId="0" fontId="12" fillId="0" borderId="43" xfId="0" applyFont="1" applyFill="1" applyBorder="1" applyAlignment="1">
      <alignment horizontal="center" vertical="center"/>
    </xf>
    <xf numFmtId="0" fontId="4" fillId="0" borderId="44" xfId="0" applyFont="1" applyFill="1" applyBorder="1" applyAlignment="1">
      <alignment horizontal="center" vertical="center" wrapText="1"/>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0" fillId="0" borderId="0" xfId="0" applyAlignment="1">
      <alignment vertical="center" wrapText="1"/>
    </xf>
    <xf numFmtId="0" fontId="0" fillId="0" borderId="48" xfId="0" applyBorder="1">
      <alignment vertical="center"/>
    </xf>
    <xf numFmtId="0" fontId="11" fillId="0" borderId="49" xfId="0" applyFont="1" applyBorder="1" applyAlignment="1">
      <alignment horizontal="center" vertical="center"/>
    </xf>
    <xf numFmtId="0" fontId="4" fillId="0" borderId="50" xfId="0" applyFont="1" applyFill="1" applyBorder="1" applyAlignment="1">
      <alignment horizontal="center" vertical="center"/>
    </xf>
    <xf numFmtId="0" fontId="4" fillId="4" borderId="51" xfId="0" applyFont="1" applyFill="1" applyBorder="1" applyAlignment="1">
      <alignment horizontal="center" vertical="center" wrapText="1"/>
    </xf>
    <xf numFmtId="0" fontId="4" fillId="4" borderId="52" xfId="0" applyFont="1" applyFill="1" applyBorder="1" applyAlignment="1">
      <alignment vertical="center" shrinkToFit="1"/>
    </xf>
    <xf numFmtId="0" fontId="4" fillId="4" borderId="53" xfId="0" applyFont="1" applyFill="1" applyBorder="1" applyAlignment="1">
      <alignment vertical="center" shrinkToFit="1"/>
    </xf>
    <xf numFmtId="0" fontId="0" fillId="0" borderId="54" xfId="0" applyBorder="1" applyAlignment="1">
      <alignment horizontal="center" vertical="center" shrinkToFit="1"/>
    </xf>
    <xf numFmtId="0" fontId="0" fillId="0" borderId="55" xfId="0" applyBorder="1" applyAlignment="1">
      <alignment horizontal="center" vertical="center" shrinkToFit="1"/>
    </xf>
    <xf numFmtId="0" fontId="0" fillId="0" borderId="56" xfId="0" applyBorder="1" applyAlignment="1">
      <alignment horizontal="center" vertical="center" shrinkToFit="1"/>
    </xf>
    <xf numFmtId="0" fontId="0" fillId="0" borderId="0" xfId="0" applyBorder="1" applyAlignment="1">
      <alignment vertical="center" shrinkToFit="1"/>
    </xf>
    <xf numFmtId="0" fontId="4" fillId="0" borderId="57" xfId="0" applyFont="1" applyFill="1" applyBorder="1" applyAlignment="1">
      <alignment horizontal="center"/>
    </xf>
    <xf numFmtId="0" fontId="13" fillId="4" borderId="58" xfId="0" applyFont="1" applyFill="1" applyBorder="1" applyAlignment="1">
      <alignment vertical="center" shrinkToFit="1"/>
    </xf>
    <xf numFmtId="0" fontId="13" fillId="4" borderId="59" xfId="0" applyFont="1" applyFill="1" applyBorder="1" applyAlignment="1">
      <alignment vertical="center" shrinkToFit="1"/>
    </xf>
    <xf numFmtId="0" fontId="13" fillId="5" borderId="59" xfId="0" applyFont="1" applyFill="1" applyBorder="1" applyAlignment="1">
      <alignment vertical="center" shrinkToFit="1"/>
    </xf>
    <xf numFmtId="0" fontId="13" fillId="6" borderId="59" xfId="0" applyFont="1" applyFill="1" applyBorder="1" applyAlignment="1">
      <alignment vertical="center" shrinkToFit="1"/>
    </xf>
    <xf numFmtId="0" fontId="0" fillId="0" borderId="60" xfId="0" applyBorder="1">
      <alignment vertical="center"/>
    </xf>
    <xf numFmtId="0" fontId="12" fillId="0" borderId="61" xfId="0" applyFont="1" applyBorder="1" applyAlignment="1">
      <alignment horizontal="center" vertical="center"/>
    </xf>
    <xf numFmtId="0" fontId="4" fillId="0" borderId="62" xfId="0" applyFont="1" applyFill="1" applyBorder="1" applyAlignment="1">
      <alignment horizontal="center" vertical="center"/>
    </xf>
    <xf numFmtId="0" fontId="4" fillId="5" borderId="51" xfId="0" applyFont="1" applyFill="1" applyBorder="1" applyAlignment="1">
      <alignment horizontal="center" vertical="center" wrapText="1"/>
    </xf>
    <xf numFmtId="0" fontId="4" fillId="5" borderId="63" xfId="0" applyFont="1" applyFill="1" applyBorder="1" applyAlignment="1">
      <alignment vertical="center" shrinkToFit="1"/>
    </xf>
    <xf numFmtId="0" fontId="4" fillId="5" borderId="64" xfId="0" applyFont="1" applyFill="1" applyBorder="1" applyAlignment="1">
      <alignment vertical="center" shrinkToFit="1"/>
    </xf>
    <xf numFmtId="0" fontId="4" fillId="5" borderId="65" xfId="0" applyFont="1" applyFill="1" applyBorder="1" applyAlignment="1">
      <alignment vertical="center" shrinkToFit="1"/>
    </xf>
    <xf numFmtId="0" fontId="4" fillId="0" borderId="54" xfId="0" applyFont="1" applyFill="1" applyBorder="1" applyAlignment="1">
      <alignment horizontal="center" vertical="center" shrinkToFit="1"/>
    </xf>
    <xf numFmtId="0" fontId="4" fillId="0" borderId="55" xfId="0" applyFont="1" applyFill="1" applyBorder="1" applyAlignment="1">
      <alignment horizontal="center" vertical="center" shrinkToFit="1"/>
    </xf>
    <xf numFmtId="0" fontId="4" fillId="0" borderId="56" xfId="0" applyFont="1" applyFill="1" applyBorder="1" applyAlignment="1">
      <alignment horizontal="center" vertical="center" shrinkToFit="1"/>
    </xf>
    <xf numFmtId="0" fontId="0" fillId="0" borderId="0" xfId="0" applyBorder="1" applyAlignment="1">
      <alignment horizontal="center" vertical="center" shrinkToFit="1"/>
    </xf>
    <xf numFmtId="3" fontId="4" fillId="0" borderId="65" xfId="0" applyNumberFormat="1" applyFont="1" applyFill="1" applyBorder="1" applyAlignment="1">
      <alignment vertical="center" shrinkToFit="1"/>
    </xf>
    <xf numFmtId="0" fontId="0" fillId="0" borderId="66" xfId="0" applyBorder="1">
      <alignment vertical="center"/>
    </xf>
    <xf numFmtId="0" fontId="12" fillId="0" borderId="67" xfId="0" applyFont="1" applyBorder="1" applyAlignment="1">
      <alignment horizontal="center" vertical="center"/>
    </xf>
    <xf numFmtId="0" fontId="4" fillId="0" borderId="68" xfId="0" applyFont="1" applyFill="1" applyBorder="1" applyAlignment="1">
      <alignment horizontal="center" vertical="center"/>
    </xf>
    <xf numFmtId="0" fontId="4" fillId="6" borderId="69" xfId="0" applyFont="1" applyFill="1" applyBorder="1" applyAlignment="1">
      <alignment horizontal="center" vertical="center" wrapText="1"/>
    </xf>
    <xf numFmtId="0" fontId="0" fillId="0" borderId="60" xfId="0" applyBorder="1" applyAlignment="1">
      <alignment vertical="center" shrinkToFit="1"/>
    </xf>
    <xf numFmtId="0" fontId="0" fillId="0" borderId="0" xfId="0" applyBorder="1" applyAlignment="1">
      <alignment vertical="center"/>
    </xf>
    <xf numFmtId="0" fontId="0" fillId="0" borderId="53" xfId="0" applyBorder="1">
      <alignment vertical="center"/>
    </xf>
    <xf numFmtId="0" fontId="0" fillId="0" borderId="0" xfId="0" applyAlignment="1">
      <alignment vertical="center"/>
    </xf>
    <xf numFmtId="0" fontId="5" fillId="0" borderId="0" xfId="0" applyFont="1" applyBorder="1" applyAlignment="1">
      <alignment vertical="center"/>
    </xf>
    <xf numFmtId="0" fontId="5" fillId="4" borderId="0" xfId="0" applyFont="1" applyFill="1" applyBorder="1" applyAlignment="1">
      <alignment vertical="center"/>
    </xf>
    <xf numFmtId="0" fontId="5" fillId="5" borderId="0" xfId="0" applyFont="1" applyFill="1" applyBorder="1" applyAlignment="1">
      <alignment vertical="center"/>
    </xf>
    <xf numFmtId="0" fontId="5" fillId="6" borderId="0" xfId="0" applyFont="1" applyFill="1" applyBorder="1" applyAlignment="1">
      <alignment vertical="center"/>
    </xf>
    <xf numFmtId="38" fontId="5" fillId="4" borderId="0" xfId="3" applyFont="1" applyFill="1" applyBorder="1" applyAlignment="1">
      <alignment vertical="center"/>
    </xf>
    <xf numFmtId="38" fontId="5" fillId="5" borderId="0" xfId="3" applyFont="1" applyFill="1" applyBorder="1" applyAlignment="1">
      <alignment vertical="center"/>
    </xf>
    <xf numFmtId="38" fontId="5" fillId="6"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kenchou-care@fvk.biglobe.ne.jp" TargetMode="External" /><Relationship Id="rId2"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47"/>
  <sheetViews>
    <sheetView showZeros="0" tabSelected="1" view="pageBreakPreview" zoomScaleSheetLayoutView="100" workbookViewId="0">
      <selection activeCell="D17" sqref="D17:J17"/>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38</v>
      </c>
    </row>
    <row r="2" spans="1:10" ht="8.4499999999999993" customHeight="1"/>
    <row r="3" spans="1:10">
      <c r="F3" s="41" t="s">
        <v>6</v>
      </c>
      <c r="G3" s="43"/>
      <c r="H3" s="41" t="s">
        <v>8</v>
      </c>
      <c r="I3" s="43"/>
    </row>
    <row r="4" spans="1:10" ht="7.9" customHeight="1">
      <c r="F4" s="42"/>
      <c r="H4" s="42"/>
    </row>
    <row r="5" spans="1:10">
      <c r="A5" s="2" t="s">
        <v>68</v>
      </c>
      <c r="B5" s="2"/>
      <c r="C5" s="2"/>
      <c r="D5" s="2"/>
      <c r="E5" s="2"/>
      <c r="F5" s="2"/>
      <c r="G5" s="2"/>
      <c r="H5" s="2"/>
      <c r="I5" s="2"/>
      <c r="J5" s="2"/>
    </row>
    <row r="6" spans="1:10">
      <c r="G6" s="44">
        <v>46122</v>
      </c>
      <c r="H6" s="53"/>
      <c r="I6" s="53"/>
      <c r="J6" s="53"/>
    </row>
    <row r="7" spans="1:10" ht="10.9" customHeight="1">
      <c r="G7" s="45"/>
      <c r="H7" s="45"/>
      <c r="I7" s="45"/>
    </row>
    <row r="8" spans="1:10">
      <c r="A8" t="s">
        <v>16</v>
      </c>
    </row>
    <row r="9" spans="1:10">
      <c r="A9" t="s">
        <v>9</v>
      </c>
    </row>
    <row r="10" spans="1:10" ht="10.9" customHeight="1"/>
    <row r="11" spans="1:10">
      <c r="A11" s="3" t="s">
        <v>7</v>
      </c>
    </row>
    <row r="12" spans="1:10" ht="11.45" customHeight="1">
      <c r="A12" s="4" t="s">
        <v>12</v>
      </c>
      <c r="B12" s="4"/>
      <c r="C12" s="4"/>
      <c r="D12" s="23" t="s">
        <v>78</v>
      </c>
      <c r="E12" s="23"/>
      <c r="F12" s="23"/>
      <c r="G12" s="4" t="s">
        <v>12</v>
      </c>
      <c r="H12" s="54" t="s">
        <v>80</v>
      </c>
      <c r="I12" s="64"/>
      <c r="J12" s="71"/>
    </row>
    <row r="13" spans="1:10">
      <c r="A13" s="5" t="s">
        <v>40</v>
      </c>
      <c r="B13" s="6"/>
      <c r="C13" s="6"/>
      <c r="D13" s="24" t="s">
        <v>71</v>
      </c>
      <c r="E13" s="24"/>
      <c r="F13" s="24"/>
      <c r="G13" s="46" t="s">
        <v>34</v>
      </c>
      <c r="H13" s="55" t="s">
        <v>11</v>
      </c>
      <c r="I13" s="65" t="s">
        <v>17</v>
      </c>
      <c r="J13" s="72"/>
    </row>
    <row r="14" spans="1:10">
      <c r="A14" s="6"/>
      <c r="B14" s="6"/>
      <c r="C14" s="6"/>
      <c r="D14" s="24"/>
      <c r="E14" s="24"/>
      <c r="F14" s="24"/>
      <c r="G14" s="47"/>
      <c r="H14" s="56" t="s">
        <v>79</v>
      </c>
      <c r="I14" s="66"/>
      <c r="J14" s="73"/>
    </row>
    <row r="15" spans="1:10">
      <c r="A15" s="5" t="s">
        <v>20</v>
      </c>
      <c r="B15" s="6"/>
      <c r="C15" s="6"/>
      <c r="D15" s="25" t="s">
        <v>100</v>
      </c>
      <c r="E15" s="34"/>
      <c r="F15" s="34"/>
      <c r="G15" s="34"/>
      <c r="H15" s="57"/>
      <c r="I15" s="57"/>
      <c r="J15" s="74"/>
    </row>
    <row r="16" spans="1:10">
      <c r="A16" s="6"/>
      <c r="B16" s="6"/>
      <c r="C16" s="6"/>
      <c r="D16" s="26" t="s">
        <v>101</v>
      </c>
      <c r="E16" s="35"/>
      <c r="F16" s="35"/>
      <c r="G16" s="35"/>
      <c r="H16" s="35"/>
      <c r="I16" s="35"/>
      <c r="J16" s="75"/>
    </row>
    <row r="17" spans="1:11">
      <c r="A17" s="7" t="s">
        <v>18</v>
      </c>
      <c r="B17" s="7"/>
      <c r="C17" s="7"/>
      <c r="D17" s="24" t="s">
        <v>72</v>
      </c>
      <c r="E17" s="24"/>
      <c r="F17" s="24"/>
      <c r="G17" s="24"/>
      <c r="H17" s="24"/>
      <c r="I17" s="24"/>
      <c r="J17" s="24"/>
    </row>
    <row r="18" spans="1:11">
      <c r="A18" s="7" t="s">
        <v>26</v>
      </c>
      <c r="B18" s="7"/>
      <c r="C18" s="7"/>
      <c r="D18" s="24" t="s">
        <v>73</v>
      </c>
      <c r="E18" s="24"/>
      <c r="F18" s="24"/>
      <c r="G18" s="24"/>
      <c r="H18" s="24"/>
      <c r="I18" s="24"/>
      <c r="J18" s="24"/>
    </row>
    <row r="19" spans="1:11">
      <c r="A19" s="7" t="s">
        <v>50</v>
      </c>
      <c r="B19" s="7"/>
      <c r="C19" s="7"/>
      <c r="D19" s="24" t="s">
        <v>74</v>
      </c>
      <c r="E19" s="24"/>
      <c r="F19" s="24"/>
      <c r="G19" s="24"/>
      <c r="H19" s="24"/>
      <c r="I19" s="24"/>
      <c r="J19" s="24"/>
    </row>
    <row r="20" spans="1:11" ht="10.9" customHeight="1"/>
    <row r="21" spans="1:11">
      <c r="A21" s="3" t="s">
        <v>41</v>
      </c>
    </row>
    <row r="22" spans="1:11" ht="16.149999999999999" customHeight="1">
      <c r="A22" s="8" t="s">
        <v>29</v>
      </c>
      <c r="B22" s="8"/>
      <c r="C22" s="8"/>
      <c r="D22" s="27" t="s">
        <v>3</v>
      </c>
      <c r="E22" s="36"/>
      <c r="F22" s="36"/>
      <c r="G22" s="48"/>
      <c r="H22" s="58" t="s">
        <v>19</v>
      </c>
      <c r="I22" s="67"/>
      <c r="J22" s="71"/>
    </row>
    <row r="23" spans="1:11" ht="32.25" customHeight="1">
      <c r="A23" s="9"/>
      <c r="B23" s="9"/>
      <c r="C23" s="9"/>
      <c r="D23" s="28"/>
      <c r="E23" s="37"/>
      <c r="F23" s="37"/>
      <c r="G23" s="49"/>
      <c r="H23" s="4" t="s">
        <v>21</v>
      </c>
      <c r="I23" s="4" t="s">
        <v>47</v>
      </c>
      <c r="J23" s="76" t="s">
        <v>24</v>
      </c>
      <c r="K23" t="s">
        <v>63</v>
      </c>
    </row>
    <row r="24" spans="1:11">
      <c r="A24" s="10" t="s">
        <v>53</v>
      </c>
      <c r="B24" s="10"/>
      <c r="C24" s="10"/>
      <c r="D24" s="29" t="s">
        <v>95</v>
      </c>
      <c r="E24" s="38"/>
      <c r="F24" s="38"/>
      <c r="G24" s="50"/>
      <c r="H24" s="59">
        <v>30</v>
      </c>
      <c r="I24" s="59" t="str">
        <f>IF(A24="","",VLOOKUP(A24,リスト!$A$2:$C$17,2,FALSE))</f>
        <v>入所系②</v>
      </c>
      <c r="J24" s="77">
        <f>IF(I24="",0,H24*K24)</f>
        <v>204000</v>
      </c>
      <c r="K24" s="77">
        <f>IF(A24="","",VLOOKUP(A24,リスト!$A$2:$C$17,3,FALSE))</f>
        <v>6800</v>
      </c>
    </row>
    <row r="25" spans="1:11">
      <c r="A25" s="11"/>
      <c r="B25" s="11"/>
      <c r="C25" s="11"/>
      <c r="D25" s="30"/>
      <c r="E25" s="39"/>
      <c r="F25" s="39"/>
      <c r="G25" s="51"/>
      <c r="H25" s="60"/>
      <c r="I25" s="60"/>
      <c r="J25" s="78"/>
      <c r="K25" s="78"/>
    </row>
    <row r="26" spans="1:11">
      <c r="A26" s="11"/>
      <c r="B26" s="11"/>
      <c r="C26" s="11"/>
      <c r="D26" s="31"/>
      <c r="E26" s="40"/>
      <c r="F26" s="40"/>
      <c r="G26" s="52"/>
      <c r="H26" s="60"/>
      <c r="I26" s="60"/>
      <c r="J26" s="78"/>
      <c r="K26" s="83"/>
    </row>
    <row r="27" spans="1:11" ht="19.5" customHeight="1">
      <c r="A27" s="12" t="s">
        <v>4</v>
      </c>
      <c r="B27" s="12"/>
      <c r="C27" s="12"/>
      <c r="D27" s="29" t="s">
        <v>99</v>
      </c>
      <c r="E27" s="38"/>
      <c r="F27" s="38"/>
      <c r="G27" s="50"/>
      <c r="H27" s="61">
        <v>8</v>
      </c>
      <c r="I27" s="61" t="str">
        <f>IF(A27="","",VLOOKUP(A27,リスト!$A$2:$C$17,2,FALSE))</f>
        <v>通所系</v>
      </c>
      <c r="J27" s="77">
        <f>IF(I27="",0,H27*K27)</f>
        <v>27200</v>
      </c>
      <c r="K27" s="84">
        <f>IF(A27="","",VLOOKUP(A27,リスト!$A$2:$C$17,3,FALSE))</f>
        <v>3400</v>
      </c>
    </row>
    <row r="28" spans="1:11" ht="19.5" customHeight="1">
      <c r="A28" s="12"/>
      <c r="B28" s="12"/>
      <c r="C28" s="12"/>
      <c r="D28" s="30"/>
      <c r="E28" s="39"/>
      <c r="F28" s="39"/>
      <c r="G28" s="51"/>
      <c r="H28" s="61"/>
      <c r="I28" s="61"/>
      <c r="J28" s="78"/>
      <c r="K28" s="85"/>
    </row>
    <row r="29" spans="1:11" ht="19.5" customHeight="1">
      <c r="A29" s="12"/>
      <c r="B29" s="12"/>
      <c r="C29" s="12"/>
      <c r="D29" s="31"/>
      <c r="E29" s="40"/>
      <c r="F29" s="40"/>
      <c r="G29" s="52"/>
      <c r="H29" s="61"/>
      <c r="I29" s="61"/>
      <c r="J29" s="78"/>
      <c r="K29" s="86"/>
    </row>
    <row r="30" spans="1:11" ht="19.5" customHeight="1">
      <c r="A30" s="12" t="s">
        <v>25</v>
      </c>
      <c r="B30" s="12"/>
      <c r="C30" s="12"/>
      <c r="D30" s="29" t="s">
        <v>95</v>
      </c>
      <c r="E30" s="38"/>
      <c r="F30" s="38"/>
      <c r="G30" s="50"/>
      <c r="H30" s="61">
        <v>15</v>
      </c>
      <c r="I30" s="61" t="str">
        <f>IF(A30="","",VLOOKUP(A30,リスト!$A$2:$C$17,2,FALSE))</f>
        <v>入所系①</v>
      </c>
      <c r="J30" s="77">
        <f>IF(I30="",0,H30*K30)</f>
        <v>153000</v>
      </c>
      <c r="K30" s="84">
        <f>IF(A30="","",VLOOKUP(A30,リスト!$A$2:$C$17,3,FALSE))</f>
        <v>10200</v>
      </c>
    </row>
    <row r="31" spans="1:11" ht="19.5" customHeight="1">
      <c r="A31" s="12"/>
      <c r="B31" s="12"/>
      <c r="C31" s="12"/>
      <c r="D31" s="30"/>
      <c r="E31" s="39"/>
      <c r="F31" s="39"/>
      <c r="G31" s="51"/>
      <c r="H31" s="61"/>
      <c r="I31" s="61"/>
      <c r="J31" s="78"/>
      <c r="K31" s="85"/>
    </row>
    <row r="32" spans="1:11" ht="19.5" customHeight="1">
      <c r="A32" s="12"/>
      <c r="B32" s="12"/>
      <c r="C32" s="12"/>
      <c r="D32" s="31"/>
      <c r="E32" s="40"/>
      <c r="F32" s="40"/>
      <c r="G32" s="52"/>
      <c r="H32" s="61"/>
      <c r="I32" s="61"/>
      <c r="J32" s="78"/>
      <c r="K32" s="86"/>
    </row>
    <row r="33" spans="1:11" ht="19.5">
      <c r="H33" s="62" t="s">
        <v>5</v>
      </c>
      <c r="I33" s="68">
        <f>IFERROR(IF(J24+J27+J30=0," ",+J24+J27+J30)," ")</f>
        <v>384200</v>
      </c>
      <c r="J33" s="79"/>
    </row>
    <row r="34" spans="1:11" ht="10.5" customHeight="1">
      <c r="H34" s="63"/>
      <c r="I34" s="69"/>
      <c r="J34" s="69"/>
    </row>
    <row r="35" spans="1:11">
      <c r="A35" s="3" t="s">
        <v>81</v>
      </c>
    </row>
    <row r="36" spans="1:11" ht="19.5" customHeight="1">
      <c r="A36" s="13" t="s">
        <v>82</v>
      </c>
      <c r="B36" s="13"/>
      <c r="C36" s="13"/>
      <c r="D36" s="32" t="s">
        <v>91</v>
      </c>
      <c r="E36" s="32"/>
      <c r="F36" s="32"/>
      <c r="G36" s="13" t="s">
        <v>87</v>
      </c>
      <c r="H36" s="32" t="s">
        <v>58</v>
      </c>
      <c r="I36" s="32"/>
      <c r="J36" s="32"/>
    </row>
    <row r="37" spans="1:11" ht="19.5" customHeight="1">
      <c r="A37" s="14" t="s">
        <v>83</v>
      </c>
      <c r="B37" s="19"/>
      <c r="C37" s="19"/>
      <c r="D37" s="33" t="s">
        <v>23</v>
      </c>
      <c r="E37" s="32"/>
      <c r="F37" s="32"/>
      <c r="G37" s="13" t="s">
        <v>88</v>
      </c>
      <c r="H37" s="33" t="s">
        <v>92</v>
      </c>
      <c r="I37" s="70" t="s">
        <v>27</v>
      </c>
      <c r="J37" s="70"/>
    </row>
    <row r="38" spans="1:11" ht="19.5" customHeight="1">
      <c r="A38" s="14" t="s">
        <v>84</v>
      </c>
      <c r="B38" s="19"/>
      <c r="C38" s="19"/>
      <c r="D38" s="32" t="s">
        <v>93</v>
      </c>
      <c r="E38" s="32"/>
      <c r="F38" s="32"/>
      <c r="G38" s="13" t="s">
        <v>89</v>
      </c>
      <c r="H38" s="32">
        <v>1234567</v>
      </c>
      <c r="I38" s="32"/>
      <c r="J38" s="32"/>
    </row>
    <row r="39" spans="1:11" ht="19.5" customHeight="1">
      <c r="A39" s="13" t="s">
        <v>85</v>
      </c>
      <c r="B39" s="13"/>
      <c r="C39" s="13"/>
      <c r="D39" s="32" t="s">
        <v>78</v>
      </c>
      <c r="E39" s="32"/>
      <c r="F39" s="32"/>
      <c r="G39" s="32"/>
      <c r="H39" s="32"/>
      <c r="I39" s="32"/>
      <c r="J39" s="32"/>
    </row>
    <row r="40" spans="1:11">
      <c r="A40" s="15" t="s">
        <v>86</v>
      </c>
    </row>
    <row r="41" spans="1:11" ht="10.5" customHeight="1"/>
    <row r="42" spans="1:11">
      <c r="A42" s="3" t="s">
        <v>90</v>
      </c>
    </row>
    <row r="43" spans="1:11" ht="19.5">
      <c r="A43" t="s">
        <v>30</v>
      </c>
    </row>
    <row r="44" spans="1:11">
      <c r="A44" s="16" t="s">
        <v>31</v>
      </c>
      <c r="B44" s="20" t="s">
        <v>35</v>
      </c>
      <c r="C44" s="20"/>
      <c r="D44" s="20"/>
      <c r="E44" s="20"/>
      <c r="F44" s="20"/>
      <c r="G44" s="20"/>
      <c r="H44" s="20"/>
      <c r="I44" s="20"/>
      <c r="J44" s="80"/>
      <c r="K44" t="s">
        <v>33</v>
      </c>
    </row>
    <row r="45" spans="1:11">
      <c r="A45" s="17" t="s">
        <v>31</v>
      </c>
      <c r="B45" s="21" t="s">
        <v>37</v>
      </c>
      <c r="C45" s="21"/>
      <c r="D45" s="21"/>
      <c r="E45" s="21"/>
      <c r="F45" s="21"/>
      <c r="G45" s="21"/>
      <c r="H45" s="21"/>
      <c r="I45" s="21"/>
      <c r="J45" s="81"/>
      <c r="K45" t="s">
        <v>31</v>
      </c>
    </row>
    <row r="46" spans="1:11" ht="10.9" customHeight="1">
      <c r="A46" s="17"/>
      <c r="B46" s="21" t="s">
        <v>15</v>
      </c>
      <c r="C46" s="21"/>
      <c r="D46" s="21"/>
      <c r="E46" s="21"/>
      <c r="F46" s="21"/>
      <c r="G46" s="21"/>
      <c r="H46" s="21"/>
      <c r="I46" s="21"/>
      <c r="J46" s="81"/>
    </row>
    <row r="47" spans="1:11" ht="19.5">
      <c r="A47" s="18" t="s">
        <v>31</v>
      </c>
      <c r="B47" s="22" t="s">
        <v>70</v>
      </c>
      <c r="C47" s="22"/>
      <c r="D47" s="22"/>
      <c r="E47" s="22"/>
      <c r="F47" s="22"/>
      <c r="G47" s="22"/>
      <c r="H47" s="22"/>
      <c r="I47" s="22"/>
      <c r="J47" s="82"/>
    </row>
    <row r="48" spans="1:11" ht="19.899999999999999" customHeight="1"/>
    <row r="49" ht="19.899999999999999" customHeight="1"/>
    <row r="50" ht="19.899999999999999" customHeight="1"/>
    <row r="51" ht="19.899999999999999" customHeight="1"/>
    <row r="53" ht="10.9" customHeight="1"/>
    <row r="56" ht="16.149999999999999" customHeight="1"/>
    <row r="57" ht="16.149999999999999" customHeight="1"/>
    <row r="58" ht="16.149999999999999" customHeight="1"/>
    <row r="59" ht="16.149999999999999" customHeight="1"/>
  </sheetData>
  <sheetProtection password="CC0D" sheet="1" objects="1" scenarios="1"/>
  <mergeCells count="50">
    <mergeCell ref="A5:J5"/>
    <mergeCell ref="G6:J6"/>
    <mergeCell ref="A12:C12"/>
    <mergeCell ref="D12:F12"/>
    <mergeCell ref="I13:J13"/>
    <mergeCell ref="H14:J14"/>
    <mergeCell ref="D15:J15"/>
    <mergeCell ref="D16:J16"/>
    <mergeCell ref="A17:C17"/>
    <mergeCell ref="D17:J17"/>
    <mergeCell ref="A18:C18"/>
    <mergeCell ref="D18:J18"/>
    <mergeCell ref="A19:C19"/>
    <mergeCell ref="D19:J19"/>
    <mergeCell ref="I33:J33"/>
    <mergeCell ref="A36:C36"/>
    <mergeCell ref="D36:F36"/>
    <mergeCell ref="H36:J36"/>
    <mergeCell ref="A37:C37"/>
    <mergeCell ref="D37:F37"/>
    <mergeCell ref="I37:J37"/>
    <mergeCell ref="A38:C38"/>
    <mergeCell ref="D38:F38"/>
    <mergeCell ref="H38:J38"/>
    <mergeCell ref="A39:C39"/>
    <mergeCell ref="D39:J39"/>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s>
  <phoneticPr fontId="2"/>
  <dataValidations count="2">
    <dataValidation type="list" allowBlank="1" showDropDown="0" showInputMessage="1" showErrorMessage="1" sqref="N14">
      <formula1>#REF!</formula1>
    </dataValidation>
    <dataValidation type="list" allowBlank="1" showDropDown="0" showInputMessage="1" showErrorMessage="1" sqref="A44:A45 A47">
      <formula1>$K$44:$K$45</formula1>
    </dataValidation>
  </dataValidations>
  <hyperlinks>
    <hyperlink ref="D18" r:id="rId1"/>
  </hyperlinks>
  <pageMargins left="0.70866141732283472" right="0" top="0.19685039370078741" bottom="0.15748031496062992" header="0.31496062992125984" footer="0.31496062992125984"/>
  <pageSetup paperSize="9" scale="94" fitToWidth="1" fitToHeight="1" orientation="portrait" usePrinterDefaults="1"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リスト!$A$2:$A$17</xm:f>
          </x14:formula1>
          <xm:sqref>A24:C32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1"/>
  <sheetViews>
    <sheetView showZeros="0" view="pageBreakPreview" zoomScale="115" zoomScaleSheetLayoutView="115" workbookViewId="0">
      <selection activeCell="C14" sqref="C14"/>
    </sheetView>
  </sheetViews>
  <sheetFormatPr defaultRowHeight="18.75"/>
  <cols>
    <col min="1" max="1" width="6.25" style="45"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87" t="s">
        <v>69</v>
      </c>
      <c r="B1" s="93"/>
      <c r="C1" s="93"/>
      <c r="D1" s="93"/>
      <c r="E1" s="93"/>
      <c r="F1" s="93"/>
      <c r="G1" s="93"/>
      <c r="H1" s="105"/>
      <c r="I1" s="2"/>
      <c r="J1" s="2"/>
      <c r="K1" s="112" t="s">
        <v>64</v>
      </c>
      <c r="L1" s="127"/>
      <c r="M1" s="139"/>
      <c r="N1" s="2"/>
      <c r="O1" s="2"/>
    </row>
    <row r="2" spans="1:15" ht="18" customHeight="1">
      <c r="K2" s="113" t="s">
        <v>10</v>
      </c>
      <c r="L2" s="128"/>
      <c r="M2" s="140"/>
    </row>
    <row r="3" spans="1:15" ht="45.6" customHeight="1">
      <c r="A3" s="88" t="s">
        <v>22</v>
      </c>
      <c r="B3" s="94" t="s">
        <v>14</v>
      </c>
      <c r="C3" s="94" t="s">
        <v>42</v>
      </c>
      <c r="D3" s="94" t="s">
        <v>94</v>
      </c>
      <c r="E3" s="94" t="s">
        <v>32</v>
      </c>
      <c r="F3" s="94" t="s">
        <v>44</v>
      </c>
      <c r="G3" s="94" t="s">
        <v>46</v>
      </c>
      <c r="H3" s="106" t="s">
        <v>1</v>
      </c>
      <c r="J3" s="110"/>
      <c r="K3" s="114" t="s">
        <v>65</v>
      </c>
      <c r="L3" s="129" t="s">
        <v>66</v>
      </c>
      <c r="M3" s="141" t="s">
        <v>48</v>
      </c>
    </row>
    <row r="4" spans="1:15" ht="22.15" customHeight="1">
      <c r="A4" s="89">
        <v>1</v>
      </c>
      <c r="B4" s="95" t="s">
        <v>53</v>
      </c>
      <c r="C4" s="99" t="s">
        <v>75</v>
      </c>
      <c r="D4" s="99" t="s">
        <v>96</v>
      </c>
      <c r="E4" s="100">
        <v>6800</v>
      </c>
      <c r="F4" s="102">
        <v>10</v>
      </c>
      <c r="G4" s="100">
        <f t="shared" ref="G4:G23" si="0">E4*F4</f>
        <v>68000</v>
      </c>
      <c r="H4" s="107"/>
      <c r="K4" s="115" t="s">
        <v>25</v>
      </c>
      <c r="L4" s="130" t="s">
        <v>53</v>
      </c>
      <c r="M4" s="125" t="s">
        <v>62</v>
      </c>
      <c r="O4" s="145"/>
    </row>
    <row r="5" spans="1:15" ht="22.15" customHeight="1">
      <c r="A5" s="90">
        <v>2</v>
      </c>
      <c r="B5" s="95" t="s">
        <v>53</v>
      </c>
      <c r="C5" s="43" t="s">
        <v>76</v>
      </c>
      <c r="D5" s="43" t="s">
        <v>97</v>
      </c>
      <c r="E5" s="101">
        <v>6800</v>
      </c>
      <c r="F5" s="43">
        <v>10</v>
      </c>
      <c r="G5" s="100">
        <f t="shared" si="0"/>
        <v>68000</v>
      </c>
      <c r="H5" s="108"/>
      <c r="K5" s="116" t="s">
        <v>28</v>
      </c>
      <c r="L5" s="131" t="s">
        <v>49</v>
      </c>
      <c r="M5" s="125" t="s">
        <v>0</v>
      </c>
    </row>
    <row r="6" spans="1:15" ht="22.15" customHeight="1">
      <c r="A6" s="89">
        <v>3</v>
      </c>
      <c r="B6" s="95" t="s">
        <v>53</v>
      </c>
      <c r="C6" s="43" t="s">
        <v>77</v>
      </c>
      <c r="D6" s="43" t="s">
        <v>98</v>
      </c>
      <c r="E6" s="101">
        <v>6800</v>
      </c>
      <c r="F6" s="43">
        <v>10</v>
      </c>
      <c r="G6" s="100">
        <f t="shared" si="0"/>
        <v>68000</v>
      </c>
      <c r="H6" s="108"/>
      <c r="K6" s="117"/>
      <c r="L6" s="131" t="s">
        <v>55</v>
      </c>
      <c r="M6" s="125" t="s">
        <v>51</v>
      </c>
    </row>
    <row r="7" spans="1:15" ht="22.15" customHeight="1">
      <c r="A7" s="90">
        <v>4</v>
      </c>
      <c r="B7" s="96" t="s">
        <v>4</v>
      </c>
      <c r="C7" s="99" t="s">
        <v>75</v>
      </c>
      <c r="D7" s="99" t="s">
        <v>96</v>
      </c>
      <c r="E7" s="101">
        <v>3400</v>
      </c>
      <c r="F7" s="43">
        <v>4</v>
      </c>
      <c r="G7" s="100">
        <f t="shared" si="0"/>
        <v>13600</v>
      </c>
      <c r="H7" s="108"/>
      <c r="K7" s="118"/>
      <c r="L7" s="131" t="s">
        <v>54</v>
      </c>
      <c r="M7" s="125" t="s">
        <v>4</v>
      </c>
    </row>
    <row r="8" spans="1:15" ht="22.15" customHeight="1">
      <c r="A8" s="89">
        <v>5</v>
      </c>
      <c r="B8" s="96" t="s">
        <v>4</v>
      </c>
      <c r="C8" s="43" t="s">
        <v>76</v>
      </c>
      <c r="D8" s="43" t="s">
        <v>97</v>
      </c>
      <c r="E8" s="101">
        <v>3400</v>
      </c>
      <c r="F8" s="43">
        <v>4</v>
      </c>
      <c r="G8" s="100">
        <f t="shared" si="0"/>
        <v>13600</v>
      </c>
      <c r="H8" s="108"/>
      <c r="K8" s="118"/>
      <c r="L8" s="132" t="s">
        <v>56</v>
      </c>
      <c r="M8" s="125" t="s">
        <v>59</v>
      </c>
    </row>
    <row r="9" spans="1:15" ht="22.15" customHeight="1">
      <c r="A9" s="90">
        <v>6</v>
      </c>
      <c r="B9" s="96" t="s">
        <v>25</v>
      </c>
      <c r="C9" s="99" t="s">
        <v>75</v>
      </c>
      <c r="D9" s="99" t="s">
        <v>96</v>
      </c>
      <c r="E9" s="101">
        <v>10200</v>
      </c>
      <c r="F9" s="43">
        <v>5</v>
      </c>
      <c r="G9" s="100">
        <f t="shared" si="0"/>
        <v>51000</v>
      </c>
      <c r="H9" s="108"/>
      <c r="K9" s="118"/>
      <c r="L9" s="133"/>
      <c r="M9" s="125" t="s">
        <v>45</v>
      </c>
    </row>
    <row r="10" spans="1:15" ht="22.15" customHeight="1">
      <c r="A10" s="89">
        <v>7</v>
      </c>
      <c r="B10" s="96" t="s">
        <v>25</v>
      </c>
      <c r="C10" s="43" t="s">
        <v>76</v>
      </c>
      <c r="D10" s="43" t="s">
        <v>97</v>
      </c>
      <c r="E10" s="101">
        <v>10200</v>
      </c>
      <c r="F10" s="43">
        <v>5</v>
      </c>
      <c r="G10" s="100">
        <f t="shared" si="0"/>
        <v>51000</v>
      </c>
      <c r="H10" s="108"/>
      <c r="K10" s="118"/>
      <c r="L10" s="134"/>
      <c r="M10" s="125" t="s">
        <v>60</v>
      </c>
    </row>
    <row r="11" spans="1:15" ht="22.15" customHeight="1">
      <c r="A11" s="90">
        <v>8</v>
      </c>
      <c r="B11" s="96" t="s">
        <v>25</v>
      </c>
      <c r="C11" s="43" t="s">
        <v>77</v>
      </c>
      <c r="D11" s="43" t="s">
        <v>98</v>
      </c>
      <c r="E11" s="101">
        <v>10200</v>
      </c>
      <c r="F11" s="43">
        <v>5</v>
      </c>
      <c r="G11" s="100">
        <f t="shared" si="0"/>
        <v>51000</v>
      </c>
      <c r="H11" s="108"/>
      <c r="K11" s="118"/>
      <c r="L11" s="134"/>
      <c r="M11" s="125" t="s">
        <v>36</v>
      </c>
    </row>
    <row r="12" spans="1:15" ht="22.15" customHeight="1">
      <c r="A12" s="90"/>
      <c r="B12" s="43"/>
      <c r="C12" s="43"/>
      <c r="D12" s="43"/>
      <c r="E12" s="101"/>
      <c r="F12" s="43"/>
      <c r="G12" s="100">
        <f t="shared" si="0"/>
        <v>0</v>
      </c>
      <c r="H12" s="108"/>
      <c r="K12" s="119"/>
      <c r="L12" s="135"/>
      <c r="M12" s="125" t="s">
        <v>61</v>
      </c>
    </row>
    <row r="13" spans="1:15" ht="22.15" customHeight="1">
      <c r="A13" s="90"/>
      <c r="B13" s="43"/>
      <c r="C13" s="43"/>
      <c r="D13" s="43"/>
      <c r="E13" s="101"/>
      <c r="F13" s="43"/>
      <c r="G13" s="100">
        <f t="shared" si="0"/>
        <v>0</v>
      </c>
      <c r="H13" s="108"/>
      <c r="K13" s="120"/>
      <c r="L13" s="136"/>
      <c r="M13" s="142"/>
    </row>
    <row r="14" spans="1:15" ht="22.15" customHeight="1">
      <c r="A14" s="90"/>
      <c r="B14" s="43"/>
      <c r="C14" s="43"/>
      <c r="D14" s="43"/>
      <c r="E14" s="101"/>
      <c r="F14" s="43"/>
      <c r="G14" s="100">
        <f t="shared" si="0"/>
        <v>0</v>
      </c>
      <c r="H14" s="108"/>
      <c r="K14" s="121" t="s">
        <v>2</v>
      </c>
      <c r="L14" s="121" t="s">
        <v>67</v>
      </c>
      <c r="M14" s="143"/>
    </row>
    <row r="15" spans="1:15" ht="22.15" customHeight="1">
      <c r="A15" s="90"/>
      <c r="B15" s="43"/>
      <c r="C15" s="43"/>
      <c r="D15" s="43"/>
      <c r="E15" s="101"/>
      <c r="F15" s="43"/>
      <c r="G15" s="100">
        <f t="shared" si="0"/>
        <v>0</v>
      </c>
      <c r="H15" s="108"/>
      <c r="J15" s="111"/>
      <c r="K15" s="122" t="s">
        <v>25</v>
      </c>
      <c r="L15" s="137">
        <v>10200</v>
      </c>
      <c r="M15" s="144"/>
    </row>
    <row r="16" spans="1:15" ht="22.15" customHeight="1">
      <c r="A16" s="90"/>
      <c r="B16" s="43"/>
      <c r="C16" s="43"/>
      <c r="D16" s="43"/>
      <c r="E16" s="101"/>
      <c r="F16" s="43"/>
      <c r="G16" s="100">
        <f t="shared" si="0"/>
        <v>0</v>
      </c>
      <c r="H16" s="108"/>
      <c r="J16" s="111"/>
      <c r="K16" s="123" t="s">
        <v>28</v>
      </c>
      <c r="L16" s="137">
        <v>6800</v>
      </c>
      <c r="M16" s="144"/>
    </row>
    <row r="17" spans="1:13" ht="22.15" customHeight="1">
      <c r="A17" s="90"/>
      <c r="B17" s="43"/>
      <c r="C17" s="43"/>
      <c r="D17" s="43"/>
      <c r="E17" s="101"/>
      <c r="F17" s="43"/>
      <c r="G17" s="100">
        <f t="shared" si="0"/>
        <v>0</v>
      </c>
      <c r="H17" s="108"/>
      <c r="J17" s="111"/>
      <c r="K17" s="124" t="s">
        <v>53</v>
      </c>
      <c r="L17" s="137">
        <v>3400</v>
      </c>
      <c r="M17" s="144"/>
    </row>
    <row r="18" spans="1:13" ht="22.15" customHeight="1">
      <c r="A18" s="90"/>
      <c r="B18" s="43"/>
      <c r="C18" s="43"/>
      <c r="D18" s="43"/>
      <c r="E18" s="101"/>
      <c r="F18" s="43"/>
      <c r="G18" s="100">
        <f t="shared" si="0"/>
        <v>0</v>
      </c>
      <c r="H18" s="108"/>
      <c r="J18" s="111"/>
      <c r="K18" s="124" t="s">
        <v>49</v>
      </c>
      <c r="L18" s="138"/>
    </row>
    <row r="19" spans="1:13" ht="22.15" customHeight="1">
      <c r="A19" s="90"/>
      <c r="B19" s="43"/>
      <c r="C19" s="43"/>
      <c r="D19" s="43"/>
      <c r="E19" s="101"/>
      <c r="F19" s="43"/>
      <c r="G19" s="100">
        <f t="shared" si="0"/>
        <v>0</v>
      </c>
      <c r="H19" s="108"/>
      <c r="J19" s="111"/>
      <c r="K19" s="124" t="s">
        <v>55</v>
      </c>
    </row>
    <row r="20" spans="1:13" ht="22.15" customHeight="1">
      <c r="A20" s="90"/>
      <c r="B20" s="43"/>
      <c r="C20" s="43"/>
      <c r="D20" s="43"/>
      <c r="E20" s="101"/>
      <c r="F20" s="43"/>
      <c r="G20" s="100">
        <f t="shared" si="0"/>
        <v>0</v>
      </c>
      <c r="H20" s="108"/>
      <c r="J20" s="111"/>
      <c r="K20" s="124" t="s">
        <v>54</v>
      </c>
    </row>
    <row r="21" spans="1:13" ht="22.15" customHeight="1">
      <c r="A21" s="90"/>
      <c r="B21" s="43"/>
      <c r="C21" s="43"/>
      <c r="D21" s="43"/>
      <c r="E21" s="101"/>
      <c r="F21" s="43"/>
      <c r="G21" s="100">
        <f t="shared" si="0"/>
        <v>0</v>
      </c>
      <c r="H21" s="108"/>
      <c r="J21" s="111"/>
      <c r="K21" s="124" t="s">
        <v>56</v>
      </c>
    </row>
    <row r="22" spans="1:13" ht="22.15" customHeight="1">
      <c r="A22" s="90"/>
      <c r="B22" s="43"/>
      <c r="C22" s="43"/>
      <c r="D22" s="43"/>
      <c r="E22" s="101"/>
      <c r="F22" s="43"/>
      <c r="G22" s="100">
        <f t="shared" si="0"/>
        <v>0</v>
      </c>
      <c r="H22" s="108"/>
      <c r="J22" s="111"/>
      <c r="K22" s="125" t="s">
        <v>62</v>
      </c>
    </row>
    <row r="23" spans="1:13" ht="22.15" customHeight="1">
      <c r="A23" s="91"/>
      <c r="B23" s="97"/>
      <c r="C23" s="97"/>
      <c r="D23" s="97"/>
      <c r="E23" s="97"/>
      <c r="F23" s="97"/>
      <c r="G23" s="100">
        <f t="shared" si="0"/>
        <v>0</v>
      </c>
      <c r="H23" s="108"/>
      <c r="J23" s="111"/>
      <c r="K23" s="125" t="s">
        <v>0</v>
      </c>
    </row>
    <row r="24" spans="1:13" ht="22.15" customHeight="1">
      <c r="A24" s="92" t="s">
        <v>43</v>
      </c>
      <c r="B24" s="98"/>
      <c r="C24" s="98"/>
      <c r="D24" s="98"/>
      <c r="E24" s="98"/>
      <c r="F24" s="103"/>
      <c r="G24" s="104">
        <f>SUM(G4:G23)</f>
        <v>384200</v>
      </c>
      <c r="H24" s="109" t="str">
        <f>IF(G24=0," ",IF('申請書（様式第１号）'!I33=G24,"金額合致","金額不一致"))</f>
        <v>金額合致</v>
      </c>
      <c r="J24" s="111"/>
      <c r="K24" s="125" t="s">
        <v>51</v>
      </c>
    </row>
    <row r="25" spans="1:13" ht="19.5">
      <c r="J25" s="111"/>
      <c r="K25" s="125" t="s">
        <v>4</v>
      </c>
    </row>
    <row r="26" spans="1:13">
      <c r="J26" s="111"/>
      <c r="K26" s="125" t="s">
        <v>59</v>
      </c>
    </row>
    <row r="27" spans="1:13">
      <c r="J27" s="111"/>
      <c r="K27" s="125" t="s">
        <v>45</v>
      </c>
    </row>
    <row r="28" spans="1:13">
      <c r="K28" s="125" t="s">
        <v>60</v>
      </c>
    </row>
    <row r="29" spans="1:13">
      <c r="K29" s="125" t="s">
        <v>36</v>
      </c>
    </row>
    <row r="30" spans="1:13" ht="19.5">
      <c r="K30" s="125" t="s">
        <v>61</v>
      </c>
    </row>
    <row r="31" spans="1:13" ht="19.5">
      <c r="K31" s="126"/>
    </row>
  </sheetData>
  <sheetProtection password="CC0D" sheet="1" objects="1" scenarios="1"/>
  <mergeCells count="6">
    <mergeCell ref="A1:H1"/>
    <mergeCell ref="K1:M1"/>
    <mergeCell ref="K2:M2"/>
    <mergeCell ref="A24:F24"/>
    <mergeCell ref="L9:L12"/>
    <mergeCell ref="K6:K12"/>
  </mergeCells>
  <phoneticPr fontId="2"/>
  <dataValidations count="2">
    <dataValidation type="list" allowBlank="1" showDropDown="0" showInputMessage="1" showErrorMessage="1" sqref="B4:B23">
      <formula1>$K$15:$K$30</formula1>
    </dataValidation>
    <dataValidation type="list" allowBlank="1" showDropDown="0" showInputMessage="1" showErrorMessage="1" sqref="E4:E23">
      <formula1>$L$15:$L$17</formula1>
    </dataValidation>
  </dataValidations>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C34"/>
  <sheetViews>
    <sheetView workbookViewId="0">
      <selection activeCell="H19" sqref="H19"/>
    </sheetView>
  </sheetViews>
  <sheetFormatPr defaultRowHeight="18.75"/>
  <cols>
    <col min="1" max="1" width="26.5" bestFit="1" customWidth="1"/>
  </cols>
  <sheetData>
    <row r="1" spans="1:3">
      <c r="A1" s="146" t="s">
        <v>29</v>
      </c>
      <c r="B1" s="146" t="s">
        <v>47</v>
      </c>
      <c r="C1" s="146" t="s">
        <v>57</v>
      </c>
    </row>
    <row r="2" spans="1:3">
      <c r="A2" s="147" t="s">
        <v>25</v>
      </c>
      <c r="B2" s="147" t="s">
        <v>52</v>
      </c>
      <c r="C2" s="150">
        <v>10200</v>
      </c>
    </row>
    <row r="3" spans="1:3">
      <c r="A3" s="147" t="s">
        <v>28</v>
      </c>
      <c r="B3" s="147" t="s">
        <v>52</v>
      </c>
      <c r="C3" s="150">
        <v>10200</v>
      </c>
    </row>
    <row r="4" spans="1:3">
      <c r="A4" s="148" t="s">
        <v>53</v>
      </c>
      <c r="B4" s="148" t="s">
        <v>13</v>
      </c>
      <c r="C4" s="151">
        <v>6800</v>
      </c>
    </row>
    <row r="5" spans="1:3">
      <c r="A5" s="148" t="s">
        <v>49</v>
      </c>
      <c r="B5" s="148" t="s">
        <v>13</v>
      </c>
      <c r="C5" s="151">
        <v>6800</v>
      </c>
    </row>
    <row r="6" spans="1:3">
      <c r="A6" s="148" t="s">
        <v>55</v>
      </c>
      <c r="B6" s="148" t="s">
        <v>13</v>
      </c>
      <c r="C6" s="151">
        <v>6800</v>
      </c>
    </row>
    <row r="7" spans="1:3">
      <c r="A7" s="148" t="s">
        <v>54</v>
      </c>
      <c r="B7" s="148" t="s">
        <v>13</v>
      </c>
      <c r="C7" s="151">
        <v>6800</v>
      </c>
    </row>
    <row r="8" spans="1:3">
      <c r="A8" s="148" t="s">
        <v>56</v>
      </c>
      <c r="B8" s="148" t="s">
        <v>13</v>
      </c>
      <c r="C8" s="151">
        <v>6800</v>
      </c>
    </row>
    <row r="9" spans="1:3">
      <c r="A9" s="149" t="s">
        <v>62</v>
      </c>
      <c r="B9" s="149" t="s">
        <v>39</v>
      </c>
      <c r="C9" s="152">
        <v>3400</v>
      </c>
    </row>
    <row r="10" spans="1:3">
      <c r="A10" s="149" t="s">
        <v>0</v>
      </c>
      <c r="B10" s="149" t="s">
        <v>39</v>
      </c>
      <c r="C10" s="152">
        <v>3400</v>
      </c>
    </row>
    <row r="11" spans="1:3">
      <c r="A11" s="149" t="s">
        <v>51</v>
      </c>
      <c r="B11" s="149" t="s">
        <v>39</v>
      </c>
      <c r="C11" s="152">
        <v>3400</v>
      </c>
    </row>
    <row r="12" spans="1:3">
      <c r="A12" s="149" t="s">
        <v>4</v>
      </c>
      <c r="B12" s="149" t="s">
        <v>39</v>
      </c>
      <c r="C12" s="152">
        <v>3400</v>
      </c>
    </row>
    <row r="13" spans="1:3">
      <c r="A13" s="149" t="s">
        <v>59</v>
      </c>
      <c r="B13" s="149" t="s">
        <v>39</v>
      </c>
      <c r="C13" s="152">
        <v>3400</v>
      </c>
    </row>
    <row r="14" spans="1:3">
      <c r="A14" s="149" t="s">
        <v>45</v>
      </c>
      <c r="B14" s="149" t="s">
        <v>39</v>
      </c>
      <c r="C14" s="152">
        <v>3400</v>
      </c>
    </row>
    <row r="15" spans="1:3">
      <c r="A15" s="149" t="s">
        <v>60</v>
      </c>
      <c r="B15" s="149" t="s">
        <v>39</v>
      </c>
      <c r="C15" s="152">
        <v>3400</v>
      </c>
    </row>
    <row r="16" spans="1:3">
      <c r="A16" s="149" t="s">
        <v>36</v>
      </c>
      <c r="B16" s="149" t="s">
        <v>39</v>
      </c>
      <c r="C16" s="152">
        <v>3400</v>
      </c>
    </row>
    <row r="17" spans="1:3">
      <c r="A17" s="149" t="s">
        <v>61</v>
      </c>
      <c r="B17" s="149" t="s">
        <v>39</v>
      </c>
      <c r="C17" s="152">
        <v>3400</v>
      </c>
    </row>
    <row r="18" spans="1:3">
      <c r="A18" s="146"/>
    </row>
    <row r="19" spans="1:3">
      <c r="A19" s="146"/>
    </row>
    <row r="20" spans="1:3">
      <c r="A20" s="146"/>
    </row>
    <row r="21" spans="1:3">
      <c r="A21" s="146"/>
    </row>
    <row r="22" spans="1:3">
      <c r="A22" s="146"/>
    </row>
    <row r="23" spans="1:3">
      <c r="A23" s="146"/>
    </row>
    <row r="24" spans="1:3">
      <c r="A24" s="146"/>
    </row>
    <row r="25" spans="1:3">
      <c r="A25" s="146"/>
    </row>
    <row r="26" spans="1:3">
      <c r="A26" s="146"/>
    </row>
    <row r="27" spans="1:3">
      <c r="A27" s="146"/>
    </row>
    <row r="28" spans="1:3">
      <c r="A28" s="146"/>
    </row>
    <row r="29" spans="1:3">
      <c r="A29" s="146"/>
    </row>
    <row r="30" spans="1:3">
      <c r="A30" s="146"/>
    </row>
    <row r="31" spans="1:3">
      <c r="A31" s="146"/>
    </row>
    <row r="32" spans="1:3">
      <c r="A32" s="146"/>
    </row>
    <row r="33" spans="1:1">
      <c r="A33" s="146"/>
    </row>
    <row r="34" spans="1:1">
      <c r="A34" s="146"/>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申請書（様式第１号）</vt:lpstr>
      <vt:lpstr>申請（事業実績）書一覧</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2026-04-08T05:10:35Z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2026-04-08T05:10:35Z</vt:filetime>
  </property>
</Properties>
</file>