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0802000/WorkingDocLib/医師確保等地域医療対策室/へき地ライン/02B文書（その他１年未満保存文書）/01へき地基礎資料/☆実施要綱（最新版）/R8/260311事前周知/"/>
    </mc:Choice>
  </mc:AlternateContent>
  <xr:revisionPtr revIDLastSave="105" documentId="13_ncr:1_{907D3210-E396-478D-B436-BBB8D876F541}" xr6:coauthVersionLast="47" xr6:coauthVersionMax="47" xr10:uidLastSave="{F8F5DADF-255B-4690-B014-864401F4CD46}"/>
  <bookViews>
    <workbookView xWindow="-28920" yWindow="-120" windowWidth="29040" windowHeight="15720" xr2:uid="{00000000-000D-0000-FFFF-FFFF00000000}"/>
  </bookViews>
  <sheets>
    <sheet name="別紙○-1" sheetId="30" r:id="rId1"/>
    <sheet name="別紙○-2" sheetId="31" r:id="rId2"/>
    <sheet name="別紙○-3" sheetId="32" r:id="rId3"/>
  </sheets>
  <externalReferences>
    <externalReference r:id="rId4"/>
  </externalReference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ｌ" hidden="1">#REF!</definedName>
    <definedName name="_xlnm.Print_Area" localSheetId="0">'別紙○-1'!$A$1:$L$30</definedName>
    <definedName name="_xlnm.Print_Area" localSheetId="1">'別紙○-2'!$A$1:$E$80</definedName>
    <definedName name="あ" hidden="1">#REF!</definedName>
    <definedName name="い" hidden="1">#REF!</definedName>
    <definedName name="こ" hidden="1">#REF!</definedName>
    <definedName name="こ」" hidden="1">#REF!</definedName>
    <definedName name="事業分類">[1]事業分類・区分!$B$2:$H$2</definedName>
    <definedName name="別紙１７" hidden="1">#REF!</definedName>
    <definedName name="別紙３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2" l="1"/>
  <c r="H21" i="30" l="1"/>
  <c r="I21" i="30" s="1"/>
  <c r="M18" i="32"/>
  <c r="M11" i="32"/>
  <c r="B52" i="31"/>
  <c r="B48" i="31"/>
  <c r="B40" i="31"/>
  <c r="B49" i="31" s="1"/>
  <c r="B53" i="31" s="1"/>
  <c r="F20" i="30"/>
  <c r="B60" i="31" l="1"/>
  <c r="E6" i="31"/>
  <c r="G13" i="32"/>
  <c r="M13" i="32" s="1"/>
  <c r="G21" i="30"/>
  <c r="F21" i="30"/>
  <c r="E21" i="30"/>
  <c r="D21" i="30"/>
  <c r="C21" i="30"/>
  <c r="H20" i="30"/>
  <c r="G20" i="30"/>
  <c r="E20" i="30"/>
  <c r="I20" i="30" s="1"/>
  <c r="I19" i="30"/>
  <c r="I18" i="30"/>
  <c r="M16" i="32" l="1"/>
  <c r="C48" i="31" s="1"/>
  <c r="D48" i="31" s="1"/>
  <c r="G9" i="32"/>
  <c r="M9" i="32" s="1"/>
  <c r="G8" i="32"/>
  <c r="M8" i="32" s="1"/>
  <c r="M6" i="32" l="1"/>
  <c r="M24" i="32" s="1"/>
  <c r="C40" i="31"/>
  <c r="C49" i="31" s="1"/>
  <c r="D40" i="31" l="1"/>
  <c r="D49" i="31" s="1"/>
</calcChain>
</file>

<file path=xl/sharedStrings.xml><?xml version="1.0" encoding="utf-8"?>
<sst xmlns="http://schemas.openxmlformats.org/spreadsheetml/2006/main" count="150" uniqueCount="124">
  <si>
    <t>小　　計</t>
    <rPh sb="0" eb="1">
      <t>ショウ</t>
    </rPh>
    <rPh sb="3" eb="4">
      <t>ケイ</t>
    </rPh>
    <phoneticPr fontId="4"/>
  </si>
  <si>
    <t>社会保険料</t>
    <rPh sb="0" eb="2">
      <t>シャカイ</t>
    </rPh>
    <rPh sb="2" eb="5">
      <t>ホケンリョウ</t>
    </rPh>
    <phoneticPr fontId="4"/>
  </si>
  <si>
    <t>職員諸手当</t>
    <rPh sb="0" eb="2">
      <t>ショクイン</t>
    </rPh>
    <rPh sb="2" eb="3">
      <t>ショ</t>
    </rPh>
    <rPh sb="3" eb="5">
      <t>テアテ</t>
    </rPh>
    <phoneticPr fontId="4"/>
  </si>
  <si>
    <t>職員基本給</t>
    <rPh sb="0" eb="2">
      <t>ショクイン</t>
    </rPh>
    <rPh sb="2" eb="5">
      <t>キホンキュウ</t>
    </rPh>
    <phoneticPr fontId="4"/>
  </si>
  <si>
    <t>委託費</t>
    <rPh sb="0" eb="3">
      <t>イタクヒ</t>
    </rPh>
    <phoneticPr fontId="3"/>
  </si>
  <si>
    <t>旅費</t>
    <rPh sb="0" eb="2">
      <t>リョヒ</t>
    </rPh>
    <phoneticPr fontId="4"/>
  </si>
  <si>
    <t>非常勤職員手当</t>
    <rPh sb="0" eb="3">
      <t>ヒジョウキン</t>
    </rPh>
    <rPh sb="3" eb="5">
      <t>ショクイン</t>
    </rPh>
    <rPh sb="5" eb="7">
      <t>テアテ</t>
    </rPh>
    <phoneticPr fontId="4"/>
  </si>
  <si>
    <t>報償費</t>
    <rPh sb="0" eb="3">
      <t>ホウショウヒ</t>
    </rPh>
    <phoneticPr fontId="4"/>
  </si>
  <si>
    <t>円</t>
    <rPh sb="0" eb="1">
      <t>エン</t>
    </rPh>
    <phoneticPr fontId="4"/>
  </si>
  <si>
    <t>通信運搬費</t>
    <rPh sb="0" eb="2">
      <t>ツウシン</t>
    </rPh>
    <rPh sb="2" eb="5">
      <t>ウンパンヒ</t>
    </rPh>
    <phoneticPr fontId="3"/>
  </si>
  <si>
    <t>借料及び損料</t>
    <rPh sb="0" eb="2">
      <t>シャクリョウ</t>
    </rPh>
    <rPh sb="2" eb="3">
      <t>オヨ</t>
    </rPh>
    <rPh sb="4" eb="6">
      <t>ソンリョウ</t>
    </rPh>
    <phoneticPr fontId="4"/>
  </si>
  <si>
    <t>印刷製本費</t>
    <rPh sb="0" eb="2">
      <t>インサツ</t>
    </rPh>
    <rPh sb="2" eb="4">
      <t>セイホン</t>
    </rPh>
    <rPh sb="4" eb="5">
      <t>ヒ</t>
    </rPh>
    <phoneticPr fontId="4"/>
  </si>
  <si>
    <t>消耗品費</t>
    <rPh sb="0" eb="3">
      <t>ショウモウヒン</t>
    </rPh>
    <rPh sb="3" eb="4">
      <t>ヒ</t>
    </rPh>
    <phoneticPr fontId="4"/>
  </si>
  <si>
    <t>諸謝金</t>
    <rPh sb="0" eb="1">
      <t>ショ</t>
    </rPh>
    <rPh sb="1" eb="3">
      <t>シャキン</t>
    </rPh>
    <phoneticPr fontId="3"/>
  </si>
  <si>
    <t>算出内訳</t>
    <rPh sb="0" eb="2">
      <t>サンシュツ</t>
    </rPh>
    <rPh sb="2" eb="4">
      <t>ウチワケ</t>
    </rPh>
    <phoneticPr fontId="3"/>
  </si>
  <si>
    <t>支出予定額</t>
    <rPh sb="0" eb="2">
      <t>シシュツ</t>
    </rPh>
    <rPh sb="2" eb="5">
      <t>ヨテイガク</t>
    </rPh>
    <phoneticPr fontId="4"/>
  </si>
  <si>
    <t>区分</t>
    <rPh sb="0" eb="2">
      <t>クブン</t>
    </rPh>
    <phoneticPr fontId="4"/>
  </si>
  <si>
    <t>合計</t>
    <rPh sb="0" eb="2">
      <t>ゴウケイ</t>
    </rPh>
    <phoneticPr fontId="3"/>
  </si>
  <si>
    <t>＝</t>
    <phoneticPr fontId="3"/>
  </si>
  <si>
    <t>×</t>
    <phoneticPr fontId="3"/>
  </si>
  <si>
    <t>２．基準額</t>
  </si>
  <si>
    <t>基準額算出調書</t>
    <rPh sb="0" eb="3">
      <t>キジュンガク</t>
    </rPh>
    <rPh sb="3" eb="5">
      <t>サンシュツ</t>
    </rPh>
    <rPh sb="5" eb="7">
      <t>チョウショ</t>
    </rPh>
    <phoneticPr fontId="3"/>
  </si>
  <si>
    <t>人</t>
    <rPh sb="0" eb="1">
      <t>ヒト</t>
    </rPh>
    <phoneticPr fontId="4"/>
  </si>
  <si>
    <t>計</t>
    <rPh sb="0" eb="1">
      <t>ケイ</t>
    </rPh>
    <phoneticPr fontId="4"/>
  </si>
  <si>
    <t>第４・四半期</t>
  </si>
  <si>
    <t>第３・四半期</t>
  </si>
  <si>
    <t>第２・四半期</t>
  </si>
  <si>
    <t>第１・四半期</t>
    <phoneticPr fontId="4"/>
  </si>
  <si>
    <t>備考</t>
    <rPh sb="0" eb="2">
      <t>ビコウ</t>
    </rPh>
    <phoneticPr fontId="4"/>
  </si>
  <si>
    <t>　　　　６．「備考」欄は、積雪量、冬期交通途絶期間等参考となるべきことを記入すること。</t>
    <rPh sb="7" eb="9">
      <t>ビコウ</t>
    </rPh>
    <rPh sb="10" eb="11">
      <t>ラン</t>
    </rPh>
    <phoneticPr fontId="4"/>
  </si>
  <si>
    <t>戸</t>
    <rPh sb="0" eb="1">
      <t>ト</t>
    </rPh>
    <phoneticPr fontId="4"/>
  </si>
  <si>
    <t>人口</t>
    <rPh sb="0" eb="2">
      <t>ジンコウ</t>
    </rPh>
    <phoneticPr fontId="4"/>
  </si>
  <si>
    <t>戸数</t>
    <rPh sb="0" eb="2">
      <t>トスウ</t>
    </rPh>
    <phoneticPr fontId="4"/>
  </si>
  <si>
    <t>地区名</t>
    <rPh sb="0" eb="3">
      <t>チクメイ</t>
    </rPh>
    <phoneticPr fontId="4"/>
  </si>
  <si>
    <t>市町村名</t>
    <rPh sb="0" eb="4">
      <t>シチョウソンメイ</t>
    </rPh>
    <phoneticPr fontId="4"/>
  </si>
  <si>
    <t>実施人員</t>
    <phoneticPr fontId="3"/>
  </si>
  <si>
    <t>診療場所</t>
    <phoneticPr fontId="3"/>
  </si>
  <si>
    <t>現在）</t>
    <phoneticPr fontId="3"/>
  </si>
  <si>
    <t xml:space="preserve">無医地区等（ </t>
    <phoneticPr fontId="4"/>
  </si>
  <si>
    <t xml:space="preserve">１．（１）無医地区及び巡回診療実施計画                                                                                                                             </t>
    <phoneticPr fontId="3"/>
  </si>
  <si>
    <t>開設者名：　　　　　　　　　　　　　　　</t>
    <rPh sb="0" eb="3">
      <t>カイセツシャ</t>
    </rPh>
    <rPh sb="3" eb="4">
      <t>メイ</t>
    </rPh>
    <phoneticPr fontId="4"/>
  </si>
  <si>
    <t>４．その他欄は補助対象以外の経費を計上すること。</t>
    <phoneticPr fontId="4"/>
  </si>
  <si>
    <t>３．収入は、次により記入すること。</t>
  </si>
  <si>
    <t>（２）巡回診療等自動車経費は、予定回数の合計数に単価を乗じて得た額を計上すること。</t>
  </si>
  <si>
    <t>　　(０．５日を単位とする。）に単価を乗じて得た額の合算額を計上すること。</t>
    <phoneticPr fontId="4"/>
  </si>
  <si>
    <t>２．基準額欄は、次により記入すること。</t>
  </si>
  <si>
    <t xml:space="preserve">      また、兼任者が２人以上の場合は、それぞれ計算すること。</t>
  </si>
  <si>
    <t>　　（０．５日を単位とする。）を乗じて得た額。</t>
    <phoneticPr fontId="4"/>
  </si>
  <si>
    <t xml:space="preserve">      兼任者の職員基本給、職員諸手当、社会保険料を日割計算し、その額に兼任者の医療活動従事日数</t>
    <rPh sb="10" eb="12">
      <t>ショクイン</t>
    </rPh>
    <rPh sb="12" eb="15">
      <t>キホンキュウ</t>
    </rPh>
    <rPh sb="18" eb="19">
      <t>ショ</t>
    </rPh>
    <rPh sb="22" eb="24">
      <t>シャカイ</t>
    </rPh>
    <rPh sb="24" eb="27">
      <t>ホケンリョウ</t>
    </rPh>
    <phoneticPr fontId="4"/>
  </si>
  <si>
    <t>（２）兼任の場合</t>
  </si>
  <si>
    <t xml:space="preserve">      専任者の職員基本給、職員諸手当、社会保険料の支出予定額</t>
    <rPh sb="10" eb="12">
      <t>ショクイン</t>
    </rPh>
    <rPh sb="12" eb="15">
      <t>キホンキュウ</t>
    </rPh>
    <rPh sb="18" eb="19">
      <t>ショ</t>
    </rPh>
    <rPh sb="22" eb="24">
      <t>シャカイ</t>
    </rPh>
    <rPh sb="24" eb="26">
      <t>ホケン</t>
    </rPh>
    <rPh sb="26" eb="27">
      <t>リョウ</t>
    </rPh>
    <phoneticPr fontId="3"/>
  </si>
  <si>
    <t>（１）専任の場合</t>
  </si>
  <si>
    <t>１．支出予定額欄の「職員基本給」「職員諸手当」及び「社会保険料」は、次の方法で記入すること。</t>
    <rPh sb="10" eb="12">
      <t>ショクイン</t>
    </rPh>
    <rPh sb="12" eb="15">
      <t>キホンキュウ</t>
    </rPh>
    <rPh sb="19" eb="20">
      <t>ショ</t>
    </rPh>
    <rPh sb="26" eb="28">
      <t>シャカイ</t>
    </rPh>
    <rPh sb="28" eb="31">
      <t>ホケンリョウ</t>
    </rPh>
    <phoneticPr fontId="3"/>
  </si>
  <si>
    <t>（記入上の注意）</t>
  </si>
  <si>
    <t>合　　計</t>
    <rPh sb="0" eb="1">
      <t>ア</t>
    </rPh>
    <rPh sb="3" eb="4">
      <t>ケイ</t>
    </rPh>
    <phoneticPr fontId="4"/>
  </si>
  <si>
    <t>寄付金その他の収入</t>
    <rPh sb="0" eb="3">
      <t>キフキン</t>
    </rPh>
    <rPh sb="5" eb="6">
      <t>タ</t>
    </rPh>
    <rPh sb="7" eb="9">
      <t>シュウニュウ</t>
    </rPh>
    <phoneticPr fontId="4"/>
  </si>
  <si>
    <t>診療収入</t>
    <rPh sb="0" eb="2">
      <t>シンリョウ</t>
    </rPh>
    <rPh sb="2" eb="4">
      <t>シュウニュウ</t>
    </rPh>
    <phoneticPr fontId="4"/>
  </si>
  <si>
    <t>円</t>
    <rPh sb="0" eb="1">
      <t>エン</t>
    </rPh>
    <phoneticPr fontId="3"/>
  </si>
  <si>
    <t>収入見込額</t>
    <phoneticPr fontId="4"/>
  </si>
  <si>
    <t>（２）収入</t>
    <rPh sb="3" eb="5">
      <t>シュウニュウ</t>
    </rPh>
    <phoneticPr fontId="4"/>
  </si>
  <si>
    <t>総事業費</t>
    <rPh sb="0" eb="1">
      <t>ソウ</t>
    </rPh>
    <rPh sb="1" eb="4">
      <t>ジギョウヒ</t>
    </rPh>
    <phoneticPr fontId="4"/>
  </si>
  <si>
    <t>（その他）</t>
    <rPh sb="3" eb="4">
      <t>タ</t>
    </rPh>
    <phoneticPr fontId="4"/>
  </si>
  <si>
    <t>雑役務費（修繕料等）</t>
    <rPh sb="0" eb="1">
      <t>ザツ</t>
    </rPh>
    <rPh sb="1" eb="3">
      <t>エキム</t>
    </rPh>
    <rPh sb="3" eb="4">
      <t>ヒ</t>
    </rPh>
    <rPh sb="5" eb="7">
      <t>シュウゼン</t>
    </rPh>
    <rPh sb="7" eb="8">
      <t>リョウ</t>
    </rPh>
    <rPh sb="8" eb="9">
      <t>トウ</t>
    </rPh>
    <phoneticPr fontId="3"/>
  </si>
  <si>
    <t>材料費（医薬品費、診療材料費）</t>
    <rPh sb="0" eb="3">
      <t>ザイリョウヒ</t>
    </rPh>
    <rPh sb="4" eb="7">
      <t>イヤクヒン</t>
    </rPh>
    <rPh sb="7" eb="8">
      <t>ヒ</t>
    </rPh>
    <rPh sb="9" eb="11">
      <t>シンリョウ</t>
    </rPh>
    <rPh sb="11" eb="14">
      <t>ザイリョウヒ</t>
    </rPh>
    <phoneticPr fontId="3"/>
  </si>
  <si>
    <t>公課費</t>
    <rPh sb="0" eb="3">
      <t>コウカヒ</t>
    </rPh>
    <phoneticPr fontId="4"/>
  </si>
  <si>
    <t>燃料費</t>
    <rPh sb="0" eb="3">
      <t>ネンリョウヒ</t>
    </rPh>
    <phoneticPr fontId="3"/>
  </si>
  <si>
    <t>　その他</t>
    <rPh sb="3" eb="4">
      <t>タ</t>
    </rPh>
    <phoneticPr fontId="4"/>
  </si>
  <si>
    <t>　看護師</t>
    <rPh sb="1" eb="4">
      <t>カンゴシ</t>
    </rPh>
    <phoneticPr fontId="4"/>
  </si>
  <si>
    <t>　医師</t>
    <rPh sb="1" eb="3">
      <t>イシ</t>
    </rPh>
    <phoneticPr fontId="4"/>
  </si>
  <si>
    <t>光熱水費</t>
    <rPh sb="0" eb="4">
      <t>コウネツスイヒ</t>
    </rPh>
    <phoneticPr fontId="4"/>
  </si>
  <si>
    <t>（医療活動費）</t>
    <rPh sb="1" eb="3">
      <t>イリョウ</t>
    </rPh>
    <rPh sb="3" eb="6">
      <t>カツドウヒ</t>
    </rPh>
    <phoneticPr fontId="4"/>
  </si>
  <si>
    <t>（１）支出</t>
    <rPh sb="3" eb="5">
      <t>シシュツ</t>
    </rPh>
    <phoneticPr fontId="4"/>
  </si>
  <si>
    <t>２．所要額明細書</t>
    <phoneticPr fontId="4"/>
  </si>
  <si>
    <t>稼働月数</t>
    <rPh sb="0" eb="2">
      <t>カドウ</t>
    </rPh>
    <rPh sb="2" eb="4">
      <t>ツキスウ</t>
    </rPh>
    <phoneticPr fontId="3"/>
  </si>
  <si>
    <t>１か所当たり次により算出された額</t>
    <phoneticPr fontId="3"/>
  </si>
  <si>
    <t>その他</t>
    <rPh sb="2" eb="3">
      <t>タ</t>
    </rPh>
    <phoneticPr fontId="3"/>
  </si>
  <si>
    <t>その他　25,000円×延日数</t>
    <phoneticPr fontId="3"/>
  </si>
  <si>
    <t>医師</t>
    <rPh sb="0" eb="2">
      <t>イシ</t>
    </rPh>
    <phoneticPr fontId="3"/>
  </si>
  <si>
    <t>医師　61,000円×延日数</t>
    <phoneticPr fontId="3"/>
  </si>
  <si>
    <t>人員数</t>
    <rPh sb="0" eb="3">
      <t>ジンインスウ</t>
    </rPh>
    <phoneticPr fontId="3"/>
  </si>
  <si>
    <t>延日数</t>
    <rPh sb="0" eb="1">
      <t>ノ</t>
    </rPh>
    <rPh sb="1" eb="3">
      <t>ニッスウ</t>
    </rPh>
    <phoneticPr fontId="3"/>
  </si>
  <si>
    <t>3,700円×延回数</t>
  </si>
  <si>
    <t>延回数</t>
    <rPh sb="0" eb="1">
      <t>ノ</t>
    </rPh>
    <rPh sb="1" eb="3">
      <t>カイスウ</t>
    </rPh>
    <phoneticPr fontId="3"/>
  </si>
  <si>
    <t>医療活動費</t>
    <phoneticPr fontId="3"/>
  </si>
  <si>
    <t>１．種目</t>
  </si>
  <si>
    <t>年　月　日</t>
    <rPh sb="0" eb="1">
      <t>ネン</t>
    </rPh>
    <rPh sb="2" eb="3">
      <t>ツキ</t>
    </rPh>
    <rPh sb="4" eb="5">
      <t>ヒ</t>
    </rPh>
    <phoneticPr fontId="3"/>
  </si>
  <si>
    <t>（情報通信機器等経費）</t>
    <rPh sb="1" eb="3">
      <t>ジョウホウ</t>
    </rPh>
    <rPh sb="3" eb="5">
      <t>ツウシン</t>
    </rPh>
    <rPh sb="5" eb="7">
      <t>キキ</t>
    </rPh>
    <rPh sb="7" eb="8">
      <t>トウ</t>
    </rPh>
    <rPh sb="8" eb="10">
      <t>ケイヒ</t>
    </rPh>
    <phoneticPr fontId="4"/>
  </si>
  <si>
    <t>情報通信機器等経費</t>
    <rPh sb="0" eb="4">
      <t>ジョウホウツウシン</t>
    </rPh>
    <rPh sb="4" eb="6">
      <t>キキ</t>
    </rPh>
    <rPh sb="6" eb="7">
      <t>トウ</t>
    </rPh>
    <rPh sb="7" eb="9">
      <t>ケイヒ</t>
    </rPh>
    <phoneticPr fontId="3"/>
  </si>
  <si>
    <t>借料及び損料（情報通信機器等経費に計上したものを除く。）</t>
    <rPh sb="0" eb="2">
      <t>シャクリョウ</t>
    </rPh>
    <rPh sb="2" eb="3">
      <t>オヨ</t>
    </rPh>
    <rPh sb="4" eb="6">
      <t>ソンリョウ</t>
    </rPh>
    <rPh sb="7" eb="9">
      <t>ジョウホウ</t>
    </rPh>
    <rPh sb="9" eb="11">
      <t>ツウシン</t>
    </rPh>
    <rPh sb="11" eb="13">
      <t>キキ</t>
    </rPh>
    <rPh sb="13" eb="14">
      <t>トウ</t>
    </rPh>
    <rPh sb="14" eb="16">
      <t>ケイヒ</t>
    </rPh>
    <rPh sb="17" eb="19">
      <t>ケイジョウ</t>
    </rPh>
    <rPh sb="24" eb="25">
      <t>ノゾ</t>
    </rPh>
    <phoneticPr fontId="4"/>
  </si>
  <si>
    <t>消耗品費（情報通信機器等経費に計上したものを除く。）</t>
    <rPh sb="0" eb="3">
      <t>ショウモウヒン</t>
    </rPh>
    <rPh sb="3" eb="4">
      <t>ヒ</t>
    </rPh>
    <rPh sb="5" eb="7">
      <t>ジョウホウ</t>
    </rPh>
    <rPh sb="7" eb="9">
      <t>ツウシン</t>
    </rPh>
    <rPh sb="9" eb="11">
      <t>キキ</t>
    </rPh>
    <rPh sb="11" eb="12">
      <t>トウ</t>
    </rPh>
    <rPh sb="12" eb="14">
      <t>ケイヒ</t>
    </rPh>
    <rPh sb="15" eb="17">
      <t>ケイジョウ</t>
    </rPh>
    <rPh sb="22" eb="23">
      <t>ノゾ</t>
    </rPh>
    <phoneticPr fontId="4"/>
  </si>
  <si>
    <t>雑役務費（情報通信機器等経費に計上したものを除く。）</t>
    <rPh sb="0" eb="1">
      <t>ザツ</t>
    </rPh>
    <rPh sb="1" eb="3">
      <t>エキム</t>
    </rPh>
    <rPh sb="3" eb="4">
      <t>ヒ</t>
    </rPh>
    <rPh sb="5" eb="7">
      <t>ジョウホウ</t>
    </rPh>
    <rPh sb="7" eb="9">
      <t>ツウシン</t>
    </rPh>
    <rPh sb="9" eb="11">
      <t>キキ</t>
    </rPh>
    <rPh sb="11" eb="12">
      <t>トウ</t>
    </rPh>
    <rPh sb="12" eb="14">
      <t>ケイヒ</t>
    </rPh>
    <rPh sb="15" eb="17">
      <t>ケイジョウ</t>
    </rPh>
    <rPh sb="22" eb="23">
      <t>ノゾ</t>
    </rPh>
    <phoneticPr fontId="3"/>
  </si>
  <si>
    <t>情報通信機器等</t>
    <rPh sb="0" eb="4">
      <t>ジョウホウツウシン</t>
    </rPh>
    <rPh sb="4" eb="6">
      <t>キキ</t>
    </rPh>
    <rPh sb="6" eb="7">
      <t>トウ</t>
    </rPh>
    <phoneticPr fontId="3"/>
  </si>
  <si>
    <t>厚生労働大臣が必要と認めた場合</t>
    <rPh sb="0" eb="2">
      <t>コウセイ</t>
    </rPh>
    <rPh sb="2" eb="4">
      <t>ロウドウ</t>
    </rPh>
    <rPh sb="4" eb="6">
      <t>ダイジン</t>
    </rPh>
    <rPh sb="7" eb="9">
      <t>ヒツヨウ</t>
    </rPh>
    <rPh sb="10" eb="11">
      <t>ミト</t>
    </rPh>
    <rPh sb="13" eb="15">
      <t>バアイ</t>
    </rPh>
    <phoneticPr fontId="3"/>
  </si>
  <si>
    <t>×</t>
  </si>
  <si>
    <t>基準額</t>
    <rPh sb="0" eb="3">
      <t>キジュンガク</t>
    </rPh>
    <phoneticPr fontId="1"/>
  </si>
  <si>
    <t>選定額</t>
    <rPh sb="0" eb="2">
      <t>センテイ</t>
    </rPh>
    <rPh sb="2" eb="3">
      <t>ガク</t>
    </rPh>
    <phoneticPr fontId="1"/>
  </si>
  <si>
    <t>オンライン診療を活用したへき地医療支援実施予定回数</t>
    <rPh sb="5" eb="7">
      <t>シンリョウ</t>
    </rPh>
    <rPh sb="8" eb="10">
      <t>カツヨウ</t>
    </rPh>
    <rPh sb="14" eb="15">
      <t>チ</t>
    </rPh>
    <rPh sb="15" eb="17">
      <t>イリョウ</t>
    </rPh>
    <rPh sb="17" eb="19">
      <t>シエン</t>
    </rPh>
    <phoneticPr fontId="4"/>
  </si>
  <si>
    <t>オンライン診療を活用したへき地医療支援医療機関運営支援事業</t>
    <rPh sb="5" eb="7">
      <t>シンリョウ</t>
    </rPh>
    <phoneticPr fontId="4"/>
  </si>
  <si>
    <t>別紙○-1</t>
    <phoneticPr fontId="3"/>
  </si>
  <si>
    <t>（医療機関名　　　　　　　　　　        ）</t>
    <rPh sb="1" eb="5">
      <t>イリョウキカン</t>
    </rPh>
    <phoneticPr fontId="4"/>
  </si>
  <si>
    <t xml:space="preserve">  （注）１．当該医療機関が支援する地域について「無医地区、無医地区に準じる地区」（以下「無医地区等」という。）</t>
    <rPh sb="9" eb="13">
      <t>イリョウキカン</t>
    </rPh>
    <rPh sb="14" eb="16">
      <t>シエン</t>
    </rPh>
    <phoneticPr fontId="4"/>
  </si>
  <si>
    <t xml:space="preserve">        ２．無医地区等の「地区名、戸数、人口」は、直近のものを記入すること。また、無医地区に準じる地区の場合は「地区名」欄に準と記入すること。</t>
    <rPh sb="29" eb="31">
      <t>チョッキン</t>
    </rPh>
    <phoneticPr fontId="3"/>
  </si>
  <si>
    <t xml:space="preserve">        ３．「オンライン診療を活用したへき地医療支援実施予定回数」欄は、１日を１回として当該年度の予定回数（例：第１．四半期〇〇回）を具体的に記入し、</t>
    <phoneticPr fontId="4"/>
  </si>
  <si>
    <t>　　　　　上段（    ）に当該オンライン診療を活用したへき地医療支援に係る実診療日数（０．５日を単位とする。）を記入すること。</t>
    <phoneticPr fontId="4"/>
  </si>
  <si>
    <t xml:space="preserve">            なお、複数の無医地区等に対し一日でオンライン診療を活用したへき地医療支援を行う場合は、該当する無医地区等をまとめ一括記入すること。</t>
    <rPh sb="15" eb="17">
      <t>フクスウ</t>
    </rPh>
    <rPh sb="24" eb="25">
      <t>タイ</t>
    </rPh>
    <rPh sb="26" eb="28">
      <t>イチニチ</t>
    </rPh>
    <phoneticPr fontId="3"/>
  </si>
  <si>
    <t xml:space="preserve">        ４．「診療場所」欄は、その地区における診療場所（患者の所在）（例：公民館の一室、小学校の医務室等）を具体的に記入すること。</t>
    <rPh sb="11" eb="13">
      <t>シンリョウ</t>
    </rPh>
    <rPh sb="13" eb="15">
      <t>バショ</t>
    </rPh>
    <rPh sb="32" eb="34">
      <t>カンジャ</t>
    </rPh>
    <rPh sb="35" eb="37">
      <t>ショザイ</t>
    </rPh>
    <phoneticPr fontId="4"/>
  </si>
  <si>
    <t>　　　　５．「実施人員」欄は、オンライン診療を活用したへき地医療支援実施人員を医師〇人、看護師〇人、事務員〇人と具体的に記入すること。</t>
    <rPh sb="7" eb="9">
      <t>ジッシ</t>
    </rPh>
    <rPh sb="9" eb="11">
      <t>ジンイン</t>
    </rPh>
    <rPh sb="12" eb="13">
      <t>ラン</t>
    </rPh>
    <rPh sb="50" eb="53">
      <t>ジムイン</t>
    </rPh>
    <phoneticPr fontId="4"/>
  </si>
  <si>
    <t>　　　　　　と、「オンライン診療を活用したへき地医療支援実施予定回数」を対応させて記入すること。</t>
    <phoneticPr fontId="4"/>
  </si>
  <si>
    <t>　事務員</t>
    <rPh sb="1" eb="4">
      <t>ジムイン</t>
    </rPh>
    <phoneticPr fontId="4"/>
  </si>
  <si>
    <t>通信運搬費（情報通信機器等経費に計上したものを除く。)</t>
    <rPh sb="0" eb="2">
      <t>ツウシン</t>
    </rPh>
    <rPh sb="2" eb="5">
      <t>ウンパンヒ</t>
    </rPh>
    <phoneticPr fontId="3"/>
  </si>
  <si>
    <t>備品費（単価50万円未満のものに限る。ただし、情報通信機器等経費に計上したものを除く。）</t>
    <rPh sb="0" eb="2">
      <t>ビヒン</t>
    </rPh>
    <rPh sb="4" eb="6">
      <t>タンカ</t>
    </rPh>
    <rPh sb="8" eb="9">
      <t>マン</t>
    </rPh>
    <rPh sb="9" eb="10">
      <t>エン</t>
    </rPh>
    <rPh sb="10" eb="12">
      <t>ミマン</t>
    </rPh>
    <rPh sb="16" eb="17">
      <t>カギ</t>
    </rPh>
    <rPh sb="33" eb="35">
      <t>ケイジョウ</t>
    </rPh>
    <rPh sb="40" eb="41">
      <t>ノゾ</t>
    </rPh>
    <phoneticPr fontId="4"/>
  </si>
  <si>
    <t>備品費（単価50万円未満のものに限る。）</t>
    <rPh sb="0" eb="2">
      <t>ビヒン</t>
    </rPh>
    <rPh sb="4" eb="6">
      <t>タンカ</t>
    </rPh>
    <rPh sb="8" eb="10">
      <t>マンエン</t>
    </rPh>
    <rPh sb="10" eb="12">
      <t>ミマン</t>
    </rPh>
    <rPh sb="16" eb="17">
      <t>カギ</t>
    </rPh>
    <phoneticPr fontId="4"/>
  </si>
  <si>
    <t>委託費（上記に掲げる経費に該当するものに限る。）</t>
    <rPh sb="0" eb="3">
      <t>イタクヒ</t>
    </rPh>
    <rPh sb="4" eb="6">
      <t>ジョウキ</t>
    </rPh>
    <rPh sb="7" eb="8">
      <t>カカ</t>
    </rPh>
    <rPh sb="10" eb="12">
      <t>ケイヒ</t>
    </rPh>
    <rPh sb="13" eb="15">
      <t>ガイトウ</t>
    </rPh>
    <rPh sb="20" eb="21">
      <t>カギ</t>
    </rPh>
    <phoneticPr fontId="3"/>
  </si>
  <si>
    <t xml:space="preserve">      なお、兼任者の職員諸手当は本事業の遂行に関するものに限ること。</t>
    <rPh sb="15" eb="16">
      <t>ショ</t>
    </rPh>
    <rPh sb="19" eb="20">
      <t>ホン</t>
    </rPh>
    <rPh sb="20" eb="22">
      <t>ジギョウ</t>
    </rPh>
    <rPh sb="23" eb="25">
      <t>スイコウ</t>
    </rPh>
    <phoneticPr fontId="3"/>
  </si>
  <si>
    <t>（１）オンライン診療従事者経費は、オンライン診療を活用したへき地医療支援に係る実診療日数</t>
    <rPh sb="8" eb="10">
      <t>シンリョウ</t>
    </rPh>
    <phoneticPr fontId="4"/>
  </si>
  <si>
    <t>（１）診療収入は、オンライン診療による診療収入額（診療報酬を徴収しない場合は診療収入相当額とする。）を計上すること。</t>
    <rPh sb="51" eb="53">
      <t>ケイジョウ</t>
    </rPh>
    <phoneticPr fontId="4"/>
  </si>
  <si>
    <t>（１）オンライン診療従事者経費</t>
    <rPh sb="8" eb="10">
      <t>シンリョウ</t>
    </rPh>
    <phoneticPr fontId="3"/>
  </si>
  <si>
    <t>※D to P with N 形式でオンライン診療を行う場合に限る。</t>
    <phoneticPr fontId="3"/>
  </si>
  <si>
    <t>１か所当たり次により算出された額の合算額</t>
    <phoneticPr fontId="3"/>
  </si>
  <si>
    <t>（２）巡回診療等自動車経費（※）</t>
    <phoneticPr fontId="3"/>
  </si>
  <si>
    <t>(494,604円×導入へき地診療所数）×稼動月数</t>
    <phoneticPr fontId="3"/>
  </si>
  <si>
    <t>別紙○-2</t>
    <rPh sb="0" eb="2">
      <t>ベッシ</t>
    </rPh>
    <phoneticPr fontId="3"/>
  </si>
  <si>
    <t>別紙○-3</t>
    <rPh sb="0" eb="2">
      <t>ベッシ</t>
    </rPh>
    <phoneticPr fontId="3"/>
  </si>
  <si>
    <t>該当チェック</t>
    <rPh sb="0" eb="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</si>
</sst>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quot;△ &quot;#,##0&quot;&quot;&quot;円&quot;"/>
    <numFmt numFmtId="177" formatCode="\(0.0&quot;日&quot;\)"/>
  </numFmts>
  <fonts count="1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19">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3" xfId="0" applyFont="1" applyBorder="1">
      <alignment vertical="center"/>
    </xf>
    <xf numFmtId="3" fontId="5" fillId="0" borderId="13" xfId="0" applyNumberFormat="1" applyFont="1" applyBorder="1" applyAlignment="1">
      <alignment horizontal="right" vertical="center"/>
    </xf>
    <xf numFmtId="0" fontId="5" fillId="2" borderId="8" xfId="0" applyFont="1" applyFill="1" applyBorder="1">
      <alignment vertical="center"/>
    </xf>
    <xf numFmtId="3" fontId="5" fillId="2" borderId="8" xfId="0" applyNumberFormat="1" applyFont="1" applyFill="1" applyBorder="1" applyAlignment="1">
      <alignment horizontal="righ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0" borderId="8" xfId="0" applyFont="1" applyBorder="1">
      <alignment vertical="center"/>
    </xf>
    <xf numFmtId="3" fontId="5" fillId="0" borderId="8" xfId="0" applyNumberFormat="1" applyFont="1" applyBorder="1" applyAlignment="1">
      <alignment horizontal="right" vertical="center"/>
    </xf>
    <xf numFmtId="0" fontId="5" fillId="0" borderId="4" xfId="0" applyFont="1" applyBorder="1" applyAlignment="1">
      <alignment horizontal="left" vertical="center" shrinkToFit="1"/>
    </xf>
    <xf numFmtId="0" fontId="5" fillId="0" borderId="7" xfId="0" applyFont="1" applyBorder="1">
      <alignment vertical="center"/>
    </xf>
    <xf numFmtId="0" fontId="5" fillId="0" borderId="7" xfId="0" applyFont="1" applyBorder="1" applyAlignment="1">
      <alignment horizontal="center" vertical="center"/>
    </xf>
    <xf numFmtId="0" fontId="5" fillId="2" borderId="7" xfId="0" applyFont="1" applyFill="1" applyBorder="1">
      <alignment vertical="center"/>
    </xf>
    <xf numFmtId="3" fontId="5" fillId="2" borderId="7" xfId="0" applyNumberFormat="1" applyFont="1" applyFill="1" applyBorder="1" applyAlignment="1">
      <alignment horizontal="right" vertical="center"/>
    </xf>
    <xf numFmtId="0" fontId="0" fillId="0" borderId="12" xfId="0" applyBorder="1">
      <alignment vertical="center"/>
    </xf>
    <xf numFmtId="0" fontId="0" fillId="0" borderId="9" xfId="0" applyBorder="1" applyAlignment="1">
      <alignment horizontal="right" vertical="center"/>
    </xf>
    <xf numFmtId="0" fontId="0" fillId="2" borderId="7" xfId="0" applyFill="1" applyBorder="1" applyAlignment="1">
      <alignment horizontal="right" vertical="center"/>
    </xf>
    <xf numFmtId="0" fontId="0" fillId="0" borderId="8" xfId="0" applyBorder="1" applyAlignment="1">
      <alignment horizontal="right" vertical="center"/>
    </xf>
    <xf numFmtId="0" fontId="0" fillId="0" borderId="14" xfId="0" applyBorder="1" applyAlignment="1">
      <alignment horizontal="right" vertical="center"/>
    </xf>
    <xf numFmtId="0" fontId="0" fillId="2" borderId="0" xfId="0" applyFill="1" applyAlignment="1">
      <alignment horizontal="right" vertical="center"/>
    </xf>
    <xf numFmtId="0" fontId="5" fillId="0" borderId="0" xfId="0" applyFont="1" applyBorder="1">
      <alignment vertical="center"/>
    </xf>
    <xf numFmtId="3" fontId="5" fillId="0" borderId="1" xfId="0" applyNumberFormat="1" applyFont="1" applyBorder="1" applyAlignment="1">
      <alignment horizontal="right" vertical="center"/>
    </xf>
    <xf numFmtId="3" fontId="5" fillId="0" borderId="10" xfId="0" applyNumberFormat="1" applyFont="1" applyBorder="1" applyAlignment="1">
      <alignment horizontal="right" vertical="center"/>
    </xf>
    <xf numFmtId="3" fontId="5" fillId="0" borderId="2" xfId="0" applyNumberFormat="1" applyFont="1" applyBorder="1" applyAlignment="1">
      <alignment horizontal="right" vertical="center"/>
    </xf>
    <xf numFmtId="3" fontId="5" fillId="0" borderId="7" xfId="0" applyNumberFormat="1" applyFont="1" applyBorder="1" applyAlignment="1">
      <alignment horizontal="right" vertical="center"/>
    </xf>
    <xf numFmtId="3" fontId="5" fillId="2" borderId="13" xfId="0" applyNumberFormat="1" applyFont="1" applyFill="1" applyBorder="1" applyAlignment="1">
      <alignment horizontal="right" vertical="center"/>
    </xf>
    <xf numFmtId="0" fontId="5" fillId="0" borderId="14" xfId="0" applyFont="1" applyBorder="1" applyAlignment="1">
      <alignment vertical="center" shrinkToFit="1"/>
    </xf>
    <xf numFmtId="3" fontId="5" fillId="0" borderId="9" xfId="0" applyNumberFormat="1" applyFont="1" applyBorder="1" applyAlignment="1">
      <alignment horizontal="right" vertical="center"/>
    </xf>
    <xf numFmtId="0" fontId="5" fillId="0" borderId="12" xfId="0" applyFont="1" applyBorder="1" applyAlignment="1">
      <alignment horizontal="centerContinuous" vertical="center"/>
    </xf>
    <xf numFmtId="3" fontId="5" fillId="0" borderId="14" xfId="0" applyNumberFormat="1" applyFont="1" applyBorder="1" applyAlignment="1">
      <alignment horizontal="centerContinuous" vertical="center"/>
    </xf>
    <xf numFmtId="3" fontId="5" fillId="0" borderId="13" xfId="0" applyNumberFormat="1" applyFont="1" applyBorder="1" applyAlignment="1">
      <alignment horizontal="centerContinuous" vertical="center"/>
    </xf>
    <xf numFmtId="3" fontId="5" fillId="0" borderId="9" xfId="0" applyNumberFormat="1" applyFont="1" applyBorder="1" applyAlignment="1">
      <alignment horizontal="center"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wrapText="1" shrinkToFit="1"/>
    </xf>
    <xf numFmtId="0" fontId="5" fillId="0" borderId="9" xfId="0" applyFont="1" applyBorder="1">
      <alignment vertical="center"/>
    </xf>
    <xf numFmtId="0" fontId="5" fillId="0" borderId="6" xfId="0" applyFont="1" applyBorder="1" applyAlignment="1">
      <alignment horizontal="left" vertical="center"/>
    </xf>
    <xf numFmtId="0" fontId="5" fillId="2" borderId="8" xfId="0" applyFont="1" applyFill="1" applyBorder="1" applyAlignment="1">
      <alignment horizontal="left" vertical="center" wrapText="1" shrinkToFit="1"/>
    </xf>
    <xf numFmtId="0" fontId="7" fillId="0" borderId="0" xfId="0" applyFont="1" applyAlignment="1">
      <alignment horizontal="centerContinuous" vertical="center"/>
    </xf>
    <xf numFmtId="0" fontId="8" fillId="0" borderId="0" xfId="0" applyFont="1">
      <alignment vertical="center"/>
    </xf>
    <xf numFmtId="0" fontId="5" fillId="2" borderId="0" xfId="0" applyFont="1" applyFill="1" applyAlignment="1">
      <alignment horizontal="right" vertical="center"/>
    </xf>
    <xf numFmtId="0" fontId="5" fillId="0" borderId="0" xfId="0" applyFont="1" applyAlignment="1">
      <alignment horizontal="right" vertical="center"/>
    </xf>
    <xf numFmtId="0" fontId="5" fillId="0" borderId="6" xfId="0" applyFont="1" applyBorder="1">
      <alignment vertical="center"/>
    </xf>
    <xf numFmtId="0" fontId="5" fillId="0" borderId="6" xfId="0" applyFont="1" applyBorder="1" applyAlignment="1">
      <alignment vertical="center" wrapText="1"/>
    </xf>
    <xf numFmtId="0" fontId="5" fillId="0" borderId="13" xfId="0" applyFont="1" applyBorder="1" applyAlignment="1">
      <alignment horizontal="centerContinuous" vertical="center"/>
    </xf>
    <xf numFmtId="0" fontId="5" fillId="0" borderId="15" xfId="0" applyFont="1" applyBorder="1" applyAlignment="1">
      <alignment horizontal="centerContinuous" vertical="center"/>
    </xf>
    <xf numFmtId="176" fontId="5" fillId="0" borderId="15" xfId="0" applyNumberFormat="1" applyFont="1" applyBorder="1" applyAlignment="1">
      <alignment horizontal="centerContinuous" vertical="center"/>
    </xf>
    <xf numFmtId="176" fontId="5" fillId="0" borderId="12" xfId="0" applyNumberFormat="1" applyFont="1" applyBorder="1" applyAlignment="1">
      <alignment horizontal="centerContinuous" vertical="center"/>
    </xf>
    <xf numFmtId="0" fontId="5" fillId="0" borderId="4"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1" xfId="0" applyFont="1" applyBorder="1">
      <alignment vertical="center"/>
    </xf>
    <xf numFmtId="176" fontId="5" fillId="3" borderId="5" xfId="0" applyNumberFormat="1" applyFont="1" applyFill="1" applyBorder="1">
      <alignment vertical="center"/>
    </xf>
    <xf numFmtId="0" fontId="5" fillId="2" borderId="13" xfId="0" applyFont="1" applyFill="1" applyBorder="1">
      <alignment vertical="center"/>
    </xf>
    <xf numFmtId="176" fontId="5" fillId="0" borderId="3" xfId="0" applyNumberFormat="1" applyFont="1" applyBorder="1">
      <alignment vertical="center"/>
    </xf>
    <xf numFmtId="0" fontId="5" fillId="0" borderId="10" xfId="0" applyFont="1" applyBorder="1">
      <alignment vertical="center"/>
    </xf>
    <xf numFmtId="0" fontId="5" fillId="0" borderId="15" xfId="0" applyFont="1" applyBorder="1">
      <alignment vertical="center"/>
    </xf>
    <xf numFmtId="176" fontId="5" fillId="0" borderId="12" xfId="0" applyNumberFormat="1" applyFont="1" applyBorder="1">
      <alignment vertical="center"/>
    </xf>
    <xf numFmtId="177" fontId="2" fillId="2" borderId="8" xfId="1" applyNumberFormat="1" applyFill="1" applyBorder="1">
      <alignment vertical="center"/>
    </xf>
    <xf numFmtId="177" fontId="2" fillId="0" borderId="8" xfId="1" applyNumberFormat="1" applyBorder="1">
      <alignment vertical="center"/>
    </xf>
    <xf numFmtId="0" fontId="2" fillId="2" borderId="7" xfId="1" applyFill="1" applyBorder="1">
      <alignment vertical="center"/>
    </xf>
    <xf numFmtId="0" fontId="2" fillId="0" borderId="7" xfId="1" applyBorder="1">
      <alignment vertical="center"/>
    </xf>
    <xf numFmtId="3" fontId="5" fillId="0" borderId="14" xfId="0" applyNumberFormat="1" applyFont="1" applyBorder="1">
      <alignment vertical="center"/>
    </xf>
    <xf numFmtId="3" fontId="5" fillId="0" borderId="0" xfId="0" applyNumberFormat="1" applyFont="1" applyAlignment="1">
      <alignment horizontal="right" vertical="center"/>
    </xf>
    <xf numFmtId="0" fontId="5" fillId="0" borderId="0" xfId="0" applyFont="1" applyAlignment="1">
      <alignment horizontal="left" vertical="center"/>
    </xf>
    <xf numFmtId="0" fontId="5" fillId="0" borderId="2" xfId="0" applyFont="1" applyBorder="1">
      <alignment vertical="center"/>
    </xf>
    <xf numFmtId="176" fontId="5" fillId="0" borderId="0" xfId="0" applyNumberFormat="1" applyFont="1">
      <alignment vertical="center"/>
    </xf>
    <xf numFmtId="0" fontId="5" fillId="0" borderId="5" xfId="0" applyFont="1" applyBorder="1" applyAlignment="1">
      <alignment vertical="center" wrapText="1"/>
    </xf>
    <xf numFmtId="176" fontId="5" fillId="0" borderId="11" xfId="0" applyNumberFormat="1" applyFont="1" applyBorder="1">
      <alignment vertical="center"/>
    </xf>
    <xf numFmtId="0" fontId="5" fillId="0" borderId="3" xfId="0" applyFont="1" applyBorder="1" applyAlignment="1">
      <alignment vertical="center" wrapText="1"/>
    </xf>
    <xf numFmtId="0" fontId="5" fillId="0" borderId="4" xfId="0" applyFont="1" applyBorder="1" applyAlignment="1">
      <alignment horizontal="left" vertical="center" indent="1"/>
    </xf>
    <xf numFmtId="0" fontId="5" fillId="0" borderId="3" xfId="0" applyFont="1" applyBorder="1" applyAlignment="1">
      <alignment horizontal="left" vertical="center" indent="1"/>
    </xf>
    <xf numFmtId="176" fontId="5" fillId="0" borderId="3" xfId="0" applyNumberFormat="1" applyFont="1" applyBorder="1" applyAlignment="1">
      <alignment horizontal="right" vertical="center" indent="1"/>
    </xf>
    <xf numFmtId="176" fontId="5" fillId="0" borderId="10" xfId="0" applyNumberFormat="1" applyFont="1" applyBorder="1">
      <alignment vertical="center"/>
    </xf>
    <xf numFmtId="176" fontId="5" fillId="0" borderId="1" xfId="0" applyNumberFormat="1" applyFont="1" applyBorder="1">
      <alignment vertical="center"/>
    </xf>
    <xf numFmtId="176" fontId="5" fillId="0" borderId="15" xfId="0" applyNumberFormat="1" applyFont="1" applyBorder="1">
      <alignment vertical="center"/>
    </xf>
    <xf numFmtId="0" fontId="9" fillId="0" borderId="0" xfId="0" applyFont="1">
      <alignment vertical="center"/>
    </xf>
    <xf numFmtId="176" fontId="0" fillId="0" borderId="0" xfId="0" applyNumberFormat="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2" borderId="2" xfId="0" applyFont="1" applyFill="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7" xfId="0" applyBorder="1">
      <alignment vertical="center"/>
    </xf>
    <xf numFmtId="0" fontId="0" fillId="2" borderId="7" xfId="0" applyFill="1" applyBorder="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xf>
    <xf numFmtId="176" fontId="5" fillId="0" borderId="0" xfId="0" applyNumberFormat="1" applyFont="1" applyBorder="1">
      <alignment vertical="center"/>
    </xf>
    <xf numFmtId="0" fontId="0" fillId="2" borderId="9" xfId="0" applyFill="1" applyBorder="1">
      <alignment vertical="center"/>
    </xf>
    <xf numFmtId="0" fontId="0" fillId="2" borderId="7" xfId="0" applyFill="1" applyBorder="1">
      <alignment vertical="center"/>
    </xf>
    <xf numFmtId="0" fontId="0" fillId="2" borderId="9"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vertical="center" wrapText="1"/>
    </xf>
    <xf numFmtId="0" fontId="0" fillId="0" borderId="7" xfId="0" applyBorder="1" applyAlignment="1">
      <alignment vertical="center" wrapText="1"/>
    </xf>
    <xf numFmtId="0" fontId="0" fillId="2" borderId="8" xfId="0" applyFill="1" applyBorder="1">
      <alignment vertical="center"/>
    </xf>
    <xf numFmtId="0" fontId="0" fillId="2" borderId="8" xfId="0" applyFill="1" applyBorder="1" applyAlignment="1">
      <alignment vertical="center" wrapText="1"/>
    </xf>
    <xf numFmtId="0" fontId="0" fillId="0" borderId="0" xfId="0" applyAlignment="1">
      <alignment horizontal="center" vertical="center"/>
    </xf>
    <xf numFmtId="58" fontId="0" fillId="2" borderId="15" xfId="0" applyNumberFormat="1" applyFill="1" applyBorder="1" applyAlignment="1">
      <alignment horizontal="center" vertical="center"/>
    </xf>
    <xf numFmtId="0" fontId="0" fillId="2" borderId="15"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3" fontId="5" fillId="0" borderId="6" xfId="0" applyNumberFormat="1" applyFont="1" applyBorder="1">
      <alignment vertical="center"/>
    </xf>
    <xf numFmtId="3" fontId="5" fillId="0" borderId="11" xfId="0" applyNumberFormat="1" applyFont="1" applyBorder="1">
      <alignment vertical="center"/>
    </xf>
    <xf numFmtId="3" fontId="5" fillId="0" borderId="5" xfId="0" applyNumberFormat="1" applyFont="1" applyBorder="1">
      <alignment vertical="center"/>
    </xf>
    <xf numFmtId="3" fontId="5" fillId="2" borderId="2" xfId="0" applyNumberFormat="1" applyFont="1" applyFill="1" applyBorder="1">
      <alignment vertical="center"/>
    </xf>
    <xf numFmtId="3" fontId="5" fillId="2" borderId="10" xfId="0" applyNumberFormat="1" applyFont="1" applyFill="1" applyBorder="1">
      <alignment vertical="center"/>
    </xf>
    <xf numFmtId="3" fontId="5" fillId="2" borderId="1" xfId="0" applyNumberFormat="1" applyFont="1" applyFill="1" applyBorder="1">
      <alignment vertical="center"/>
    </xf>
  </cellXfs>
  <cellStyles count="2">
    <cellStyle name="標準" xfId="0" builtinId="0"/>
    <cellStyle name="標準 2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008E-C5D3-4147-988F-4F7D6B67F3E7}">
  <sheetPr>
    <pageSetUpPr fitToPage="1"/>
  </sheetPr>
  <dimension ref="A1:L30"/>
  <sheetViews>
    <sheetView showGridLines="0" tabSelected="1" view="pageBreakPreview" zoomScaleNormal="100" zoomScaleSheetLayoutView="100" workbookViewId="0"/>
  </sheetViews>
  <sheetFormatPr defaultRowHeight="13.5" x14ac:dyDescent="0.15"/>
  <cols>
    <col min="1" max="1" width="17.625" customWidth="1"/>
    <col min="5" max="10" width="11.375" customWidth="1"/>
    <col min="11" max="11" width="13.375" customWidth="1"/>
    <col min="12" max="12" width="12.125" customWidth="1"/>
  </cols>
  <sheetData>
    <row r="1" spans="1:12" ht="14.25" x14ac:dyDescent="0.15">
      <c r="A1" s="2" t="s">
        <v>98</v>
      </c>
    </row>
    <row r="3" spans="1:12" x14ac:dyDescent="0.15">
      <c r="A3" s="107" t="s">
        <v>97</v>
      </c>
      <c r="B3" s="107"/>
      <c r="C3" s="107"/>
      <c r="D3" s="107"/>
      <c r="E3" s="107"/>
      <c r="F3" s="107"/>
      <c r="G3" s="107"/>
      <c r="H3" s="107"/>
      <c r="I3" s="107"/>
      <c r="J3" s="107"/>
      <c r="K3" s="107"/>
      <c r="L3" s="107"/>
    </row>
    <row r="4" spans="1:12" x14ac:dyDescent="0.15">
      <c r="L4" s="22" t="s">
        <v>40</v>
      </c>
    </row>
    <row r="5" spans="1:12" x14ac:dyDescent="0.15">
      <c r="L5" s="22" t="s">
        <v>99</v>
      </c>
    </row>
    <row r="6" spans="1:12" x14ac:dyDescent="0.15">
      <c r="A6" t="s">
        <v>39</v>
      </c>
    </row>
    <row r="7" spans="1:12" x14ac:dyDescent="0.15">
      <c r="A7" s="21" t="s">
        <v>38</v>
      </c>
      <c r="B7" s="108" t="s">
        <v>85</v>
      </c>
      <c r="C7" s="109"/>
      <c r="D7" s="17" t="s">
        <v>37</v>
      </c>
      <c r="E7" s="110" t="s">
        <v>96</v>
      </c>
      <c r="F7" s="111"/>
      <c r="G7" s="111"/>
      <c r="H7" s="111"/>
      <c r="I7" s="112"/>
      <c r="J7" s="101" t="s">
        <v>36</v>
      </c>
      <c r="K7" s="101" t="s">
        <v>35</v>
      </c>
      <c r="L7" s="101" t="s">
        <v>28</v>
      </c>
    </row>
    <row r="8" spans="1:12" x14ac:dyDescent="0.15">
      <c r="A8" s="87" t="s">
        <v>34</v>
      </c>
      <c r="B8" s="87" t="s">
        <v>33</v>
      </c>
      <c r="C8" s="87" t="s">
        <v>32</v>
      </c>
      <c r="D8" s="87" t="s">
        <v>31</v>
      </c>
      <c r="E8" s="86" t="s">
        <v>27</v>
      </c>
      <c r="F8" s="86" t="s">
        <v>26</v>
      </c>
      <c r="G8" s="86" t="s">
        <v>25</v>
      </c>
      <c r="H8" s="86" t="s">
        <v>24</v>
      </c>
      <c r="I8" s="87" t="s">
        <v>23</v>
      </c>
      <c r="J8" s="102"/>
      <c r="K8" s="102"/>
      <c r="L8" s="102"/>
    </row>
    <row r="9" spans="1:12" x14ac:dyDescent="0.15">
      <c r="A9" s="90"/>
      <c r="B9" s="90"/>
      <c r="C9" s="18" t="s">
        <v>30</v>
      </c>
      <c r="D9" s="18" t="s">
        <v>22</v>
      </c>
      <c r="E9" s="91"/>
      <c r="F9" s="91"/>
      <c r="G9" s="91"/>
      <c r="H9" s="91"/>
      <c r="I9" s="90"/>
      <c r="J9" s="90"/>
      <c r="K9" s="90"/>
      <c r="L9" s="90"/>
    </row>
    <row r="10" spans="1:12" x14ac:dyDescent="0.15">
      <c r="A10" s="105"/>
      <c r="B10" s="105"/>
      <c r="C10" s="20"/>
      <c r="D10" s="20"/>
      <c r="E10" s="60"/>
      <c r="F10" s="60"/>
      <c r="G10" s="60"/>
      <c r="H10" s="60"/>
      <c r="I10" s="61"/>
      <c r="J10" s="106"/>
      <c r="K10" s="106"/>
      <c r="L10" s="106"/>
    </row>
    <row r="11" spans="1:12" ht="28.5" customHeight="1" x14ac:dyDescent="0.15">
      <c r="A11" s="96"/>
      <c r="B11" s="96"/>
      <c r="C11" s="19"/>
      <c r="D11" s="19"/>
      <c r="E11" s="62"/>
      <c r="F11" s="62"/>
      <c r="G11" s="62"/>
      <c r="H11" s="62"/>
      <c r="I11" s="63"/>
      <c r="J11" s="98"/>
      <c r="K11" s="98"/>
      <c r="L11" s="98"/>
    </row>
    <row r="12" spans="1:12" ht="13.5" customHeight="1" x14ac:dyDescent="0.15">
      <c r="A12" s="95"/>
      <c r="B12" s="95"/>
      <c r="C12" s="18"/>
      <c r="D12" s="18"/>
      <c r="E12" s="60"/>
      <c r="F12" s="60"/>
      <c r="G12" s="60"/>
      <c r="H12" s="60"/>
      <c r="I12" s="61"/>
      <c r="J12" s="97"/>
      <c r="K12" s="97"/>
      <c r="L12" s="97"/>
    </row>
    <row r="13" spans="1:12" ht="28.5" customHeight="1" x14ac:dyDescent="0.15">
      <c r="A13" s="96"/>
      <c r="B13" s="96"/>
      <c r="C13" s="19"/>
      <c r="D13" s="19"/>
      <c r="E13" s="62"/>
      <c r="F13" s="62"/>
      <c r="G13" s="62"/>
      <c r="H13" s="62"/>
      <c r="I13" s="63"/>
      <c r="J13" s="98"/>
      <c r="K13" s="98"/>
      <c r="L13" s="98"/>
    </row>
    <row r="14" spans="1:12" ht="13.5" customHeight="1" x14ac:dyDescent="0.15">
      <c r="A14" s="95"/>
      <c r="B14" s="95"/>
      <c r="C14" s="18"/>
      <c r="D14" s="18"/>
      <c r="E14" s="60"/>
      <c r="F14" s="60"/>
      <c r="G14" s="60"/>
      <c r="H14" s="60"/>
      <c r="I14" s="61"/>
      <c r="J14" s="97"/>
      <c r="K14" s="97"/>
      <c r="L14" s="97"/>
    </row>
    <row r="15" spans="1:12" ht="28.5" customHeight="1" x14ac:dyDescent="0.15">
      <c r="A15" s="96"/>
      <c r="B15" s="96"/>
      <c r="C15" s="89"/>
      <c r="D15" s="89"/>
      <c r="E15" s="62"/>
      <c r="F15" s="62"/>
      <c r="G15" s="62"/>
      <c r="H15" s="62"/>
      <c r="I15" s="63"/>
      <c r="J15" s="98"/>
      <c r="K15" s="98"/>
      <c r="L15" s="98"/>
    </row>
    <row r="16" spans="1:12" ht="13.5" customHeight="1" x14ac:dyDescent="0.15">
      <c r="A16" s="95"/>
      <c r="B16" s="95"/>
      <c r="C16" s="18"/>
      <c r="D16" s="18"/>
      <c r="E16" s="60"/>
      <c r="F16" s="60"/>
      <c r="G16" s="60"/>
      <c r="H16" s="60"/>
      <c r="I16" s="61"/>
      <c r="J16" s="97"/>
      <c r="K16" s="97"/>
      <c r="L16" s="97"/>
    </row>
    <row r="17" spans="1:12" ht="28.5" customHeight="1" x14ac:dyDescent="0.15">
      <c r="A17" s="96"/>
      <c r="B17" s="96"/>
      <c r="C17" s="89"/>
      <c r="D17" s="89"/>
      <c r="E17" s="62"/>
      <c r="F17" s="62"/>
      <c r="G17" s="62"/>
      <c r="H17" s="62"/>
      <c r="I17" s="63"/>
      <c r="J17" s="98"/>
      <c r="K17" s="98"/>
      <c r="L17" s="98"/>
    </row>
    <row r="18" spans="1:12" ht="13.5" customHeight="1" x14ac:dyDescent="0.15">
      <c r="A18" s="95"/>
      <c r="B18" s="95"/>
      <c r="C18" s="18"/>
      <c r="D18" s="18"/>
      <c r="E18" s="60"/>
      <c r="F18" s="60"/>
      <c r="G18" s="60"/>
      <c r="H18" s="60"/>
      <c r="I18" s="61">
        <f>SUM(E18:H18)</f>
        <v>0</v>
      </c>
      <c r="J18" s="97"/>
      <c r="K18" s="97"/>
      <c r="L18" s="97"/>
    </row>
    <row r="19" spans="1:12" ht="28.5" customHeight="1" x14ac:dyDescent="0.15">
      <c r="A19" s="96"/>
      <c r="B19" s="96"/>
      <c r="C19" s="89"/>
      <c r="D19" s="89"/>
      <c r="E19" s="62"/>
      <c r="F19" s="62"/>
      <c r="G19" s="62"/>
      <c r="H19" s="62"/>
      <c r="I19" s="63">
        <f>SUM(E19:H19)</f>
        <v>0</v>
      </c>
      <c r="J19" s="98"/>
      <c r="K19" s="98"/>
      <c r="L19" s="98"/>
    </row>
    <row r="20" spans="1:12" ht="13.5" customHeight="1" x14ac:dyDescent="0.15">
      <c r="A20" s="99" t="s">
        <v>17</v>
      </c>
      <c r="B20" s="101"/>
      <c r="C20" s="18"/>
      <c r="D20" s="18"/>
      <c r="E20" s="61">
        <f>SUM(E10,E12,E14,E16,E18)</f>
        <v>0</v>
      </c>
      <c r="F20" s="61">
        <f>SUM(F10,F12,F14,F16,F18)</f>
        <v>0</v>
      </c>
      <c r="G20" s="61">
        <f t="shared" ref="E20:H21" si="0">SUM(G10,G12,G14,G16,G18)</f>
        <v>0</v>
      </c>
      <c r="H20" s="61">
        <f t="shared" si="0"/>
        <v>0</v>
      </c>
      <c r="I20" s="61">
        <f>SUM(E20:H20)</f>
        <v>0</v>
      </c>
      <c r="J20" s="103"/>
      <c r="K20" s="103"/>
      <c r="L20" s="103"/>
    </row>
    <row r="21" spans="1:12" ht="28.5" customHeight="1" x14ac:dyDescent="0.15">
      <c r="A21" s="100"/>
      <c r="B21" s="102"/>
      <c r="C21" s="88">
        <f>SUM(C11,C13,C15,C17,C19)</f>
        <v>0</v>
      </c>
      <c r="D21" s="88">
        <f>SUM(D11,D13,D15,D17,D19)</f>
        <v>0</v>
      </c>
      <c r="E21" s="88">
        <f t="shared" si="0"/>
        <v>0</v>
      </c>
      <c r="F21" s="88">
        <f t="shared" si="0"/>
        <v>0</v>
      </c>
      <c r="G21" s="88">
        <f t="shared" si="0"/>
        <v>0</v>
      </c>
      <c r="H21" s="88">
        <f>SUM(H11,H13,H15,H17,H19)</f>
        <v>0</v>
      </c>
      <c r="I21" s="63">
        <f>SUM(E21:H21)</f>
        <v>0</v>
      </c>
      <c r="J21" s="104"/>
      <c r="K21" s="104"/>
      <c r="L21" s="104"/>
    </row>
    <row r="22" spans="1:12" x14ac:dyDescent="0.15">
      <c r="A22" t="s">
        <v>100</v>
      </c>
    </row>
    <row r="23" spans="1:12" x14ac:dyDescent="0.15">
      <c r="A23" t="s">
        <v>107</v>
      </c>
    </row>
    <row r="24" spans="1:12" x14ac:dyDescent="0.15">
      <c r="A24" t="s">
        <v>101</v>
      </c>
    </row>
    <row r="25" spans="1:12" x14ac:dyDescent="0.15">
      <c r="A25" t="s">
        <v>102</v>
      </c>
    </row>
    <row r="26" spans="1:12" x14ac:dyDescent="0.15">
      <c r="A26" t="s">
        <v>103</v>
      </c>
    </row>
    <row r="27" spans="1:12" x14ac:dyDescent="0.15">
      <c r="A27" t="s">
        <v>104</v>
      </c>
    </row>
    <row r="28" spans="1:12" x14ac:dyDescent="0.15">
      <c r="A28" t="s">
        <v>105</v>
      </c>
    </row>
    <row r="29" spans="1:12" x14ac:dyDescent="0.15">
      <c r="A29" t="s">
        <v>106</v>
      </c>
    </row>
    <row r="30" spans="1:12" x14ac:dyDescent="0.15">
      <c r="A30" t="s">
        <v>29</v>
      </c>
    </row>
  </sheetData>
  <mergeCells count="36">
    <mergeCell ref="A3:L3"/>
    <mergeCell ref="B7:C7"/>
    <mergeCell ref="E7:I7"/>
    <mergeCell ref="J7:J8"/>
    <mergeCell ref="K7:K8"/>
    <mergeCell ref="L7:L8"/>
    <mergeCell ref="A12:A13"/>
    <mergeCell ref="B12:B13"/>
    <mergeCell ref="J12:J13"/>
    <mergeCell ref="K12:K13"/>
    <mergeCell ref="L12:L13"/>
    <mergeCell ref="A10:A11"/>
    <mergeCell ref="B10:B11"/>
    <mergeCell ref="J10:J11"/>
    <mergeCell ref="K10:K11"/>
    <mergeCell ref="L10:L11"/>
    <mergeCell ref="A16:A17"/>
    <mergeCell ref="B16:B17"/>
    <mergeCell ref="J16:J17"/>
    <mergeCell ref="K16:K17"/>
    <mergeCell ref="L16:L17"/>
    <mergeCell ref="A14:A15"/>
    <mergeCell ref="B14:B15"/>
    <mergeCell ref="J14:J15"/>
    <mergeCell ref="K14:K15"/>
    <mergeCell ref="L14:L15"/>
    <mergeCell ref="A20:A21"/>
    <mergeCell ref="B20:B21"/>
    <mergeCell ref="J20:J21"/>
    <mergeCell ref="K20:K21"/>
    <mergeCell ref="L20:L21"/>
    <mergeCell ref="A18:A19"/>
    <mergeCell ref="B18:B19"/>
    <mergeCell ref="J18:J19"/>
    <mergeCell ref="K18:K19"/>
    <mergeCell ref="L18:L19"/>
  </mergeCells>
  <phoneticPr fontId="3"/>
  <printOptions horizontalCentered="1"/>
  <pageMargins left="0.51181102362204722" right="0.51181102362204722" top="0.74803149606299213" bottom="0.74803149606299213" header="0.31496062992125984" footer="0.31496062992125984"/>
  <pageSetup paperSize="9"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8DE8B-602A-47A3-94EA-E99D495B234F}">
  <sheetPr>
    <pageSetUpPr fitToPage="1"/>
  </sheetPr>
  <dimension ref="A1:E80"/>
  <sheetViews>
    <sheetView showGridLines="0" view="pageBreakPreview" topLeftCell="A9" zoomScaleNormal="100" zoomScaleSheetLayoutView="100" workbookViewId="0">
      <selection activeCell="A2" sqref="A2"/>
    </sheetView>
  </sheetViews>
  <sheetFormatPr defaultColWidth="9" defaultRowHeight="13.5" x14ac:dyDescent="0.15"/>
  <cols>
    <col min="1" max="1" width="47.75" style="1" customWidth="1"/>
    <col min="2" max="4" width="12.375" style="1" customWidth="1"/>
    <col min="5" max="5" width="40.625" style="1" customWidth="1"/>
    <col min="6" max="16384" width="9" style="1"/>
  </cols>
  <sheetData>
    <row r="1" spans="1:5" x14ac:dyDescent="0.15">
      <c r="A1" s="1" t="s">
        <v>121</v>
      </c>
    </row>
    <row r="3" spans="1:5" ht="14.25" x14ac:dyDescent="0.15">
      <c r="A3" s="41" t="s">
        <v>72</v>
      </c>
      <c r="B3" s="40"/>
      <c r="C3" s="40"/>
      <c r="D3" s="40"/>
      <c r="E3" s="40"/>
    </row>
    <row r="6" spans="1:5" x14ac:dyDescent="0.15">
      <c r="E6" s="42" t="str">
        <f>'別紙○-1'!L5</f>
        <v>（医療機関名　　　　　　　　　　        ）</v>
      </c>
    </row>
    <row r="7" spans="1:5" x14ac:dyDescent="0.15">
      <c r="A7" s="1" t="s">
        <v>71</v>
      </c>
    </row>
    <row r="8" spans="1:5" ht="17.100000000000001" customHeight="1" x14ac:dyDescent="0.15">
      <c r="A8" s="83" t="s">
        <v>16</v>
      </c>
      <c r="B8" s="93" t="s">
        <v>15</v>
      </c>
      <c r="C8" s="84" t="s">
        <v>94</v>
      </c>
      <c r="D8" s="84" t="s">
        <v>95</v>
      </c>
      <c r="E8" s="84" t="s">
        <v>14</v>
      </c>
    </row>
    <row r="9" spans="1:5" ht="17.100000000000001" customHeight="1" x14ac:dyDescent="0.15">
      <c r="A9" s="12" t="s">
        <v>70</v>
      </c>
      <c r="B9" s="11" t="s">
        <v>8</v>
      </c>
      <c r="C9" s="11" t="s">
        <v>8</v>
      </c>
      <c r="D9" s="11" t="s">
        <v>8</v>
      </c>
      <c r="E9" s="10"/>
    </row>
    <row r="10" spans="1:5" ht="17.100000000000001" customHeight="1" x14ac:dyDescent="0.15">
      <c r="A10" s="7" t="s">
        <v>3</v>
      </c>
      <c r="B10" s="6"/>
      <c r="C10" s="11"/>
      <c r="D10" s="11"/>
      <c r="E10" s="5"/>
    </row>
    <row r="11" spans="1:5" ht="17.100000000000001" customHeight="1" x14ac:dyDescent="0.15">
      <c r="A11" s="7" t="s">
        <v>2</v>
      </c>
      <c r="B11" s="6"/>
      <c r="C11" s="11"/>
      <c r="D11" s="11"/>
      <c r="E11" s="5"/>
    </row>
    <row r="12" spans="1:5" ht="17.100000000000001" customHeight="1" x14ac:dyDescent="0.15">
      <c r="A12" s="7" t="s">
        <v>68</v>
      </c>
      <c r="B12" s="6"/>
      <c r="C12" s="11"/>
      <c r="D12" s="11"/>
      <c r="E12" s="5"/>
    </row>
    <row r="13" spans="1:5" ht="17.100000000000001" customHeight="1" x14ac:dyDescent="0.15">
      <c r="A13" s="7" t="s">
        <v>67</v>
      </c>
      <c r="B13" s="6"/>
      <c r="C13" s="11"/>
      <c r="D13" s="11"/>
      <c r="E13" s="5"/>
    </row>
    <row r="14" spans="1:5" ht="17.100000000000001" customHeight="1" x14ac:dyDescent="0.15">
      <c r="A14" s="7" t="s">
        <v>108</v>
      </c>
      <c r="B14" s="6"/>
      <c r="C14" s="11"/>
      <c r="D14" s="11"/>
      <c r="E14" s="5"/>
    </row>
    <row r="15" spans="1:5" ht="17.100000000000001" customHeight="1" x14ac:dyDescent="0.15">
      <c r="A15" s="7" t="s">
        <v>66</v>
      </c>
      <c r="B15" s="6"/>
      <c r="C15" s="11"/>
      <c r="D15" s="11"/>
      <c r="E15" s="5"/>
    </row>
    <row r="16" spans="1:5" ht="17.100000000000001" customHeight="1" x14ac:dyDescent="0.15">
      <c r="A16" s="7" t="s">
        <v>6</v>
      </c>
      <c r="B16" s="6"/>
      <c r="C16" s="11"/>
      <c r="D16" s="11"/>
      <c r="E16" s="5"/>
    </row>
    <row r="17" spans="1:5" ht="17.100000000000001" customHeight="1" x14ac:dyDescent="0.15">
      <c r="A17" s="7" t="s">
        <v>68</v>
      </c>
      <c r="B17" s="6"/>
      <c r="C17" s="11"/>
      <c r="D17" s="11"/>
      <c r="E17" s="5"/>
    </row>
    <row r="18" spans="1:5" ht="17.100000000000001" customHeight="1" x14ac:dyDescent="0.15">
      <c r="A18" s="7" t="s">
        <v>67</v>
      </c>
      <c r="B18" s="6"/>
      <c r="C18" s="11"/>
      <c r="D18" s="11"/>
      <c r="E18" s="5"/>
    </row>
    <row r="19" spans="1:5" ht="17.100000000000001" customHeight="1" x14ac:dyDescent="0.15">
      <c r="A19" s="7" t="s">
        <v>108</v>
      </c>
      <c r="B19" s="6"/>
      <c r="C19" s="11"/>
      <c r="D19" s="11"/>
      <c r="E19" s="5"/>
    </row>
    <row r="20" spans="1:5" ht="17.100000000000001" customHeight="1" x14ac:dyDescent="0.15">
      <c r="A20" s="7" t="s">
        <v>66</v>
      </c>
      <c r="B20" s="6"/>
      <c r="C20" s="11"/>
      <c r="D20" s="11"/>
      <c r="E20" s="5"/>
    </row>
    <row r="21" spans="1:5" ht="17.100000000000001" customHeight="1" x14ac:dyDescent="0.15">
      <c r="A21" s="7" t="s">
        <v>7</v>
      </c>
      <c r="B21" s="6"/>
      <c r="C21" s="11"/>
      <c r="D21" s="11"/>
      <c r="E21" s="5"/>
    </row>
    <row r="22" spans="1:5" ht="17.100000000000001" customHeight="1" x14ac:dyDescent="0.15">
      <c r="A22" s="7" t="s">
        <v>13</v>
      </c>
      <c r="B22" s="6"/>
      <c r="C22" s="11"/>
      <c r="D22" s="11"/>
      <c r="E22" s="5"/>
    </row>
    <row r="23" spans="1:5" ht="17.100000000000001" customHeight="1" x14ac:dyDescent="0.15">
      <c r="A23" s="8" t="s">
        <v>5</v>
      </c>
      <c r="B23" s="6"/>
      <c r="C23" s="11"/>
      <c r="D23" s="11"/>
      <c r="E23" s="5"/>
    </row>
    <row r="24" spans="1:5" ht="27" x14ac:dyDescent="0.15">
      <c r="A24" s="39" t="s">
        <v>110</v>
      </c>
      <c r="B24" s="6"/>
      <c r="C24" s="11"/>
      <c r="D24" s="11"/>
      <c r="E24" s="5"/>
    </row>
    <row r="25" spans="1:5" x14ac:dyDescent="0.15">
      <c r="A25" s="36" t="s">
        <v>89</v>
      </c>
      <c r="B25" s="6"/>
      <c r="C25" s="11"/>
      <c r="D25" s="11"/>
      <c r="E25" s="5"/>
    </row>
    <row r="26" spans="1:5" ht="19.5" customHeight="1" x14ac:dyDescent="0.15">
      <c r="A26" s="36" t="s">
        <v>63</v>
      </c>
      <c r="B26" s="6"/>
      <c r="C26" s="11"/>
      <c r="D26" s="11"/>
      <c r="E26" s="5"/>
    </row>
    <row r="27" spans="1:5" x14ac:dyDescent="0.15">
      <c r="A27" s="35" t="s">
        <v>11</v>
      </c>
      <c r="B27" s="6"/>
      <c r="C27" s="11"/>
      <c r="D27" s="11"/>
      <c r="E27" s="5"/>
    </row>
    <row r="28" spans="1:5" x14ac:dyDescent="0.15">
      <c r="A28" s="35" t="s">
        <v>109</v>
      </c>
      <c r="B28" s="6"/>
      <c r="C28" s="11"/>
      <c r="D28" s="11"/>
      <c r="E28" s="5"/>
    </row>
    <row r="29" spans="1:5" x14ac:dyDescent="0.15">
      <c r="A29" s="36" t="s">
        <v>69</v>
      </c>
      <c r="B29" s="6"/>
      <c r="C29" s="11"/>
      <c r="D29" s="11"/>
      <c r="E29" s="5"/>
    </row>
    <row r="30" spans="1:5" ht="30.75" customHeight="1" x14ac:dyDescent="0.15">
      <c r="A30" s="36" t="s">
        <v>88</v>
      </c>
      <c r="B30" s="6"/>
      <c r="C30" s="11"/>
      <c r="D30" s="11"/>
      <c r="E30" s="5"/>
    </row>
    <row r="31" spans="1:5" ht="17.100000000000001" customHeight="1" x14ac:dyDescent="0.15">
      <c r="A31" s="7" t="s">
        <v>1</v>
      </c>
      <c r="B31" s="6"/>
      <c r="C31" s="11"/>
      <c r="D31" s="11"/>
      <c r="E31" s="5"/>
    </row>
    <row r="32" spans="1:5" ht="17.100000000000001" customHeight="1" x14ac:dyDescent="0.15">
      <c r="A32" s="7" t="s">
        <v>68</v>
      </c>
      <c r="B32" s="6"/>
      <c r="C32" s="11"/>
      <c r="D32" s="11"/>
      <c r="E32" s="5"/>
    </row>
    <row r="33" spans="1:5" ht="17.100000000000001" customHeight="1" x14ac:dyDescent="0.15">
      <c r="A33" s="7" t="s">
        <v>67</v>
      </c>
      <c r="B33" s="6"/>
      <c r="C33" s="11"/>
      <c r="D33" s="11"/>
      <c r="E33" s="5"/>
    </row>
    <row r="34" spans="1:5" ht="17.100000000000001" customHeight="1" x14ac:dyDescent="0.15">
      <c r="A34" s="7" t="s">
        <v>108</v>
      </c>
      <c r="B34" s="6"/>
      <c r="C34" s="11"/>
      <c r="D34" s="11"/>
      <c r="E34" s="5"/>
    </row>
    <row r="35" spans="1:5" ht="17.100000000000001" customHeight="1" x14ac:dyDescent="0.15">
      <c r="A35" s="7" t="s">
        <v>66</v>
      </c>
      <c r="B35" s="6"/>
      <c r="C35" s="11"/>
      <c r="D35" s="11"/>
      <c r="E35" s="5"/>
    </row>
    <row r="36" spans="1:5" x14ac:dyDescent="0.15">
      <c r="A36" s="36" t="s">
        <v>90</v>
      </c>
      <c r="B36" s="6"/>
      <c r="C36" s="11"/>
      <c r="D36" s="11"/>
      <c r="E36" s="5"/>
    </row>
    <row r="37" spans="1:5" ht="17.100000000000001" customHeight="1" x14ac:dyDescent="0.15">
      <c r="A37" s="9" t="s">
        <v>65</v>
      </c>
      <c r="B37" s="6"/>
      <c r="C37" s="11"/>
      <c r="D37" s="11"/>
      <c r="E37" s="5"/>
    </row>
    <row r="38" spans="1:5" ht="17.100000000000001" customHeight="1" x14ac:dyDescent="0.15">
      <c r="A38" s="9" t="s">
        <v>4</v>
      </c>
      <c r="B38" s="6"/>
      <c r="C38" s="11"/>
      <c r="D38" s="11"/>
      <c r="E38" s="5"/>
    </row>
    <row r="39" spans="1:5" ht="17.100000000000001" customHeight="1" x14ac:dyDescent="0.15">
      <c r="A39" s="7" t="s">
        <v>64</v>
      </c>
      <c r="B39" s="6"/>
      <c r="C39" s="11"/>
      <c r="D39" s="11"/>
      <c r="E39" s="5"/>
    </row>
    <row r="40" spans="1:5" ht="17.100000000000001" customHeight="1" x14ac:dyDescent="0.15">
      <c r="A40" s="83" t="s">
        <v>0</v>
      </c>
      <c r="B40" s="4">
        <f>SUM(B10:B39)</f>
        <v>0</v>
      </c>
      <c r="C40" s="4">
        <f>'別紙○-3'!M6</f>
        <v>0</v>
      </c>
      <c r="D40" s="4">
        <f>MIN(B40,C40)</f>
        <v>0</v>
      </c>
      <c r="E40" s="3"/>
    </row>
    <row r="41" spans="1:5" ht="17.100000000000001" customHeight="1" x14ac:dyDescent="0.15">
      <c r="A41" s="38" t="s">
        <v>86</v>
      </c>
      <c r="B41" s="30"/>
      <c r="C41" s="30"/>
      <c r="D41" s="30"/>
      <c r="E41" s="37"/>
    </row>
    <row r="42" spans="1:5" x14ac:dyDescent="0.15">
      <c r="A42" s="35" t="s">
        <v>111</v>
      </c>
      <c r="B42" s="6"/>
      <c r="C42" s="11"/>
      <c r="D42" s="11"/>
      <c r="E42" s="5"/>
    </row>
    <row r="43" spans="1:5" ht="17.100000000000001" customHeight="1" x14ac:dyDescent="0.15">
      <c r="A43" s="7" t="s">
        <v>12</v>
      </c>
      <c r="B43" s="6"/>
      <c r="C43" s="11"/>
      <c r="D43" s="11"/>
      <c r="E43" s="5"/>
    </row>
    <row r="44" spans="1:5" ht="17.100000000000001" customHeight="1" x14ac:dyDescent="0.15">
      <c r="A44" s="7" t="s">
        <v>9</v>
      </c>
      <c r="B44" s="6"/>
      <c r="C44" s="11"/>
      <c r="D44" s="11"/>
      <c r="E44" s="5"/>
    </row>
    <row r="45" spans="1:5" ht="17.100000000000001" customHeight="1" x14ac:dyDescent="0.15">
      <c r="A45" s="7" t="s">
        <v>10</v>
      </c>
      <c r="B45" s="6"/>
      <c r="C45" s="11"/>
      <c r="D45" s="11"/>
      <c r="E45" s="5"/>
    </row>
    <row r="46" spans="1:5" ht="17.100000000000001" customHeight="1" x14ac:dyDescent="0.15">
      <c r="A46" s="7" t="s">
        <v>62</v>
      </c>
      <c r="B46" s="6"/>
      <c r="C46" s="11"/>
      <c r="D46" s="11"/>
      <c r="E46" s="5"/>
    </row>
    <row r="47" spans="1:5" x14ac:dyDescent="0.15">
      <c r="A47" s="35" t="s">
        <v>112</v>
      </c>
      <c r="B47" s="6"/>
      <c r="C47" s="11"/>
      <c r="D47" s="11"/>
      <c r="E47" s="5"/>
    </row>
    <row r="48" spans="1:5" ht="17.100000000000001" customHeight="1" x14ac:dyDescent="0.15">
      <c r="A48" s="83" t="s">
        <v>0</v>
      </c>
      <c r="B48" s="4">
        <f>SUM(B42:B47)</f>
        <v>0</v>
      </c>
      <c r="C48" s="4">
        <f>'別紙○-3'!M16</f>
        <v>0</v>
      </c>
      <c r="D48" s="4">
        <f>MIN(B48,C48)</f>
        <v>0</v>
      </c>
      <c r="E48" s="3"/>
    </row>
    <row r="49" spans="1:5" ht="17.100000000000001" customHeight="1" x14ac:dyDescent="0.15">
      <c r="A49" s="14" t="s">
        <v>54</v>
      </c>
      <c r="B49" s="64">
        <f>SUM(B40,B48)</f>
        <v>0</v>
      </c>
      <c r="C49" s="64">
        <f t="shared" ref="C49:D49" si="0">SUM(C40,C48)</f>
        <v>0</v>
      </c>
      <c r="D49" s="64">
        <f t="shared" si="0"/>
        <v>0</v>
      </c>
      <c r="E49" s="13"/>
    </row>
    <row r="50" spans="1:5" ht="17.100000000000001" customHeight="1" x14ac:dyDescent="0.15">
      <c r="A50" s="38" t="s">
        <v>61</v>
      </c>
      <c r="B50" s="30"/>
      <c r="C50" s="30"/>
      <c r="D50" s="30"/>
      <c r="E50" s="37"/>
    </row>
    <row r="51" spans="1:5" ht="17.100000000000001" customHeight="1" x14ac:dyDescent="0.15">
      <c r="A51" s="85"/>
      <c r="B51" s="16"/>
      <c r="C51" s="27"/>
      <c r="D51" s="27"/>
      <c r="E51" s="15"/>
    </row>
    <row r="52" spans="1:5" ht="17.100000000000001" customHeight="1" x14ac:dyDescent="0.15">
      <c r="A52" s="14" t="s">
        <v>54</v>
      </c>
      <c r="B52" s="4">
        <f>SUM(B51)</f>
        <v>0</v>
      </c>
      <c r="C52" s="4"/>
      <c r="D52" s="4"/>
      <c r="E52" s="3"/>
    </row>
    <row r="53" spans="1:5" ht="17.100000000000001" customHeight="1" x14ac:dyDescent="0.15">
      <c r="A53" s="14" t="s">
        <v>60</v>
      </c>
      <c r="B53" s="27">
        <f>SUM(B49,B52)</f>
        <v>0</v>
      </c>
      <c r="C53" s="27"/>
      <c r="D53" s="27"/>
      <c r="E53" s="13"/>
    </row>
    <row r="54" spans="1:5" ht="17.100000000000001" customHeight="1" x14ac:dyDescent="0.15">
      <c r="A54" s="80"/>
      <c r="B54" s="65"/>
      <c r="C54" s="65"/>
      <c r="D54" s="65"/>
    </row>
    <row r="55" spans="1:5" ht="17.100000000000001" customHeight="1" x14ac:dyDescent="0.15">
      <c r="A55" s="66" t="s">
        <v>59</v>
      </c>
      <c r="B55" s="65"/>
      <c r="C55" s="65"/>
      <c r="D55" s="65"/>
      <c r="E55" s="65"/>
    </row>
    <row r="56" spans="1:5" ht="17.100000000000001" customHeight="1" x14ac:dyDescent="0.15">
      <c r="A56" s="81" t="s">
        <v>16</v>
      </c>
      <c r="B56" s="34" t="s">
        <v>58</v>
      </c>
      <c r="C56" s="33" t="s">
        <v>14</v>
      </c>
      <c r="D56" s="32"/>
      <c r="E56" s="31"/>
    </row>
    <row r="57" spans="1:5" ht="17.100000000000001" customHeight="1" x14ac:dyDescent="0.15">
      <c r="A57" s="81"/>
      <c r="B57" s="30" t="s">
        <v>57</v>
      </c>
      <c r="C57" s="113"/>
      <c r="D57" s="114"/>
      <c r="E57" s="115"/>
    </row>
    <row r="58" spans="1:5" ht="17.100000000000001" customHeight="1" x14ac:dyDescent="0.15">
      <c r="A58" s="67" t="s">
        <v>56</v>
      </c>
      <c r="B58" s="16"/>
      <c r="C58" s="116"/>
      <c r="D58" s="117"/>
      <c r="E58" s="118"/>
    </row>
    <row r="59" spans="1:5" ht="17.100000000000001" customHeight="1" x14ac:dyDescent="0.15">
      <c r="A59" s="29" t="s">
        <v>55</v>
      </c>
      <c r="B59" s="28"/>
      <c r="C59" s="116"/>
      <c r="D59" s="117"/>
      <c r="E59" s="118"/>
    </row>
    <row r="60" spans="1:5" ht="17.100000000000001" customHeight="1" x14ac:dyDescent="0.15">
      <c r="A60" s="82" t="s">
        <v>54</v>
      </c>
      <c r="B60" s="27">
        <f>SUM(B58:B59)</f>
        <v>0</v>
      </c>
      <c r="C60" s="26"/>
      <c r="D60" s="25"/>
      <c r="E60" s="24"/>
    </row>
    <row r="61" spans="1:5" ht="17.100000000000001" customHeight="1" x14ac:dyDescent="0.15">
      <c r="A61" s="80"/>
      <c r="B61" s="65"/>
      <c r="C61" s="65"/>
      <c r="D61" s="65"/>
    </row>
    <row r="62" spans="1:5" x14ac:dyDescent="0.15">
      <c r="A62" s="1" t="s">
        <v>53</v>
      </c>
    </row>
    <row r="63" spans="1:5" x14ac:dyDescent="0.15">
      <c r="A63" s="1" t="s">
        <v>52</v>
      </c>
    </row>
    <row r="64" spans="1:5" x14ac:dyDescent="0.15">
      <c r="A64" s="1" t="s">
        <v>51</v>
      </c>
    </row>
    <row r="65" spans="1:1" x14ac:dyDescent="0.15">
      <c r="A65" s="1" t="s">
        <v>50</v>
      </c>
    </row>
    <row r="66" spans="1:1" x14ac:dyDescent="0.15">
      <c r="A66" s="1" t="s">
        <v>49</v>
      </c>
    </row>
    <row r="67" spans="1:1" x14ac:dyDescent="0.15">
      <c r="A67" s="1" t="s">
        <v>48</v>
      </c>
    </row>
    <row r="68" spans="1:1" x14ac:dyDescent="0.15">
      <c r="A68" s="1" t="s">
        <v>47</v>
      </c>
    </row>
    <row r="69" spans="1:1" x14ac:dyDescent="0.15">
      <c r="A69" s="1" t="s">
        <v>46</v>
      </c>
    </row>
    <row r="70" spans="1:1" x14ac:dyDescent="0.15">
      <c r="A70" s="1" t="s">
        <v>113</v>
      </c>
    </row>
    <row r="72" spans="1:1" x14ac:dyDescent="0.15">
      <c r="A72" s="1" t="s">
        <v>45</v>
      </c>
    </row>
    <row r="73" spans="1:1" x14ac:dyDescent="0.15">
      <c r="A73" s="1" t="s">
        <v>114</v>
      </c>
    </row>
    <row r="74" spans="1:1" x14ac:dyDescent="0.15">
      <c r="A74" s="1" t="s">
        <v>44</v>
      </c>
    </row>
    <row r="75" spans="1:1" x14ac:dyDescent="0.15">
      <c r="A75" s="1" t="s">
        <v>43</v>
      </c>
    </row>
    <row r="77" spans="1:1" x14ac:dyDescent="0.15">
      <c r="A77" s="1" t="s">
        <v>42</v>
      </c>
    </row>
    <row r="78" spans="1:1" x14ac:dyDescent="0.15">
      <c r="A78" s="1" t="s">
        <v>115</v>
      </c>
    </row>
    <row r="80" spans="1:1" x14ac:dyDescent="0.15">
      <c r="A80" s="1" t="s">
        <v>41</v>
      </c>
    </row>
  </sheetData>
  <mergeCells count="3">
    <mergeCell ref="C57:E57"/>
    <mergeCell ref="C58:E58"/>
    <mergeCell ref="C59:E59"/>
  </mergeCells>
  <phoneticPr fontId="3"/>
  <printOptions horizontalCentered="1"/>
  <pageMargins left="0.70866141732283472" right="0.70866141732283472" top="0.74803149606299213" bottom="0.74803149606299213" header="0.31496062992125984" footer="0.31496062992125984"/>
  <pageSetup paperSize="9" scale="7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B824-A2F4-44FF-8692-11C716C09996}">
  <sheetPr>
    <pageSetUpPr fitToPage="1"/>
  </sheetPr>
  <dimension ref="A1:M24"/>
  <sheetViews>
    <sheetView showGridLines="0" view="pageBreakPreview" zoomScaleNormal="100" zoomScaleSheetLayoutView="100" workbookViewId="0">
      <selection activeCell="C36" sqref="C36"/>
    </sheetView>
  </sheetViews>
  <sheetFormatPr defaultColWidth="17.75" defaultRowHeight="13.5" x14ac:dyDescent="0.15"/>
  <cols>
    <col min="1" max="1" width="14.75" customWidth="1"/>
    <col min="2" max="2" width="47.375" customWidth="1"/>
    <col min="3" max="3" width="12.25" customWidth="1"/>
    <col min="4" max="4" width="8.25" customWidth="1"/>
    <col min="5" max="5" width="11" style="79" customWidth="1"/>
    <col min="6" max="6" width="3.375" customWidth="1"/>
    <col min="7" max="7" width="9.25" customWidth="1"/>
    <col min="8" max="8" width="3.375" customWidth="1"/>
    <col min="9" max="9" width="9.25" customWidth="1"/>
    <col min="10" max="10" width="5" customWidth="1"/>
    <col min="11" max="11" width="9.25" customWidth="1"/>
    <col min="12" max="12" width="3.375" customWidth="1"/>
    <col min="13" max="13" width="12.375" style="79" customWidth="1"/>
  </cols>
  <sheetData>
    <row r="1" spans="1:13" x14ac:dyDescent="0.15">
      <c r="A1" s="1" t="s">
        <v>122</v>
      </c>
      <c r="B1" s="1"/>
      <c r="C1" s="1"/>
      <c r="D1" s="1"/>
      <c r="E1" s="68"/>
      <c r="F1" s="1"/>
      <c r="G1" s="1"/>
      <c r="H1" s="1"/>
      <c r="I1" s="1"/>
      <c r="J1" s="1"/>
      <c r="K1" s="1"/>
      <c r="L1" s="1"/>
      <c r="M1" s="68"/>
    </row>
    <row r="2" spans="1:13" x14ac:dyDescent="0.15">
      <c r="A2" s="1"/>
      <c r="B2" s="1"/>
      <c r="C2" s="1"/>
      <c r="D2" s="1"/>
      <c r="E2" s="68"/>
      <c r="F2" s="1"/>
      <c r="G2" s="1"/>
      <c r="H2" s="1"/>
      <c r="I2" s="1"/>
      <c r="J2" s="1"/>
      <c r="K2" s="1"/>
      <c r="L2" s="1"/>
      <c r="M2" s="68"/>
    </row>
    <row r="3" spans="1:13" x14ac:dyDescent="0.15">
      <c r="A3" s="1" t="s">
        <v>21</v>
      </c>
      <c r="B3" s="1"/>
      <c r="C3" s="1"/>
      <c r="D3" s="1"/>
      <c r="E3" s="68"/>
      <c r="F3" s="1"/>
      <c r="G3" s="1"/>
      <c r="H3" s="1"/>
      <c r="I3" s="1"/>
      <c r="J3" s="1"/>
      <c r="K3" s="1"/>
      <c r="L3" s="1"/>
      <c r="M3" s="68"/>
    </row>
    <row r="4" spans="1:13" x14ac:dyDescent="0.15">
      <c r="A4" s="1"/>
      <c r="B4" s="1"/>
      <c r="C4" s="1"/>
      <c r="D4" s="1"/>
      <c r="E4" s="68"/>
      <c r="F4" s="1"/>
      <c r="G4" s="1"/>
      <c r="H4" s="1"/>
      <c r="I4" s="1"/>
      <c r="J4" s="1"/>
      <c r="K4" s="1"/>
      <c r="L4" s="1"/>
      <c r="M4" s="68"/>
    </row>
    <row r="5" spans="1:13" x14ac:dyDescent="0.15">
      <c r="A5" s="92" t="s">
        <v>84</v>
      </c>
      <c r="B5" s="46" t="s">
        <v>20</v>
      </c>
      <c r="C5" s="47"/>
      <c r="D5" s="47"/>
      <c r="E5" s="48"/>
      <c r="F5" s="47"/>
      <c r="G5" s="47"/>
      <c r="H5" s="47"/>
      <c r="I5" s="47"/>
      <c r="J5" s="47"/>
      <c r="K5" s="47"/>
      <c r="L5" s="47"/>
      <c r="M5" s="49"/>
    </row>
    <row r="6" spans="1:13" x14ac:dyDescent="0.15">
      <c r="A6" s="45" t="s">
        <v>83</v>
      </c>
      <c r="B6" s="44" t="s">
        <v>118</v>
      </c>
      <c r="C6" s="69"/>
      <c r="D6" s="53"/>
      <c r="E6" s="70"/>
      <c r="F6" s="53"/>
      <c r="G6" s="53"/>
      <c r="H6" s="53"/>
      <c r="I6" s="53"/>
      <c r="J6" s="53"/>
      <c r="K6" s="53"/>
      <c r="L6" s="53"/>
      <c r="M6" s="54">
        <f>SUM(M8:M13)</f>
        <v>0</v>
      </c>
    </row>
    <row r="7" spans="1:13" x14ac:dyDescent="0.15">
      <c r="A7" s="50"/>
      <c r="B7" s="50" t="s">
        <v>116</v>
      </c>
      <c r="C7" s="71"/>
      <c r="D7" s="1"/>
      <c r="E7" s="68"/>
      <c r="F7" s="1"/>
      <c r="G7" s="80" t="s">
        <v>80</v>
      </c>
      <c r="H7" s="1"/>
      <c r="I7" s="1" t="s">
        <v>79</v>
      </c>
      <c r="J7" s="1"/>
      <c r="K7" s="1"/>
      <c r="L7" s="1"/>
      <c r="M7" s="56"/>
    </row>
    <row r="8" spans="1:13" x14ac:dyDescent="0.15">
      <c r="A8" s="50"/>
      <c r="B8" s="72" t="s">
        <v>78</v>
      </c>
      <c r="C8" s="73"/>
      <c r="D8" s="66" t="s">
        <v>77</v>
      </c>
      <c r="E8" s="68">
        <v>61000</v>
      </c>
      <c r="F8" s="1" t="s">
        <v>19</v>
      </c>
      <c r="G8" s="3">
        <f>'別紙○-1'!I$20</f>
        <v>0</v>
      </c>
      <c r="H8" s="1" t="s">
        <v>19</v>
      </c>
      <c r="I8" s="55"/>
      <c r="J8" s="1"/>
      <c r="K8" s="1"/>
      <c r="L8" s="1" t="s">
        <v>18</v>
      </c>
      <c r="M8" s="56">
        <f>E8*G8*I8</f>
        <v>0</v>
      </c>
    </row>
    <row r="9" spans="1:13" x14ac:dyDescent="0.15">
      <c r="A9" s="50"/>
      <c r="B9" s="72" t="s">
        <v>76</v>
      </c>
      <c r="C9" s="73"/>
      <c r="D9" s="66" t="s">
        <v>75</v>
      </c>
      <c r="E9" s="68">
        <v>25000</v>
      </c>
      <c r="F9" s="1" t="s">
        <v>19</v>
      </c>
      <c r="G9" s="3">
        <f>'別紙○-1'!I$20</f>
        <v>0</v>
      </c>
      <c r="H9" s="1" t="s">
        <v>19</v>
      </c>
      <c r="I9" s="55"/>
      <c r="J9" s="1"/>
      <c r="K9" s="1"/>
      <c r="L9" s="1" t="s">
        <v>18</v>
      </c>
      <c r="M9" s="56">
        <f>E9*G9*I9</f>
        <v>0</v>
      </c>
    </row>
    <row r="10" spans="1:13" x14ac:dyDescent="0.15">
      <c r="A10" s="50"/>
      <c r="B10" s="72"/>
      <c r="C10" s="73"/>
      <c r="D10" s="66"/>
      <c r="E10" s="68"/>
      <c r="F10" s="1"/>
      <c r="G10" s="80" t="s">
        <v>80</v>
      </c>
      <c r="I10" t="s">
        <v>123</v>
      </c>
      <c r="J10" s="1"/>
      <c r="K10" s="1"/>
      <c r="L10" s="1"/>
      <c r="M10" s="56"/>
    </row>
    <row r="11" spans="1:13" x14ac:dyDescent="0.15">
      <c r="A11" s="50"/>
      <c r="B11" s="72" t="s">
        <v>92</v>
      </c>
      <c r="C11" s="74">
        <v>3000</v>
      </c>
      <c r="D11" s="66"/>
      <c r="E11" s="68">
        <v>3000</v>
      </c>
      <c r="F11" s="1" t="s">
        <v>93</v>
      </c>
      <c r="G11" s="3">
        <f>'別紙○-1'!I$20</f>
        <v>0</v>
      </c>
      <c r="H11" s="1"/>
      <c r="I11" s="55"/>
      <c r="J11" s="1"/>
      <c r="K11" s="1"/>
      <c r="L11" s="1" t="s">
        <v>18</v>
      </c>
      <c r="M11" s="56">
        <f>IF(I11="○",C11*G11,0)</f>
        <v>0</v>
      </c>
    </row>
    <row r="12" spans="1:13" x14ac:dyDescent="0.15">
      <c r="A12" s="50"/>
      <c r="B12" s="50" t="s">
        <v>119</v>
      </c>
      <c r="C12" s="71"/>
      <c r="D12" s="66"/>
      <c r="E12" s="68"/>
      <c r="F12" s="1"/>
      <c r="G12" s="80" t="s">
        <v>82</v>
      </c>
      <c r="H12" s="1"/>
      <c r="I12" s="1"/>
      <c r="J12" s="1"/>
      <c r="K12" s="1"/>
      <c r="L12" s="1"/>
      <c r="M12" s="56"/>
    </row>
    <row r="13" spans="1:13" x14ac:dyDescent="0.15">
      <c r="A13" s="50"/>
      <c r="B13" s="72" t="s">
        <v>81</v>
      </c>
      <c r="C13" s="73"/>
      <c r="D13" s="66"/>
      <c r="E13" s="68">
        <v>3700</v>
      </c>
      <c r="F13" s="1" t="s">
        <v>19</v>
      </c>
      <c r="G13" s="3">
        <f>'別紙○-1'!I21</f>
        <v>0</v>
      </c>
      <c r="H13" s="1"/>
      <c r="I13" s="1"/>
      <c r="J13" s="1"/>
      <c r="K13" s="1"/>
      <c r="L13" s="1" t="s">
        <v>18</v>
      </c>
      <c r="M13" s="56">
        <f>E13*G13</f>
        <v>0</v>
      </c>
    </row>
    <row r="14" spans="1:13" x14ac:dyDescent="0.15">
      <c r="A14" s="50"/>
      <c r="B14" s="50" t="s">
        <v>117</v>
      </c>
      <c r="C14" s="71"/>
      <c r="D14" s="23"/>
      <c r="E14" s="94"/>
      <c r="F14" s="23"/>
      <c r="G14" s="23"/>
      <c r="H14" s="23"/>
      <c r="I14" s="23"/>
      <c r="J14" s="23"/>
      <c r="K14" s="23"/>
      <c r="L14" s="23"/>
      <c r="M14" s="56"/>
    </row>
    <row r="15" spans="1:13" x14ac:dyDescent="0.15">
      <c r="A15" s="51"/>
      <c r="B15" s="51"/>
      <c r="C15" s="52"/>
      <c r="D15" s="57"/>
      <c r="E15" s="75"/>
      <c r="F15" s="57"/>
      <c r="G15" s="57"/>
      <c r="H15" s="57"/>
      <c r="I15" s="57"/>
      <c r="J15" s="57"/>
      <c r="K15" s="57"/>
      <c r="L15" s="57"/>
      <c r="M15" s="76"/>
    </row>
    <row r="16" spans="1:13" ht="27" x14ac:dyDescent="0.15">
      <c r="A16" s="45" t="s">
        <v>87</v>
      </c>
      <c r="B16" s="45" t="s">
        <v>74</v>
      </c>
      <c r="C16" s="69"/>
      <c r="D16" s="53"/>
      <c r="E16" s="70"/>
      <c r="F16" s="53"/>
      <c r="G16" s="53"/>
      <c r="H16" s="53"/>
      <c r="I16" s="53"/>
      <c r="J16" s="53"/>
      <c r="K16" s="53"/>
      <c r="L16" s="53"/>
      <c r="M16" s="54">
        <f>SUM(M18)</f>
        <v>0</v>
      </c>
    </row>
    <row r="17" spans="1:13" x14ac:dyDescent="0.15">
      <c r="A17" s="50"/>
      <c r="B17" s="50" t="s">
        <v>91</v>
      </c>
      <c r="C17" s="71"/>
      <c r="D17" s="1"/>
      <c r="E17" s="68"/>
      <c r="F17" s="1"/>
      <c r="G17" s="1"/>
      <c r="H17" s="1"/>
      <c r="I17" s="1" t="s">
        <v>73</v>
      </c>
      <c r="J17" s="1"/>
      <c r="K17" s="1"/>
      <c r="L17" s="1"/>
      <c r="M17" s="56"/>
    </row>
    <row r="18" spans="1:13" x14ac:dyDescent="0.15">
      <c r="A18" s="50"/>
      <c r="B18" s="50" t="s">
        <v>120</v>
      </c>
      <c r="C18" s="71"/>
      <c r="D18" s="43"/>
      <c r="E18" s="68"/>
      <c r="F18" s="1"/>
      <c r="G18" s="68">
        <v>494604</v>
      </c>
      <c r="H18" s="1" t="s">
        <v>19</v>
      </c>
      <c r="I18" s="55"/>
      <c r="J18" s="1"/>
      <c r="K18" s="1"/>
      <c r="L18" s="1" t="s">
        <v>18</v>
      </c>
      <c r="M18" s="56">
        <f>G18*I18</f>
        <v>0</v>
      </c>
    </row>
    <row r="19" spans="1:13" x14ac:dyDescent="0.15">
      <c r="A19" s="50"/>
      <c r="B19" s="72"/>
      <c r="C19" s="73"/>
    </row>
    <row r="20" spans="1:13" x14ac:dyDescent="0.15">
      <c r="A20" s="50"/>
      <c r="B20" s="50"/>
      <c r="C20" s="71"/>
      <c r="D20" s="1"/>
      <c r="E20" s="68"/>
      <c r="F20" s="1"/>
      <c r="G20" s="1"/>
      <c r="H20" s="1"/>
      <c r="I20" s="80"/>
      <c r="J20" s="1"/>
      <c r="K20" s="1"/>
      <c r="L20" s="1"/>
      <c r="M20" s="56"/>
    </row>
    <row r="21" spans="1:13" x14ac:dyDescent="0.15">
      <c r="A21" s="50"/>
      <c r="B21" s="72"/>
      <c r="C21" s="73"/>
      <c r="D21" s="43"/>
      <c r="E21" s="68"/>
      <c r="F21" s="1"/>
      <c r="G21" s="68"/>
      <c r="H21" s="1"/>
      <c r="L21" s="1"/>
      <c r="M21" s="56"/>
    </row>
    <row r="22" spans="1:13" x14ac:dyDescent="0.15">
      <c r="A22" s="51"/>
      <c r="B22" s="51"/>
      <c r="C22" s="52"/>
      <c r="D22" s="57"/>
      <c r="E22" s="75"/>
      <c r="F22" s="57"/>
      <c r="G22" s="57"/>
      <c r="H22" s="57"/>
      <c r="I22" s="57"/>
      <c r="J22" s="57"/>
      <c r="K22" s="57"/>
      <c r="L22" s="57"/>
      <c r="M22" s="76"/>
    </row>
    <row r="23" spans="1:13" x14ac:dyDescent="0.15">
      <c r="A23" s="53"/>
      <c r="B23" s="53"/>
      <c r="C23" s="1"/>
      <c r="D23" s="1"/>
      <c r="E23" s="68"/>
      <c r="F23" s="1"/>
      <c r="G23" s="1"/>
      <c r="H23" s="1"/>
      <c r="I23" s="1"/>
      <c r="J23" s="1"/>
      <c r="K23" s="1"/>
      <c r="L23" s="1"/>
      <c r="M23" s="68"/>
    </row>
    <row r="24" spans="1:13" s="78" customFormat="1" x14ac:dyDescent="0.15">
      <c r="A24" s="3" t="s">
        <v>17</v>
      </c>
      <c r="B24" s="58"/>
      <c r="C24" s="58"/>
      <c r="D24" s="58"/>
      <c r="E24" s="77"/>
      <c r="F24" s="58"/>
      <c r="G24" s="58"/>
      <c r="H24" s="58"/>
      <c r="I24" s="58"/>
      <c r="J24" s="58"/>
      <c r="K24" s="58"/>
      <c r="L24" s="58"/>
      <c r="M24" s="59">
        <f>SUM(M6,M16)</f>
        <v>0</v>
      </c>
    </row>
  </sheetData>
  <phoneticPr fontId="3"/>
  <dataValidations count="1">
    <dataValidation type="list" allowBlank="1" showInputMessage="1" showErrorMessage="1" sqref="I11" xr:uid="{6DF03DF4-4903-4E85-9B1B-FE771D619949}">
      <formula1>"○, "</formula1>
    </dataValidation>
  </dataValidations>
  <printOptions horizontalCentered="1"/>
  <pageMargins left="0.51181102362204722" right="0.51181102362204722" top="0.74803149606299213" bottom="0.55118110236220474" header="0.31496062992125984" footer="0.31496062992125984"/>
  <pageSetup paperSize="9"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4F0646-0BDE-4D72-AABC-D60BBBF98668}">
  <ds:schemaRefs>
    <ds:schemaRef ds:uri="http://schemas.microsoft.com/office/2006/documentManagement/types"/>
    <ds:schemaRef ds:uri="ae0b9f2f-9f6e-447f-a968-a6c8993a7985"/>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2.xml><?xml version="1.0" encoding="utf-8"?>
<ds:datastoreItem xmlns:ds="http://schemas.openxmlformats.org/officeDocument/2006/customXml" ds:itemID="{8DBAA7CE-BAB9-4530-9136-A113BF14E015}">
  <ds:schemaRefs>
    <ds:schemaRef ds:uri="http://schemas.microsoft.com/sharepoint/v3/contenttype/forms"/>
  </ds:schemaRefs>
</ds:datastoreItem>
</file>

<file path=customXml/itemProps3.xml><?xml version="1.0" encoding="utf-8"?>
<ds:datastoreItem xmlns:ds="http://schemas.openxmlformats.org/officeDocument/2006/customXml" ds:itemID="{AB363C3C-D02C-45D9-B716-F1D04BD6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vt:lpstr>
      <vt:lpstr>別紙○-2</vt:lpstr>
      <vt:lpstr>別紙○-3</vt:lpstr>
      <vt:lpstr>'別紙○-1'!Print_Area</vt:lpstr>
      <vt:lpstr>'別紙○-2'!Print_Area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金本 清誉(kanamoto-kiyotaka)</cp:lastModifiedBy>
  <dcterms:created xsi:type="dcterms:W3CDTF">2022-06-22T01:31:45Z</dcterms:created>
  <dcterms:modified xsi:type="dcterms:W3CDTF">2026-03-11T02:30:24Z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