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2434D335-ABF3-4BD8-9792-60B6F9C9E5FC}" xr6:coauthVersionLast="47" xr6:coauthVersionMax="47" xr10:uidLastSave="{00000000-0000-0000-0000-000000000000}"/>
  <bookViews>
    <workbookView xWindow="-28920" yWindow="-120" windowWidth="29040" windowHeight="15720" tabRatio="93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C36" i="10"/>
  <c r="BE35" i="10"/>
  <c r="C35" i="10"/>
  <c r="CO34" i="10"/>
  <c r="CO35" i="10" s="1"/>
  <c r="CO36" i="10" s="1"/>
  <c r="BW34" i="10"/>
  <c r="BW35" i="10" s="1"/>
  <c r="BW36" i="10" s="1"/>
  <c r="BW37" i="10" s="1"/>
  <c r="BW38" i="10" s="1"/>
  <c r="BW39" i="10" s="1"/>
  <c r="BW40" i="10" s="1"/>
  <c r="BW41" i="10" s="1"/>
  <c r="BE34" i="10"/>
  <c r="U34" i="10"/>
  <c r="U35" i="10" s="1"/>
  <c r="U36" i="10" s="1"/>
  <c r="U37"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<sst xmlns="http://schemas.openxmlformats.org/spreadsheetml/2006/main" count="1169" uniqueCount="575">
  <si>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</si>
  <si>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</si>
  <si>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</si>
  <si>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</si>
  <si>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</si>
  <si>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</si>
  <si>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</si>
  <si>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</si>
  <si>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</si>
  <si>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</si>
  <si>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</si>
  <si>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</si>
  <si>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</si>
  <si>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</si>
  <si>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</si>
  <si>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</si>
  <si>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</si>
  <si>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</si>
  <si>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</si>
  <si>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</si>
  <si>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</si>
  <si>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</si>
  <si>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</si>
  <si>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</si>
  <si>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</si>
  <si>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</si>
  <si>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</si>
  <si>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</si>
  <si>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</si>
  <si>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</si>
  <si>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</si>
  <si>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</si>
  <si>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</si>
  <si>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</si>
  <si>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</si>
  <si>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</si>
  <si>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</si>
  <si>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</si>
  <si>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</si>
  <si>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</si>
  <si>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</si>
  <si>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</si>
  <si>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</si>
  <si>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</si>
  <si>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</si>
  <si>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</si>
  <si>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</si>
  <si>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</si>
  <si>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</si>
  <si>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</si>
  <si>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</si>
  <si>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</si>
  <si>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</si>
  <si>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</si>
  <si>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</si>
  <si>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</si>
  <si>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</si>
  <si>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</si>
  <si>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</si>
  <si>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</si>
  <si>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</si>
  <si>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</si>
  <si>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</si>
  <si>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</si>
  <si>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</si>
  <si>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</si>
  <si>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</si>
  <si>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</si>
  <si>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</si>
  <si>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</si>
  <si>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</si>
  <si>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</si>
  <si>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</si>
  <si>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</si>
  <si>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</si>
  <si>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</si>
  <si>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</si>
  <si>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</si>
  <si>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</si>
  <si>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</si>
  <si>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</si>
  <si>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</si>
  <si>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</si>
  <si>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</si>
  <si>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</si>
  <si>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</si>
  <si>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</si>
  <si>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</si>
  <si>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</si>
  <si>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</si>
  <si>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</si>
  <si>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</si>
  <si>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</si>
  <si>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</si>
  <si>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羽後町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</si>
  <si>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</si>
  <si>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</si>
  <si>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</si>
  <si>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</si>
  <si>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</si>
  <si>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</si>
  <si>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</si>
  <si>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</si>
  <si>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</si>
  <si>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</si>
  <si>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</si>
  <si>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</si>
  <si>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</si>
  <si>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</si>
  <si>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</si>
  <si>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</si>
  <si>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</si>
  <si>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</si>
  <si>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</si>
  <si>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</si>
  <si>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</si>
  <si>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</si>
  <si>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</si>
  <si>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</si>
  <si>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</si>
  <si>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</si>
  <si>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</si>
  <si>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</si>
  <si>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</si>
  <si>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</si>
  <si>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</si>
  <si>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</si>
  <si>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</si>
  <si>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</si>
  <si>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</si>
  <si>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</si>
  <si>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</si>
  <si>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</si>
  <si>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</si>
  <si>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</si>
  <si>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</si>
  <si>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</si>
  <si>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</si>
  <si>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</si>
  <si>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</si>
  <si>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</si>
  <si>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</si>
  <si>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</si>
  <si>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</si>
  <si>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</si>
  <si>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</si>
  <si>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</si>
  <si>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</si>
  <si>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</si>
  <si>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</si>
  <si>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</si>
  <si>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</si>
  <si>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</si>
  <si>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</si>
  <si>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</si>
  <si>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</si>
  <si>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</si>
  <si>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</si>
  <si>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</si>
  <si>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</si>
  <si>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</si>
  <si>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</si>
  <si>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</si>
  <si>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</si>
  <si>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</si>
  <si>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</si>
  <si>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</si>
  <si>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</si>
  <si>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</si>
  <si>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</si>
  <si>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</si>
  <si>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</si>
  <si>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</si>
  <si>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</si>
  <si>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</si>
  <si>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</si>
  <si>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</si>
  <si>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</si>
  <si>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</si>
  <si>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</si>
  <si>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</si>
  <si>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</si>
  <si>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</si>
  <si>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</si>
  <si>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</si>
  <si>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</si>
  <si>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</si>
  <si>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</si>
  <si>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</si>
  <si>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</si>
  <si>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</si>
  <si>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</si>
  <si>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</si>
  <si>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</si>
  <si>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</si>
  <si>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</si>
  <si>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</si>
  <si>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</si>
  <si>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</si>
  <si>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</si>
  <si>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</si>
  <si>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</si>
  <si>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</si>
  <si>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秋田県羽後町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</si>
  <si>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</si>
  <si>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</si>
  <si>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</si>
  <si>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</si>
  <si>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</si>
  <si>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</si>
  <si>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</si>
  <si>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</si>
  <si>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</si>
  <si>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</si>
  <si>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</si>
  <si>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</si>
  <si>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</si>
  <si>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</si>
  <si>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</si>
  <si>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</si>
  <si>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</si>
  <si>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</si>
  <si>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</si>
  <si>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</si>
  <si>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</si>
  <si>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</si>
  <si>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</si>
  <si>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</si>
  <si>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</si>
  <si>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</si>
  <si>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</si>
  <si>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</si>
  <si>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</si>
  <si>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</si>
  <si>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</si>
  <si>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</si>
  <si>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</si>
  <si>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</si>
  <si>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</si>
  <si>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</si>
  <si>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</si>
  <si>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</si>
  <si>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</si>
  <si>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</si>
  <si>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</si>
  <si>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</si>
  <si>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</si>
  <si>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</si>
  <si>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</si>
  <si>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</si>
  <si>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</si>
  <si>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</si>
  <si>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</si>
  <si>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</si>
  <si>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</si>
  <si>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</si>
  <si>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</si>
  <si>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</si>
  <si>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</si>
  <si>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</si>
  <si>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</si>
  <si>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</si>
  <si>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</si>
  <si>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</si>
  <si>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</si>
  <si>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</si>
  <si>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</si>
  <si>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</si>
  <si>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</si>
  <si>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</si>
  <si>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</si>
  <si>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</si>
  <si>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</si>
  <si>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</si>
  <si>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</si>
  <si>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</si>
  <si>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</si>
  <si>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</si>
  <si>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</si>
  <si>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</si>
  <si>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</si>
  <si>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</si>
  <si>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</si>
  <si>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</si>
  <si>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</si>
  <si>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</si>
  <si>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</si>
  <si>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</si>
  <si>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</si>
  <si>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</si>
  <si>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</si>
  <si>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</si>
  <si>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</si>
  <si>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</si>
  <si>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</si>
  <si>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</si>
  <si>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</si>
  <si>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</si>
  <si>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</si>
  <si>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</si>
  <si>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</si>
  <si>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</si>
  <si>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</si>
  <si>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</si>
  <si>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</si>
  <si>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</si>
  <si>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</si>
  <si>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</si>
  <si>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</si>
  <si>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</si>
  <si>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</si>
  <si>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</si>
  <si>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</si>
  <si>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</si>
  <si>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</si>
  <si>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</si>
  <si>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</si>
  <si>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</si>
  <si>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</si>
  <si>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</si>
  <si>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</si>
  <si>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</si>
  <si>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</si>
  <si>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</si>
  <si>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</si>
  <si>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</si>
  <si>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</si>
  <si>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</si>
  <si>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</si>
  <si>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</si>
  <si>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</si>
  <si>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</si>
  <si>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</si>
  <si>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</si>
  <si>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</si>
  <si>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</si>
  <si>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</si>
  <si>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</si>
  <si>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</si>
  <si>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</si>
  <si>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</si>
  <si>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</si>
  <si>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</si>
  <si>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</si>
  <si>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</si>
  <si>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</si>
  <si>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</si>
  <si>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</si>
  <si>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</si>
  <si>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</si>
  <si>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</si>
  <si>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</si>
  <si>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</si>
  <si>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</si>
  <si>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秋田県羽後町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</si>
  <si>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</si>
  <si>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</si>
  <si>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</si>
  <si>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</si>
  <si>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</si>
  <si>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</si>
  <si>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</si>
  <si>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</si>
  <si>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</si>
  <si>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</si>
  <si>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</si>
  <si>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</si>
  <si>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</si>
  <si>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</si>
  <si>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</si>
  <si>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</si>
  <si>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</si>
  <si>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</si>
  <si>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</si>
  <si>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</si>
  <si>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</si>
  <si>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</si>
  <si>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</si>
  <si>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</si>
  <si>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</si>
  <si>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</si>
  <si>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</si>
  <si>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</si>
  <si>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</si>
  <si>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</si>
  <si>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</si>
  <si>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</si>
  <si>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</si>
  <si>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</si>
  <si>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</si>
  <si>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</si>
  <si>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高齢者福祉施設運営特別会計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</si>
  <si>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</si>
  <si>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</si>
  <si>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</si>
  <si>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</si>
  <si>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</si>
  <si>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</si>
  <si>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</si>
  <si>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</si>
  <si>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</si>
  <si>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</si>
  <si>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</si>
  <si>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</si>
  <si>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</si>
  <si>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</si>
  <si>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</si>
  <si>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</si>
  <si>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</si>
  <si>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</si>
  <si>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</si>
  <si>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</si>
  <si>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</si>
  <si>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</si>
  <si>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</si>
  <si>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</si>
  <si>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</si>
  <si>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</si>
  <si>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</si>
  <si>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</si>
  <si>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</si>
  <si>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</si>
  <si>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</si>
  <si>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</si>
  <si>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</si>
  <si>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</si>
  <si>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</si>
  <si>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</si>
  <si>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</si>
  <si>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</si>
  <si>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</si>
  <si>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</si>
  <si>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</si>
  <si>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</si>
  <si>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</si>
  <si>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</si>
  <si>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</si>
  <si>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</si>
  <si>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</si>
  <si>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</si>
  <si>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</si>
  <si>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</si>
  <si>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</si>
  <si>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</si>
  <si>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</si>
  <si>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</si>
  <si>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</si>
  <si>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</si>
  <si>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</si>
  <si>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</si>
  <si>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</si>
  <si>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</si>
  <si>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</si>
  <si>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</si>
  <si>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</si>
  <si>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</si>
  <si>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</si>
  <si>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</si>
  <si>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</si>
  <si>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</si>
  <si>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</si>
  <si>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</si>
  <si>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</si>
  <si>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</si>
  <si>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</si>
  <si>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</si>
  <si>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</si>
  <si>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</si>
  <si>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</si>
  <si>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</si>
  <si>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</si>
  <si>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</si>
  <si>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</si>
  <si>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</si>
  <si>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</si>
  <si>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</si>
  <si>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</si>
  <si>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</si>
  <si>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</si>
  <si>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</si>
  <si>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</si>
  <si>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</si>
  <si>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</si>
  <si>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</si>
  <si>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</si>
  <si>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</si>
  <si>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</si>
  <si>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</si>
  <si>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</si>
  <si>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</si>
  <si>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</si>
  <si>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</si>
  <si>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</si>
  <si>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</si>
  <si>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</si>
  <si>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</si>
  <si>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</si>
  <si>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</si>
  <si>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</si>
  <si>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</si>
  <si>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</si>
  <si>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</si>
  <si>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</si>
  <si>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</si>
  <si>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</si>
  <si>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</si>
  <si>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</si>
  <si>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</si>
  <si>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</si>
  <si>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</si>
  <si>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</si>
  <si>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</si>
  <si>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</si>
  <si>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</si>
  <si>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</si>
  <si>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</si>
  <si>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</si>
  <si>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</si>
  <si>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</si>
  <si>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</si>
  <si>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</si>
  <si>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</si>
  <si>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</si>
  <si>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</si>
  <si>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</si>
  <si>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</si>
  <si>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</si>
  <si>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</si>
  <si>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</si>
  <si>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</si>
  <si>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</si>
  <si>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1.73</t>
  </si>
  <si>
    <t>水道事業会計</t>
  </si>
  <si>
    <t>一般会計</t>
  </si>
  <si>
    <t>病院事業会計</t>
  </si>
  <si>
    <t>介護保険特別会計</t>
  </si>
  <si>
    <t>国民健康保険事業特別会計</t>
  </si>
  <si>
    <t>下水道事業会計</t>
  </si>
  <si>
    <t>高齢者福祉施設運営特別会計</t>
  </si>
  <si>
    <t>後期高齢者医療特別会計</t>
  </si>
  <si>
    <t>その他会計（赤字）</t>
  </si>
  <si>
    <t>その他会計（黒字）</t>
  </si>
  <si>
    <t>R02</t>
    <phoneticPr fontId="5"/>
  </si>
  <si>
    <t>R03</t>
    <phoneticPr fontId="5"/>
  </si>
  <si>
    <t>R04</t>
    <phoneticPr fontId="5"/>
  </si>
  <si>
    <t>R05</t>
    <phoneticPr fontId="5"/>
  </si>
  <si>
    <t>R06</t>
    <phoneticPr fontId="5"/>
  </si>
  <si>
    <t>湯沢雄勝広域市町村圏組合（一般会計）</t>
    <rPh sb="13" eb="15">
      <t>イッパン</t>
    </rPh>
    <rPh sb="15" eb="17">
      <t>カイケイ</t>
    </rPh>
    <phoneticPr fontId="2"/>
  </si>
  <si>
    <t>湯沢雄勝広域市町村圏組合（湯沢雄勝ふるさと市町村圏基金特別会計）</t>
  </si>
  <si>
    <t>秋田県市町村総合事務組合（一般会計）</t>
    <rPh sb="13" eb="15">
      <t>イッパン</t>
    </rPh>
    <rPh sb="15" eb="17">
      <t>カイケイ</t>
    </rPh>
    <phoneticPr fontId="2"/>
  </si>
  <si>
    <t>秋田県市町村総合事務組合（交通災害共済事業等特別会計）</t>
    <phoneticPr fontId="2"/>
  </si>
  <si>
    <t>秋田県市町村会館管理組合（一般会計）</t>
    <rPh sb="13" eb="15">
      <t>イッパン</t>
    </rPh>
    <rPh sb="15" eb="17">
      <t>カイケイ</t>
    </rPh>
    <phoneticPr fontId="2"/>
  </si>
  <si>
    <t>秋田県後期高齢者医療広域連合（一般会計）</t>
    <rPh sb="15" eb="17">
      <t>イッパン</t>
    </rPh>
    <rPh sb="17" eb="19">
      <t>カイケイ</t>
    </rPh>
    <phoneticPr fontId="2"/>
  </si>
  <si>
    <t>秋田県後期高齢者医療広域連合（後期高齢者医療特別会計）</t>
    <phoneticPr fontId="2"/>
  </si>
  <si>
    <t>秋田県町村電算システム共同事業組合（一般会計）</t>
    <rPh sb="0" eb="3">
      <t>アキタケン</t>
    </rPh>
    <rPh sb="3" eb="5">
      <t>チョウソン</t>
    </rPh>
    <rPh sb="5" eb="7">
      <t>デンサン</t>
    </rPh>
    <rPh sb="11" eb="13">
      <t>キョウドウ</t>
    </rPh>
    <rPh sb="13" eb="15">
      <t>ジギョウ</t>
    </rPh>
    <rPh sb="15" eb="17">
      <t>クミアイ</t>
    </rPh>
    <rPh sb="18" eb="20">
      <t>イッパン</t>
    </rPh>
    <rPh sb="20" eb="22">
      <t>カイケイ</t>
    </rPh>
    <phoneticPr fontId="2"/>
  </si>
  <si>
    <t>五輪坂ハイツ</t>
    <rPh sb="0" eb="3">
      <t>ゴリンザカ</t>
    </rPh>
    <phoneticPr fontId="38"/>
  </si>
  <si>
    <t>羽後有機センター</t>
    <rPh sb="0" eb="2">
      <t>ウゴ</t>
    </rPh>
    <rPh sb="2" eb="4">
      <t>ユウキ</t>
    </rPh>
    <phoneticPr fontId="38"/>
  </si>
  <si>
    <t>おも・しぇ</t>
  </si>
  <si>
    <t>-</t>
    <phoneticPr fontId="2"/>
  </si>
  <si>
    <t>公共施設解体基金</t>
    <phoneticPr fontId="5"/>
  </si>
  <si>
    <t>地域振興基金</t>
    <rPh sb="0" eb="6">
      <t>チイキシンコウキキン</t>
    </rPh>
    <phoneticPr fontId="2"/>
  </si>
  <si>
    <t>地域福祉基金</t>
    <rPh sb="0" eb="6">
      <t>チイキフクシキキン</t>
    </rPh>
    <phoneticPr fontId="2"/>
  </si>
  <si>
    <t>ふるさと納税基金</t>
    <rPh sb="4" eb="6">
      <t>ノウゼイ</t>
    </rPh>
    <rPh sb="6" eb="8">
      <t>キキン</t>
    </rPh>
    <phoneticPr fontId="2"/>
  </si>
  <si>
    <t>少子化対策基金</t>
    <rPh sb="0" eb="5">
      <t>ショウシカタイサク</t>
    </rPh>
    <rPh sb="5" eb="7">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</si>
  <si>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</si>
  <si>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</si>
  <si>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将来負担比率について、令和5年度に引き続き令和6年度も地方債残高の減少や基金の増などにより数値なしとなっている。
　有形固定資産減価償却率は類似団体平均を4.9ポイント上回っており、前年度より1.2ポイント増加している。
　今後は湯沢雄勝広域市町村圏組合において湯沢火葬場や清掃センターの更新事業が予定されており、有形固定資産減価償却率の改善が見込まれる。当該事業の実施によっても、将来負担比率が極端に増加することはない見込み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</si>
  <si>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</si>
  <si>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</si>
  <si>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</si>
  <si>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</si>
  <si>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</si>
  <si>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</si>
  <si>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</si>
  <si>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将来負担比率について、令和5年度に引き続き令和6年度も地方債残高の減少や基金の増などにより数値なしとなっている。
　実質公債費比率は類似団体平均を2.2ポイント上回っているものの、前年度から0.2ポイント減少する。
　将来負担比率が数値なしとなっていることに加え、実質公債費比率は町立羽後病院建設事業にかかる公営企業債の償還が終了したことから減少している。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</si>
</sst>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1EAAB9E-5C9A-4DBF-86F7-E237D836894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9F83-4BE9-90D0-1EC91FD4409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49870</c:v>
                </c:pt>
                <c:pt idx="1">
                  <c:v>44471</c:v>
                </c:pt>
                <c:pt idx="2">
                  <c:v>33618</c:v>
                </c:pt>
                <c:pt idx="3">
                  <c:v>68032</c:v>
                </c:pt>
                <c:pt idx="4">
                  <c:v>55525</c:v>
                </c:pt>
              </c:numCache>
            </c:numRef>
          </c:val>
          <c:smooth val="0"/>
          <c:extLst>
            <c:ext xmlns:c16="http://schemas.microsoft.com/office/drawing/2014/chart" uri="{C3380CC4-5D6E-409C-BE32-E72D297353CC}">
              <c16:uniqueId val="{00000001-9F83-4BE9-90D0-1EC91FD4409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6.84</c:v>
                </c:pt>
                <c:pt idx="1">
                  <c:v>6.91</c:v>
                </c:pt>
                <c:pt idx="2">
                  <c:v>7.02</c:v>
                </c:pt>
                <c:pt idx="3">
                  <c:v>7.4</c:v>
                </c:pt>
                <c:pt idx="4">
                  <c:v>7.43</c:v>
                </c:pt>
              </c:numCache>
            </c:numRef>
          </c:val>
          <c:extLst>
            <c:ext xmlns:c16="http://schemas.microsoft.com/office/drawing/2014/chart" uri="{C3380CC4-5D6E-409C-BE32-E72D297353CC}">
              <c16:uniqueId val="{00000000-22B8-4E24-8912-904FBFE6D50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30.93</c:v>
                </c:pt>
                <c:pt idx="1">
                  <c:v>35.380000000000003</c:v>
                </c:pt>
                <c:pt idx="2">
                  <c:v>44.75</c:v>
                </c:pt>
                <c:pt idx="3">
                  <c:v>44.9</c:v>
                </c:pt>
                <c:pt idx="4">
                  <c:v>42.28</c:v>
                </c:pt>
              </c:numCache>
            </c:numRef>
          </c:val>
          <c:extLst>
            <c:ext xmlns:c16="http://schemas.microsoft.com/office/drawing/2014/chart" uri="{C3380CC4-5D6E-409C-BE32-E72D297353CC}">
              <c16:uniqueId val="{00000001-22B8-4E24-8912-904FBFE6D50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2.4500000000000002</c:v>
                </c:pt>
                <c:pt idx="1">
                  <c:v>6.68</c:v>
                </c:pt>
                <c:pt idx="2">
                  <c:v>8.33</c:v>
                </c:pt>
                <c:pt idx="3">
                  <c:v>0.43</c:v>
                </c:pt>
                <c:pt idx="4">
                  <c:v>-1.73</c:v>
                </c:pt>
              </c:numCache>
            </c:numRef>
          </c:val>
          <c:smooth val="0"/>
          <c:extLst>
            <c:ext xmlns:c16="http://schemas.microsoft.com/office/drawing/2014/chart" uri="{C3380CC4-5D6E-409C-BE32-E72D297353CC}">
              <c16:uniqueId val="{00000002-22B8-4E24-8912-904FBFE6D50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3.32</c:v>
                </c:pt>
                <c:pt idx="2">
                  <c:v>#N/A</c:v>
                </c:pt>
                <c:pt idx="3">
                  <c:v>2.6</c:v>
                </c:pt>
                <c:pt idx="4">
                  <c:v>#N/A</c:v>
                </c:pt>
                <c:pt idx="5">
                  <c:v>2.0099999999999998</c:v>
                </c:pt>
                <c:pt idx="6">
                  <c:v>#N/A</c:v>
                </c:pt>
                <c:pt idx="7">
                  <c:v>1.34</c:v>
                </c:pt>
                <c:pt idx="8">
                  <c:v>0</c:v>
                </c:pt>
                <c:pt idx="9">
                  <c:v>0</c:v>
                </c:pt>
              </c:numCache>
            </c:numRef>
          </c:val>
          <c:extLst>
            <c:ext xmlns:c16="http://schemas.microsoft.com/office/drawing/2014/chart" uri="{C3380CC4-5D6E-409C-BE32-E72D297353CC}">
              <c16:uniqueId val="{00000000-A4B6-48E3-9B21-803929AC1D9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4B6-48E3-9B21-803929AC1D96}"/>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A4B6-48E3-9B21-803929AC1D96}"/>
            </c:ext>
          </c:extLst>
        </c:ser>
        <c:ser>
          <c:idx val="3"/>
          <c:order val="3"/>
          <c:tx>
            <c:strRef>
              <c:f>データシート!$A$30</c:f>
              <c:strCache>
                <c:ptCount val="1"/>
                <c:pt idx="0">
                  <c:v>高齢者福祉施設運営特別会計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0.12</c:v>
                </c:pt>
              </c:numCache>
            </c:numRef>
          </c:val>
          <c:extLst>
            <c:ext xmlns:c16="http://schemas.microsoft.com/office/drawing/2014/chart" uri="{C3380CC4-5D6E-409C-BE32-E72D297353CC}">
              <c16:uniqueId val="{00000003-A4B6-48E3-9B21-803929AC1D96}"/>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0.18</c:v>
                </c:pt>
              </c:numCache>
            </c:numRef>
          </c:val>
          <c:extLst>
            <c:ext xmlns:c16="http://schemas.microsoft.com/office/drawing/2014/chart" uri="{C3380CC4-5D6E-409C-BE32-E72D297353CC}">
              <c16:uniqueId val="{00000004-A4B6-48E3-9B21-803929AC1D96}"/>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1.95</c:v>
                </c:pt>
                <c:pt idx="2">
                  <c:v>#N/A</c:v>
                </c:pt>
                <c:pt idx="3">
                  <c:v>2.02</c:v>
                </c:pt>
                <c:pt idx="4">
                  <c:v>#N/A</c:v>
                </c:pt>
                <c:pt idx="5">
                  <c:v>1.91</c:v>
                </c:pt>
                <c:pt idx="6">
                  <c:v>#N/A</c:v>
                </c:pt>
                <c:pt idx="7">
                  <c:v>1.77</c:v>
                </c:pt>
                <c:pt idx="8">
                  <c:v>#N/A</c:v>
                </c:pt>
                <c:pt idx="9">
                  <c:v>1.9</c:v>
                </c:pt>
              </c:numCache>
            </c:numRef>
          </c:val>
          <c:extLst>
            <c:ext xmlns:c16="http://schemas.microsoft.com/office/drawing/2014/chart" uri="{C3380CC4-5D6E-409C-BE32-E72D297353CC}">
              <c16:uniqueId val="{00000005-A4B6-48E3-9B21-803929AC1D96}"/>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1.69</c:v>
                </c:pt>
                <c:pt idx="2">
                  <c:v>#N/A</c:v>
                </c:pt>
                <c:pt idx="3">
                  <c:v>2.4</c:v>
                </c:pt>
                <c:pt idx="4">
                  <c:v>#N/A</c:v>
                </c:pt>
                <c:pt idx="5">
                  <c:v>3.38</c:v>
                </c:pt>
                <c:pt idx="6">
                  <c:v>#N/A</c:v>
                </c:pt>
                <c:pt idx="7">
                  <c:v>4.18</c:v>
                </c:pt>
                <c:pt idx="8">
                  <c:v>#N/A</c:v>
                </c:pt>
                <c:pt idx="9">
                  <c:v>2.61</c:v>
                </c:pt>
              </c:numCache>
            </c:numRef>
          </c:val>
          <c:extLst>
            <c:ext xmlns:c16="http://schemas.microsoft.com/office/drawing/2014/chart" uri="{C3380CC4-5D6E-409C-BE32-E72D297353CC}">
              <c16:uniqueId val="{00000006-A4B6-48E3-9B21-803929AC1D96}"/>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3.14</c:v>
                </c:pt>
                <c:pt idx="2">
                  <c:v>#N/A</c:v>
                </c:pt>
                <c:pt idx="3">
                  <c:v>2.85</c:v>
                </c:pt>
                <c:pt idx="4">
                  <c:v>#N/A</c:v>
                </c:pt>
                <c:pt idx="5">
                  <c:v>3.06</c:v>
                </c:pt>
                <c:pt idx="6">
                  <c:v>#N/A</c:v>
                </c:pt>
                <c:pt idx="7">
                  <c:v>3.48</c:v>
                </c:pt>
                <c:pt idx="8">
                  <c:v>#N/A</c:v>
                </c:pt>
                <c:pt idx="9">
                  <c:v>2.82</c:v>
                </c:pt>
              </c:numCache>
            </c:numRef>
          </c:val>
          <c:extLst>
            <c:ext xmlns:c16="http://schemas.microsoft.com/office/drawing/2014/chart" uri="{C3380CC4-5D6E-409C-BE32-E72D297353CC}">
              <c16:uniqueId val="{00000007-A4B6-48E3-9B21-803929AC1D9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6.84</c:v>
                </c:pt>
                <c:pt idx="2">
                  <c:v>#N/A</c:v>
                </c:pt>
                <c:pt idx="3">
                  <c:v>6.9</c:v>
                </c:pt>
                <c:pt idx="4">
                  <c:v>#N/A</c:v>
                </c:pt>
                <c:pt idx="5">
                  <c:v>7.02</c:v>
                </c:pt>
                <c:pt idx="6">
                  <c:v>#N/A</c:v>
                </c:pt>
                <c:pt idx="7">
                  <c:v>7.39</c:v>
                </c:pt>
                <c:pt idx="8">
                  <c:v>#N/A</c:v>
                </c:pt>
                <c:pt idx="9">
                  <c:v>7.42</c:v>
                </c:pt>
              </c:numCache>
            </c:numRef>
          </c:val>
          <c:extLst>
            <c:ext xmlns:c16="http://schemas.microsoft.com/office/drawing/2014/chart" uri="{C3380CC4-5D6E-409C-BE32-E72D297353CC}">
              <c16:uniqueId val="{00000008-A4B6-48E3-9B21-803929AC1D96}"/>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7.81</c:v>
                </c:pt>
                <c:pt idx="2">
                  <c:v>#N/A</c:v>
                </c:pt>
                <c:pt idx="3">
                  <c:v>7.73</c:v>
                </c:pt>
                <c:pt idx="4">
                  <c:v>#N/A</c:v>
                </c:pt>
                <c:pt idx="5">
                  <c:v>8.56</c:v>
                </c:pt>
                <c:pt idx="6">
                  <c:v>#N/A</c:v>
                </c:pt>
                <c:pt idx="7">
                  <c:v>8.89</c:v>
                </c:pt>
                <c:pt idx="8">
                  <c:v>#N/A</c:v>
                </c:pt>
                <c:pt idx="9">
                  <c:v>8.83</c:v>
                </c:pt>
              </c:numCache>
            </c:numRef>
          </c:val>
          <c:extLst>
            <c:ext xmlns:c16="http://schemas.microsoft.com/office/drawing/2014/chart" uri="{C3380CC4-5D6E-409C-BE32-E72D297353CC}">
              <c16:uniqueId val="{00000009-A4B6-48E3-9B21-803929AC1D9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730</c:v>
                </c:pt>
                <c:pt idx="5">
                  <c:v>748</c:v>
                </c:pt>
                <c:pt idx="8">
                  <c:v>783</c:v>
                </c:pt>
                <c:pt idx="11">
                  <c:v>791</c:v>
                </c:pt>
                <c:pt idx="14">
                  <c:v>767</c:v>
                </c:pt>
              </c:numCache>
            </c:numRef>
          </c:val>
          <c:extLst>
            <c:ext xmlns:c16="http://schemas.microsoft.com/office/drawing/2014/chart" uri="{C3380CC4-5D6E-409C-BE32-E72D297353CC}">
              <c16:uniqueId val="{00000000-46EC-4B10-AA22-7B431258D23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6EC-4B10-AA22-7B431258D23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15</c:v>
                </c:pt>
                <c:pt idx="3">
                  <c:v>8</c:v>
                </c:pt>
                <c:pt idx="6">
                  <c:v>4</c:v>
                </c:pt>
                <c:pt idx="9">
                  <c:v>4</c:v>
                </c:pt>
                <c:pt idx="12">
                  <c:v>4</c:v>
                </c:pt>
              </c:numCache>
            </c:numRef>
          </c:val>
          <c:extLst>
            <c:ext xmlns:c16="http://schemas.microsoft.com/office/drawing/2014/chart" uri="{C3380CC4-5D6E-409C-BE32-E72D297353CC}">
              <c16:uniqueId val="{00000002-46EC-4B10-AA22-7B431258D23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49</c:v>
                </c:pt>
                <c:pt idx="3">
                  <c:v>64</c:v>
                </c:pt>
                <c:pt idx="6">
                  <c:v>47</c:v>
                </c:pt>
                <c:pt idx="9">
                  <c:v>35</c:v>
                </c:pt>
                <c:pt idx="12">
                  <c:v>35</c:v>
                </c:pt>
              </c:numCache>
            </c:numRef>
          </c:val>
          <c:extLst>
            <c:ext xmlns:c16="http://schemas.microsoft.com/office/drawing/2014/chart" uri="{C3380CC4-5D6E-409C-BE32-E72D297353CC}">
              <c16:uniqueId val="{00000003-46EC-4B10-AA22-7B431258D23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331</c:v>
                </c:pt>
                <c:pt idx="3">
                  <c:v>325</c:v>
                </c:pt>
                <c:pt idx="6">
                  <c:v>324</c:v>
                </c:pt>
                <c:pt idx="9">
                  <c:v>333</c:v>
                </c:pt>
                <c:pt idx="12">
                  <c:v>335</c:v>
                </c:pt>
              </c:numCache>
            </c:numRef>
          </c:val>
          <c:extLst>
            <c:ext xmlns:c16="http://schemas.microsoft.com/office/drawing/2014/chart" uri="{C3380CC4-5D6E-409C-BE32-E72D297353CC}">
              <c16:uniqueId val="{00000004-46EC-4B10-AA22-7B431258D23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6EC-4B10-AA22-7B431258D23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6EC-4B10-AA22-7B431258D23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836</c:v>
                </c:pt>
                <c:pt idx="3">
                  <c:v>872</c:v>
                </c:pt>
                <c:pt idx="6">
                  <c:v>911</c:v>
                </c:pt>
                <c:pt idx="9">
                  <c:v>922</c:v>
                </c:pt>
                <c:pt idx="12">
                  <c:v>875</c:v>
                </c:pt>
              </c:numCache>
            </c:numRef>
          </c:val>
          <c:extLst>
            <c:ext xmlns:c16="http://schemas.microsoft.com/office/drawing/2014/chart" uri="{C3380CC4-5D6E-409C-BE32-E72D297353CC}">
              <c16:uniqueId val="{00000007-46EC-4B10-AA22-7B431258D23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501</c:v>
                </c:pt>
                <c:pt idx="2">
                  <c:v>#N/A</c:v>
                </c:pt>
                <c:pt idx="3">
                  <c:v>#N/A</c:v>
                </c:pt>
                <c:pt idx="4">
                  <c:v>521</c:v>
                </c:pt>
                <c:pt idx="5">
                  <c:v>#N/A</c:v>
                </c:pt>
                <c:pt idx="6">
                  <c:v>#N/A</c:v>
                </c:pt>
                <c:pt idx="7">
                  <c:v>503</c:v>
                </c:pt>
                <c:pt idx="8">
                  <c:v>#N/A</c:v>
                </c:pt>
                <c:pt idx="9">
                  <c:v>#N/A</c:v>
                </c:pt>
                <c:pt idx="10">
                  <c:v>503</c:v>
                </c:pt>
                <c:pt idx="11">
                  <c:v>#N/A</c:v>
                </c:pt>
                <c:pt idx="12">
                  <c:v>#N/A</c:v>
                </c:pt>
                <c:pt idx="13">
                  <c:v>482</c:v>
                </c:pt>
                <c:pt idx="14">
                  <c:v>#N/A</c:v>
                </c:pt>
              </c:numCache>
            </c:numRef>
          </c:val>
          <c:smooth val="0"/>
          <c:extLst>
            <c:ext xmlns:c16="http://schemas.microsoft.com/office/drawing/2014/chart" uri="{C3380CC4-5D6E-409C-BE32-E72D297353CC}">
              <c16:uniqueId val="{00000008-46EC-4B10-AA22-7B431258D23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7353</c:v>
                </c:pt>
                <c:pt idx="5">
                  <c:v>7012</c:v>
                </c:pt>
                <c:pt idx="8">
                  <c:v>6546</c:v>
                </c:pt>
                <c:pt idx="11">
                  <c:v>6294</c:v>
                </c:pt>
                <c:pt idx="14">
                  <c:v>6181</c:v>
                </c:pt>
              </c:numCache>
            </c:numRef>
          </c:val>
          <c:extLst>
            <c:ext xmlns:c16="http://schemas.microsoft.com/office/drawing/2014/chart" uri="{C3380CC4-5D6E-409C-BE32-E72D297353CC}">
              <c16:uniqueId val="{00000000-7B83-49A7-A33B-7AAB2B44697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B83-49A7-A33B-7AAB2B44697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3162</c:v>
                </c:pt>
                <c:pt idx="5">
                  <c:v>3993</c:v>
                </c:pt>
                <c:pt idx="8">
                  <c:v>4872</c:v>
                </c:pt>
                <c:pt idx="11">
                  <c:v>4803</c:v>
                </c:pt>
                <c:pt idx="14">
                  <c:v>4834</c:v>
                </c:pt>
              </c:numCache>
            </c:numRef>
          </c:val>
          <c:extLst>
            <c:ext xmlns:c16="http://schemas.microsoft.com/office/drawing/2014/chart" uri="{C3380CC4-5D6E-409C-BE32-E72D297353CC}">
              <c16:uniqueId val="{00000002-7B83-49A7-A33B-7AAB2B44697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B83-49A7-A33B-7AAB2B44697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B83-49A7-A33B-7AAB2B44697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B83-49A7-A33B-7AAB2B44697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522</c:v>
                </c:pt>
                <c:pt idx="3">
                  <c:v>521</c:v>
                </c:pt>
                <c:pt idx="6">
                  <c:v>589</c:v>
                </c:pt>
                <c:pt idx="9">
                  <c:v>657</c:v>
                </c:pt>
                <c:pt idx="12">
                  <c:v>710</c:v>
                </c:pt>
              </c:numCache>
            </c:numRef>
          </c:val>
          <c:extLst>
            <c:ext xmlns:c16="http://schemas.microsoft.com/office/drawing/2014/chart" uri="{C3380CC4-5D6E-409C-BE32-E72D297353CC}">
              <c16:uniqueId val="{00000006-7B83-49A7-A33B-7AAB2B44697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316</c:v>
                </c:pt>
                <c:pt idx="3">
                  <c:v>259</c:v>
                </c:pt>
                <c:pt idx="6">
                  <c:v>215</c:v>
                </c:pt>
                <c:pt idx="9">
                  <c:v>211</c:v>
                </c:pt>
                <c:pt idx="12">
                  <c:v>236</c:v>
                </c:pt>
              </c:numCache>
            </c:numRef>
          </c:val>
          <c:extLst>
            <c:ext xmlns:c16="http://schemas.microsoft.com/office/drawing/2014/chart" uri="{C3380CC4-5D6E-409C-BE32-E72D297353CC}">
              <c16:uniqueId val="{00000007-7B83-49A7-A33B-7AAB2B44697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2680</c:v>
                </c:pt>
                <c:pt idx="3">
                  <c:v>2457</c:v>
                </c:pt>
                <c:pt idx="6">
                  <c:v>2221</c:v>
                </c:pt>
                <c:pt idx="9">
                  <c:v>2109</c:v>
                </c:pt>
                <c:pt idx="12">
                  <c:v>1931</c:v>
                </c:pt>
              </c:numCache>
            </c:numRef>
          </c:val>
          <c:extLst>
            <c:ext xmlns:c16="http://schemas.microsoft.com/office/drawing/2014/chart" uri="{C3380CC4-5D6E-409C-BE32-E72D297353CC}">
              <c16:uniqueId val="{00000008-7B83-49A7-A33B-7AAB2B44697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12</c:v>
                </c:pt>
                <c:pt idx="3">
                  <c:v>8</c:v>
                </c:pt>
                <c:pt idx="6">
                  <c:v>7</c:v>
                </c:pt>
                <c:pt idx="9">
                  <c:v>6</c:v>
                </c:pt>
                <c:pt idx="12">
                  <c:v>5</c:v>
                </c:pt>
              </c:numCache>
            </c:numRef>
          </c:val>
          <c:extLst>
            <c:ext xmlns:c16="http://schemas.microsoft.com/office/drawing/2014/chart" uri="{C3380CC4-5D6E-409C-BE32-E72D297353CC}">
              <c16:uniqueId val="{00000009-7B83-49A7-A33B-7AAB2B44697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8052</c:v>
                </c:pt>
                <c:pt idx="3">
                  <c:v>7508</c:v>
                </c:pt>
                <c:pt idx="6">
                  <c:v>6929</c:v>
                </c:pt>
                <c:pt idx="9">
                  <c:v>6477</c:v>
                </c:pt>
                <c:pt idx="12">
                  <c:v>6101</c:v>
                </c:pt>
              </c:numCache>
            </c:numRef>
          </c:val>
          <c:extLst>
            <c:ext xmlns:c16="http://schemas.microsoft.com/office/drawing/2014/chart" uri="{C3380CC4-5D6E-409C-BE32-E72D297353CC}">
              <c16:uniqueId val="{0000000A-7B83-49A7-A33B-7AAB2B44697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1067</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B83-49A7-A33B-7AAB2B44697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2468</c:v>
                </c:pt>
                <c:pt idx="1">
                  <c:v>2472</c:v>
                </c:pt>
                <c:pt idx="2">
                  <c:v>2367</c:v>
                </c:pt>
              </c:numCache>
            </c:numRef>
          </c:val>
          <c:extLst>
            <c:ext xmlns:c16="http://schemas.microsoft.com/office/drawing/2014/chart" uri="{C3380CC4-5D6E-409C-BE32-E72D297353CC}">
              <c16:uniqueId val="{00000000-FA39-4055-BA20-BAF9D5E6FD4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224</c:v>
                </c:pt>
                <c:pt idx="1">
                  <c:v>324</c:v>
                </c:pt>
                <c:pt idx="2">
                  <c:v>424</c:v>
                </c:pt>
              </c:numCache>
            </c:numRef>
          </c:val>
          <c:extLst>
            <c:ext xmlns:c16="http://schemas.microsoft.com/office/drawing/2014/chart" uri="{C3380CC4-5D6E-409C-BE32-E72D297353CC}">
              <c16:uniqueId val="{00000001-FA39-4055-BA20-BAF9D5E6FD4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1441</c:v>
                </c:pt>
                <c:pt idx="1">
                  <c:v>1561</c:v>
                </c:pt>
                <c:pt idx="2">
                  <c:v>1544</c:v>
                </c:pt>
              </c:numCache>
            </c:numRef>
          </c:val>
          <c:extLst>
            <c:ext xmlns:c16="http://schemas.microsoft.com/office/drawing/2014/chart" uri="{C3380CC4-5D6E-409C-BE32-E72D297353CC}">
              <c16:uniqueId val="{00000002-FA39-4055-BA20-BAF9D5E6FD4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{4C71636A-B7ED-41AB-B270-B15DDC87B4E0}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43D-4F66-93DB-E74141B2BFC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{188BC031-5D3C-4D8A-8B64-DC27D910A76D}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43D-4F66-93DB-E74141B2BFC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{952BAC94-E7E3-4DB5-9E70-2B3C4CC5297F}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43D-4F66-93DB-E74141B2BFC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{54E4955E-A8E2-434B-89A9-8EB65AA1CFF0}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43D-4F66-93DB-E74141B2BFC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{B06B3F0C-6D87-4F79-A86D-27EB10491E75}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43D-4F66-93DB-E74141B2BFC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{F84C0C6F-C1F0-4590-AECF-F05408356E58}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43D-4F66-93DB-E74141B2BFC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{655070BF-ED62-42D5-AAA1-78D9F28C4BFA}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43D-4F66-93DB-E74141B2BFC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{72FF2432-9ACD-4D88-8590-C4E25F96A4D2}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43D-4F66-93DB-E74141B2BFC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{461C5E9A-F754-4BED-8E6E-69F5B42980E6}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43D-4F66-93DB-E74141B2BFC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c:v>
                </c:pt>
                <c:pt idx="8">
                  <c:v>65.400000000000006</c:v>
                </c:pt>
                <c:pt idx="16">
                  <c:v>67</c:v>
                </c:pt>
                <c:pt idx="24">
                  <c:v>67.900000000000006</c:v>
                </c:pt>
                <c:pt idx="32">
                  <c:v>69.099999999999994</c:v>
                </c:pt>
              </c:numCache>
            </c:numRef>
          </c:xVal>
          <c:yVal>
            <c:numRef>
              <c:f>公会計指標分析・財政指標組合せ分析表!$BP$51:$DC$51</c:f>
              <c:numCache>
                <c:formatCode>#,##0.0;"▲ "#,##0.0</c:formatCode>
                <c:ptCount val="40"/>
                <c:pt idx="0">
                  <c:v>23.1</c:v>
                </c:pt>
              </c:numCache>
            </c:numRef>
          </c:yVal>
          <c:smooth val="0"/>
          <c:extLst>
            <c:ext xmlns:c16="http://schemas.microsoft.com/office/drawing/2014/chart" uri="{C3380CC4-5D6E-409C-BE32-E72D297353CC}">
              <c16:uniqueId val="{00000009-D43D-4F66-93DB-E74141B2BFC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{DDE3FBF1-DB49-4238-AF86-80260770B083}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43D-4F66-93DB-E74141B2BFC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{0D2F60D1-7864-422C-BAD2-534384E28A80}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43D-4F66-93DB-E74141B2BFC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{9422BE5D-2C2E-472B-A0E9-27BA8BCDE094}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43D-4F66-93DB-E74141B2BFC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{66CC3670-84FB-48A2-9EE0-D2EDD08AE0F0}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43D-4F66-93DB-E74141B2BFC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{002C6DC5-E821-4406-AE84-51CE95E1D153}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43D-4F66-93DB-E74141B2BFC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{554290F2-EA43-4EF2-B36C-27B9CE23AE35}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43D-4F66-93DB-E74141B2BFC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{EE836AEE-081F-4060-9641-A010EEAC3D83}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43D-4F66-93DB-E74141B2BFC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{B39C4F4B-EBAD-40C4-80D8-257A85474D77}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43D-4F66-93DB-E74141B2BFC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{6B4A4EDF-292A-4FAA-9CFA-56B03E5DD8D7}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43D-4F66-93DB-E74141B2BFC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D43D-4F66-93DB-E74141B2BFC2}"/>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{C1E909C1-D948-40CC-BCB3-64A1FC08129B}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27C-4B0F-91CF-D29DBF50525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{E8D0FC2C-1F31-4E8F-87DE-4F562C8B5838}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7C-4B0F-91CF-D29DBF50525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{8E08BB0D-2352-4F46-A6F0-B29A1A568011}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7C-4B0F-91CF-D29DBF50525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{0EAAE2C6-3BC5-49E3-A98D-98FF4F4D2818}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7C-4B0F-91CF-D29DBF50525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{E6C9D1D5-0766-41E7-8222-877D5BC922AA}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7C-4B0F-91CF-D29DBF50525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{07EEE81E-69AA-4F2F-85E5-EE4422B8116A}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27C-4B0F-91CF-D29DBF50525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{88DECB33-B920-46D1-98A5-2A8226F5CED2}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27C-4B0F-91CF-D29DBF50525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{84E76843-F3C4-4E5F-B82D-7FE5BA3F62E6}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27C-4B0F-91CF-D29DBF50525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{738EA68C-0EC3-4B58-A3AD-E0C29BE02A50}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27C-4B0F-91CF-D29DBF50525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10.3</c:v>
                </c:pt>
                <c:pt idx="8">
                  <c:v>10.5</c:v>
                </c:pt>
                <c:pt idx="16">
                  <c:v>10.6</c:v>
                </c:pt>
                <c:pt idx="24">
                  <c:v>10.6</c:v>
                </c:pt>
                <c:pt idx="32">
                  <c:v>10.4</c:v>
                </c:pt>
              </c:numCache>
            </c:numRef>
          </c:xVal>
          <c:yVal>
            <c:numRef>
              <c:f>公会計指標分析・財政指標組合せ分析表!$BP$73:$DC$73</c:f>
              <c:numCache>
                <c:formatCode>#,##0.0;"▲ "#,##0.0</c:formatCode>
                <c:ptCount val="40"/>
                <c:pt idx="0">
                  <c:v>23.1</c:v>
                </c:pt>
              </c:numCache>
            </c:numRef>
          </c:yVal>
          <c:smooth val="0"/>
          <c:extLst>
            <c:ext xmlns:c16="http://schemas.microsoft.com/office/drawing/2014/chart" uri="{C3380CC4-5D6E-409C-BE32-E72D297353CC}">
              <c16:uniqueId val="{00000009-527C-4B0F-91CF-D29DBF50525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{23C41015-EBEA-40DA-9FE6-41F9F5979A20}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27C-4B0F-91CF-D29DBF50525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{B7C063C3-91AA-44EA-8FBF-000DE21421BD}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7C-4B0F-91CF-D29DBF50525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{BAD3CCF9-BCB2-4E2D-8BBC-02B9DC20457E}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7C-4B0F-91CF-D29DBF50525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{13DEE92B-8A4F-4C02-A723-3823E7E44084}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7C-4B0F-91CF-D29DBF50525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{BC29B4B8-4973-4F95-8F5A-9E7781CFEB6D}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7C-4B0F-91CF-D29DBF50525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{0F5912B4-6A91-4C07-972B-15C966868C58}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27C-4B0F-91CF-D29DBF505252}"/>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{8CC3D091-E423-4509-94F0-7FBEDA7495AD}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27C-4B0F-91CF-D29DBF505252}"/>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{9C971439-900A-4C8D-95E4-97D614C2DC38}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27C-4B0F-91CF-D29DBF50525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{961240A5-58F2-4D13-B94E-BE0322D0C06D}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27C-4B0F-91CF-D29DBF50525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527C-4B0F-91CF-D29DBF505252}"/>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秋田県羽後町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13,036
12,923
230.78
9,312,515
8,848,284
415,758
5,596,779
6,101,225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財政力指数は、類似団体平均を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0.22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これは人口減少が進んでいることや基幹産業となる地場産業が少ないため、町税などの自主財源が乏しいことが要因である。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前年度に引き続き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年度においても、</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街灯や公共施設の照明</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LED</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化事業を実施し、高騰する電気料などの経費削減により歳出の抑制を図った。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引き続き物価高騰による財政支出が見込まれることから、各公共施設の省エネ化を推進するとともに、施設等の適正化により不用となった財産の公売など歳入の確保に努める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44450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88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36406</xdr:rowOff>
    </xdr:from>
    <xdr:to>
      <xdr:col>19</xdr:col>
      <xdr:colOff>133350</xdr:colOff>
      <xdr:row>44</xdr:row>
      <xdr:rowOff>44450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802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36406</xdr:rowOff>
    </xdr:from>
    <xdr:to>
      <xdr:col>15</xdr:col>
      <xdr:colOff>82550</xdr:colOff>
      <xdr:row>44</xdr:row>
      <xdr:rowOff>36406</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802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36406</xdr:rowOff>
    </xdr:from>
    <xdr:to>
      <xdr:col>11</xdr:col>
      <xdr:colOff>31750</xdr:colOff>
      <xdr:row>44</xdr:row>
      <xdr:rowOff>36406</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802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157056</xdr:rowOff>
    </xdr:from>
    <xdr:to>
      <xdr:col>15</xdr:col>
      <xdr:colOff>133350</xdr:colOff>
      <xdr:row>44</xdr:row>
      <xdr:rowOff>87206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71983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157056</xdr:rowOff>
    </xdr:from>
    <xdr:to>
      <xdr:col>11</xdr:col>
      <xdr:colOff>82550</xdr:colOff>
      <xdr:row>44</xdr:row>
      <xdr:rowOff>87206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71983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157056</xdr:rowOff>
    </xdr:from>
    <xdr:to>
      <xdr:col>7</xdr:col>
      <xdr:colOff>31750</xdr:colOff>
      <xdr:row>44</xdr:row>
      <xdr:rowOff>87206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71983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89.8</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普通交付税</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百万円増加した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0"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給与改定や会計年度任用職員の勤勉手当支給による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の増のほか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物価高騰や人件費高騰による委託料等の経常経費の増が経常収支比率の増加の要因となっている。人件費については、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第</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期羽後町行政改革大綱に基づいて、令和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年度に課の数を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課減らし、人件費の削減に努めており、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今後も</a:t>
          </a:r>
          <a:r>
            <a:rPr lang="ja-JP" altLang="en-US" sz="12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第６期行財改革大綱に基づき、不断に職員配置の見直しを行っていく。</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170307</xdr:rowOff>
    </xdr:from>
    <xdr:to>
      <xdr:col>23</xdr:col>
      <xdr:colOff>133350</xdr:colOff>
      <xdr:row>60</xdr:row>
      <xdr:rowOff>20574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285857"/>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165481</xdr:rowOff>
    </xdr:from>
    <xdr:to>
      <xdr:col>19</xdr:col>
      <xdr:colOff>133350</xdr:colOff>
      <xdr:row>59</xdr:row>
      <xdr:rowOff>170307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281031"/>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131699</xdr:rowOff>
    </xdr:from>
    <xdr:to>
      <xdr:col>15</xdr:col>
      <xdr:colOff>82550</xdr:colOff>
      <xdr:row>59</xdr:row>
      <xdr:rowOff>165481</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247249"/>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131699</xdr:rowOff>
    </xdr:from>
    <xdr:to>
      <xdr:col>11</xdr:col>
      <xdr:colOff>31750</xdr:colOff>
      <xdr:row>60</xdr:row>
      <xdr:rowOff>39878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247249"/>
          <a:ext cx="889000"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141224</xdr:rowOff>
    </xdr:from>
    <xdr:to>
      <xdr:col>23</xdr:col>
      <xdr:colOff>184150</xdr:colOff>
      <xdr:row>60</xdr:row>
      <xdr:rowOff>71374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5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113301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228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119507</xdr:rowOff>
    </xdr:from>
    <xdr:to>
      <xdr:col>19</xdr:col>
      <xdr:colOff>184150</xdr:colOff>
      <xdr:row>60</xdr:row>
      <xdr:rowOff>49657</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23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34434</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21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114681</xdr:rowOff>
    </xdr:from>
    <xdr:to>
      <xdr:col>15</xdr:col>
      <xdr:colOff>133350</xdr:colOff>
      <xdr:row>60</xdr:row>
      <xdr:rowOff>44831</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23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29608</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316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80899</xdr:rowOff>
    </xdr:from>
    <xdr:to>
      <xdr:col>11</xdr:col>
      <xdr:colOff>82550</xdr:colOff>
      <xdr:row>60</xdr:row>
      <xdr:rowOff>11049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19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167276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8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160528</xdr:rowOff>
    </xdr:from>
    <xdr:to>
      <xdr:col>7</xdr:col>
      <xdr:colOff>31750</xdr:colOff>
      <xdr:row>60</xdr:row>
      <xdr:rowOff>90678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7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75455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62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[188,856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人口</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人当たり人件費・物件費等決算額は、前年度比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13,801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物件費については、新型コロナウイルスワクチン接種事業費の減などにより減少している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が、物価高騰等により経常的な経費は増加している。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人件費については、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給与改定や会計年度任用職員の勤勉手当支給等で増加しており、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引き続き定員管理の適正化を図ってい</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39060</xdr:rowOff>
    </xdr:from>
    <xdr:to>
      <xdr:col>23</xdr:col>
      <xdr:colOff>133350</xdr:colOff>
      <xdr:row>81</xdr:row>
      <xdr:rowOff>80687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3926510"/>
          <a:ext cx="838200" cy="4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39060</xdr:rowOff>
    </xdr:from>
    <xdr:to>
      <xdr:col>19</xdr:col>
      <xdr:colOff>133350</xdr:colOff>
      <xdr:row>81</xdr:row>
      <xdr:rowOff>47650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3926510"/>
          <a:ext cx="889000" cy="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11685</xdr:rowOff>
    </xdr:from>
    <xdr:to>
      <xdr:col>15</xdr:col>
      <xdr:colOff>82550</xdr:colOff>
      <xdr:row>81</xdr:row>
      <xdr:rowOff>47650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899135"/>
          <a:ext cx="889000" cy="3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11685</xdr:rowOff>
    </xdr:from>
    <xdr:to>
      <xdr:col>11</xdr:col>
      <xdr:colOff>31750</xdr:colOff>
      <xdr:row>81</xdr:row>
      <xdr:rowOff>23168</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1447800" y="13899135"/>
          <a:ext cx="889000" cy="1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29887</xdr:rowOff>
    </xdr:from>
    <xdr:to>
      <xdr:col>23</xdr:col>
      <xdr:colOff>184150</xdr:colOff>
      <xdr:row>81</xdr:row>
      <xdr:rowOff>131487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91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122614</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3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159710</xdr:rowOff>
    </xdr:from>
    <xdr:to>
      <xdr:col>19</xdr:col>
      <xdr:colOff>184150</xdr:colOff>
      <xdr:row>81</xdr:row>
      <xdr:rowOff>89860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87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100037</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644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168300</xdr:rowOff>
    </xdr:from>
    <xdr:to>
      <xdr:col>15</xdr:col>
      <xdr:colOff>133350</xdr:colOff>
      <xdr:row>81</xdr:row>
      <xdr:rowOff>98450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8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108627</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65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132335</xdr:rowOff>
    </xdr:from>
    <xdr:to>
      <xdr:col>11</xdr:col>
      <xdr:colOff>82550</xdr:colOff>
      <xdr:row>81</xdr:row>
      <xdr:rowOff>62485</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84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72662</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61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143818</xdr:rowOff>
    </xdr:from>
    <xdr:to>
      <xdr:col>7</xdr:col>
      <xdr:colOff>31750</xdr:colOff>
      <xdr:row>81</xdr:row>
      <xdr:rowOff>73968</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5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84145</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2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ラスパイレス指数は、類似団体平均を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当町の給料表は、概ね秋田県に準拠し一定の給与水準を確保しながら、人事評価結果を昇給や勤勉手当に反映させ、職員の能力や結果に応じた給与となる取り組みを行っている。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66322</xdr:rowOff>
    </xdr:from>
    <xdr:to>
      <xdr:col>81</xdr:col>
      <xdr:colOff>44450</xdr:colOff>
      <xdr:row>83</xdr:row>
      <xdr:rowOff>160161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296672"/>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26105</xdr:rowOff>
    </xdr:from>
    <xdr:to>
      <xdr:col>77</xdr:col>
      <xdr:colOff>44450</xdr:colOff>
      <xdr:row>83</xdr:row>
      <xdr:rowOff>160161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256455"/>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26105</xdr:rowOff>
    </xdr:from>
    <xdr:to>
      <xdr:col>72</xdr:col>
      <xdr:colOff>203200</xdr:colOff>
      <xdr:row>83</xdr:row>
      <xdr:rowOff>146755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25645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106539</xdr:rowOff>
    </xdr:from>
    <xdr:to>
      <xdr:col>68</xdr:col>
      <xdr:colOff>152400</xdr:colOff>
      <xdr:row>83</xdr:row>
      <xdr:rowOff>146755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3368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15522</xdr:rowOff>
    </xdr:from>
    <xdr:to>
      <xdr:col>81</xdr:col>
      <xdr:colOff>95250</xdr:colOff>
      <xdr:row>83</xdr:row>
      <xdr:rowOff>117122</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32049</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09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109361</xdr:rowOff>
    </xdr:from>
    <xdr:to>
      <xdr:col>77</xdr:col>
      <xdr:colOff>95250</xdr:colOff>
      <xdr:row>84</xdr:row>
      <xdr:rowOff>39511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3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49688</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108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146755</xdr:rowOff>
    </xdr:from>
    <xdr:to>
      <xdr:col>73</xdr:col>
      <xdr:colOff>44450</xdr:colOff>
      <xdr:row>83</xdr:row>
      <xdr:rowOff>76905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2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87082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397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95955</xdr:rowOff>
    </xdr:from>
    <xdr:to>
      <xdr:col>68</xdr:col>
      <xdr:colOff>203200</xdr:colOff>
      <xdr:row>84</xdr:row>
      <xdr:rowOff>26105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32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36282</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09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55739</xdr:rowOff>
    </xdr:from>
    <xdr:to>
      <xdr:col>64</xdr:col>
      <xdr:colOff>152400</xdr:colOff>
      <xdr:row>83</xdr:row>
      <xdr:rowOff>157339</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167516</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05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人当たりの職員数は、人口の減少などにより前年度と比較して</a:t>
          </a:r>
          <a:r>
            <a:rPr kumimoji="1" lang="en-US" altLang="ja-JP" sz="1300">
              <a:latin typeface="ＭＳ Ｐゴシック" panose="020B0600070205080204" pitchFamily="50" charset="-128"/>
              <a:ea typeface="ＭＳ Ｐゴシック" panose="020B0600070205080204" pitchFamily="50" charset="-128"/>
            </a:rPr>
            <a:t>0.14</a:t>
          </a:r>
          <a:r>
            <a:rPr kumimoji="1" lang="ja-JP" altLang="en-US" sz="1300">
              <a:latin typeface="ＭＳ Ｐゴシック" panose="020B0600070205080204" pitchFamily="50" charset="-128"/>
              <a:ea typeface="ＭＳ Ｐゴシック" panose="020B0600070205080204" pitchFamily="50" charset="-128"/>
            </a:rPr>
            <a:t>人減少し、類似団体平均を</a:t>
          </a:r>
          <a:r>
            <a:rPr kumimoji="1" lang="en-US" altLang="ja-JP" sz="1300">
              <a:latin typeface="ＭＳ Ｐゴシック" panose="020B0600070205080204" pitchFamily="50" charset="-128"/>
              <a:ea typeface="ＭＳ Ｐゴシック" panose="020B0600070205080204" pitchFamily="50" charset="-128"/>
            </a:rPr>
            <a:t>1.82</a:t>
          </a:r>
          <a:r>
            <a:rPr kumimoji="1" lang="ja-JP" altLang="en-US" sz="1300">
              <a:latin typeface="ＭＳ Ｐゴシック" panose="020B0600070205080204" pitchFamily="50" charset="-128"/>
              <a:ea typeface="ＭＳ Ｐゴシック" panose="020B0600070205080204" pitchFamily="50" charset="-128"/>
            </a:rPr>
            <a:t>人下回った。</a:t>
          </a:r>
        </a:p>
        <a:p>
          <a:r>
            <a:rPr kumimoji="1" lang="ja-JP" altLang="en-US" sz="1300">
              <a:latin typeface="ＭＳ Ｐゴシック" panose="020B0600070205080204" pitchFamily="50" charset="-128"/>
              <a:ea typeface="ＭＳ Ｐゴシック" panose="020B0600070205080204" pitchFamily="50" charset="-128"/>
            </a:rPr>
            <a:t>　当町では継続的に職員数を削減してきており、第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次羽後町総合発展計画に基づき、医療職を除いた職員数について、令和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年度までに令和元年度の</a:t>
          </a:r>
          <a:r>
            <a:rPr kumimoji="1" lang="en-US" altLang="ja-JP" sz="1300">
              <a:latin typeface="ＭＳ Ｐゴシック" panose="020B0600070205080204" pitchFamily="50" charset="-128"/>
              <a:ea typeface="ＭＳ Ｐゴシック" panose="020B0600070205080204" pitchFamily="50" charset="-128"/>
            </a:rPr>
            <a:t>184</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157</a:t>
          </a:r>
          <a:r>
            <a:rPr kumimoji="1" lang="ja-JP" altLang="en-US" sz="1300">
              <a:latin typeface="ＭＳ Ｐゴシック" panose="020B0600070205080204" pitchFamily="50" charset="-128"/>
              <a:ea typeface="ＭＳ Ｐゴシック" panose="020B0600070205080204" pitchFamily="50" charset="-128"/>
            </a:rPr>
            <a:t>人まで削減した。</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年度には機構再編により課の数を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課減らし、定員管理の適正化と業務の効率化を図っている。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15059</xdr:rowOff>
    </xdr:from>
    <xdr:to>
      <xdr:col>81</xdr:col>
      <xdr:colOff>44450</xdr:colOff>
      <xdr:row>60</xdr:row>
      <xdr:rowOff>31145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6179800" y="10302059"/>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9313</xdr:rowOff>
    </xdr:from>
    <xdr:to>
      <xdr:col>77</xdr:col>
      <xdr:colOff>44450</xdr:colOff>
      <xdr:row>60</xdr:row>
      <xdr:rowOff>31145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296313"/>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164677</xdr:rowOff>
    </xdr:from>
    <xdr:to>
      <xdr:col>72</xdr:col>
      <xdr:colOff>203200</xdr:colOff>
      <xdr:row>60</xdr:row>
      <xdr:rowOff>9313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28022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137099</xdr:rowOff>
    </xdr:from>
    <xdr:to>
      <xdr:col>68</xdr:col>
      <xdr:colOff>152400</xdr:colOff>
      <xdr:row>59</xdr:row>
      <xdr:rowOff>164677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252649"/>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135709</xdr:rowOff>
    </xdr:from>
    <xdr:to>
      <xdr:col>81</xdr:col>
      <xdr:colOff>95250</xdr:colOff>
      <xdr:row>60</xdr:row>
      <xdr:rowOff>65859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25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152236</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096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151795</xdr:rowOff>
    </xdr:from>
    <xdr:to>
      <xdr:col>77</xdr:col>
      <xdr:colOff>95250</xdr:colOff>
      <xdr:row>60</xdr:row>
      <xdr:rowOff>81945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26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03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129963</xdr:rowOff>
    </xdr:from>
    <xdr:to>
      <xdr:col>73</xdr:col>
      <xdr:colOff>44450</xdr:colOff>
      <xdr:row>60</xdr:row>
      <xdr:rowOff>60113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70290</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113877</xdr:rowOff>
    </xdr:from>
    <xdr:to>
      <xdr:col>68</xdr:col>
      <xdr:colOff>203200</xdr:colOff>
      <xdr:row>60</xdr:row>
      <xdr:rowOff>44027</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22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54204</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9998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86299</xdr:rowOff>
    </xdr:from>
    <xdr:to>
      <xdr:col>64</xdr:col>
      <xdr:colOff>152400</xdr:colOff>
      <xdr:row>60</xdr:row>
      <xdr:rowOff>16449</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20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26626</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997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実質公債費比率は、</a:t>
          </a:r>
          <a:r>
            <a:rPr kumimoji="1" lang="en-US" altLang="ja-JP" sz="1200">
              <a:latin typeface="ＭＳ Ｐゴシック" panose="020B0600070205080204" pitchFamily="50" charset="-128"/>
              <a:ea typeface="ＭＳ Ｐゴシック" panose="020B0600070205080204" pitchFamily="50" charset="-128"/>
            </a:rPr>
            <a:t>10.4</a:t>
          </a:r>
          <a:r>
            <a:rPr kumimoji="1" lang="ja-JP" altLang="en-US" sz="1200">
              <a:latin typeface="ＭＳ Ｐゴシック" panose="020B0600070205080204" pitchFamily="50" charset="-128"/>
              <a:ea typeface="ＭＳ Ｐゴシック" panose="020B0600070205080204" pitchFamily="50" charset="-128"/>
            </a:rPr>
            <a:t>％で類似団体平均を</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ポイント上回ったが、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％よりも</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ポイント改善し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年度から開始した学校給食共同調理場建築事業の過疎債の償還が年</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回となったことから令和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年度が地方債償還額のピークとなっており、令和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年度以降は数値は改善していくとみられる。</a:t>
          </a:r>
        </a:p>
        <a:p>
          <a:r>
            <a:rPr kumimoji="1" lang="ja-JP" altLang="en-US" sz="1200">
              <a:latin typeface="ＭＳ Ｐゴシック" panose="020B0600070205080204" pitchFamily="50" charset="-128"/>
              <a:ea typeface="ＭＳ Ｐゴシック" panose="020B0600070205080204" pitchFamily="50" charset="-128"/>
            </a:rPr>
            <a:t>　事業の採択にあたっては緊急性や交付税算入を含めた将来負担を十分考慮し、比率の抑制に努める。</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117324</xdr:rowOff>
    </xdr:from>
    <xdr:to>
      <xdr:col>81</xdr:col>
      <xdr:colOff>44450</xdr:colOff>
      <xdr:row>42</xdr:row>
      <xdr:rowOff>140305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318224"/>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140305</xdr:rowOff>
    </xdr:from>
    <xdr:to>
      <xdr:col>77</xdr:col>
      <xdr:colOff>44450</xdr:colOff>
      <xdr:row>42</xdr:row>
      <xdr:rowOff>140305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3412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128815</xdr:rowOff>
    </xdr:from>
    <xdr:to>
      <xdr:col>72</xdr:col>
      <xdr:colOff>203200</xdr:colOff>
      <xdr:row>42</xdr:row>
      <xdr:rowOff>140305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3297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105833</xdr:rowOff>
    </xdr:from>
    <xdr:to>
      <xdr:col>68</xdr:col>
      <xdr:colOff>152400</xdr:colOff>
      <xdr:row>42</xdr:row>
      <xdr:rowOff>128815</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306733"/>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66524</xdr:rowOff>
    </xdr:from>
    <xdr:to>
      <xdr:col>81</xdr:col>
      <xdr:colOff>95250</xdr:colOff>
      <xdr:row>42</xdr:row>
      <xdr:rowOff>168124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2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38601</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239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89505</xdr:rowOff>
    </xdr:from>
    <xdr:to>
      <xdr:col>77</xdr:col>
      <xdr:colOff>95250</xdr:colOff>
      <xdr:row>43</xdr:row>
      <xdr:rowOff>19655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4432</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376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89505</xdr:rowOff>
    </xdr:from>
    <xdr:to>
      <xdr:col>73</xdr:col>
      <xdr:colOff>44450</xdr:colOff>
      <xdr:row>43</xdr:row>
      <xdr:rowOff>19655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4432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7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78015</xdr:rowOff>
    </xdr:from>
    <xdr:to>
      <xdr:col>68</xdr:col>
      <xdr:colOff>203200</xdr:colOff>
      <xdr:row>43</xdr:row>
      <xdr:rowOff>8165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164392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55033</xdr:rowOff>
    </xdr:from>
    <xdr:to>
      <xdr:col>64</xdr:col>
      <xdr:colOff>152400</xdr:colOff>
      <xdr:row>42</xdr:row>
      <xdr:rowOff>156633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141410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将来負担比率は、令和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年度から引き続き比率なしとなった。</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年度では、新規借入額が</a:t>
          </a:r>
          <a:r>
            <a:rPr kumimoji="1" lang="en-US" altLang="ja-JP" sz="1200">
              <a:latin typeface="ＭＳ Ｐゴシック" panose="020B0600070205080204" pitchFamily="50" charset="-128"/>
              <a:ea typeface="ＭＳ Ｐゴシック" panose="020B0600070205080204" pitchFamily="50" charset="-128"/>
            </a:rPr>
            <a:t>485</a:t>
          </a:r>
          <a:r>
            <a:rPr kumimoji="1" lang="ja-JP" altLang="en-US" sz="1200">
              <a:latin typeface="ＭＳ Ｐゴシック" panose="020B0600070205080204" pitchFamily="50" charset="-128"/>
              <a:ea typeface="ＭＳ Ｐゴシック" panose="020B0600070205080204" pitchFamily="50" charset="-128"/>
            </a:rPr>
            <a:t>百万円に対し、元金償還額が</a:t>
          </a:r>
          <a:r>
            <a:rPr kumimoji="1" lang="en-US" altLang="ja-JP" sz="1200">
              <a:latin typeface="ＭＳ Ｐゴシック" panose="020B0600070205080204" pitchFamily="50" charset="-128"/>
              <a:ea typeface="ＭＳ Ｐゴシック" panose="020B0600070205080204" pitchFamily="50" charset="-128"/>
            </a:rPr>
            <a:t>875</a:t>
          </a:r>
          <a:r>
            <a:rPr kumimoji="1" lang="ja-JP" altLang="en-US" sz="1200">
              <a:latin typeface="ＭＳ Ｐゴシック" panose="020B0600070205080204" pitchFamily="50" charset="-128"/>
              <a:ea typeface="ＭＳ Ｐゴシック" panose="020B0600070205080204" pitchFamily="50" charset="-128"/>
            </a:rPr>
            <a:t>百万円と上回ったことにより地方債残高が減少したことと、財政調整基金や減債基金、公共施設解体基金に積立を行ったこと等により充当可能財源等が将来負担額を上回ったことなどによるものである。</a:t>
          </a:r>
        </a:p>
        <a:p>
          <a:r>
            <a:rPr kumimoji="1" lang="ja-JP" altLang="en-US" sz="1200">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年度から一部事務組合で消防羽後分署の更新事業が開始されており、</a:t>
          </a:r>
          <a:r>
            <a:rPr kumimoji="1" lang="ja-JP" altLang="en-US" sz="1200">
              <a:latin typeface="ＭＳ Ｐゴシック" panose="020B0600070205080204" pitchFamily="50" charset="-128"/>
              <a:ea typeface="ＭＳ Ｐゴシック" panose="020B0600070205080204" pitchFamily="50" charset="-128"/>
            </a:rPr>
            <a:t>町インフラの老朽化に伴う改修等の事業の採択に当たっては、その規模や必要性等も十分に検討し、将来負担比率の抑制に努める。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47067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61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127544</xdr:rowOff>
    </xdr:from>
    <xdr:to>
      <xdr:col>64</xdr:col>
      <xdr:colOff>152400</xdr:colOff>
      <xdr:row>15</xdr:row>
      <xdr:rowOff>57694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52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67871</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29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秋田県羽後町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13,036
12,923
230.78
9,312,515
8,848,284
415,758
5,596,779
6,101,225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人件費の比率は、前年度より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ポイント下回った。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年度は給与改定や会計年度任用職員の勤勉手当支給により前年度よりも</a:t>
          </a:r>
          <a:r>
            <a:rPr kumimoji="1" lang="en-US" altLang="ja-JP" sz="1300">
              <a:latin typeface="ＭＳ Ｐゴシック" panose="020B0600070205080204" pitchFamily="50" charset="-128"/>
              <a:ea typeface="ＭＳ Ｐゴシック" panose="020B0600070205080204" pitchFamily="50" charset="-128"/>
            </a:rPr>
            <a:t>77</a:t>
          </a:r>
          <a:r>
            <a:rPr kumimoji="1" lang="ja-JP" altLang="en-US" sz="1300">
              <a:latin typeface="ＭＳ Ｐゴシック" panose="020B0600070205080204" pitchFamily="50" charset="-128"/>
              <a:ea typeface="ＭＳ Ｐゴシック" panose="020B0600070205080204" pitchFamily="50" charset="-128"/>
            </a:rPr>
            <a:t>百万円の増額となった。</a:t>
          </a:r>
        </a:p>
        <a:p>
          <a:r>
            <a:rPr kumimoji="1" lang="ja-JP" altLang="en-US" sz="1300">
              <a:latin typeface="ＭＳ Ｐゴシック" panose="020B0600070205080204" pitchFamily="50" charset="-128"/>
              <a:ea typeface="ＭＳ Ｐゴシック" panose="020B0600070205080204" pitchFamily="50" charset="-128"/>
            </a:rPr>
            <a:t>　今後も第</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次羽後町総合発展計画などに基づいて職員数の定員管理の適正化に努めていく。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127000</xdr:rowOff>
    </xdr:from>
    <xdr:to>
      <xdr:col>24</xdr:col>
      <xdr:colOff>25400</xdr:colOff>
      <xdr:row>34</xdr:row>
      <xdr:rowOff>24130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578485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127000</xdr:rowOff>
    </xdr:from>
    <xdr:to>
      <xdr:col>19</xdr:col>
      <xdr:colOff>187325</xdr:colOff>
      <xdr:row>33</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5784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127000</xdr:rowOff>
    </xdr:from>
    <xdr:to>
      <xdr:col>15</xdr:col>
      <xdr:colOff>98425</xdr:colOff>
      <xdr:row>34</xdr:row>
      <xdr:rowOff>1270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2209800" y="57848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1270</xdr:rowOff>
    </xdr:from>
    <xdr:to>
      <xdr:col>11</xdr:col>
      <xdr:colOff>9525</xdr:colOff>
      <xdr:row>34</xdr:row>
      <xdr:rowOff>64135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583057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144780</xdr:rowOff>
    </xdr:from>
    <xdr:to>
      <xdr:col>24</xdr:col>
      <xdr:colOff>76200</xdr:colOff>
      <xdr:row>34</xdr:row>
      <xdr:rowOff>74930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58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53357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711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76200</xdr:rowOff>
    </xdr:from>
    <xdr:to>
      <xdr:col>20</xdr:col>
      <xdr:colOff>38100</xdr:colOff>
      <xdr:row>34</xdr:row>
      <xdr:rowOff>6350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7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16527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50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76200</xdr:rowOff>
    </xdr:from>
    <xdr:to>
      <xdr:col>15</xdr:col>
      <xdr:colOff>149225</xdr:colOff>
      <xdr:row>34</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7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16527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50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121920</xdr:rowOff>
    </xdr:from>
    <xdr:to>
      <xdr:col>11</xdr:col>
      <xdr:colOff>60325</xdr:colOff>
      <xdr:row>34</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77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62247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548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13335</xdr:rowOff>
    </xdr:from>
    <xdr:to>
      <xdr:col>6</xdr:col>
      <xdr:colOff>171450</xdr:colOff>
      <xdr:row>34</xdr:row>
      <xdr:rowOff>114935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58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125112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5611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物件費の比率は、前年度と変わらず</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％となっているものの、類似団体平均では</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物価高騰により需用費や委託料等の経常的経費が増額となっている。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期羽後町行政改革大綱に基づき、業務の効率化などを通じて物件費の削減に努めていく。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xdr:rowOff>
    </xdr:from>
    <xdr:to>
      <xdr:col>82</xdr:col>
      <xdr:colOff>107950</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413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165862</xdr:rowOff>
    </xdr:from>
    <xdr:to>
      <xdr:col>78</xdr:col>
      <xdr:colOff>69850</xdr:colOff>
      <xdr:row>14</xdr:row>
      <xdr:rowOff>12700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3947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124714</xdr:rowOff>
    </xdr:from>
    <xdr:to>
      <xdr:col>73</xdr:col>
      <xdr:colOff>180975</xdr:colOff>
      <xdr:row>13</xdr:row>
      <xdr:rowOff>165862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535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124714</xdr:rowOff>
    </xdr:from>
    <xdr:to>
      <xdr:col>69</xdr:col>
      <xdr:colOff>92075</xdr:colOff>
      <xdr:row>13</xdr:row>
      <xdr:rowOff>124714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3535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133350</xdr:rowOff>
    </xdr:from>
    <xdr:to>
      <xdr:col>82</xdr:col>
      <xdr:colOff>158750</xdr:colOff>
      <xdr:row>14</xdr:row>
      <xdr:rowOff>63500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149877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133350</xdr:rowOff>
    </xdr:from>
    <xdr:to>
      <xdr:col>78</xdr:col>
      <xdr:colOff>120650</xdr:colOff>
      <xdr:row>14</xdr:row>
      <xdr:rowOff>63500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73677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3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115062</xdr:rowOff>
    </xdr:from>
    <xdr:to>
      <xdr:col>74</xdr:col>
      <xdr:colOff>31750</xdr:colOff>
      <xdr:row>14</xdr:row>
      <xdr:rowOff>45212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4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55389</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12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73914</xdr:rowOff>
    </xdr:from>
    <xdr:to>
      <xdr:col>69</xdr:col>
      <xdr:colOff>142875</xdr:colOff>
      <xdr:row>14</xdr:row>
      <xdr:rowOff>4064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0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14241</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071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73914</xdr:rowOff>
    </xdr:from>
    <xdr:to>
      <xdr:col>65</xdr:col>
      <xdr:colOff>53975</xdr:colOff>
      <xdr:row>14</xdr:row>
      <xdr:rowOff>4064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0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14241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071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扶助費の比率は、前年度比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障害福祉サービス等給付費、施設型給付費等の増が主な要因である。</a:t>
          </a:r>
        </a:p>
        <a:p>
          <a:r>
            <a:rPr kumimoji="1" lang="ja-JP" altLang="en-US" sz="1300">
              <a:latin typeface="ＭＳ Ｐゴシック" panose="020B0600070205080204" pitchFamily="50" charset="-128"/>
              <a:ea typeface="ＭＳ Ｐゴシック" panose="020B0600070205080204" pitchFamily="50" charset="-128"/>
            </a:rPr>
            <a:t>　子育て環境の充実を図る上で、大幅な扶助費の減少は見込めないが、引き続き既存事業の見直しや給付の適正化を図っていく。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9568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165100</xdr:rowOff>
    </xdr:from>
    <xdr:to>
      <xdr:col>19</xdr:col>
      <xdr:colOff>187325</xdr:colOff>
      <xdr:row>58</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937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107950</xdr:rowOff>
    </xdr:from>
    <xdr:to>
      <xdr:col>15</xdr:col>
      <xdr:colOff>98425</xdr:colOff>
      <xdr:row>57</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8806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50800</xdr:rowOff>
    </xdr:from>
    <xdr:to>
      <xdr:col>11</xdr:col>
      <xdr:colOff>9525</xdr:colOff>
      <xdr:row>57</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823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152400</xdr:rowOff>
    </xdr:from>
    <xdr:to>
      <xdr:col>24</xdr:col>
      <xdr:colOff>76200</xdr:colOff>
      <xdr:row>58</xdr:row>
      <xdr:rowOff>82550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124477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133350</xdr:rowOff>
    </xdr:from>
    <xdr:to>
      <xdr:col>20</xdr:col>
      <xdr:colOff>38100</xdr:colOff>
      <xdr:row>58</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114300</xdr:rowOff>
    </xdr:from>
    <xdr:to>
      <xdr:col>15</xdr:col>
      <xdr:colOff>149225</xdr:colOff>
      <xdr:row>58</xdr:row>
      <xdr:rowOff>44450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29227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57150</xdr:rowOff>
    </xdr:from>
    <xdr:to>
      <xdr:col>11</xdr:col>
      <xdr:colOff>60325</xdr:colOff>
      <xdr:row>57</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143527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0</xdr:rowOff>
    </xdr:from>
    <xdr:to>
      <xdr:col>6</xdr:col>
      <xdr:colOff>171450</xdr:colOff>
      <xdr:row>57</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86377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その他の比率は、前年度比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ポイント上回った。</a:t>
          </a:r>
        </a:p>
        <a:p>
          <a:r>
            <a:rPr kumimoji="1" lang="ja-JP" altLang="en-US" sz="1300">
              <a:latin typeface="ＭＳ Ｐゴシック" panose="020B0600070205080204" pitchFamily="50" charset="-128"/>
              <a:ea typeface="ＭＳ Ｐゴシック" panose="020B0600070205080204" pitchFamily="50" charset="-128"/>
            </a:rPr>
            <a:t>　当町は豪雪地帯であることから多額の除排雪経費により類似団体平均と比較して高い傾向にあり、令和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年度は降雪量が多く、令和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年度よりも維持補修費が増額となったことが主な要因である。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31750</xdr:rowOff>
    </xdr:from>
    <xdr:to>
      <xdr:col>82</xdr:col>
      <xdr:colOff>107950</xdr:colOff>
      <xdr:row>57</xdr:row>
      <xdr:rowOff>95250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8044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60</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804400"/>
          <a:ext cx="889000"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133350</xdr:rowOff>
    </xdr:from>
    <xdr:to>
      <xdr:col>73</xdr:col>
      <xdr:colOff>180975</xdr:colOff>
      <xdr:row>60</xdr:row>
      <xdr:rowOff>12700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248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3827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133350</xdr:rowOff>
    </xdr:from>
    <xdr:to>
      <xdr:col>69</xdr:col>
      <xdr:colOff>92075</xdr:colOff>
      <xdr:row>61</xdr:row>
      <xdr:rowOff>95250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2489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16527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152400</xdr:rowOff>
    </xdr:from>
    <xdr:to>
      <xdr:col>78</xdr:col>
      <xdr:colOff>120650</xdr:colOff>
      <xdr:row>57</xdr:row>
      <xdr:rowOff>82550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82550</xdr:rowOff>
    </xdr:from>
    <xdr:to>
      <xdr:col>69</xdr:col>
      <xdr:colOff>142875</xdr:colOff>
      <xdr:row>60</xdr:row>
      <xdr:rowOff>12700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168927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44450</xdr:rowOff>
    </xdr:from>
    <xdr:to>
      <xdr:col>65</xdr:col>
      <xdr:colOff>53975</xdr:colOff>
      <xdr:row>61</xdr:row>
      <xdr:rowOff>146050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130827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補助費等の比率は、前年度より</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ポイント増加し、類似団体平均を</a:t>
          </a:r>
          <a:r>
            <a:rPr kumimoji="1" lang="en-US" altLang="ja-JP" sz="1200">
              <a:latin typeface="ＭＳ Ｐゴシック" panose="020B0600070205080204" pitchFamily="50" charset="-128"/>
              <a:ea typeface="ＭＳ Ｐゴシック" panose="020B0600070205080204" pitchFamily="50" charset="-128"/>
            </a:rPr>
            <a:t>3.9</a:t>
          </a:r>
          <a:r>
            <a:rPr kumimoji="1" lang="ja-JP" altLang="en-US" sz="1200">
              <a:latin typeface="ＭＳ Ｐゴシック" panose="020B0600070205080204" pitchFamily="50" charset="-128"/>
              <a:ea typeface="ＭＳ Ｐゴシック" panose="020B0600070205080204" pitchFamily="50" charset="-128"/>
            </a:rPr>
            <a:t>ポイント上回った。</a:t>
          </a:r>
        </a:p>
        <a:p>
          <a:r>
            <a:rPr kumimoji="1" lang="ja-JP" altLang="en-US" sz="1200">
              <a:latin typeface="ＭＳ Ｐゴシック" panose="020B0600070205080204" pitchFamily="50" charset="-128"/>
              <a:ea typeface="ＭＳ Ｐゴシック" panose="020B0600070205080204" pitchFamily="50" charset="-128"/>
            </a:rPr>
            <a:t>　当町は企業会計において病院事業を経営しており、令和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年度においては一般会計から</a:t>
          </a:r>
          <a:r>
            <a:rPr kumimoji="1" lang="en-US" altLang="ja-JP" sz="1200">
              <a:latin typeface="ＭＳ Ｐゴシック" panose="020B0600070205080204" pitchFamily="50" charset="-128"/>
              <a:ea typeface="ＭＳ Ｐゴシック" panose="020B0600070205080204" pitchFamily="50" charset="-128"/>
            </a:rPr>
            <a:t>544</a:t>
          </a:r>
          <a:r>
            <a:rPr kumimoji="1" lang="ja-JP" altLang="en-US" sz="1200">
              <a:latin typeface="ＭＳ Ｐゴシック" panose="020B0600070205080204" pitchFamily="50" charset="-128"/>
              <a:ea typeface="ＭＳ Ｐゴシック" panose="020B0600070205080204" pitchFamily="50" charset="-128"/>
            </a:rPr>
            <a:t>百万円の補助金を繰り出しており、類似団体より高い比率となっている。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第</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期羽後町行政改革大綱に基づいて、事業評価シートによる事業のチェック体制を整え補助金などの適正な予算編成に努めていく。</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73660</xdr:rowOff>
    </xdr:from>
    <xdr:to>
      <xdr:col>82</xdr:col>
      <xdr:colOff>107950</xdr:colOff>
      <xdr:row>38</xdr:row>
      <xdr:rowOff>96520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5887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157480</xdr:rowOff>
    </xdr:from>
    <xdr:to>
      <xdr:col>78</xdr:col>
      <xdr:colOff>69850</xdr:colOff>
      <xdr:row>38</xdr:row>
      <xdr:rowOff>73660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32968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157480</xdr:rowOff>
    </xdr:from>
    <xdr:to>
      <xdr:col>73</xdr:col>
      <xdr:colOff>180975</xdr:colOff>
      <xdr:row>37</xdr:row>
      <xdr:rowOff>1270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3296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1270</xdr:rowOff>
    </xdr:from>
    <xdr:to>
      <xdr:col>69</xdr:col>
      <xdr:colOff>92075</xdr:colOff>
      <xdr:row>37</xdr:row>
      <xdr:rowOff>16510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3449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123207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45720</xdr:rowOff>
    </xdr:from>
    <xdr:to>
      <xdr:col>82</xdr:col>
      <xdr:colOff>158750</xdr:colOff>
      <xdr:row>38</xdr:row>
      <xdr:rowOff>147320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17797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22860</xdr:rowOff>
    </xdr:from>
    <xdr:to>
      <xdr:col>78</xdr:col>
      <xdr:colOff>120650</xdr:colOff>
      <xdr:row>38</xdr:row>
      <xdr:rowOff>124460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109237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624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106680</xdr:rowOff>
    </xdr:from>
    <xdr:to>
      <xdr:col>74</xdr:col>
      <xdr:colOff>31750</xdr:colOff>
      <xdr:row>37</xdr:row>
      <xdr:rowOff>36830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21607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121920</xdr:rowOff>
    </xdr:from>
    <xdr:to>
      <xdr:col>69</xdr:col>
      <xdr:colOff>142875</xdr:colOff>
      <xdr:row>37</xdr:row>
      <xdr:rowOff>52070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137160</xdr:rowOff>
    </xdr:from>
    <xdr:to>
      <xdr:col>65</xdr:col>
      <xdr:colOff>53975</xdr:colOff>
      <xdr:row>37</xdr:row>
      <xdr:rowOff>67310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52087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公債費の比率は、前年度比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ポイント減少したものの類似団体平均を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ポイント上回った。</a:t>
          </a:r>
        </a:p>
        <a:p>
          <a:r>
            <a:rPr kumimoji="1" lang="ja-JP" altLang="en-US" sz="1300">
              <a:latin typeface="ＭＳ Ｐゴシック" panose="020B0600070205080204" pitchFamily="50" charset="-128"/>
              <a:ea typeface="ＭＳ Ｐゴシック" panose="020B0600070205080204" pitchFamily="50" charset="-128"/>
            </a:rPr>
            <a:t>　令和元年借入の学校給食共同調理場建築事業に係る地方債の元金償還回数が年１回から２回になったことなどにより令和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年度が償還のピークであったため、今後は減少していく見込みである。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97282</xdr:rowOff>
    </xdr:from>
    <xdr:to>
      <xdr:col>24</xdr:col>
      <xdr:colOff>25400</xdr:colOff>
      <xdr:row>77</xdr:row>
      <xdr:rowOff>152146</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29893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143002</xdr:rowOff>
    </xdr:from>
    <xdr:to>
      <xdr:col>19</xdr:col>
      <xdr:colOff>187325</xdr:colOff>
      <xdr:row>77</xdr:row>
      <xdr:rowOff>152146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3446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106426</xdr:rowOff>
    </xdr:from>
    <xdr:to>
      <xdr:col>15</xdr:col>
      <xdr:colOff>98425</xdr:colOff>
      <xdr:row>77</xdr:row>
      <xdr:rowOff>143002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3080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101854</xdr:rowOff>
    </xdr:from>
    <xdr:to>
      <xdr:col>11</xdr:col>
      <xdr:colOff>9525</xdr:colOff>
      <xdr:row>77</xdr:row>
      <xdr:rowOff>106426</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3035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18559</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101346</xdr:rowOff>
    </xdr:from>
    <xdr:to>
      <xdr:col>20</xdr:col>
      <xdr:colOff>38100</xdr:colOff>
      <xdr:row>78</xdr:row>
      <xdr:rowOff>31496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16273</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38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92202</xdr:rowOff>
    </xdr:from>
    <xdr:to>
      <xdr:col>15</xdr:col>
      <xdr:colOff>149225</xdr:colOff>
      <xdr:row>78</xdr:row>
      <xdr:rowOff>22352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7129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55626</xdr:rowOff>
    </xdr:from>
    <xdr:to>
      <xdr:col>11</xdr:col>
      <xdr:colOff>60325</xdr:colOff>
      <xdr:row>77</xdr:row>
      <xdr:rowOff>157226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142003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51054</xdr:rowOff>
    </xdr:from>
    <xdr:to>
      <xdr:col>6</xdr:col>
      <xdr:colOff>171450</xdr:colOff>
      <xdr:row>77</xdr:row>
      <xdr:rowOff>152654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137431</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公債費以外の経常収支比率は、前年度比</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ポイント増加したが、類似団体平均を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ポイント下回った。</a:t>
          </a:r>
        </a:p>
        <a:p>
          <a:r>
            <a:rPr kumimoji="1" lang="ja-JP" altLang="en-US" sz="1300">
              <a:latin typeface="ＭＳ Ｐゴシック" panose="020B0600070205080204" pitchFamily="50" charset="-128"/>
              <a:ea typeface="ＭＳ Ｐゴシック" panose="020B0600070205080204" pitchFamily="50" charset="-128"/>
            </a:rPr>
            <a:t>　分子の公債費以外の費目の合計で、人件費や扶助費、補助費等の増額が主な要因である。</a:t>
          </a:r>
        </a:p>
        <a:p>
          <a:r>
            <a:rPr kumimoji="1" lang="ja-JP" altLang="en-US" sz="1300">
              <a:latin typeface="ＭＳ Ｐゴシック" panose="020B0600070205080204" pitchFamily="50" charset="-128"/>
              <a:ea typeface="ＭＳ Ｐゴシック" panose="020B0600070205080204" pitchFamily="50" charset="-128"/>
            </a:rPr>
            <a:t>　第</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次羽後町総合発展計画及び第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期羽後町行政改革大綱に基づいて、必要な行政サービスを提供しながらも定員管理の適正化と経費の削減に努めていく。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3556</xdr:rowOff>
    </xdr:from>
    <xdr:to>
      <xdr:col>82</xdr:col>
      <xdr:colOff>107950</xdr:colOff>
      <xdr:row>75</xdr:row>
      <xdr:rowOff>51562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862306"/>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3556</xdr:rowOff>
    </xdr:from>
    <xdr:to>
      <xdr:col>78</xdr:col>
      <xdr:colOff>69850</xdr:colOff>
      <xdr:row>75</xdr:row>
      <xdr:rowOff>3556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8623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161290</xdr:rowOff>
    </xdr:from>
    <xdr:to>
      <xdr:col>73</xdr:col>
      <xdr:colOff>180975</xdr:colOff>
      <xdr:row>75</xdr:row>
      <xdr:rowOff>3556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4859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161290</xdr:rowOff>
    </xdr:from>
    <xdr:to>
      <xdr:col>69</xdr:col>
      <xdr:colOff>92075</xdr:colOff>
      <xdr:row>75</xdr:row>
      <xdr:rowOff>67564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4859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762</xdr:rowOff>
    </xdr:from>
    <xdr:to>
      <xdr:col>82</xdr:col>
      <xdr:colOff>158750</xdr:colOff>
      <xdr:row>75</xdr:row>
      <xdr:rowOff>102362</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17289</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70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124206</xdr:rowOff>
    </xdr:from>
    <xdr:to>
      <xdr:col>78</xdr:col>
      <xdr:colOff>120650</xdr:colOff>
      <xdr:row>75</xdr:row>
      <xdr:rowOff>54356</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1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64533</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580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124206</xdr:rowOff>
    </xdr:from>
    <xdr:to>
      <xdr:col>74</xdr:col>
      <xdr:colOff>31750</xdr:colOff>
      <xdr:row>75</xdr:row>
      <xdr:rowOff>54356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1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39133</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897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110490</xdr:rowOff>
    </xdr:from>
    <xdr:to>
      <xdr:col>69</xdr:col>
      <xdr:colOff>142875</xdr:colOff>
      <xdr:row>75</xdr:row>
      <xdr:rowOff>40640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25417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16764</xdr:rowOff>
    </xdr:from>
    <xdr:to>
      <xdr:col>65</xdr:col>
      <xdr:colOff>53975</xdr:colOff>
      <xdr:row>75</xdr:row>
      <xdr:rowOff>118364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7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103140</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96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秋田県羽後町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107514</xdr:rowOff>
    </xdr:from>
    <xdr:to>
      <xdr:col>29</xdr:col>
      <xdr:colOff>127000</xdr:colOff>
      <xdr:row>18</xdr:row>
      <xdr:rowOff>156297</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241239"/>
          <a:ext cx="647700" cy="487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156297</xdr:rowOff>
    </xdr:from>
    <xdr:to>
      <xdr:col>26</xdr:col>
      <xdr:colOff>50800</xdr:colOff>
      <xdr:row>19</xdr:row>
      <xdr:rowOff>2352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290022"/>
          <a:ext cx="698500" cy="17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2352</xdr:rowOff>
    </xdr:from>
    <xdr:to>
      <xdr:col>22</xdr:col>
      <xdr:colOff>114300</xdr:colOff>
      <xdr:row>19</xdr:row>
      <xdr:rowOff>16668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307527"/>
          <a:ext cx="698500" cy="143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170173</xdr:rowOff>
    </xdr:from>
    <xdr:to>
      <xdr:col>18</xdr:col>
      <xdr:colOff>177800</xdr:colOff>
      <xdr:row>19</xdr:row>
      <xdr:rowOff>16668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3303898"/>
          <a:ext cx="698500" cy="179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56714</xdr:rowOff>
    </xdr:from>
    <xdr:to>
      <xdr:col>29</xdr:col>
      <xdr:colOff>177800</xdr:colOff>
      <xdr:row>18</xdr:row>
      <xdr:rowOff>158314</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190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28791</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62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105497</xdr:rowOff>
    </xdr:from>
    <xdr:to>
      <xdr:col>26</xdr:col>
      <xdr:colOff>101600</xdr:colOff>
      <xdr:row>19</xdr:row>
      <xdr:rowOff>35647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392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20424</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255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123002</xdr:rowOff>
    </xdr:from>
    <xdr:to>
      <xdr:col>22</xdr:col>
      <xdr:colOff>165100</xdr:colOff>
      <xdr:row>19</xdr:row>
      <xdr:rowOff>53152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567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37929</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43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137318</xdr:rowOff>
    </xdr:from>
    <xdr:to>
      <xdr:col>19</xdr:col>
      <xdr:colOff>38100</xdr:colOff>
      <xdr:row>19</xdr:row>
      <xdr:rowOff>67468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710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52245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5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119373</xdr:rowOff>
    </xdr:from>
    <xdr:to>
      <xdr:col>15</xdr:col>
      <xdr:colOff>101600</xdr:colOff>
      <xdr:row>19</xdr:row>
      <xdr:rowOff>49523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530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34300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39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9134</xdr:rowOff>
    </xdr:from>
    <xdr:to>
      <xdr:col>29</xdr:col>
      <xdr:colOff>127000</xdr:colOff>
      <xdr:row>35</xdr:row>
      <xdr:rowOff>26096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619484"/>
          <a:ext cx="647700" cy="169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9134</xdr:rowOff>
    </xdr:from>
    <xdr:to>
      <xdr:col>26</xdr:col>
      <xdr:colOff>50800</xdr:colOff>
      <xdr:row>35</xdr:row>
      <xdr:rowOff>27056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6619484"/>
          <a:ext cx="698500" cy="17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20038</xdr:rowOff>
    </xdr:from>
    <xdr:to>
      <xdr:col>22</xdr:col>
      <xdr:colOff>114300</xdr:colOff>
      <xdr:row>35</xdr:row>
      <xdr:rowOff>27056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3606800" y="6630388"/>
          <a:ext cx="698500" cy="7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20038</xdr:rowOff>
    </xdr:from>
    <xdr:to>
      <xdr:col>18</xdr:col>
      <xdr:colOff>177800</xdr:colOff>
      <xdr:row>35</xdr:row>
      <xdr:rowOff>71176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630388"/>
          <a:ext cx="698500" cy="511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318196</xdr:rowOff>
    </xdr:from>
    <xdr:to>
      <xdr:col>29</xdr:col>
      <xdr:colOff>177800</xdr:colOff>
      <xdr:row>35</xdr:row>
      <xdr:rowOff>76896</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585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163273</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430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301234</xdr:rowOff>
    </xdr:from>
    <xdr:to>
      <xdr:col>26</xdr:col>
      <xdr:colOff>101600</xdr:colOff>
      <xdr:row>35</xdr:row>
      <xdr:rowOff>59934</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568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70111</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337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319156</xdr:rowOff>
    </xdr:from>
    <xdr:to>
      <xdr:col>22</xdr:col>
      <xdr:colOff>165100</xdr:colOff>
      <xdr:row>35</xdr:row>
      <xdr:rowOff>77856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5866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88033</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355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312138</xdr:rowOff>
    </xdr:from>
    <xdr:to>
      <xdr:col>19</xdr:col>
      <xdr:colOff>38100</xdr:colOff>
      <xdr:row>35</xdr:row>
      <xdr:rowOff>70838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579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81015</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348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20376</xdr:rowOff>
    </xdr:from>
    <xdr:to>
      <xdr:col>15</xdr:col>
      <xdr:colOff>101600</xdr:colOff>
      <xdr:row>35</xdr:row>
      <xdr:rowOff>121976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630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132153</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399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秋田県羽後町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13,036
12,923
230.78
9,312,515
8,848,284
415,758
5,596,779
6,101,225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47835</xdr:rowOff>
    </xdr:from>
    <xdr:to>
      <xdr:col>24</xdr:col>
      <xdr:colOff>63500</xdr:colOff>
      <xdr:row>37</xdr:row>
      <xdr:rowOff>136848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91485"/>
          <a:ext cx="838200" cy="8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135879</xdr:rowOff>
    </xdr:from>
    <xdr:to>
      <xdr:col>19</xdr:col>
      <xdr:colOff>177800</xdr:colOff>
      <xdr:row>37</xdr:row>
      <xdr:rowOff>136848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79529"/>
          <a:ext cx="889000" cy="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127813</xdr:rowOff>
    </xdr:from>
    <xdr:to>
      <xdr:col>15</xdr:col>
      <xdr:colOff>50800</xdr:colOff>
      <xdr:row>37</xdr:row>
      <xdr:rowOff>135879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71463"/>
          <a:ext cx="889000" cy="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88374</xdr:rowOff>
    </xdr:from>
    <xdr:to>
      <xdr:col>10</xdr:col>
      <xdr:colOff>114300</xdr:colOff>
      <xdr:row>37</xdr:row>
      <xdr:rowOff>127813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32024"/>
          <a:ext cx="889000" cy="3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168485</xdr:rowOff>
    </xdr:from>
    <xdr:to>
      <xdr:col>24</xdr:col>
      <xdr:colOff>114300</xdr:colOff>
      <xdr:row>37</xdr:row>
      <xdr:rowOff>98635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146912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1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86048</xdr:rowOff>
    </xdr:from>
    <xdr:to>
      <xdr:col>20</xdr:col>
      <xdr:colOff>38100</xdr:colOff>
      <xdr:row>38</xdr:row>
      <xdr:rowOff>16197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296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7325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22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85079</xdr:rowOff>
    </xdr:from>
    <xdr:to>
      <xdr:col>15</xdr:col>
      <xdr:colOff>101600</xdr:colOff>
      <xdr:row>38</xdr:row>
      <xdr:rowOff>15229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2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6356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21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77013</xdr:rowOff>
    </xdr:from>
    <xdr:to>
      <xdr:col>10</xdr:col>
      <xdr:colOff>165100</xdr:colOff>
      <xdr:row>38</xdr:row>
      <xdr:rowOff>7162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06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169740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3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37574</xdr:rowOff>
    </xdr:from>
    <xdr:to>
      <xdr:col>6</xdr:col>
      <xdr:colOff>38100</xdr:colOff>
      <xdr:row>37</xdr:row>
      <xdr:rowOff>139174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8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130301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7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89709</xdr:rowOff>
    </xdr:from>
    <xdr:to>
      <xdr:col>24</xdr:col>
      <xdr:colOff>63500</xdr:colOff>
      <xdr:row>57</xdr:row>
      <xdr:rowOff>94178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797300" y="9862359"/>
          <a:ext cx="838200" cy="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87609</xdr:rowOff>
    </xdr:from>
    <xdr:to>
      <xdr:col>19</xdr:col>
      <xdr:colOff>177800</xdr:colOff>
      <xdr:row>57</xdr:row>
      <xdr:rowOff>89709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860259"/>
          <a:ext cx="889000" cy="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87609</xdr:rowOff>
    </xdr:from>
    <xdr:to>
      <xdr:col>15</xdr:col>
      <xdr:colOff>50800</xdr:colOff>
      <xdr:row>57</xdr:row>
      <xdr:rowOff>131387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860259"/>
          <a:ext cx="889000" cy="4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125774</xdr:rowOff>
    </xdr:from>
    <xdr:to>
      <xdr:col>10</xdr:col>
      <xdr:colOff>114300</xdr:colOff>
      <xdr:row>57</xdr:row>
      <xdr:rowOff>131387</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898424"/>
          <a:ext cx="889000" cy="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43378</xdr:rowOff>
    </xdr:from>
    <xdr:to>
      <xdr:col>24</xdr:col>
      <xdr:colOff>114300</xdr:colOff>
      <xdr:row>57</xdr:row>
      <xdr:rowOff>144978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81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129755</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73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38909</xdr:rowOff>
    </xdr:from>
    <xdr:to>
      <xdr:col>20</xdr:col>
      <xdr:colOff>38100</xdr:colOff>
      <xdr:row>57</xdr:row>
      <xdr:rowOff>140509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81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131636</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990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36809</xdr:rowOff>
    </xdr:from>
    <xdr:to>
      <xdr:col>15</xdr:col>
      <xdr:colOff>101600</xdr:colOff>
      <xdr:row>57</xdr:row>
      <xdr:rowOff>138409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80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129536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990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80587</xdr:rowOff>
    </xdr:from>
    <xdr:to>
      <xdr:col>10</xdr:col>
      <xdr:colOff>165100</xdr:colOff>
      <xdr:row>58</xdr:row>
      <xdr:rowOff>10737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85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1864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94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74974</xdr:rowOff>
    </xdr:from>
    <xdr:to>
      <xdr:col>6</xdr:col>
      <xdr:colOff>38100</xdr:colOff>
      <xdr:row>58</xdr:row>
      <xdr:rowOff>5124</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84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167701</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940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74206</xdr:rowOff>
    </xdr:from>
    <xdr:to>
      <xdr:col>24</xdr:col>
      <xdr:colOff>63500</xdr:colOff>
      <xdr:row>78</xdr:row>
      <xdr:rowOff>36925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275856"/>
          <a:ext cx="838200" cy="134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85425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87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122537</xdr:rowOff>
    </xdr:from>
    <xdr:to>
      <xdr:col>19</xdr:col>
      <xdr:colOff>177800</xdr:colOff>
      <xdr:row>78</xdr:row>
      <xdr:rowOff>36925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324187"/>
          <a:ext cx="889000" cy="8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83311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45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95599</xdr:rowOff>
    </xdr:from>
    <xdr:to>
      <xdr:col>15</xdr:col>
      <xdr:colOff>50800</xdr:colOff>
      <xdr:row>77</xdr:row>
      <xdr:rowOff>122537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297249"/>
          <a:ext cx="889000" cy="2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84872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45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95599</xdr:rowOff>
    </xdr:from>
    <xdr:to>
      <xdr:col>10</xdr:col>
      <xdr:colOff>114300</xdr:colOff>
      <xdr:row>77</xdr:row>
      <xdr:rowOff>103809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297249"/>
          <a:ext cx="889000" cy="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70584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44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71595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23406</xdr:rowOff>
    </xdr:from>
    <xdr:to>
      <xdr:col>24</xdr:col>
      <xdr:colOff>114300</xdr:colOff>
      <xdr:row>77</xdr:row>
      <xdr:rowOff>125006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22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46283</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076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157575</xdr:rowOff>
    </xdr:from>
    <xdr:to>
      <xdr:col>20</xdr:col>
      <xdr:colOff>38100</xdr:colOff>
      <xdr:row>78</xdr:row>
      <xdr:rowOff>87725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5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104252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134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71737</xdr:rowOff>
    </xdr:from>
    <xdr:to>
      <xdr:col>15</xdr:col>
      <xdr:colOff>101600</xdr:colOff>
      <xdr:row>78</xdr:row>
      <xdr:rowOff>1887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27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18414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304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44799</xdr:rowOff>
    </xdr:from>
    <xdr:to>
      <xdr:col>10</xdr:col>
      <xdr:colOff>165100</xdr:colOff>
      <xdr:row>77</xdr:row>
      <xdr:rowOff>146399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24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162926</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302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53009</xdr:rowOff>
    </xdr:from>
    <xdr:to>
      <xdr:col>6</xdr:col>
      <xdr:colOff>38100</xdr:colOff>
      <xdr:row>77</xdr:row>
      <xdr:rowOff>154609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25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171136</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302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121044</xdr:rowOff>
    </xdr:from>
    <xdr:to>
      <xdr:col>24</xdr:col>
      <xdr:colOff>63500</xdr:colOff>
      <xdr:row>93</xdr:row>
      <xdr:rowOff>138240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065894"/>
          <a:ext cx="838200" cy="1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121044</xdr:rowOff>
    </xdr:from>
    <xdr:to>
      <xdr:col>19</xdr:col>
      <xdr:colOff>177800</xdr:colOff>
      <xdr:row>94</xdr:row>
      <xdr:rowOff>46583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065894"/>
          <a:ext cx="889000" cy="9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89560</xdr:rowOff>
    </xdr:from>
    <xdr:to>
      <xdr:col>15</xdr:col>
      <xdr:colOff>50800</xdr:colOff>
      <xdr:row>94</xdr:row>
      <xdr:rowOff>46583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034410"/>
          <a:ext cx="889000" cy="12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89560</xdr:rowOff>
    </xdr:from>
    <xdr:to>
      <xdr:col>10</xdr:col>
      <xdr:colOff>114300</xdr:colOff>
      <xdr:row>95</xdr:row>
      <xdr:rowOff>104939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034410"/>
          <a:ext cx="889000" cy="35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157548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87440</xdr:rowOff>
    </xdr:from>
    <xdr:to>
      <xdr:col>24</xdr:col>
      <xdr:colOff>114300</xdr:colOff>
      <xdr:row>94</xdr:row>
      <xdr:rowOff>17590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03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110317</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883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70244</xdr:rowOff>
    </xdr:from>
    <xdr:to>
      <xdr:col>20</xdr:col>
      <xdr:colOff>38100</xdr:colOff>
      <xdr:row>94</xdr:row>
      <xdr:rowOff>394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01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16921</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5790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167233</xdr:rowOff>
    </xdr:from>
    <xdr:to>
      <xdr:col>15</xdr:col>
      <xdr:colOff>101600</xdr:colOff>
      <xdr:row>94</xdr:row>
      <xdr:rowOff>97383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11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113910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588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38760</xdr:rowOff>
    </xdr:from>
    <xdr:to>
      <xdr:col>10</xdr:col>
      <xdr:colOff>165100</xdr:colOff>
      <xdr:row>93</xdr:row>
      <xdr:rowOff>140360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598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156887</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5758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54139</xdr:rowOff>
    </xdr:from>
    <xdr:to>
      <xdr:col>6</xdr:col>
      <xdr:colOff>38100</xdr:colOff>
      <xdr:row>95</xdr:row>
      <xdr:rowOff>155739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34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816</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11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73970</xdr:rowOff>
    </xdr:from>
    <xdr:to>
      <xdr:col>55</xdr:col>
      <xdr:colOff>0</xdr:colOff>
      <xdr:row>35</xdr:row>
      <xdr:rowOff>166016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074720"/>
          <a:ext cx="838200" cy="9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42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166016</xdr:rowOff>
    </xdr:from>
    <xdr:to>
      <xdr:col>50</xdr:col>
      <xdr:colOff>114300</xdr:colOff>
      <xdr:row>36</xdr:row>
      <xdr:rowOff>41036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166766"/>
          <a:ext cx="889000" cy="4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126973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9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41036</xdr:rowOff>
    </xdr:from>
    <xdr:to>
      <xdr:col>45</xdr:col>
      <xdr:colOff>177800</xdr:colOff>
      <xdr:row>36</xdr:row>
      <xdr:rowOff>71650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13236"/>
          <a:ext cx="889000" cy="3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37539</xdr:rowOff>
    </xdr:from>
    <xdr:to>
      <xdr:col>41</xdr:col>
      <xdr:colOff>50800</xdr:colOff>
      <xdr:row>36</xdr:row>
      <xdr:rowOff>71650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66839"/>
          <a:ext cx="889000" cy="37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115756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23170</xdr:rowOff>
    </xdr:from>
    <xdr:to>
      <xdr:col>55</xdr:col>
      <xdr:colOff>50800</xdr:colOff>
      <xdr:row>35</xdr:row>
      <xdr:rowOff>124770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2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46047</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75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115216</xdr:rowOff>
    </xdr:from>
    <xdr:to>
      <xdr:col>50</xdr:col>
      <xdr:colOff>165100</xdr:colOff>
      <xdr:row>36</xdr:row>
      <xdr:rowOff>45366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1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61893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91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161686</xdr:rowOff>
    </xdr:from>
    <xdr:to>
      <xdr:col>46</xdr:col>
      <xdr:colOff>38100</xdr:colOff>
      <xdr:row>36</xdr:row>
      <xdr:rowOff>91836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6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108363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3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20850</xdr:rowOff>
    </xdr:from>
    <xdr:to>
      <xdr:col>41</xdr:col>
      <xdr:colOff>101600</xdr:colOff>
      <xdr:row>36</xdr:row>
      <xdr:rowOff>122450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9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138977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68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158189</xdr:rowOff>
    </xdr:from>
    <xdr:to>
      <xdr:col>36</xdr:col>
      <xdr:colOff>165100</xdr:colOff>
      <xdr:row>34</xdr:row>
      <xdr:rowOff>88339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1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104866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91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86299</xdr:rowOff>
    </xdr:from>
    <xdr:to>
      <xdr:col>55</xdr:col>
      <xdr:colOff>0</xdr:colOff>
      <xdr:row>58</xdr:row>
      <xdr:rowOff>110125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10030399"/>
          <a:ext cx="838200" cy="2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86299</xdr:rowOff>
    </xdr:from>
    <xdr:to>
      <xdr:col>50</xdr:col>
      <xdr:colOff>114300</xdr:colOff>
      <xdr:row>58</xdr:row>
      <xdr:rowOff>151857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10030399"/>
          <a:ext cx="889000" cy="6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131183</xdr:rowOff>
    </xdr:from>
    <xdr:to>
      <xdr:col>45</xdr:col>
      <xdr:colOff>177800</xdr:colOff>
      <xdr:row>58</xdr:row>
      <xdr:rowOff>151857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10075283"/>
          <a:ext cx="889000" cy="2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120897</xdr:rowOff>
    </xdr:from>
    <xdr:to>
      <xdr:col>41</xdr:col>
      <xdr:colOff>50800</xdr:colOff>
      <xdr:row>58</xdr:row>
      <xdr:rowOff>131183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10064997"/>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59325</xdr:rowOff>
    </xdr:from>
    <xdr:to>
      <xdr:col>55</xdr:col>
      <xdr:colOff>50800</xdr:colOff>
      <xdr:row>58</xdr:row>
      <xdr:rowOff>160925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100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145702</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1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35499</xdr:rowOff>
    </xdr:from>
    <xdr:to>
      <xdr:col>50</xdr:col>
      <xdr:colOff>165100</xdr:colOff>
      <xdr:row>58</xdr:row>
      <xdr:rowOff>137099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97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128226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07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101057</xdr:rowOff>
    </xdr:from>
    <xdr:to>
      <xdr:col>46</xdr:col>
      <xdr:colOff>38100</xdr:colOff>
      <xdr:row>59</xdr:row>
      <xdr:rowOff>31207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4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22334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137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80383</xdr:rowOff>
    </xdr:from>
    <xdr:to>
      <xdr:col>41</xdr:col>
      <xdr:colOff>101600</xdr:colOff>
      <xdr:row>59</xdr:row>
      <xdr:rowOff>10533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2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1660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117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70097</xdr:rowOff>
    </xdr:from>
    <xdr:to>
      <xdr:col>36</xdr:col>
      <xdr:colOff>165100</xdr:colOff>
      <xdr:row>59</xdr:row>
      <xdr:rowOff>247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1001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162824</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10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99695</xdr:rowOff>
    </xdr:from>
    <xdr:to>
      <xdr:col>55</xdr:col>
      <xdr:colOff>0</xdr:colOff>
      <xdr:row>78</xdr:row>
      <xdr:rowOff>136959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72795"/>
          <a:ext cx="838200" cy="37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136959</xdr:rowOff>
    </xdr:from>
    <xdr:to>
      <xdr:col>50</xdr:col>
      <xdr:colOff>114300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10059"/>
          <a:ext cx="889000" cy="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134517</xdr:rowOff>
    </xdr:from>
    <xdr:to>
      <xdr:col>45</xdr:col>
      <xdr:colOff>177800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07617"/>
          <a:ext cx="889000" cy="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121304</xdr:rowOff>
    </xdr:from>
    <xdr:to>
      <xdr:col>41</xdr:col>
      <xdr:colOff>50800</xdr:colOff>
      <xdr:row>78</xdr:row>
      <xdr:rowOff>134517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94404"/>
          <a:ext cx="889000" cy="1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48895</xdr:rowOff>
    </xdr:from>
    <xdr:to>
      <xdr:col>55</xdr:col>
      <xdr:colOff>50800</xdr:colOff>
      <xdr:row>78</xdr:row>
      <xdr:rowOff>150495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2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145639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4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86159</xdr:rowOff>
    </xdr:from>
    <xdr:to>
      <xdr:col>50</xdr:col>
      <xdr:colOff>165100</xdr:colOff>
      <xdr:row>79</xdr:row>
      <xdr:rowOff>16309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7436</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51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83717</xdr:rowOff>
    </xdr:from>
    <xdr:to>
      <xdr:col>41</xdr:col>
      <xdr:colOff>101600</xdr:colOff>
      <xdr:row>79</xdr:row>
      <xdr:rowOff>13867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5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4994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4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70504</xdr:rowOff>
    </xdr:from>
    <xdr:to>
      <xdr:col>36</xdr:col>
      <xdr:colOff>165100</xdr:colOff>
      <xdr:row>79</xdr:row>
      <xdr:rowOff>654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4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163231</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3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37223</xdr:rowOff>
    </xdr:from>
    <xdr:to>
      <xdr:col>55</xdr:col>
      <xdr:colOff>0</xdr:colOff>
      <xdr:row>97</xdr:row>
      <xdr:rowOff>155625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667873"/>
          <a:ext cx="838200" cy="1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37223</xdr:rowOff>
    </xdr:from>
    <xdr:to>
      <xdr:col>50</xdr:col>
      <xdr:colOff>114300</xdr:colOff>
      <xdr:row>98</xdr:row>
      <xdr:rowOff>5649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667873"/>
          <a:ext cx="889000" cy="13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154440</xdr:rowOff>
    </xdr:from>
    <xdr:to>
      <xdr:col>45</xdr:col>
      <xdr:colOff>177800</xdr:colOff>
      <xdr:row>98</xdr:row>
      <xdr:rowOff>5649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785090"/>
          <a:ext cx="889000" cy="2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154440</xdr:rowOff>
    </xdr:from>
    <xdr:to>
      <xdr:col>41</xdr:col>
      <xdr:colOff>50800</xdr:colOff>
      <xdr:row>98</xdr:row>
      <xdr:rowOff>9444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85090"/>
          <a:ext cx="889000" cy="26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104825</xdr:rowOff>
    </xdr:from>
    <xdr:to>
      <xdr:col>55</xdr:col>
      <xdr:colOff>50800</xdr:colOff>
      <xdr:row>98</xdr:row>
      <xdr:rowOff>34975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3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83252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1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157873</xdr:rowOff>
    </xdr:from>
    <xdr:to>
      <xdr:col>50</xdr:col>
      <xdr:colOff>165100</xdr:colOff>
      <xdr:row>97</xdr:row>
      <xdr:rowOff>88023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1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104550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39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126299</xdr:rowOff>
    </xdr:from>
    <xdr:to>
      <xdr:col>46</xdr:col>
      <xdr:colOff>38100</xdr:colOff>
      <xdr:row>98</xdr:row>
      <xdr:rowOff>56449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5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47576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84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103640</xdr:rowOff>
    </xdr:from>
    <xdr:to>
      <xdr:col>41</xdr:col>
      <xdr:colOff>101600</xdr:colOff>
      <xdr:row>98</xdr:row>
      <xdr:rowOff>33790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3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24917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82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130094</xdr:rowOff>
    </xdr:from>
    <xdr:to>
      <xdr:col>36</xdr:col>
      <xdr:colOff>165100</xdr:colOff>
      <xdr:row>98</xdr:row>
      <xdr:rowOff>60244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6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51371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5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139363</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483013"/>
          <a:ext cx="838200" cy="5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93536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37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20457</xdr:rowOff>
    </xdr:from>
    <xdr:to>
      <xdr:col>71</xdr:col>
      <xdr:colOff>177800</xdr:colOff>
      <xdr:row>38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535557"/>
          <a:ext cx="889000" cy="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88563</xdr:rowOff>
    </xdr:from>
    <xdr:to>
      <xdr:col>85</xdr:col>
      <xdr:colOff>177800</xdr:colOff>
      <xdr:row>38</xdr:row>
      <xdr:rowOff>18713</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3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47940</xdr:rowOff>
    </xdr:from>
    <xdr:ext cx="534377"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22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141107</xdr:rowOff>
    </xdr:from>
    <xdr:to>
      <xdr:col>67</xdr:col>
      <xdr:colOff>101600</xdr:colOff>
      <xdr:row>38</xdr:row>
      <xdr:rowOff>71256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47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62384</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5017" y="65774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63664</xdr:rowOff>
    </xdr:from>
    <xdr:to>
      <xdr:col>85</xdr:col>
      <xdr:colOff>127000</xdr:colOff>
      <xdr:row>76</xdr:row>
      <xdr:rowOff>87782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093864"/>
          <a:ext cx="838200" cy="2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75226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105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63664</xdr:rowOff>
    </xdr:from>
    <xdr:to>
      <xdr:col>81</xdr:col>
      <xdr:colOff>50800</xdr:colOff>
      <xdr:row>76</xdr:row>
      <xdr:rowOff>91808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093864"/>
          <a:ext cx="889000" cy="2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127957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1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91808</xdr:rowOff>
    </xdr:from>
    <xdr:to>
      <xdr:col>76</xdr:col>
      <xdr:colOff>114300</xdr:colOff>
      <xdr:row>76</xdr:row>
      <xdr:rowOff>147028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122008"/>
          <a:ext cx="889000" cy="5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148265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17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147028</xdr:rowOff>
    </xdr:from>
    <xdr:to>
      <xdr:col>71</xdr:col>
      <xdr:colOff>177800</xdr:colOff>
      <xdr:row>77</xdr:row>
      <xdr:rowOff>27953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177228"/>
          <a:ext cx="889000" cy="5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36982</xdr:rowOff>
    </xdr:from>
    <xdr:to>
      <xdr:col>85</xdr:col>
      <xdr:colOff>177800</xdr:colOff>
      <xdr:row>76</xdr:row>
      <xdr:rowOff>138582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06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59859</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91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12864</xdr:rowOff>
    </xdr:from>
    <xdr:to>
      <xdr:col>81</xdr:col>
      <xdr:colOff>101600</xdr:colOff>
      <xdr:row>76</xdr:row>
      <xdr:rowOff>114464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0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130992</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81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41008</xdr:rowOff>
    </xdr:from>
    <xdr:to>
      <xdr:col>76</xdr:col>
      <xdr:colOff>165100</xdr:colOff>
      <xdr:row>76</xdr:row>
      <xdr:rowOff>142608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7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159135</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84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96228</xdr:rowOff>
    </xdr:from>
    <xdr:to>
      <xdr:col>72</xdr:col>
      <xdr:colOff>38100</xdr:colOff>
      <xdr:row>77</xdr:row>
      <xdr:rowOff>26378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2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17505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1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148603</xdr:rowOff>
    </xdr:from>
    <xdr:to>
      <xdr:col>67</xdr:col>
      <xdr:colOff>101600</xdr:colOff>
      <xdr:row>77</xdr:row>
      <xdr:rowOff>78753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69880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7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163565</xdr:rowOff>
    </xdr:from>
    <xdr:to>
      <xdr:col>85</xdr:col>
      <xdr:colOff>127000</xdr:colOff>
      <xdr:row>98</xdr:row>
      <xdr:rowOff>34133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794215"/>
          <a:ext cx="838200" cy="4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30871</xdr:rowOff>
    </xdr:from>
    <xdr:to>
      <xdr:col>81</xdr:col>
      <xdr:colOff>50800</xdr:colOff>
      <xdr:row>97</xdr:row>
      <xdr:rowOff>163565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661521"/>
          <a:ext cx="889000" cy="13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89286</xdr:rowOff>
    </xdr:from>
    <xdr:to>
      <xdr:col>76</xdr:col>
      <xdr:colOff>114300</xdr:colOff>
      <xdr:row>97</xdr:row>
      <xdr:rowOff>30871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548486"/>
          <a:ext cx="889000" cy="11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89286</xdr:rowOff>
    </xdr:from>
    <xdr:to>
      <xdr:col>71</xdr:col>
      <xdr:colOff>177800</xdr:colOff>
      <xdr:row>98</xdr:row>
      <xdr:rowOff>56001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548486"/>
          <a:ext cx="889000" cy="30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45930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67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154783</xdr:rowOff>
    </xdr:from>
    <xdr:to>
      <xdr:col>85</xdr:col>
      <xdr:colOff>177800</xdr:colOff>
      <xdr:row>98</xdr:row>
      <xdr:rowOff>84933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8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133210</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6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112765</xdr:rowOff>
    </xdr:from>
    <xdr:to>
      <xdr:col>81</xdr:col>
      <xdr:colOff>101600</xdr:colOff>
      <xdr:row>98</xdr:row>
      <xdr:rowOff>42915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4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34042</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83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151521</xdr:rowOff>
    </xdr:from>
    <xdr:to>
      <xdr:col>76</xdr:col>
      <xdr:colOff>165100</xdr:colOff>
      <xdr:row>97</xdr:row>
      <xdr:rowOff>81671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61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72798</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70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38486</xdr:rowOff>
    </xdr:from>
    <xdr:to>
      <xdr:col>72</xdr:col>
      <xdr:colOff>38100</xdr:colOff>
      <xdr:row>96</xdr:row>
      <xdr:rowOff>140086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156613</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27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5201</xdr:rowOff>
    </xdr:from>
    <xdr:to>
      <xdr:col>67</xdr:col>
      <xdr:colOff>101600</xdr:colOff>
      <xdr:row>98</xdr:row>
      <xdr:rowOff>106801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0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97928</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00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130030</xdr:rowOff>
    </xdr:from>
    <xdr:to>
      <xdr:col>116</xdr:col>
      <xdr:colOff>63500</xdr:colOff>
      <xdr:row>73</xdr:row>
      <xdr:rowOff>155953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645880"/>
          <a:ext cx="838200" cy="2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43507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730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155633</xdr:rowOff>
    </xdr:from>
    <xdr:to>
      <xdr:col>111</xdr:col>
      <xdr:colOff>177800</xdr:colOff>
      <xdr:row>73</xdr:row>
      <xdr:rowOff>130030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0434300" y="12328583"/>
          <a:ext cx="889000" cy="3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155633</xdr:rowOff>
    </xdr:from>
    <xdr:to>
      <xdr:col>107</xdr:col>
      <xdr:colOff>50800</xdr:colOff>
      <xdr:row>72</xdr:row>
      <xdr:rowOff>62982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328583"/>
          <a:ext cx="889000" cy="7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71350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58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62982</xdr:rowOff>
    </xdr:from>
    <xdr:to>
      <xdr:col>102</xdr:col>
      <xdr:colOff>114300</xdr:colOff>
      <xdr:row>72</xdr:row>
      <xdr:rowOff>75166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407382"/>
          <a:ext cx="889000" cy="1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118602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63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125003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64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105153</xdr:rowOff>
    </xdr:from>
    <xdr:to>
      <xdr:col>116</xdr:col>
      <xdr:colOff>114300</xdr:colOff>
      <xdr:row>74</xdr:row>
      <xdr:rowOff>35303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62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128030</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47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79230</xdr:rowOff>
    </xdr:from>
    <xdr:to>
      <xdr:col>112</xdr:col>
      <xdr:colOff>38100</xdr:colOff>
      <xdr:row>74</xdr:row>
      <xdr:rowOff>9380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59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507</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68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104833</xdr:rowOff>
    </xdr:from>
    <xdr:to>
      <xdr:col>107</xdr:col>
      <xdr:colOff>101600</xdr:colOff>
      <xdr:row>72</xdr:row>
      <xdr:rowOff>34983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27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51510</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05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12182</xdr:rowOff>
    </xdr:from>
    <xdr:to>
      <xdr:col>102</xdr:col>
      <xdr:colOff>165100</xdr:colOff>
      <xdr:row>72</xdr:row>
      <xdr:rowOff>113782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35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130309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13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24366</xdr:rowOff>
    </xdr:from>
    <xdr:to>
      <xdr:col>98</xdr:col>
      <xdr:colOff>38100</xdr:colOff>
      <xdr:row>72</xdr:row>
      <xdr:rowOff>125966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36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142493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143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歳出決算額における住民一人当たりのコストは</a:t>
          </a:r>
          <a:r>
            <a:rPr kumimoji="1" lang="en-US" altLang="ja-JP" sz="1300">
              <a:latin typeface="ＭＳ Ｐゴシック" panose="020B0600070205080204" pitchFamily="50" charset="-128"/>
              <a:ea typeface="ＭＳ Ｐゴシック" panose="020B0600070205080204" pitchFamily="50" charset="-128"/>
            </a:rPr>
            <a:t>678,758</a:t>
          </a:r>
          <a:r>
            <a:rPr kumimoji="1" lang="ja-JP" altLang="en-US" sz="1300">
              <a:latin typeface="ＭＳ Ｐゴシック" panose="020B0600070205080204" pitchFamily="50" charset="-128"/>
              <a:ea typeface="ＭＳ Ｐゴシック" panose="020B0600070205080204" pitchFamily="50" charset="-128"/>
            </a:rPr>
            <a:t>円である。</a:t>
          </a:r>
        </a:p>
        <a:p>
          <a:r>
            <a:rPr kumimoji="1" lang="ja-JP" altLang="en-US" sz="1300">
              <a:latin typeface="ＭＳ Ｐゴシック" panose="020B0600070205080204" pitchFamily="50" charset="-128"/>
              <a:ea typeface="ＭＳ Ｐゴシック" panose="020B0600070205080204" pitchFamily="50" charset="-128"/>
            </a:rPr>
            <a:t>　人件費は住民一人当たり</a:t>
          </a:r>
          <a:r>
            <a:rPr kumimoji="1" lang="en-US" altLang="ja-JP" sz="1300">
              <a:latin typeface="ＭＳ Ｐゴシック" panose="020B0600070205080204" pitchFamily="50" charset="-128"/>
              <a:ea typeface="ＭＳ Ｐゴシック" panose="020B0600070205080204" pitchFamily="50" charset="-128"/>
            </a:rPr>
            <a:t>96,189</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8,177</a:t>
          </a:r>
          <a:r>
            <a:rPr kumimoji="1" lang="ja-JP" altLang="en-US" sz="1300">
              <a:latin typeface="ＭＳ Ｐゴシック" panose="020B0600070205080204" pitchFamily="50" charset="-128"/>
              <a:ea typeface="ＭＳ Ｐゴシック" panose="020B0600070205080204" pitchFamily="50" charset="-128"/>
            </a:rPr>
            <a:t>円の増となった。給与改定に伴う報酬・給料の増や会計年度任用職員の勤勉手当支給等により増加した。</a:t>
          </a:r>
        </a:p>
        <a:p>
          <a:r>
            <a:rPr kumimoji="1" lang="ja-JP" altLang="en-US" sz="1300">
              <a:latin typeface="ＭＳ Ｐゴシック" panose="020B0600070205080204" pitchFamily="50" charset="-128"/>
              <a:ea typeface="ＭＳ Ｐゴシック" panose="020B0600070205080204" pitchFamily="50" charset="-128"/>
            </a:rPr>
            <a:t>　物件費は住民一人当たり</a:t>
          </a:r>
          <a:r>
            <a:rPr kumimoji="1" lang="en-US" altLang="ja-JP" sz="1300">
              <a:latin typeface="ＭＳ Ｐゴシック" panose="020B0600070205080204" pitchFamily="50" charset="-128"/>
              <a:ea typeface="ＭＳ Ｐゴシック" panose="020B0600070205080204" pitchFamily="50" charset="-128"/>
            </a:rPr>
            <a:t>76,948</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1,173</a:t>
          </a:r>
          <a:r>
            <a:rPr kumimoji="1" lang="ja-JP" altLang="en-US" sz="1300">
              <a:latin typeface="ＭＳ Ｐゴシック" panose="020B0600070205080204" pitchFamily="50" charset="-128"/>
              <a:ea typeface="ＭＳ Ｐゴシック" panose="020B0600070205080204" pitchFamily="50" charset="-128"/>
            </a:rPr>
            <a:t>円の減となった。緊急告知</a:t>
          </a:r>
          <a:r>
            <a:rPr kumimoji="1" lang="en-US" altLang="ja-JP" sz="1300">
              <a:latin typeface="ＭＳ Ｐゴシック" panose="020B0600070205080204" pitchFamily="50" charset="-128"/>
              <a:ea typeface="ＭＳ Ｐゴシック" panose="020B0600070205080204" pitchFamily="50" charset="-128"/>
            </a:rPr>
            <a:t>FM</a:t>
          </a:r>
          <a:r>
            <a:rPr kumimoji="1" lang="ja-JP" altLang="en-US" sz="1300">
              <a:latin typeface="ＭＳ Ｐゴシック" panose="020B0600070205080204" pitchFamily="50" charset="-128"/>
              <a:ea typeface="ＭＳ Ｐゴシック" panose="020B0600070205080204" pitchFamily="50" charset="-128"/>
            </a:rPr>
            <a:t>ラジオ購入事業の終了や新型コロナウイルスワクチン接種事業費の減により減少した。</a:t>
          </a:r>
        </a:p>
        <a:p>
          <a:r>
            <a:rPr kumimoji="1" lang="ja-JP" altLang="en-US" sz="1300">
              <a:latin typeface="ＭＳ Ｐゴシック" panose="020B0600070205080204" pitchFamily="50" charset="-128"/>
              <a:ea typeface="ＭＳ Ｐゴシック" panose="020B0600070205080204" pitchFamily="50" charset="-128"/>
            </a:rPr>
            <a:t>　扶助費は住民一人当たり</a:t>
          </a:r>
          <a:r>
            <a:rPr kumimoji="1" lang="en-US" altLang="ja-JP" sz="1300">
              <a:latin typeface="ＭＳ Ｐゴシック" panose="020B0600070205080204" pitchFamily="50" charset="-128"/>
              <a:ea typeface="ＭＳ Ｐゴシック" panose="020B0600070205080204" pitchFamily="50" charset="-128"/>
            </a:rPr>
            <a:t>103,615</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1,354</a:t>
          </a:r>
          <a:r>
            <a:rPr kumimoji="1" lang="ja-JP" altLang="en-US" sz="1300">
              <a:latin typeface="ＭＳ Ｐゴシック" panose="020B0600070205080204" pitchFamily="50" charset="-128"/>
              <a:ea typeface="ＭＳ Ｐゴシック" panose="020B0600070205080204" pitchFamily="50" charset="-128"/>
            </a:rPr>
            <a:t>円の減となった。物価高騰対応給付金事業や電力・ガス・食料品等価格高騰重点支援給付金事業の終了により減少した。</a:t>
          </a:r>
        </a:p>
        <a:p>
          <a:r>
            <a:rPr kumimoji="1" lang="ja-JP" altLang="en-US" sz="1300">
              <a:latin typeface="ＭＳ Ｐゴシック" panose="020B0600070205080204" pitchFamily="50" charset="-128"/>
              <a:ea typeface="ＭＳ Ｐゴシック" panose="020B0600070205080204" pitchFamily="50" charset="-128"/>
            </a:rPr>
            <a:t>　補助費等は住民一人当たり</a:t>
          </a:r>
          <a:r>
            <a:rPr kumimoji="1" lang="en-US" altLang="ja-JP" sz="1300">
              <a:latin typeface="ＭＳ Ｐゴシック" panose="020B0600070205080204" pitchFamily="50" charset="-128"/>
              <a:ea typeface="ＭＳ Ｐゴシック" panose="020B0600070205080204" pitchFamily="50" charset="-128"/>
            </a:rPr>
            <a:t>172,252</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24,159</a:t>
          </a:r>
          <a:r>
            <a:rPr kumimoji="1" lang="ja-JP" altLang="en-US" sz="1300">
              <a:latin typeface="ＭＳ Ｐゴシック" panose="020B0600070205080204" pitchFamily="50" charset="-128"/>
              <a:ea typeface="ＭＳ Ｐゴシック" panose="020B0600070205080204" pitchFamily="50" charset="-128"/>
            </a:rPr>
            <a:t>円の増となった。定額減税調整給付金事業や一部事務組合負担金の増により増加した。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積立金は住民一人当たり</a:t>
          </a:r>
          <a:r>
            <a:rPr kumimoji="1" lang="en-US" altLang="ja-JP" sz="1300">
              <a:latin typeface="ＭＳ Ｐゴシック" panose="020B0600070205080204" pitchFamily="50" charset="-128"/>
              <a:ea typeface="ＭＳ Ｐゴシック" panose="020B0600070205080204" pitchFamily="50" charset="-128"/>
            </a:rPr>
            <a:t>23,854</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5,514</a:t>
          </a:r>
          <a:r>
            <a:rPr kumimoji="1" lang="ja-JP" altLang="en-US" sz="1300">
              <a:latin typeface="ＭＳ Ｐゴシック" panose="020B0600070205080204" pitchFamily="50" charset="-128"/>
              <a:ea typeface="ＭＳ Ｐゴシック" panose="020B0600070205080204" pitchFamily="50" charset="-128"/>
            </a:rPr>
            <a:t>円の減となった。前年度よりも少子化対策基金や農業振興基金積立金が減額となったことによる。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秋田県羽後町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13,036
12,923
230.78
9,312,515
8,848,284
415,758
5,596,779
6,101,225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117792</xdr:rowOff>
    </xdr:from>
    <xdr:to>
      <xdr:col>24</xdr:col>
      <xdr:colOff>63500</xdr:colOff>
      <xdr:row>36</xdr:row>
      <xdr:rowOff>6159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947092"/>
          <a:ext cx="838200" cy="23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117792</xdr:rowOff>
    </xdr:from>
    <xdr:to>
      <xdr:col>19</xdr:col>
      <xdr:colOff>177800</xdr:colOff>
      <xdr:row>34</xdr:row>
      <xdr:rowOff>125603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47092"/>
          <a:ext cx="8890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125603</xdr:rowOff>
    </xdr:from>
    <xdr:to>
      <xdr:col>15</xdr:col>
      <xdr:colOff>50800</xdr:colOff>
      <xdr:row>35</xdr:row>
      <xdr:rowOff>33782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54903"/>
          <a:ext cx="889000"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146748</xdr:rowOff>
    </xdr:from>
    <xdr:to>
      <xdr:col>10</xdr:col>
      <xdr:colOff>114300</xdr:colOff>
      <xdr:row>35</xdr:row>
      <xdr:rowOff>33782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76048"/>
          <a:ext cx="889000" cy="5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126809</xdr:rowOff>
    </xdr:from>
    <xdr:to>
      <xdr:col>24</xdr:col>
      <xdr:colOff>114300</xdr:colOff>
      <xdr:row>36</xdr:row>
      <xdr:rowOff>56959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2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105236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0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66992</xdr:rowOff>
    </xdr:from>
    <xdr:to>
      <xdr:col>20</xdr:col>
      <xdr:colOff>38100</xdr:colOff>
      <xdr:row>34</xdr:row>
      <xdr:rowOff>168592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9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13669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7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74803</xdr:rowOff>
    </xdr:from>
    <xdr:to>
      <xdr:col>15</xdr:col>
      <xdr:colOff>101600</xdr:colOff>
      <xdr:row>35</xdr:row>
      <xdr:rowOff>4953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0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21480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79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154432</xdr:rowOff>
    </xdr:from>
    <xdr:to>
      <xdr:col>10</xdr:col>
      <xdr:colOff>165100</xdr:colOff>
      <xdr:row>35</xdr:row>
      <xdr:rowOff>84582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8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101109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58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95948</xdr:rowOff>
    </xdr:from>
    <xdr:to>
      <xdr:col>6</xdr:col>
      <xdr:colOff>38100</xdr:colOff>
      <xdr:row>35</xdr:row>
      <xdr:rowOff>26098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2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42625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0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126693</xdr:rowOff>
    </xdr:from>
    <xdr:to>
      <xdr:col>24</xdr:col>
      <xdr:colOff>63500</xdr:colOff>
      <xdr:row>57</xdr:row>
      <xdr:rowOff>139814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99343"/>
          <a:ext cx="838200" cy="1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101135</xdr:rowOff>
    </xdr:from>
    <xdr:to>
      <xdr:col>19</xdr:col>
      <xdr:colOff>177800</xdr:colOff>
      <xdr:row>57</xdr:row>
      <xdr:rowOff>139814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73785"/>
          <a:ext cx="889000" cy="3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58476</xdr:rowOff>
    </xdr:from>
    <xdr:to>
      <xdr:col>15</xdr:col>
      <xdr:colOff>50800</xdr:colOff>
      <xdr:row>57</xdr:row>
      <xdr:rowOff>101135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831126"/>
          <a:ext cx="889000" cy="4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17621</xdr:rowOff>
    </xdr:from>
    <xdr:to>
      <xdr:col>10</xdr:col>
      <xdr:colOff>114300</xdr:colOff>
      <xdr:row>57</xdr:row>
      <xdr:rowOff>58476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18821"/>
          <a:ext cx="889000" cy="21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75893</xdr:rowOff>
    </xdr:from>
    <xdr:to>
      <xdr:col>24</xdr:col>
      <xdr:colOff>114300</xdr:colOff>
      <xdr:row>58</xdr:row>
      <xdr:rowOff>6043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4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162270</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6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89014</xdr:rowOff>
    </xdr:from>
    <xdr:to>
      <xdr:col>20</xdr:col>
      <xdr:colOff>38100</xdr:colOff>
      <xdr:row>58</xdr:row>
      <xdr:rowOff>19164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6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10291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95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50335</xdr:rowOff>
    </xdr:from>
    <xdr:to>
      <xdr:col>15</xdr:col>
      <xdr:colOff>101600</xdr:colOff>
      <xdr:row>57</xdr:row>
      <xdr:rowOff>151935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2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143062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915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7676</xdr:rowOff>
    </xdr:from>
    <xdr:to>
      <xdr:col>10</xdr:col>
      <xdr:colOff>165100</xdr:colOff>
      <xdr:row>57</xdr:row>
      <xdr:rowOff>109276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100403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73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138271</xdr:rowOff>
    </xdr:from>
    <xdr:to>
      <xdr:col>6</xdr:col>
      <xdr:colOff>38100</xdr:colOff>
      <xdr:row>56</xdr:row>
      <xdr:rowOff>68421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59548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60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152995</xdr:rowOff>
    </xdr:from>
    <xdr:to>
      <xdr:col>24</xdr:col>
      <xdr:colOff>63500</xdr:colOff>
      <xdr:row>77</xdr:row>
      <xdr:rowOff>19886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183195"/>
          <a:ext cx="838200" cy="3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61549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20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152995</xdr:rowOff>
    </xdr:from>
    <xdr:to>
      <xdr:col>19</xdr:col>
      <xdr:colOff>177800</xdr:colOff>
      <xdr:row>77</xdr:row>
      <xdr:rowOff>99439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83195"/>
          <a:ext cx="889000" cy="11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611</xdr:rowOff>
    </xdr:from>
    <xdr:to>
      <xdr:col>15</xdr:col>
      <xdr:colOff>50800</xdr:colOff>
      <xdr:row>77</xdr:row>
      <xdr:rowOff>99439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02261"/>
          <a:ext cx="889000" cy="98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611</xdr:rowOff>
    </xdr:from>
    <xdr:to>
      <xdr:col>10</xdr:col>
      <xdr:colOff>114300</xdr:colOff>
      <xdr:row>78</xdr:row>
      <xdr:rowOff>67399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02261"/>
          <a:ext cx="889000" cy="23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140536</xdr:rowOff>
    </xdr:from>
    <xdr:to>
      <xdr:col>24</xdr:col>
      <xdr:colOff>114300</xdr:colOff>
      <xdr:row>77</xdr:row>
      <xdr:rowOff>70686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7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118963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4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102195</xdr:rowOff>
    </xdr:from>
    <xdr:to>
      <xdr:col>20</xdr:col>
      <xdr:colOff>38100</xdr:colOff>
      <xdr:row>77</xdr:row>
      <xdr:rowOff>32345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48872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907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48639</xdr:rowOff>
    </xdr:from>
    <xdr:to>
      <xdr:col>15</xdr:col>
      <xdr:colOff>101600</xdr:colOff>
      <xdr:row>77</xdr:row>
      <xdr:rowOff>150239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5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166766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025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121261</xdr:rowOff>
    </xdr:from>
    <xdr:to>
      <xdr:col>10</xdr:col>
      <xdr:colOff>165100</xdr:colOff>
      <xdr:row>77</xdr:row>
      <xdr:rowOff>51411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5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67938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926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16599</xdr:rowOff>
    </xdr:from>
    <xdr:to>
      <xdr:col>6</xdr:col>
      <xdr:colOff>38100</xdr:colOff>
      <xdr:row>78</xdr:row>
      <xdr:rowOff>118199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8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134726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164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36254</xdr:rowOff>
    </xdr:from>
    <xdr:to>
      <xdr:col>24</xdr:col>
      <xdr:colOff>63500</xdr:colOff>
      <xdr:row>97</xdr:row>
      <xdr:rowOff>65165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495454"/>
          <a:ext cx="838200" cy="20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9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3629</xdr:rowOff>
    </xdr:from>
    <xdr:to>
      <xdr:col>19</xdr:col>
      <xdr:colOff>177800</xdr:colOff>
      <xdr:row>97</xdr:row>
      <xdr:rowOff>65165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634279"/>
          <a:ext cx="889000" cy="6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124314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5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3629</xdr:rowOff>
    </xdr:from>
    <xdr:to>
      <xdr:col>15</xdr:col>
      <xdr:colOff>50800</xdr:colOff>
      <xdr:row>97</xdr:row>
      <xdr:rowOff>95112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634279"/>
          <a:ext cx="889000" cy="9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147338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67539</xdr:rowOff>
    </xdr:from>
    <xdr:to>
      <xdr:col>10</xdr:col>
      <xdr:colOff>114300</xdr:colOff>
      <xdr:row>97</xdr:row>
      <xdr:rowOff>95112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6698189"/>
          <a:ext cx="889000" cy="2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159126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78092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156904</xdr:rowOff>
    </xdr:from>
    <xdr:to>
      <xdr:col>24</xdr:col>
      <xdr:colOff>114300</xdr:colOff>
      <xdr:row>96</xdr:row>
      <xdr:rowOff>87054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44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8331</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29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14365</xdr:rowOff>
    </xdr:from>
    <xdr:to>
      <xdr:col>20</xdr:col>
      <xdr:colOff>38100</xdr:colOff>
      <xdr:row>97</xdr:row>
      <xdr:rowOff>115965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4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132492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42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124279</xdr:rowOff>
    </xdr:from>
    <xdr:to>
      <xdr:col>15</xdr:col>
      <xdr:colOff>101600</xdr:colOff>
      <xdr:row>97</xdr:row>
      <xdr:rowOff>54429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58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70956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35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44312</xdr:rowOff>
    </xdr:from>
    <xdr:to>
      <xdr:col>10</xdr:col>
      <xdr:colOff>165100</xdr:colOff>
      <xdr:row>97</xdr:row>
      <xdr:rowOff>145912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7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162439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45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16739</xdr:rowOff>
    </xdr:from>
    <xdr:to>
      <xdr:col>6</xdr:col>
      <xdr:colOff>38100</xdr:colOff>
      <xdr:row>97</xdr:row>
      <xdr:rowOff>118339</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4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134866</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42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43307</xdr:rowOff>
    </xdr:from>
    <xdr:to>
      <xdr:col>55</xdr:col>
      <xdr:colOff>0</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29857"/>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42164</xdr:rowOff>
    </xdr:from>
    <xdr:to>
      <xdr:col>50</xdr:col>
      <xdr:colOff>114300</xdr:colOff>
      <xdr:row>39</xdr:row>
      <xdr:rowOff>43307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2871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42164</xdr:rowOff>
    </xdr:from>
    <xdr:to>
      <xdr:col>45</xdr:col>
      <xdr:colOff>177800</xdr:colOff>
      <xdr:row>39</xdr:row>
      <xdr:rowOff>42164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287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42164</xdr:rowOff>
    </xdr:from>
    <xdr:to>
      <xdr:col>41</xdr:col>
      <xdr:colOff>50800</xdr:colOff>
      <xdr:row>39</xdr:row>
      <xdr:rowOff>42545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2871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164338</xdr:rowOff>
    </xdr:from>
    <xdr:to>
      <xdr:col>55</xdr:col>
      <xdr:colOff>50800</xdr:colOff>
      <xdr:row>39</xdr:row>
      <xdr:rowOff>94488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79265</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43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163957</xdr:rowOff>
    </xdr:from>
    <xdr:to>
      <xdr:col>50</xdr:col>
      <xdr:colOff>165100</xdr:colOff>
      <xdr:row>39</xdr:row>
      <xdr:rowOff>94107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85234</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162814</xdr:rowOff>
    </xdr:from>
    <xdr:to>
      <xdr:col>46</xdr:col>
      <xdr:colOff>38100</xdr:colOff>
      <xdr:row>39</xdr:row>
      <xdr:rowOff>92964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84091</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7706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162814</xdr:rowOff>
    </xdr:from>
    <xdr:to>
      <xdr:col>41</xdr:col>
      <xdr:colOff>101600</xdr:colOff>
      <xdr:row>39</xdr:row>
      <xdr:rowOff>92964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7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84091</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7706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163195</xdr:rowOff>
    </xdr:from>
    <xdr:to>
      <xdr:col>36</xdr:col>
      <xdr:colOff>165100</xdr:colOff>
      <xdr:row>39</xdr:row>
      <xdr:rowOff>93345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84472</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47650" y="67710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92128</xdr:rowOff>
    </xdr:from>
    <xdr:to>
      <xdr:col>55</xdr:col>
      <xdr:colOff>0</xdr:colOff>
      <xdr:row>57</xdr:row>
      <xdr:rowOff>123895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864778"/>
          <a:ext cx="838200" cy="3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92128</xdr:rowOff>
    </xdr:from>
    <xdr:to>
      <xdr:col>50</xdr:col>
      <xdr:colOff>114300</xdr:colOff>
      <xdr:row>57</xdr:row>
      <xdr:rowOff>107733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864778"/>
          <a:ext cx="889000" cy="15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160728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3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64655</xdr:rowOff>
    </xdr:from>
    <xdr:to>
      <xdr:col>45</xdr:col>
      <xdr:colOff>177800</xdr:colOff>
      <xdr:row>57</xdr:row>
      <xdr:rowOff>107733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837305"/>
          <a:ext cx="889000" cy="4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64655</xdr:rowOff>
    </xdr:from>
    <xdr:to>
      <xdr:col>41</xdr:col>
      <xdr:colOff>50800</xdr:colOff>
      <xdr:row>57</xdr:row>
      <xdr:rowOff>92577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837305"/>
          <a:ext cx="889000" cy="2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73095</xdr:rowOff>
    </xdr:from>
    <xdr:to>
      <xdr:col>55</xdr:col>
      <xdr:colOff>50800</xdr:colOff>
      <xdr:row>58</xdr:row>
      <xdr:rowOff>3245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4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51522</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2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41328</xdr:rowOff>
    </xdr:from>
    <xdr:to>
      <xdr:col>50</xdr:col>
      <xdr:colOff>165100</xdr:colOff>
      <xdr:row>57</xdr:row>
      <xdr:rowOff>142928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159455</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58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56933</xdr:rowOff>
    </xdr:from>
    <xdr:to>
      <xdr:col>46</xdr:col>
      <xdr:colOff>38100</xdr:colOff>
      <xdr:row>57</xdr:row>
      <xdr:rowOff>158533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2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3610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60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13855</xdr:rowOff>
    </xdr:from>
    <xdr:to>
      <xdr:col>41</xdr:col>
      <xdr:colOff>101600</xdr:colOff>
      <xdr:row>57</xdr:row>
      <xdr:rowOff>115455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7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131982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5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41777</xdr:rowOff>
    </xdr:from>
    <xdr:to>
      <xdr:col>36</xdr:col>
      <xdr:colOff>165100</xdr:colOff>
      <xdr:row>57</xdr:row>
      <xdr:rowOff>143377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1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159904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58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61443</xdr:rowOff>
    </xdr:from>
    <xdr:to>
      <xdr:col>55</xdr:col>
      <xdr:colOff>0</xdr:colOff>
      <xdr:row>77</xdr:row>
      <xdr:rowOff>14827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091643"/>
          <a:ext cx="838200" cy="12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67708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097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107429</xdr:rowOff>
    </xdr:from>
    <xdr:to>
      <xdr:col>50</xdr:col>
      <xdr:colOff>114300</xdr:colOff>
      <xdr:row>77</xdr:row>
      <xdr:rowOff>14827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137629"/>
          <a:ext cx="889000" cy="7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107429</xdr:rowOff>
    </xdr:from>
    <xdr:to>
      <xdr:col>45</xdr:col>
      <xdr:colOff>177800</xdr:colOff>
      <xdr:row>77</xdr:row>
      <xdr:rowOff>55366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137629"/>
          <a:ext cx="889000" cy="119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70892</xdr:rowOff>
    </xdr:from>
    <xdr:to>
      <xdr:col>41</xdr:col>
      <xdr:colOff>50800</xdr:colOff>
      <xdr:row>77</xdr:row>
      <xdr:rowOff>55366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101092"/>
          <a:ext cx="889000" cy="15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10643</xdr:rowOff>
    </xdr:from>
    <xdr:to>
      <xdr:col>55</xdr:col>
      <xdr:colOff>50800</xdr:colOff>
      <xdr:row>76</xdr:row>
      <xdr:rowOff>112243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04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33520</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89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135477</xdr:rowOff>
    </xdr:from>
    <xdr:to>
      <xdr:col>50</xdr:col>
      <xdr:colOff>165100</xdr:colOff>
      <xdr:row>77</xdr:row>
      <xdr:rowOff>65627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16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56754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25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56629</xdr:rowOff>
    </xdr:from>
    <xdr:to>
      <xdr:col>46</xdr:col>
      <xdr:colOff>38100</xdr:colOff>
      <xdr:row>76</xdr:row>
      <xdr:rowOff>158229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0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149356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17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4566</xdr:rowOff>
    </xdr:from>
    <xdr:to>
      <xdr:col>41</xdr:col>
      <xdr:colOff>101600</xdr:colOff>
      <xdr:row>77</xdr:row>
      <xdr:rowOff>106166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20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97293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298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20092</xdr:rowOff>
    </xdr:from>
    <xdr:to>
      <xdr:col>36</xdr:col>
      <xdr:colOff>165100</xdr:colOff>
      <xdr:row>76</xdr:row>
      <xdr:rowOff>121692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05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112819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143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322</xdr:rowOff>
    </xdr:from>
    <xdr:to>
      <xdr:col>55</xdr:col>
      <xdr:colOff>0</xdr:colOff>
      <xdr:row>97</xdr:row>
      <xdr:rowOff>35134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30972"/>
          <a:ext cx="838200" cy="3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35134</xdr:rowOff>
    </xdr:from>
    <xdr:to>
      <xdr:col>50</xdr:col>
      <xdr:colOff>114300</xdr:colOff>
      <xdr:row>97</xdr:row>
      <xdr:rowOff>42866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65784"/>
          <a:ext cx="889000" cy="7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29803</xdr:rowOff>
    </xdr:from>
    <xdr:to>
      <xdr:col>45</xdr:col>
      <xdr:colOff>177800</xdr:colOff>
      <xdr:row>97</xdr:row>
      <xdr:rowOff>42866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66045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29803</xdr:rowOff>
    </xdr:from>
    <xdr:to>
      <xdr:col>41</xdr:col>
      <xdr:colOff>50800</xdr:colOff>
      <xdr:row>97</xdr:row>
      <xdr:rowOff>65532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660453"/>
          <a:ext cx="889000" cy="3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120972</xdr:rowOff>
    </xdr:from>
    <xdr:to>
      <xdr:col>55</xdr:col>
      <xdr:colOff>50800</xdr:colOff>
      <xdr:row>97</xdr:row>
      <xdr:rowOff>51122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8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99399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5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155784</xdr:rowOff>
    </xdr:from>
    <xdr:to>
      <xdr:col>50</xdr:col>
      <xdr:colOff>165100</xdr:colOff>
      <xdr:row>97</xdr:row>
      <xdr:rowOff>85934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1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77061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0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163516</xdr:rowOff>
    </xdr:from>
    <xdr:to>
      <xdr:col>46</xdr:col>
      <xdr:colOff>38100</xdr:colOff>
      <xdr:row>97</xdr:row>
      <xdr:rowOff>93666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2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84793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1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150453</xdr:rowOff>
    </xdr:from>
    <xdr:to>
      <xdr:col>41</xdr:col>
      <xdr:colOff>101600</xdr:colOff>
      <xdr:row>97</xdr:row>
      <xdr:rowOff>80603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0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71730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0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14732</xdr:rowOff>
    </xdr:from>
    <xdr:to>
      <xdr:col>36</xdr:col>
      <xdr:colOff>165100</xdr:colOff>
      <xdr:row>97</xdr:row>
      <xdr:rowOff>116332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4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107459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3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49517</xdr:rowOff>
    </xdr:from>
    <xdr:to>
      <xdr:col>85</xdr:col>
      <xdr:colOff>127000</xdr:colOff>
      <xdr:row>38</xdr:row>
      <xdr:rowOff>112535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564617"/>
          <a:ext cx="838200" cy="6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34658</xdr:rowOff>
    </xdr:from>
    <xdr:to>
      <xdr:col>81</xdr:col>
      <xdr:colOff>50800</xdr:colOff>
      <xdr:row>38</xdr:row>
      <xdr:rowOff>49517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92300" y="6549758"/>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34658</xdr:rowOff>
    </xdr:from>
    <xdr:to>
      <xdr:col>76</xdr:col>
      <xdr:colOff>114300</xdr:colOff>
      <xdr:row>39</xdr:row>
      <xdr:rowOff>15780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549758"/>
          <a:ext cx="889000" cy="15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164274</xdr:rowOff>
    </xdr:from>
    <xdr:to>
      <xdr:col>71</xdr:col>
      <xdr:colOff>177800</xdr:colOff>
      <xdr:row>39</xdr:row>
      <xdr:rowOff>15780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679374"/>
          <a:ext cx="889000" cy="2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61735</xdr:rowOff>
    </xdr:from>
    <xdr:to>
      <xdr:col>85</xdr:col>
      <xdr:colOff>177800</xdr:colOff>
      <xdr:row>38</xdr:row>
      <xdr:rowOff>163335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5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40162</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55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170167</xdr:rowOff>
    </xdr:from>
    <xdr:to>
      <xdr:col>81</xdr:col>
      <xdr:colOff>101600</xdr:colOff>
      <xdr:row>38</xdr:row>
      <xdr:rowOff>100317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51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91444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60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155308</xdr:rowOff>
    </xdr:from>
    <xdr:to>
      <xdr:col>76</xdr:col>
      <xdr:colOff>165100</xdr:colOff>
      <xdr:row>38</xdr:row>
      <xdr:rowOff>85458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49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101985</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27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136430</xdr:rowOff>
    </xdr:from>
    <xdr:to>
      <xdr:col>72</xdr:col>
      <xdr:colOff>38100</xdr:colOff>
      <xdr:row>39</xdr:row>
      <xdr:rowOff>66580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65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57707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74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113474</xdr:rowOff>
    </xdr:from>
    <xdr:to>
      <xdr:col>67</xdr:col>
      <xdr:colOff>101600</xdr:colOff>
      <xdr:row>39</xdr:row>
      <xdr:rowOff>43624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62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34751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721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70888</xdr:rowOff>
    </xdr:from>
    <xdr:to>
      <xdr:col>85</xdr:col>
      <xdr:colOff>127000</xdr:colOff>
      <xdr:row>58</xdr:row>
      <xdr:rowOff>77039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10014988"/>
          <a:ext cx="838200" cy="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70888</xdr:rowOff>
    </xdr:from>
    <xdr:to>
      <xdr:col>81</xdr:col>
      <xdr:colOff>50800</xdr:colOff>
      <xdr:row>58</xdr:row>
      <xdr:rowOff>113157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014988"/>
          <a:ext cx="889000" cy="4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109475</xdr:rowOff>
    </xdr:from>
    <xdr:to>
      <xdr:col>76</xdr:col>
      <xdr:colOff>114300</xdr:colOff>
      <xdr:row>58</xdr:row>
      <xdr:rowOff>113157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10053575"/>
          <a:ext cx="889000" cy="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104942</xdr:rowOff>
    </xdr:from>
    <xdr:to>
      <xdr:col>71</xdr:col>
      <xdr:colOff>177800</xdr:colOff>
      <xdr:row>58</xdr:row>
      <xdr:rowOff>109475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049042"/>
          <a:ext cx="889000" cy="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26239</xdr:rowOff>
    </xdr:from>
    <xdr:to>
      <xdr:col>85</xdr:col>
      <xdr:colOff>177800</xdr:colOff>
      <xdr:row>58</xdr:row>
      <xdr:rowOff>127839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7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118735</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9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20088</xdr:rowOff>
    </xdr:from>
    <xdr:to>
      <xdr:col>81</xdr:col>
      <xdr:colOff>101600</xdr:colOff>
      <xdr:row>58</xdr:row>
      <xdr:rowOff>121688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6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112815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5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62357</xdr:rowOff>
    </xdr:from>
    <xdr:to>
      <xdr:col>76</xdr:col>
      <xdr:colOff>165100</xdr:colOff>
      <xdr:row>58</xdr:row>
      <xdr:rowOff>163957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1000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155084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9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58675</xdr:rowOff>
    </xdr:from>
    <xdr:to>
      <xdr:col>72</xdr:col>
      <xdr:colOff>38100</xdr:colOff>
      <xdr:row>58</xdr:row>
      <xdr:rowOff>160275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0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151402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9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54142</xdr:rowOff>
    </xdr:from>
    <xdr:to>
      <xdr:col>67</xdr:col>
      <xdr:colOff>101600</xdr:colOff>
      <xdr:row>58</xdr:row>
      <xdr:rowOff>155742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9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146869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9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139364</xdr:rowOff>
    </xdr:from>
    <xdr:to>
      <xdr:col>85</xdr:col>
      <xdr:colOff>127000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341014"/>
          <a:ext cx="838200" cy="5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93530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95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20456</xdr:rowOff>
    </xdr:from>
    <xdr:to>
      <xdr:col>71</xdr:col>
      <xdr:colOff>177800</xdr:colOff>
      <xdr:row>78</xdr:row>
      <xdr:rowOff>25400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393556"/>
          <a:ext cx="889000" cy="4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88564</xdr:rowOff>
    </xdr:from>
    <xdr:to>
      <xdr:col>85</xdr:col>
      <xdr:colOff>177800</xdr:colOff>
      <xdr:row>78</xdr:row>
      <xdr:rowOff>18714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29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47941</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07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141106</xdr:rowOff>
    </xdr:from>
    <xdr:to>
      <xdr:col>67</xdr:col>
      <xdr:colOff>101600</xdr:colOff>
      <xdr:row>78</xdr:row>
      <xdr:rowOff>71256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4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62383</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5017" y="134354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63664</xdr:rowOff>
    </xdr:from>
    <xdr:to>
      <xdr:col>85</xdr:col>
      <xdr:colOff>127000</xdr:colOff>
      <xdr:row>96</xdr:row>
      <xdr:rowOff>87782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522864"/>
          <a:ext cx="838200" cy="2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75213</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63664</xdr:rowOff>
    </xdr:from>
    <xdr:to>
      <xdr:col>81</xdr:col>
      <xdr:colOff>50800</xdr:colOff>
      <xdr:row>96</xdr:row>
      <xdr:rowOff>91808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522864"/>
          <a:ext cx="889000" cy="2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127843</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58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91808</xdr:rowOff>
    </xdr:from>
    <xdr:to>
      <xdr:col>76</xdr:col>
      <xdr:colOff>114300</xdr:colOff>
      <xdr:row>96</xdr:row>
      <xdr:rowOff>147028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551008"/>
          <a:ext cx="889000" cy="5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148138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60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147028</xdr:rowOff>
    </xdr:from>
    <xdr:to>
      <xdr:col>71</xdr:col>
      <xdr:colOff>177800</xdr:colOff>
      <xdr:row>97</xdr:row>
      <xdr:rowOff>27953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606228"/>
          <a:ext cx="889000" cy="5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36982</xdr:rowOff>
    </xdr:from>
    <xdr:to>
      <xdr:col>85</xdr:col>
      <xdr:colOff>177800</xdr:colOff>
      <xdr:row>96</xdr:row>
      <xdr:rowOff>138582</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49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59859</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34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12864</xdr:rowOff>
    </xdr:from>
    <xdr:to>
      <xdr:col>81</xdr:col>
      <xdr:colOff>101600</xdr:colOff>
      <xdr:row>96</xdr:row>
      <xdr:rowOff>114464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47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130991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24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41008</xdr:rowOff>
    </xdr:from>
    <xdr:to>
      <xdr:col>76</xdr:col>
      <xdr:colOff>165100</xdr:colOff>
      <xdr:row>96</xdr:row>
      <xdr:rowOff>142608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5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159135</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7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96228</xdr:rowOff>
    </xdr:from>
    <xdr:to>
      <xdr:col>72</xdr:col>
      <xdr:colOff>38100</xdr:colOff>
      <xdr:row>97</xdr:row>
      <xdr:rowOff>26378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55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17505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648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148603</xdr:rowOff>
    </xdr:from>
    <xdr:to>
      <xdr:col>67</xdr:col>
      <xdr:colOff>101600</xdr:colOff>
      <xdr:row>97</xdr:row>
      <xdr:rowOff>78753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60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69880</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70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96,483</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4,018</a:t>
          </a:r>
          <a:r>
            <a:rPr kumimoji="1" lang="ja-JP" altLang="en-US" sz="1300">
              <a:latin typeface="ＭＳ Ｐゴシック" panose="020B0600070205080204" pitchFamily="50" charset="-128"/>
              <a:ea typeface="ＭＳ Ｐゴシック" panose="020B0600070205080204" pitchFamily="50" charset="-128"/>
            </a:rPr>
            <a:t>円の増となった。職員人件費の増が主な要因である。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181,853</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4,193</a:t>
          </a:r>
          <a:r>
            <a:rPr kumimoji="1" lang="ja-JP" altLang="en-US" sz="1300">
              <a:latin typeface="ＭＳ Ｐゴシック" panose="020B0600070205080204" pitchFamily="50" charset="-128"/>
              <a:ea typeface="ＭＳ Ｐゴシック" panose="020B0600070205080204" pitchFamily="50" charset="-128"/>
            </a:rPr>
            <a:t>円の減となった。電力・ガス・食料品等価格高騰重点支援給付金事業の終了により減少した。</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83,003</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18,406</a:t>
          </a:r>
          <a:r>
            <a:rPr kumimoji="1" lang="ja-JP" altLang="en-US" sz="1300">
              <a:latin typeface="ＭＳ Ｐゴシック" panose="020B0600070205080204" pitchFamily="50" charset="-128"/>
              <a:ea typeface="ＭＳ Ｐゴシック" panose="020B0600070205080204" pitchFamily="50" charset="-128"/>
            </a:rPr>
            <a:t>円の増となった。羽後病院への補助金が</a:t>
          </a:r>
          <a:r>
            <a:rPr kumimoji="1" lang="en-US" altLang="ja-JP" sz="1300">
              <a:latin typeface="ＭＳ Ｐゴシック" panose="020B0600070205080204" pitchFamily="50" charset="-128"/>
              <a:ea typeface="ＭＳ Ｐゴシック" panose="020B0600070205080204" pitchFamily="50" charset="-128"/>
            </a:rPr>
            <a:t>186</a:t>
          </a:r>
          <a:r>
            <a:rPr kumimoji="1" lang="ja-JP" altLang="en-US" sz="1300">
              <a:latin typeface="ＭＳ Ｐゴシック" panose="020B0600070205080204" pitchFamily="50" charset="-128"/>
              <a:ea typeface="ＭＳ Ｐゴシック" panose="020B0600070205080204" pitchFamily="50" charset="-128"/>
            </a:rPr>
            <a:t>百万円増額したことなどにより増加した。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26,108</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6,553</a:t>
          </a:r>
          <a:r>
            <a:rPr kumimoji="1" lang="ja-JP" altLang="en-US" sz="1300">
              <a:latin typeface="ＭＳ Ｐゴシック" panose="020B0600070205080204" pitchFamily="50" charset="-128"/>
              <a:ea typeface="ＭＳ Ｐゴシック" panose="020B0600070205080204" pitchFamily="50" charset="-128"/>
            </a:rPr>
            <a:t>円の増となった。総合交流拠点施設駐車場拡張造成事業により増加した。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67,985</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7,614</a:t>
          </a:r>
          <a:r>
            <a:rPr kumimoji="1" lang="ja-JP" altLang="en-US" sz="1300">
              <a:latin typeface="ＭＳ Ｐゴシック" panose="020B0600070205080204" pitchFamily="50" charset="-128"/>
              <a:ea typeface="ＭＳ Ｐゴシック" panose="020B0600070205080204" pitchFamily="50" charset="-128"/>
            </a:rPr>
            <a:t>円の増となった。除雪ドーザ購入事業や維持補修費の増により増加した。</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72,893</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3,229</a:t>
          </a:r>
          <a:r>
            <a:rPr kumimoji="1" lang="ja-JP" altLang="en-US" sz="1300">
              <a:latin typeface="ＭＳ Ｐゴシック" panose="020B0600070205080204" pitchFamily="50" charset="-128"/>
              <a:ea typeface="ＭＳ Ｐゴシック" panose="020B0600070205080204" pitchFamily="50" charset="-128"/>
            </a:rPr>
            <a:t>円の減となった。多目的運動広場人工芝生化改設事業の終了等により減少した。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秋田県羽後町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a:t>
          </a:r>
          <a:r>
            <a:rPr kumimoji="1" lang="en-US" altLang="ja-JP" sz="1400">
              <a:latin typeface="ＭＳ ゴシック" pitchFamily="49" charset="-128"/>
              <a:ea typeface="ＭＳ ゴシック" pitchFamily="49" charset="-128"/>
            </a:rPr>
            <a:t>145</a:t>
          </a:r>
          <a:r>
            <a:rPr kumimoji="1" lang="ja-JP" altLang="en-US" sz="1400">
              <a:latin typeface="ＭＳ ゴシック" pitchFamily="49" charset="-128"/>
              <a:ea typeface="ＭＳ ゴシック" pitchFamily="49" charset="-128"/>
            </a:rPr>
            <a:t>百万円積み立てたものの、</a:t>
          </a:r>
          <a:r>
            <a:rPr kumimoji="1" lang="en-US" altLang="ja-JP" sz="1400">
              <a:latin typeface="ＭＳ ゴシック" pitchFamily="49" charset="-128"/>
              <a:ea typeface="ＭＳ ゴシック" pitchFamily="49" charset="-128"/>
            </a:rPr>
            <a:t>250</a:t>
          </a:r>
          <a:r>
            <a:rPr kumimoji="1" lang="ja-JP" altLang="en-US" sz="1400">
              <a:latin typeface="ＭＳ ゴシック" pitchFamily="49" charset="-128"/>
              <a:ea typeface="ＭＳ ゴシック" pitchFamily="49" charset="-128"/>
            </a:rPr>
            <a:t>百万円取崩したことにより、標準財政規模で</a:t>
          </a:r>
          <a:r>
            <a:rPr kumimoji="1" lang="en-US" altLang="ja-JP" sz="1400">
              <a:latin typeface="ＭＳ ゴシック" pitchFamily="49" charset="-128"/>
              <a:ea typeface="ＭＳ ゴシック" pitchFamily="49" charset="-128"/>
            </a:rPr>
            <a:t>2.62</a:t>
          </a:r>
          <a:r>
            <a:rPr kumimoji="1" lang="ja-JP" altLang="en-US" sz="1400">
              <a:latin typeface="ＭＳ ゴシック" pitchFamily="49" charset="-128"/>
              <a:ea typeface="ＭＳ ゴシック" pitchFamily="49" charset="-128"/>
            </a:rPr>
            <a:t>ポイント減少した。</a:t>
          </a:r>
        </a:p>
        <a:p>
          <a:r>
            <a:rPr kumimoji="1" lang="ja-JP" altLang="en-US" sz="1400">
              <a:latin typeface="ＭＳ ゴシック" pitchFamily="49" charset="-128"/>
              <a:ea typeface="ＭＳ ゴシック" pitchFamily="49" charset="-128"/>
            </a:rPr>
            <a:t>　実質収支額は、前年度より</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百万円の増となり、標準財政規模で</a:t>
          </a:r>
          <a:r>
            <a:rPr kumimoji="1" lang="en-US" altLang="ja-JP" sz="1400">
              <a:latin typeface="ＭＳ ゴシック" pitchFamily="49" charset="-128"/>
              <a:ea typeface="ＭＳ ゴシック" pitchFamily="49" charset="-128"/>
            </a:rPr>
            <a:t>0.03</a:t>
          </a:r>
          <a:r>
            <a:rPr kumimoji="1" lang="ja-JP" altLang="en-US" sz="1400">
              <a:latin typeface="ＭＳ ゴシック" pitchFamily="49" charset="-128"/>
              <a:ea typeface="ＭＳ ゴシック" pitchFamily="49" charset="-128"/>
            </a:rPr>
            <a:t>ポイント増加した。</a:t>
          </a:r>
        </a:p>
        <a:p>
          <a:r>
            <a:rPr kumimoji="1" lang="ja-JP" altLang="en-US" sz="1400">
              <a:latin typeface="ＭＳ ゴシック" pitchFamily="49" charset="-128"/>
              <a:ea typeface="ＭＳ ゴシック" pitchFamily="49" charset="-128"/>
            </a:rPr>
            <a:t>　実質単年度収支は、前年度より</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百万円の減となり、標準財政規模で</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ポイント減少した。財政調整基金の取り崩しの増が主な要因である。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秋田県羽後町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一般会計、特別会計及び企業会計の全てにおいて赤字は生じていない。</a:t>
          </a:r>
        </a:p>
        <a:p>
          <a:r>
            <a:rPr kumimoji="1" lang="ja-JP" altLang="en-US" sz="1400">
              <a:latin typeface="ＭＳ ゴシック" pitchFamily="49" charset="-128"/>
              <a:ea typeface="ＭＳ ゴシック" pitchFamily="49" charset="-128"/>
            </a:rPr>
            <a:t>　水道事業会計において、剰余額は前年度比</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百万円増加し、標準財政規模は</a:t>
          </a:r>
          <a:r>
            <a:rPr kumimoji="1" lang="en-US" altLang="ja-JP" sz="1400">
              <a:latin typeface="ＭＳ ゴシック" pitchFamily="49" charset="-128"/>
              <a:ea typeface="ＭＳ ゴシック" pitchFamily="49" charset="-128"/>
            </a:rPr>
            <a:t>0.06</a:t>
          </a:r>
          <a:r>
            <a:rPr kumimoji="1" lang="ja-JP" altLang="en-US" sz="1400">
              <a:latin typeface="ＭＳ ゴシック" pitchFamily="49" charset="-128"/>
              <a:ea typeface="ＭＳ ゴシック" pitchFamily="49" charset="-128"/>
            </a:rPr>
            <a:t>ポイント減少した。羽後町水道事業ビジョンに基づいて経常利益を確保し、水道事業アセットマネジメント（資産管理）により管路や施設の老朽化対策を推進していく。</a:t>
          </a:r>
        </a:p>
        <a:p>
          <a:r>
            <a:rPr kumimoji="1" lang="ja-JP" altLang="en-US" sz="1400">
              <a:latin typeface="ＭＳ ゴシック" pitchFamily="49" charset="-128"/>
              <a:ea typeface="ＭＳ ゴシック" pitchFamily="49" charset="-128"/>
            </a:rPr>
            <a:t>　病院事業において、剰余額は前年度比</a:t>
          </a:r>
          <a:r>
            <a:rPr kumimoji="1" lang="en-US" altLang="ja-JP" sz="1400">
              <a:latin typeface="ＭＳ ゴシック" pitchFamily="49" charset="-128"/>
              <a:ea typeface="ＭＳ ゴシック" pitchFamily="49" charset="-128"/>
            </a:rPr>
            <a:t>33</a:t>
          </a:r>
          <a:r>
            <a:rPr kumimoji="1" lang="ja-JP" altLang="en-US" sz="1400">
              <a:latin typeface="ＭＳ ゴシック" pitchFamily="49" charset="-128"/>
              <a:ea typeface="ＭＳ ゴシック" pitchFamily="49" charset="-128"/>
            </a:rPr>
            <a:t>百万円減少し、標準財政規模で</a:t>
          </a:r>
          <a:r>
            <a:rPr kumimoji="1" lang="en-US" altLang="ja-JP" sz="1400">
              <a:latin typeface="ＭＳ ゴシック" pitchFamily="49" charset="-128"/>
              <a:ea typeface="ＭＳ ゴシック" pitchFamily="49" charset="-128"/>
            </a:rPr>
            <a:t>0.66</a:t>
          </a:r>
          <a:r>
            <a:rPr kumimoji="1" lang="ja-JP" altLang="en-US" sz="1400">
              <a:latin typeface="ＭＳ ゴシック" pitchFamily="49" charset="-128"/>
              <a:ea typeface="ＭＳ ゴシック" pitchFamily="49" charset="-128"/>
            </a:rPr>
            <a:t>ポイント減少した。病床削減などにより黒字決算となっているものの、人口減少などにより今後も厳しい経営環境にある。経営コンサルタントの助言による業務の効率化等を図り経営改善に努めていく。</a:t>
          </a:r>
        </a:p>
        <a:p>
          <a:r>
            <a:rPr kumimoji="1" lang="ja-JP" altLang="en-US" sz="1400">
              <a:latin typeface="ＭＳ ゴシック" pitchFamily="49" charset="-128"/>
              <a:ea typeface="ＭＳ ゴシック" pitchFamily="49" charset="-128"/>
            </a:rPr>
            <a:t>　介護保険特別会計は、実質収支が前年度比</a:t>
          </a:r>
          <a:r>
            <a:rPr kumimoji="1" lang="en-US" altLang="ja-JP" sz="1400">
              <a:latin typeface="ＭＳ ゴシック" pitchFamily="49" charset="-128"/>
              <a:ea typeface="ＭＳ ゴシック" pitchFamily="49" charset="-128"/>
            </a:rPr>
            <a:t>84</a:t>
          </a:r>
          <a:r>
            <a:rPr kumimoji="1" lang="ja-JP" altLang="en-US" sz="1400">
              <a:latin typeface="ＭＳ ゴシック" pitchFamily="49" charset="-128"/>
              <a:ea typeface="ＭＳ ゴシック" pitchFamily="49" charset="-128"/>
            </a:rPr>
            <a:t>百万円減少したことにより、標準財政規模で</a:t>
          </a:r>
          <a:r>
            <a:rPr kumimoji="1" lang="en-US" altLang="ja-JP" sz="1400">
              <a:latin typeface="ＭＳ ゴシック" pitchFamily="49" charset="-128"/>
              <a:ea typeface="ＭＳ ゴシック" pitchFamily="49" charset="-128"/>
            </a:rPr>
            <a:t>1.57</a:t>
          </a:r>
          <a:r>
            <a:rPr kumimoji="1" lang="ja-JP" altLang="en-US" sz="1400">
              <a:latin typeface="ＭＳ ゴシック" pitchFamily="49" charset="-128"/>
              <a:ea typeface="ＭＳ ゴシック" pitchFamily="49" charset="-128"/>
            </a:rPr>
            <a:t>ポイント減少したが、増加分の大半は令和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年度に事業費確定に伴い国庫、県及び支払基金へ返還することになる。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秋田県羽後町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a:t>
          </a:r>
        </a:p>
        <a:p>
          <a:r>
            <a:rPr kumimoji="1" lang="ja-JP" altLang="en-US" sz="1400">
              <a:latin typeface="ＭＳ ゴシック" pitchFamily="49" charset="-128"/>
              <a:ea typeface="ＭＳ ゴシック" pitchFamily="49" charset="-128"/>
            </a:rPr>
            <a:t>　前年度より</a:t>
          </a:r>
          <a:r>
            <a:rPr kumimoji="1" lang="en-US" altLang="ja-JP" sz="1400">
              <a:latin typeface="ＭＳ ゴシック" pitchFamily="49" charset="-128"/>
              <a:ea typeface="ＭＳ ゴシック" pitchFamily="49" charset="-128"/>
            </a:rPr>
            <a:t>47</a:t>
          </a:r>
          <a:r>
            <a:rPr kumimoji="1" lang="ja-JP" altLang="en-US" sz="1400">
              <a:latin typeface="ＭＳ ゴシック" pitchFamily="49" charset="-128"/>
              <a:ea typeface="ＭＳ ゴシック" pitchFamily="49" charset="-128"/>
            </a:rPr>
            <a:t>百万円の減となっている。令和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年度が学校給食共同調理場建築事業の過疎対策事業債の償還が年</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回となったことにより地方債償還額のピークであったため、今後は減少が見込まれる。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○算入公債費等</a:t>
          </a:r>
        </a:p>
        <a:p>
          <a:r>
            <a:rPr kumimoji="1" lang="ja-JP" altLang="en-US" sz="1400">
              <a:latin typeface="ＭＳ ゴシック" pitchFamily="49" charset="-128"/>
              <a:ea typeface="ＭＳ ゴシック" pitchFamily="49" charset="-128"/>
            </a:rPr>
            <a:t>　前年度より</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百万円の減となっている。平成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年借入の学校給食共同調理場建築事業などの過疎対策事業債の元金償還により、令和５年度が償還額のピークであったため、今後は減少する見込みである。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当町では、満期一括償還地方債は発行していないため、減債基金残高と減債基金積立相当額に該当する数値はありません。</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秋田県羽後町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a:t>
          </a:r>
        </a:p>
        <a:p>
          <a:r>
            <a:rPr kumimoji="1" lang="ja-JP" altLang="en-US" sz="1400">
              <a:latin typeface="ＭＳ ゴシック" pitchFamily="49" charset="-128"/>
              <a:ea typeface="ＭＳ ゴシック" pitchFamily="49" charset="-128"/>
            </a:rPr>
            <a:t>　前年度から</a:t>
          </a:r>
          <a:r>
            <a:rPr kumimoji="1" lang="en-US" altLang="ja-JP" sz="1400">
              <a:latin typeface="ＭＳ ゴシック" pitchFamily="49" charset="-128"/>
              <a:ea typeface="ＭＳ ゴシック" pitchFamily="49" charset="-128"/>
            </a:rPr>
            <a:t>376</a:t>
          </a:r>
          <a:r>
            <a:rPr kumimoji="1" lang="ja-JP" altLang="en-US" sz="1400">
              <a:latin typeface="ＭＳ ゴシック" pitchFamily="49" charset="-128"/>
              <a:ea typeface="ＭＳ ゴシック" pitchFamily="49" charset="-128"/>
            </a:rPr>
            <a:t>百万円減少している。これは地方債元金償還額の</a:t>
          </a:r>
          <a:r>
            <a:rPr kumimoji="1" lang="en-US" altLang="ja-JP" sz="1400">
              <a:latin typeface="ＭＳ ゴシック" pitchFamily="49" charset="-128"/>
              <a:ea typeface="ＭＳ ゴシック" pitchFamily="49" charset="-128"/>
            </a:rPr>
            <a:t>875</a:t>
          </a:r>
          <a:r>
            <a:rPr kumimoji="1" lang="ja-JP" altLang="en-US" sz="1400">
              <a:latin typeface="ＭＳ ゴシック" pitchFamily="49" charset="-128"/>
              <a:ea typeface="ＭＳ ゴシック" pitchFamily="49" charset="-128"/>
            </a:rPr>
            <a:t>百万円に対し、総合交流拠点施設駐車場造成工事などの地方債を活用した事業に係る新規借入額が</a:t>
          </a:r>
          <a:r>
            <a:rPr kumimoji="1" lang="en-US" altLang="ja-JP" sz="1400">
              <a:latin typeface="ＭＳ ゴシック" pitchFamily="49" charset="-128"/>
              <a:ea typeface="ＭＳ ゴシック" pitchFamily="49" charset="-128"/>
            </a:rPr>
            <a:t>485</a:t>
          </a:r>
          <a:r>
            <a:rPr kumimoji="1" lang="ja-JP" altLang="en-US" sz="1400">
              <a:latin typeface="ＭＳ ゴシック" pitchFamily="49" charset="-128"/>
              <a:ea typeface="ＭＳ ゴシック" pitchFamily="49" charset="-128"/>
            </a:rPr>
            <a:t>百万円と下回ったことによるものである。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○公営企業債等繰入見込額</a:t>
          </a:r>
        </a:p>
        <a:p>
          <a:r>
            <a:rPr kumimoji="1" lang="ja-JP" altLang="en-US" sz="1400">
              <a:latin typeface="ＭＳ ゴシック" pitchFamily="49" charset="-128"/>
              <a:ea typeface="ＭＳ ゴシック" pitchFamily="49" charset="-128"/>
            </a:rPr>
            <a:t>　前年度から</a:t>
          </a:r>
          <a:r>
            <a:rPr kumimoji="1" lang="en-US" altLang="ja-JP" sz="1400">
              <a:latin typeface="ＭＳ ゴシック" pitchFamily="49" charset="-128"/>
              <a:ea typeface="ＭＳ ゴシック" pitchFamily="49" charset="-128"/>
            </a:rPr>
            <a:t>178</a:t>
          </a:r>
          <a:r>
            <a:rPr kumimoji="1" lang="ja-JP" altLang="en-US" sz="1400">
              <a:latin typeface="ＭＳ ゴシック" pitchFamily="49" charset="-128"/>
              <a:ea typeface="ＭＳ ゴシック" pitchFamily="49" charset="-128"/>
            </a:rPr>
            <a:t>百万円減少している。下水道事業において大規模な施設整備事業は終了しており設備整備事業などの新規借入が発生していないことによる。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○充当可能基金</a:t>
          </a:r>
        </a:p>
        <a:p>
          <a:r>
            <a:rPr kumimoji="1" lang="ja-JP" altLang="en-US" sz="1400">
              <a:latin typeface="ＭＳ ゴシック" pitchFamily="49" charset="-128"/>
              <a:ea typeface="ＭＳ ゴシック" pitchFamily="49" charset="-128"/>
            </a:rPr>
            <a:t>　前年度より</a:t>
          </a:r>
          <a:r>
            <a:rPr kumimoji="1" lang="en-US" altLang="ja-JP" sz="1400">
              <a:latin typeface="ＭＳ ゴシック" pitchFamily="49" charset="-128"/>
              <a:ea typeface="ＭＳ ゴシック" pitchFamily="49" charset="-128"/>
            </a:rPr>
            <a:t>31</a:t>
          </a:r>
          <a:r>
            <a:rPr kumimoji="1" lang="ja-JP" altLang="en-US" sz="1400">
              <a:latin typeface="ＭＳ ゴシック" pitchFamily="49" charset="-128"/>
              <a:ea typeface="ＭＳ ゴシック" pitchFamily="49" charset="-128"/>
            </a:rPr>
            <a:t>百万円増加している。これは財政調整基金に</a:t>
          </a:r>
          <a:r>
            <a:rPr kumimoji="1" lang="en-US" altLang="ja-JP" sz="1400">
              <a:latin typeface="ＭＳ ゴシック" pitchFamily="49" charset="-128"/>
              <a:ea typeface="ＭＳ ゴシック" pitchFamily="49" charset="-128"/>
            </a:rPr>
            <a:t>145</a:t>
          </a:r>
          <a:r>
            <a:rPr kumimoji="1" lang="ja-JP" altLang="en-US" sz="1400">
              <a:latin typeface="ＭＳ ゴシック" pitchFamily="49" charset="-128"/>
              <a:ea typeface="ＭＳ ゴシック" pitchFamily="49" charset="-128"/>
            </a:rPr>
            <a:t>百万円、減債基金に</a:t>
          </a:r>
          <a:r>
            <a:rPr kumimoji="1" lang="en-US" altLang="ja-JP" sz="1400">
              <a:latin typeface="ＭＳ ゴシック" pitchFamily="49" charset="-128"/>
              <a:ea typeface="ＭＳ ゴシック" pitchFamily="49" charset="-128"/>
            </a:rPr>
            <a:t>100</a:t>
          </a:r>
          <a:r>
            <a:rPr kumimoji="1" lang="ja-JP" altLang="en-US" sz="1400">
              <a:latin typeface="ＭＳ ゴシック" pitchFamily="49" charset="-128"/>
              <a:ea typeface="ＭＳ ゴシック" pitchFamily="49" charset="-128"/>
            </a:rPr>
            <a:t>百万円、公共施設解体基金やふるさと納税基金、森林環境譲与税積立金などの特定目的基金に</a:t>
          </a:r>
          <a:r>
            <a:rPr kumimoji="1" lang="en-US" altLang="ja-JP" sz="1400">
              <a:latin typeface="ＭＳ ゴシック" pitchFamily="49" charset="-128"/>
              <a:ea typeface="ＭＳ ゴシック" pitchFamily="49" charset="-128"/>
            </a:rPr>
            <a:t>66</a:t>
          </a:r>
          <a:r>
            <a:rPr kumimoji="1" lang="ja-JP" altLang="en-US" sz="1400">
              <a:latin typeface="ＭＳ ゴシック" pitchFamily="49" charset="-128"/>
              <a:ea typeface="ＭＳ ゴシック" pitchFamily="49" charset="-128"/>
            </a:rPr>
            <a:t>百万円積み立てたことなどによるものである。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秋田県羽後町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百万円減少した。（取崩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特定目的基金は、公共施設を解体する際に充当する「公共施設解体基金」に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百万円、ふるさと納税の一部を基金として積み立てる「ふるさと納税基金」に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百万円、少子化対策や結婚希望者支援の取組への資金として積み立てる「少子化対策基金」に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継続的に農業振興事業を実施するための「農業振興基金」については、移住就農者支援事業、人・農地プラン実質化支援事業、農業機械・施設整備支援事業、加工果樹価格差補てん事業及び６次産業化支援事業の実施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公共施設解体基金については将来の財政需要に備え、ふるさと納税基金については寄附金を一旦基金に積み立てた上で対象事業を実施する際に取り崩すことから今後も継続的に積み立てる。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財政調整基金については、経費の削減に努めて財政状況を考慮しながら積み立てる一方、一般財源が不足する場合には必要に応じて取り崩していく。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公共施設解体基金：老朽化や統廃合により不要となった施設の解体及び撤去をするための財源。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地域振興基金：うるおいと活力のある地域づくりの推進を目的とした施策を実施するための財源。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地域福祉基金：基金の運用益から生ずる収益により地域における福祉増進の事業を実施するための財源。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ふるさと納税基金：ふるさと納税の寄附金を活用し、まちづくりなどの事業を実施するための財源。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少子化対策基金：少子化対策や結婚を希望する者への支援の取組を支援するための財源。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財政基金：学校建築事業や災害復旧事業などを実施するための財源。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公共施設解体基金：旧校舎や旧羽後病院などの解体費用のため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地域振興基金：該当事業がないため利子分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千円のみの増となった。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地域福祉基金：現在積立額の利子収入により事業を実施するため増減はない。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ふるさと納税基金：ふるさと納税寄附金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少子化対策基金：少子化対策事業の財源とするため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財政基金：条例に規定されている山林で生じた収入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公共施設解体基金：旧校舎や旧羽後病院などの解体費用として財政状況を考慮しながら積み立てていく。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地域振興基金：地域振興に係る事業を実施する際の財源として引き続き基金を維持する。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地域福祉基金：果実運用型の基金として今後も基金の利子収入で福祉増進事業を実施していく。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ふるさと納税基金：まちづくりなどの事業を実施する際の財源として寄附状況に応じて積み立てていく。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少子化対策基金：少子化対策事業の財源として財政状況を考慮しながら積み立てていく。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財政基金：学校建築事業や災害復旧事業などを実施する際の財源として山林収入に応じて積み立てていく。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普通交付税の再算定や町税が当初予算で見込んだよりも上振れしたものの、人件費の増加や羽後病院への補助などで一般財源が不足し、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経費の削減に努めて財政状況を考慮しながら積み立てるものの、今後予定している公共施設の修繕事業などで一般財源が不足する場合には取り崩しを行っていく。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災害などの突発的な財政需要への対応や年度末の資金繰からも最低限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百万円以上は基金残高を維持する方針である。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金利が上昇しているため縁故資金の繰上償還に備えて増額するものである。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地方債償還計画上は、大型事業の実施により公債費が増加した場合に備え、当面は現状の規模を維持する。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3F7C206-9386-49BB-BD5E-7F5FFC45A4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28AC1F2-4A95-4601-99A2-E9059DC948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42B9C239-19BD-4BCD-81CA-BA0821C6CE85}"/>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E96DD82-4381-4E22-9ADF-86E815FEA15C}"/>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6C58FAAB-8894-485D-89B2-112DEA4D718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EF8ED2E8-3CAB-488C-A619-0E74FBAE276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D32E98D3-7EEB-402C-870B-D402FFCAC71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4991F7CE-B65A-494B-B002-AE51978EBBB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55FE9EA2-9622-4DDB-A8BA-C2E8786E77DD}"/>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D0423D2-A652-4FB1-95ED-1F5C936D722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4B983DD9-A3FE-4208-9D6F-5201A939808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ED6B2EF2-DEF8-44D1-8609-B0F2632ABB8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72C66467-4386-4019-85E0-9533832E102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B75A7B8E-27AF-456C-A4FB-E9D5678DE3F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秋田県羽後町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DB0FEC4E-E63B-4D07-95EB-D79F9E853D8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21B6676D-C7D7-442D-9C61-7C61A0FD2FE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CE31F278-FCBB-429C-8165-F0090D9BFE6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159130BD-A05D-4E91-A609-1CE6043135D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97DB8852-E355-4F5F-98EA-CE7DE6BDC82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3C6C6869-5ED7-4536-AAD8-EB8F77762E1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13,036
12,923
230.78
9,312,515
8,848,284
415,758
5,596,779
6,101,225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107DE165-7F16-47DF-9D10-3C54AC547E2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30210CC5-F4C6-4899-98BF-67CDEA3BF38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F859643A-35E9-493F-AFF4-AAC5981C52C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3D254653-CE6D-456C-A68D-D44CD4E7EFB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3617E671-9BAF-4AE2-8346-CE1D16AC7A8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E519CF52-4105-4826-BB1F-584D3A3FD54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7DAF3C1E-5592-4C93-9289-D0C507C09FD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91006E33-4C73-4FC3-A5E1-DCC7A1068A6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CE8E1BD7-40D2-43E9-9063-EB25B67BCB0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C36EC960-0F08-41D3-B84D-2358E28BBCC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76FE75D-DF71-4BFB-BCB6-DA15FF79048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FBCBCF-6EA0-45E9-A38B-4AB88B08FCE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A4E50F5-34D2-4C29-A32B-A7CDDE6A8AE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EC15763E-336F-497F-9DF5-BB6F0E022A3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1BFC0176-7E53-44A9-80C3-2F0E0B31131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693986C5-DE54-4263-BC9D-6C932C6F189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F2A21688-F959-410D-8F95-B0F9B7BF503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EB2E23AE-A83C-43E5-BAF2-D3D43D0F317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68EADFB3-CFFA-4BCF-AB56-1EEC21BD6D2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B85C71A7-6D98-4E1F-968C-BBDC46972C0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F6281CAC-5973-4236-9AD2-4FF792E5113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48C7E64C-DF9E-47FE-B73F-25650D22024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F989593D-6721-4258-B7AD-C619548631E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5E7A46B8-8CA1-4D34-982B-4446CBDCC16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A0B8AC17-E6D6-4DAF-BFF1-FF16155DC92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21E807B4-38B6-48F9-BCC1-64421524332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BA8C7AE9-DF01-49AD-A1E4-8CDACFC42DB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8FBB7D68-FC33-439B-8BE5-482EA28B741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26B3B148-D144-454C-9F2F-35452E090BD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AE55C0B6-A9DC-4346-BAF9-50B48CCFACB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EB3942C4-24DA-4909-8EF8-4483F98B29F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9382B7C8-A241-4ADC-A65F-5524E65048A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A541B3CA-7897-4460-96CD-57D503FC587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400CBE05-A850-42C0-96CE-A71B2E322D3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8D276438-0EB8-4CA8-AE66-E3032E614D3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有形固定資産減価償却率は類似団体平均を</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ポイント上回っており、前年度より</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前年度より増加した要因は、</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総合交流拠点施設駐車場拡張造成工事</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高瀬小学校トイレ改修</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工事、橋梁補修事業などを実施し指数が改善した施設があるものの、</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全体としては</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減価償却により資産が減少したためである。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学校施設や</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認定こども園</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、高齢者福祉施設</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など老朽化が目立つ施設が増えているため、羽後町公共施設等総合管理計画に基づ</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き</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施設の維持管理や適正な配置を図っていく。</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4EA996F9-4D90-46A1-BE88-DB04E01402E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1CEF5991-4315-4933-834C-70CB3E7270E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F7A41B18-F6E9-47F9-9CCC-24346D9D254D}"/>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1E6D6186-D26E-4702-9CCC-ADC883392747}"/>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4D5DF35A-CBDE-4C35-AD20-85799FB16EF9}"/>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7AEA0BCB-3F92-4843-8FC0-2AFDE733B06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FBFB54C4-7135-4AD0-97EF-2E34541C488E}"/>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DA7CF638-DFF5-4848-9448-4CBB8EE09FB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E425DEDD-1F0D-4428-A1E6-DCECC83FB28A}"/>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4AD89B6F-052A-4CEA-A6A7-385721D6C2F6}"/>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6618C087-C666-4847-AE29-A3132F92C19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835292A6-3843-43DA-B2F6-998EEECD4EC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EBB2C8DB-8622-45E7-971F-C49A6428681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BD478FFB-646D-49C9-95E5-7FDFDAC822CD}"/>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AA9752E2-2215-4348-9E63-0E1C3A8A5E7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6914B29D-F526-4EA6-9F44-C865762C49B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365FB3E2-BA68-4974-8577-8989374481C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9F932A7D-1E0F-43B7-9521-8AA965086FB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5" name="直線コネクタ 74">
          <a:extLst>
            <a:ext uri="{FF2B5EF4-FFF2-40B4-BE49-F238E27FC236}">
              <a16:creationId xmlns:a16="http://schemas.microsoft.com/office/drawing/2014/main" id="{141388E7-3D0C-4797-8D22-0EB104C37FBF}"/>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6" name="有形固定資産減価償却率最小値テキスト">
          <a:extLst>
            <a:ext uri="{FF2B5EF4-FFF2-40B4-BE49-F238E27FC236}">
              <a16:creationId xmlns:a16="http://schemas.microsoft.com/office/drawing/2014/main" id="{0EF13787-F986-4E58-BEB5-FD536CB3726F}"/>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7" name="直線コネクタ 76">
          <a:extLst>
            <a:ext uri="{FF2B5EF4-FFF2-40B4-BE49-F238E27FC236}">
              <a16:creationId xmlns:a16="http://schemas.microsoft.com/office/drawing/2014/main" id="{A5CD669C-9852-4002-96F7-D105B833A02A}"/>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8" name="有形固定資産減価償却率最大値テキスト">
          <a:extLst>
            <a:ext uri="{FF2B5EF4-FFF2-40B4-BE49-F238E27FC236}">
              <a16:creationId xmlns:a16="http://schemas.microsoft.com/office/drawing/2014/main" id="{33DA1445-F4BE-49A5-927D-05A73946531B}"/>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9" name="直線コネクタ 78">
          <a:extLst>
            <a:ext uri="{FF2B5EF4-FFF2-40B4-BE49-F238E27FC236}">
              <a16:creationId xmlns:a16="http://schemas.microsoft.com/office/drawing/2014/main" id="{D66C0B19-7E82-4FDB-8B66-8E621A41EEAC}"/>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80" name="有形固定資産減価償却率平均値テキスト">
          <a:extLst>
            <a:ext uri="{FF2B5EF4-FFF2-40B4-BE49-F238E27FC236}">
              <a16:creationId xmlns:a16="http://schemas.microsoft.com/office/drawing/2014/main" id="{82B1BB0B-4888-4AA3-8952-4B70BCD35E62}"/>
            </a:ext>
          </a:extLst>
        </xdr:cNvPr>
        <xdr:cNvSpPr txBox="1"/>
      </xdr:nvSpPr>
      <xdr:spPr>
        <a:xfrm>
          <a:off x="4813300" y="6116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81" name="フローチャート: 判断 80">
          <a:extLst>
            <a:ext uri="{FF2B5EF4-FFF2-40B4-BE49-F238E27FC236}">
              <a16:creationId xmlns:a16="http://schemas.microsoft.com/office/drawing/2014/main" id="{A79ED555-F6B5-41DD-9EF0-E857EDC667F4}"/>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82" name="フローチャート: 判断 81">
          <a:extLst>
            <a:ext uri="{FF2B5EF4-FFF2-40B4-BE49-F238E27FC236}">
              <a16:creationId xmlns:a16="http://schemas.microsoft.com/office/drawing/2014/main" id="{95122724-AB6E-4D3A-BFDE-BA2C3E3F925F}"/>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83" name="フローチャート: 判断 82">
          <a:extLst>
            <a:ext uri="{FF2B5EF4-FFF2-40B4-BE49-F238E27FC236}">
              <a16:creationId xmlns:a16="http://schemas.microsoft.com/office/drawing/2014/main" id="{B44F0F1A-3FBA-4520-8B76-90C1925EE229}"/>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4" name="フローチャート: 判断 83">
          <a:extLst>
            <a:ext uri="{FF2B5EF4-FFF2-40B4-BE49-F238E27FC236}">
              <a16:creationId xmlns:a16="http://schemas.microsoft.com/office/drawing/2014/main" id="{BFEAA973-67F2-4C73-AB6D-0A2FDCBF9F8B}"/>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5" name="フローチャート: 判断 84">
          <a:extLst>
            <a:ext uri="{FF2B5EF4-FFF2-40B4-BE49-F238E27FC236}">
              <a16:creationId xmlns:a16="http://schemas.microsoft.com/office/drawing/2014/main" id="{B643318A-0877-4C43-B79A-1C725539EB4E}"/>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CB9E871-0FAC-4A9B-AC78-64BE38FCD17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19287DC-DB3E-4320-82FA-299AB1DD5E1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740EC66-FCCF-43BA-ACFD-2812A7706AC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3C63188-4653-42EA-8B22-B35BA79453F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8DD23DA-2276-4D46-A697-B94204AC998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158659</xdr:rowOff>
    </xdr:from>
    <xdr:to>
      <xdr:col>23</xdr:col>
      <xdr:colOff>136525</xdr:colOff>
      <xdr:row>33</xdr:row>
      <xdr:rowOff>88809</xdr:rowOff>
    </xdr:to>
    <xdr:sp macro="" textlink="">
      <xdr:nvSpPr>
        <xdr:cNvPr id="91" name="楕円 90">
          <a:extLst>
            <a:ext uri="{FF2B5EF4-FFF2-40B4-BE49-F238E27FC236}">
              <a16:creationId xmlns:a16="http://schemas.microsoft.com/office/drawing/2014/main" id="{138CF145-1744-48E0-91F2-A3DF01EA9D54}"/>
            </a:ext>
          </a:extLst>
        </xdr:cNvPr>
        <xdr:cNvSpPr/>
      </xdr:nvSpPr>
      <xdr:spPr>
        <a:xfrm>
          <a:off x="4711700" y="641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137086</xdr:rowOff>
    </xdr:from>
    <xdr:ext cx="405111" cy="259045"/>
    <xdr:sp macro="" textlink="">
      <xdr:nvSpPr>
        <xdr:cNvPr id="92" name="有形固定資産減価償却率該当値テキスト">
          <a:extLst>
            <a:ext uri="{FF2B5EF4-FFF2-40B4-BE49-F238E27FC236}">
              <a16:creationId xmlns:a16="http://schemas.microsoft.com/office/drawing/2014/main" id="{E5FC9951-686E-4ABF-BEE6-86C6E9737C82}"/>
            </a:ext>
          </a:extLst>
        </xdr:cNvPr>
        <xdr:cNvSpPr txBox="1"/>
      </xdr:nvSpPr>
      <xdr:spPr>
        <a:xfrm>
          <a:off x="4813300" y="6395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121648</xdr:rowOff>
    </xdr:from>
    <xdr:to>
      <xdr:col>19</xdr:col>
      <xdr:colOff>187325</xdr:colOff>
      <xdr:row>33</xdr:row>
      <xdr:rowOff>51798</xdr:rowOff>
    </xdr:to>
    <xdr:sp macro="" textlink="">
      <xdr:nvSpPr>
        <xdr:cNvPr id="93" name="楕円 92">
          <a:extLst>
            <a:ext uri="{FF2B5EF4-FFF2-40B4-BE49-F238E27FC236}">
              <a16:creationId xmlns:a16="http://schemas.microsoft.com/office/drawing/2014/main" id="{DEFA9557-8330-4735-AF53-2F99FE010998}"/>
            </a:ext>
          </a:extLst>
        </xdr:cNvPr>
        <xdr:cNvSpPr/>
      </xdr:nvSpPr>
      <xdr:spPr>
        <a:xfrm>
          <a:off x="4000500" y="637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998</xdr:rowOff>
    </xdr:from>
    <xdr:to>
      <xdr:col>23</xdr:col>
      <xdr:colOff>85725</xdr:colOff>
      <xdr:row>33</xdr:row>
      <xdr:rowOff>38009</xdr:rowOff>
    </xdr:to>
    <xdr:cxnSp macro="">
      <xdr:nvCxnSpPr>
        <xdr:cNvPr id="94" name="直線コネクタ 93">
          <a:extLst>
            <a:ext uri="{FF2B5EF4-FFF2-40B4-BE49-F238E27FC236}">
              <a16:creationId xmlns:a16="http://schemas.microsoft.com/office/drawing/2014/main" id="{BCE66654-3603-4D32-A7A5-45E5BCC4E5C1}"/>
            </a:ext>
          </a:extLst>
        </xdr:cNvPr>
        <xdr:cNvCxnSpPr/>
      </xdr:nvCxnSpPr>
      <xdr:spPr>
        <a:xfrm>
          <a:off x="4051300" y="6430373"/>
          <a:ext cx="7112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93889</xdr:rowOff>
    </xdr:from>
    <xdr:to>
      <xdr:col>15</xdr:col>
      <xdr:colOff>187325</xdr:colOff>
      <xdr:row>33</xdr:row>
      <xdr:rowOff>24039</xdr:rowOff>
    </xdr:to>
    <xdr:sp macro="" textlink="">
      <xdr:nvSpPr>
        <xdr:cNvPr id="95" name="楕円 94">
          <a:extLst>
            <a:ext uri="{FF2B5EF4-FFF2-40B4-BE49-F238E27FC236}">
              <a16:creationId xmlns:a16="http://schemas.microsoft.com/office/drawing/2014/main" id="{FA5747D7-6A83-44AF-9D9E-E47B22C9F54F}"/>
            </a:ext>
          </a:extLst>
        </xdr:cNvPr>
        <xdr:cNvSpPr/>
      </xdr:nvSpPr>
      <xdr:spPr>
        <a:xfrm>
          <a:off x="3238500" y="6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144689</xdr:rowOff>
    </xdr:from>
    <xdr:to>
      <xdr:col>19</xdr:col>
      <xdr:colOff>136525</xdr:colOff>
      <xdr:row>33</xdr:row>
      <xdr:rowOff>998</xdr:rowOff>
    </xdr:to>
    <xdr:cxnSp macro="">
      <xdr:nvCxnSpPr>
        <xdr:cNvPr id="96" name="直線コネクタ 95">
          <a:extLst>
            <a:ext uri="{FF2B5EF4-FFF2-40B4-BE49-F238E27FC236}">
              <a16:creationId xmlns:a16="http://schemas.microsoft.com/office/drawing/2014/main" id="{63ADC508-5ADE-4CE0-946E-4E533B2BA41B}"/>
            </a:ext>
          </a:extLst>
        </xdr:cNvPr>
        <xdr:cNvCxnSpPr/>
      </xdr:nvCxnSpPr>
      <xdr:spPr>
        <a:xfrm>
          <a:off x="3289300" y="6402614"/>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44541</xdr:rowOff>
    </xdr:from>
    <xdr:to>
      <xdr:col>11</xdr:col>
      <xdr:colOff>187325</xdr:colOff>
      <xdr:row>32</xdr:row>
      <xdr:rowOff>146141</xdr:rowOff>
    </xdr:to>
    <xdr:sp macro="" textlink="">
      <xdr:nvSpPr>
        <xdr:cNvPr id="97" name="楕円 96">
          <a:extLst>
            <a:ext uri="{FF2B5EF4-FFF2-40B4-BE49-F238E27FC236}">
              <a16:creationId xmlns:a16="http://schemas.microsoft.com/office/drawing/2014/main" id="{2243D1BD-1575-4ECD-80C4-CE9B0A5E785A}"/>
            </a:ext>
          </a:extLst>
        </xdr:cNvPr>
        <xdr:cNvSpPr/>
      </xdr:nvSpPr>
      <xdr:spPr>
        <a:xfrm>
          <a:off x="2476500" y="630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95341</xdr:rowOff>
    </xdr:from>
    <xdr:to>
      <xdr:col>15</xdr:col>
      <xdr:colOff>136525</xdr:colOff>
      <xdr:row>32</xdr:row>
      <xdr:rowOff>144689</xdr:rowOff>
    </xdr:to>
    <xdr:cxnSp macro="">
      <xdr:nvCxnSpPr>
        <xdr:cNvPr id="98" name="直線コネクタ 97">
          <a:extLst>
            <a:ext uri="{FF2B5EF4-FFF2-40B4-BE49-F238E27FC236}">
              <a16:creationId xmlns:a16="http://schemas.microsoft.com/office/drawing/2014/main" id="{B6706D64-2760-4F79-AE56-3596E947E769}"/>
            </a:ext>
          </a:extLst>
        </xdr:cNvPr>
        <xdr:cNvCxnSpPr/>
      </xdr:nvCxnSpPr>
      <xdr:spPr>
        <a:xfrm>
          <a:off x="2527300" y="6353266"/>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1361</xdr:rowOff>
    </xdr:from>
    <xdr:to>
      <xdr:col>7</xdr:col>
      <xdr:colOff>187325</xdr:colOff>
      <xdr:row>32</xdr:row>
      <xdr:rowOff>102961</xdr:rowOff>
    </xdr:to>
    <xdr:sp macro="" textlink="">
      <xdr:nvSpPr>
        <xdr:cNvPr id="99" name="楕円 98">
          <a:extLst>
            <a:ext uri="{FF2B5EF4-FFF2-40B4-BE49-F238E27FC236}">
              <a16:creationId xmlns:a16="http://schemas.microsoft.com/office/drawing/2014/main" id="{98EEB010-7F60-4145-B1E6-CBF60528CDD9}"/>
            </a:ext>
          </a:extLst>
        </xdr:cNvPr>
        <xdr:cNvSpPr/>
      </xdr:nvSpPr>
      <xdr:spPr>
        <a:xfrm>
          <a:off x="1714500" y="625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52161</xdr:rowOff>
    </xdr:from>
    <xdr:to>
      <xdr:col>11</xdr:col>
      <xdr:colOff>136525</xdr:colOff>
      <xdr:row>32</xdr:row>
      <xdr:rowOff>95341</xdr:rowOff>
    </xdr:to>
    <xdr:cxnSp macro="">
      <xdr:nvCxnSpPr>
        <xdr:cNvPr id="100" name="直線コネクタ 99">
          <a:extLst>
            <a:ext uri="{FF2B5EF4-FFF2-40B4-BE49-F238E27FC236}">
              <a16:creationId xmlns:a16="http://schemas.microsoft.com/office/drawing/2014/main" id="{CD22A2AB-40B5-4A0F-A2D0-C5AD4149ADF6}"/>
            </a:ext>
          </a:extLst>
        </xdr:cNvPr>
        <xdr:cNvCxnSpPr/>
      </xdr:nvCxnSpPr>
      <xdr:spPr>
        <a:xfrm>
          <a:off x="1765300" y="6310086"/>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101" name="n_1aveValue有形固定資産減価償却率">
          <a:extLst>
            <a:ext uri="{FF2B5EF4-FFF2-40B4-BE49-F238E27FC236}">
              <a16:creationId xmlns:a16="http://schemas.microsoft.com/office/drawing/2014/main" id="{DF677BF9-156A-4343-922D-47969FE15D09}"/>
            </a:ext>
          </a:extLst>
        </xdr:cNvPr>
        <xdr:cNvSpPr txBox="1"/>
      </xdr:nvSpPr>
      <xdr:spPr>
        <a:xfrm>
          <a:off x="3836044" y="603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102" name="n_2aveValue有形固定資産減価償却率">
          <a:extLst>
            <a:ext uri="{FF2B5EF4-FFF2-40B4-BE49-F238E27FC236}">
              <a16:creationId xmlns:a16="http://schemas.microsoft.com/office/drawing/2014/main" id="{B027B576-5C93-4B92-9795-CB1D31FBDF32}"/>
            </a:ext>
          </a:extLst>
        </xdr:cNvPr>
        <xdr:cNvSpPr txBox="1"/>
      </xdr:nvSpPr>
      <xdr:spPr>
        <a:xfrm>
          <a:off x="30867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103" name="n_3aveValue有形固定資産減価償却率">
          <a:extLst>
            <a:ext uri="{FF2B5EF4-FFF2-40B4-BE49-F238E27FC236}">
              <a16:creationId xmlns:a16="http://schemas.microsoft.com/office/drawing/2014/main" id="{9A881CF4-07DA-4855-A49B-F8EC3C7FFE9C}"/>
            </a:ext>
          </a:extLst>
        </xdr:cNvPr>
        <xdr:cNvSpPr txBox="1"/>
      </xdr:nvSpPr>
      <xdr:spPr>
        <a:xfrm>
          <a:off x="2324744" y="596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104" name="n_4aveValue有形固定資産減価償却率">
          <a:extLst>
            <a:ext uri="{FF2B5EF4-FFF2-40B4-BE49-F238E27FC236}">
              <a16:creationId xmlns:a16="http://schemas.microsoft.com/office/drawing/2014/main" id="{30AF811B-4896-4575-9BE9-53E7051CF48F}"/>
            </a:ext>
          </a:extLst>
        </xdr:cNvPr>
        <xdr:cNvSpPr txBox="1"/>
      </xdr:nvSpPr>
      <xdr:spPr>
        <a:xfrm>
          <a:off x="1562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42925</xdr:rowOff>
    </xdr:from>
    <xdr:ext cx="405111" cy="259045"/>
    <xdr:sp macro="" textlink="">
      <xdr:nvSpPr>
        <xdr:cNvPr id="105" name="n_1mainValue有形固定資産減価償却率">
          <a:extLst>
            <a:ext uri="{FF2B5EF4-FFF2-40B4-BE49-F238E27FC236}">
              <a16:creationId xmlns:a16="http://schemas.microsoft.com/office/drawing/2014/main" id="{847DC720-47C6-48E2-B7B8-3D6D58B45457}"/>
            </a:ext>
          </a:extLst>
        </xdr:cNvPr>
        <xdr:cNvSpPr txBox="1"/>
      </xdr:nvSpPr>
      <xdr:spPr>
        <a:xfrm>
          <a:off x="3836044" y="6472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15166</xdr:rowOff>
    </xdr:from>
    <xdr:ext cx="405111" cy="259045"/>
    <xdr:sp macro="" textlink="">
      <xdr:nvSpPr>
        <xdr:cNvPr id="106" name="n_2mainValue有形固定資産減価償却率">
          <a:extLst>
            <a:ext uri="{FF2B5EF4-FFF2-40B4-BE49-F238E27FC236}">
              <a16:creationId xmlns:a16="http://schemas.microsoft.com/office/drawing/2014/main" id="{3F2230F3-A11B-42DC-8D2B-90D491DE2F6B}"/>
            </a:ext>
          </a:extLst>
        </xdr:cNvPr>
        <xdr:cNvSpPr txBox="1"/>
      </xdr:nvSpPr>
      <xdr:spPr>
        <a:xfrm>
          <a:off x="3086744" y="644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137268</xdr:rowOff>
    </xdr:from>
    <xdr:ext cx="405111" cy="259045"/>
    <xdr:sp macro="" textlink="">
      <xdr:nvSpPr>
        <xdr:cNvPr id="107" name="n_3mainValue有形固定資産減価償却率">
          <a:extLst>
            <a:ext uri="{FF2B5EF4-FFF2-40B4-BE49-F238E27FC236}">
              <a16:creationId xmlns:a16="http://schemas.microsoft.com/office/drawing/2014/main" id="{0A8CA5B9-64A5-4B21-8A53-4320C65B7F94}"/>
            </a:ext>
          </a:extLst>
        </xdr:cNvPr>
        <xdr:cNvSpPr txBox="1"/>
      </xdr:nvSpPr>
      <xdr:spPr>
        <a:xfrm>
          <a:off x="2324744" y="6395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94088</xdr:rowOff>
    </xdr:from>
    <xdr:ext cx="405111" cy="259045"/>
    <xdr:sp macro="" textlink="">
      <xdr:nvSpPr>
        <xdr:cNvPr id="108" name="n_4mainValue有形固定資産減価償却率">
          <a:extLst>
            <a:ext uri="{FF2B5EF4-FFF2-40B4-BE49-F238E27FC236}">
              <a16:creationId xmlns:a16="http://schemas.microsoft.com/office/drawing/2014/main" id="{E4D53E82-67B5-4A5E-8BB7-0962A23525D9}"/>
            </a:ext>
          </a:extLst>
        </xdr:cNvPr>
        <xdr:cNvSpPr txBox="1"/>
      </xdr:nvSpPr>
      <xdr:spPr>
        <a:xfrm>
          <a:off x="1562744" y="6352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92C5D8EE-46CE-4C12-B95F-5FC95A6018E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DD77CB37-A644-459D-BB5E-9FF6178C7B0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B17DB17D-A736-4D31-B151-A062F33424F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[ 227.8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1E7471DB-D123-41C0-B4BC-C5BC0284017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4744F32B-028F-47EA-B9CF-E90CA7879A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5B8B83D6-FD94-4ACC-8E7C-E33BBEE0298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75879211-2F4F-4CB3-B32D-D4A1129B8C0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20AD6884-28B6-4316-84AA-8AB7845D633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537ED8B-30FC-4E04-A5D7-E6C37B8546B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9197231E-EFD5-47EC-AED2-D997202CFF8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1EC2386D-8812-4DD4-B28E-60D7FD2804A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D2D75876-B97F-4EE7-A8FA-8A0C3BB87ED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14B8356E-CC23-4E8D-BD2B-A8085CF15F0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債務償還比率は前年度より</a:t>
          </a:r>
          <a:r>
            <a:rPr kumimoji="1" lang="en-US" altLang="ja-JP" sz="1100">
              <a:latin typeface="ＭＳ Ｐゴシック" panose="020B0600070205080204" pitchFamily="50" charset="-128"/>
              <a:ea typeface="ＭＳ Ｐゴシック" panose="020B0600070205080204" pitchFamily="50" charset="-128"/>
            </a:rPr>
            <a:t>15.3</a:t>
          </a:r>
          <a:r>
            <a:rPr kumimoji="1" lang="ja-JP" altLang="en-US" sz="1100">
              <a:latin typeface="ＭＳ Ｐゴシック" panose="020B0600070205080204" pitchFamily="50" charset="-128"/>
              <a:ea typeface="ＭＳ Ｐゴシック" panose="020B0600070205080204" pitchFamily="50" charset="-128"/>
            </a:rPr>
            <a:t>ポイント減少し、類似団体平均を</a:t>
          </a:r>
          <a:r>
            <a:rPr kumimoji="1" lang="en-US" altLang="ja-JP" sz="1100">
              <a:latin typeface="ＭＳ Ｐゴシック" panose="020B0600070205080204" pitchFamily="50" charset="-128"/>
              <a:ea typeface="ＭＳ Ｐゴシック" panose="020B0600070205080204" pitchFamily="50" charset="-128"/>
            </a:rPr>
            <a:t>177.8</a:t>
          </a:r>
          <a:r>
            <a:rPr kumimoji="1" lang="ja-JP" altLang="en-US" sz="1100">
              <a:latin typeface="ＭＳ Ｐゴシック" panose="020B0600070205080204" pitchFamily="50" charset="-128"/>
              <a:ea typeface="ＭＳ Ｐゴシック" panose="020B0600070205080204" pitchFamily="50" charset="-128"/>
            </a:rPr>
            <a:t>ポイント下回っている。</a:t>
          </a:r>
        </a:p>
        <a:p>
          <a:r>
            <a:rPr kumimoji="1" lang="ja-JP" altLang="en-US" sz="1100">
              <a:latin typeface="ＭＳ Ｐゴシック" panose="020B0600070205080204" pitchFamily="50" charset="-128"/>
              <a:ea typeface="ＭＳ Ｐゴシック" panose="020B0600070205080204" pitchFamily="50" charset="-128"/>
            </a:rPr>
            <a:t>　地方債償還額が借入額を上回ったことにより地方債現在高が</a:t>
          </a:r>
          <a:r>
            <a:rPr kumimoji="1" lang="en-US" altLang="ja-JP" sz="1100">
              <a:latin typeface="ＭＳ Ｐゴシック" panose="020B0600070205080204" pitchFamily="50" charset="-128"/>
              <a:ea typeface="ＭＳ Ｐゴシック" panose="020B0600070205080204" pitchFamily="50" charset="-128"/>
            </a:rPr>
            <a:t>376</a:t>
          </a:r>
          <a:r>
            <a:rPr kumimoji="1" lang="ja-JP" altLang="en-US" sz="1100">
              <a:latin typeface="ＭＳ Ｐゴシック" panose="020B0600070205080204" pitchFamily="50" charset="-128"/>
              <a:ea typeface="ＭＳ Ｐゴシック" panose="020B0600070205080204" pitchFamily="50" charset="-128"/>
            </a:rPr>
            <a:t>百万円減少したことや、充当可能基金残高の増加により指数が改善した。</a:t>
          </a:r>
        </a:p>
        <a:p>
          <a:r>
            <a:rPr kumimoji="1" lang="ja-JP" altLang="en-US" sz="1100">
              <a:latin typeface="ＭＳ Ｐゴシック" panose="020B0600070205080204" pitchFamily="50" charset="-128"/>
              <a:ea typeface="ＭＳ Ｐゴシック" panose="020B0600070205080204" pitchFamily="50" charset="-128"/>
            </a:rPr>
            <a:t>　今後は</a:t>
          </a:r>
          <a:r>
            <a:rPr kumimoji="1" lang="ja-JP" altLang="en-US" sz="11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12</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年度以降に小中学校の再編</a:t>
          </a:r>
          <a:r>
            <a:rPr kumimoji="1" lang="ja-JP" altLang="en-US" sz="1100">
              <a:latin typeface="ＭＳ Ｐゴシック" panose="020B0600070205080204" pitchFamily="50" charset="-128"/>
              <a:ea typeface="ＭＳ Ｐゴシック" panose="020B0600070205080204" pitchFamily="50" charset="-128"/>
            </a:rPr>
            <a:t>が予定されており、地方債残高の上昇が見込まれること、当町は類似団体と比較しても職員数及び人件費ともに少ない状況にあることから、引き続き効率的な行政運営を継続して債務償還比率の抑制に努め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AB5E4FE0-3A40-4859-BE3A-94E4D904896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656E739-316A-4291-93C5-F466C61E047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C54F9CB8-48A9-4530-968B-3BA5E2731B4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D45B93A8-6F1C-4F94-8486-EF720B9EB7B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2269971D-620F-4A55-A026-AA405BC97226}"/>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BA2FBD5C-381C-4303-B40E-4F7404A00458}"/>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4AFCA472-35DD-4CFD-8570-765C60EE5A5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60D05515-C187-4FE3-B53B-4EB00502075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16E11A88-1590-4A9A-BA15-56F96F3CA3C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9C26B81B-2DB7-49DC-9ED1-99D82B4B777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471CFCE8-1EF6-4017-A94F-7532E39332C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6E8CFE-ADE4-41EB-95A7-7DBC644757A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DAFE9B76-9313-486F-B464-613D11CE2F0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996D8119-A110-41BA-8D8C-CBE5B97B5C9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D3864C9C-EB98-457F-AD42-6BDBC1FD9EE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7" name="直線コネクタ 136">
          <a:extLst>
            <a:ext uri="{FF2B5EF4-FFF2-40B4-BE49-F238E27FC236}">
              <a16:creationId xmlns:a16="http://schemas.microsoft.com/office/drawing/2014/main" id="{141CFBD5-EC28-41F3-8344-C99A3C272358}"/>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8" name="債務償還比率最小値テキスト">
          <a:extLst>
            <a:ext uri="{FF2B5EF4-FFF2-40B4-BE49-F238E27FC236}">
              <a16:creationId xmlns:a16="http://schemas.microsoft.com/office/drawing/2014/main" id="{1CA62D16-08D1-467F-9138-DA17939B7892}"/>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9" name="直線コネクタ 138">
          <a:extLst>
            <a:ext uri="{FF2B5EF4-FFF2-40B4-BE49-F238E27FC236}">
              <a16:creationId xmlns:a16="http://schemas.microsoft.com/office/drawing/2014/main" id="{0E8E3B43-8F13-4D3D-BCAB-E51BEDF277A6}"/>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26BEDF59-E126-44B4-83EF-3DE05CF72799}"/>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30C5C066-72F2-48D9-B855-2182ED10BCF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55177</xdr:rowOff>
    </xdr:from>
    <xdr:ext cx="469744" cy="259045"/>
    <xdr:sp macro="" textlink="">
      <xdr:nvSpPr>
        <xdr:cNvPr id="142" name="債務償還比率平均値テキスト">
          <a:extLst>
            <a:ext uri="{FF2B5EF4-FFF2-40B4-BE49-F238E27FC236}">
              <a16:creationId xmlns:a16="http://schemas.microsoft.com/office/drawing/2014/main" id="{EB9FEDBE-B234-4FB1-9BA2-A7DA3E6E4C26}"/>
            </a:ext>
          </a:extLst>
        </xdr:cNvPr>
        <xdr:cNvSpPr txBox="1"/>
      </xdr:nvSpPr>
      <xdr:spPr>
        <a:xfrm>
          <a:off x="14846300" y="5970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3" name="フローチャート: 判断 142">
          <a:extLst>
            <a:ext uri="{FF2B5EF4-FFF2-40B4-BE49-F238E27FC236}">
              <a16:creationId xmlns:a16="http://schemas.microsoft.com/office/drawing/2014/main" id="{5C97739F-AD8A-4732-98AA-DAABC4819531}"/>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4" name="フローチャート: 判断 143">
          <a:extLst>
            <a:ext uri="{FF2B5EF4-FFF2-40B4-BE49-F238E27FC236}">
              <a16:creationId xmlns:a16="http://schemas.microsoft.com/office/drawing/2014/main" id="{DE00F1D5-9CE8-4BF6-990F-DBEFD48E17BB}"/>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5" name="フローチャート: 判断 144">
          <a:extLst>
            <a:ext uri="{FF2B5EF4-FFF2-40B4-BE49-F238E27FC236}">
              <a16:creationId xmlns:a16="http://schemas.microsoft.com/office/drawing/2014/main" id="{C5EABDB2-5BD8-4E34-99C9-67B11F7DBC98}"/>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6" name="フローチャート: 判断 145">
          <a:extLst>
            <a:ext uri="{FF2B5EF4-FFF2-40B4-BE49-F238E27FC236}">
              <a16:creationId xmlns:a16="http://schemas.microsoft.com/office/drawing/2014/main" id="{CAC59BCE-4B3E-4797-ACBD-838BA3C73019}"/>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7" name="フローチャート: 判断 146">
          <a:extLst>
            <a:ext uri="{FF2B5EF4-FFF2-40B4-BE49-F238E27FC236}">
              <a16:creationId xmlns:a16="http://schemas.microsoft.com/office/drawing/2014/main" id="{52648DCB-6DFE-4D8F-A75E-3A9AB0800F33}"/>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C6E9921-5502-49AB-B93E-B7516FEAC99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87F3151-0660-493C-8CE7-09300B4A0BF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35AD0A3-DEF7-4C1C-B197-98A5F7692A1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09C1670-E1FA-452D-B259-04C405D2E68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7E28E30-2866-40E3-8E18-BF504860B03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99759</xdr:rowOff>
    </xdr:from>
    <xdr:to>
      <xdr:col>76</xdr:col>
      <xdr:colOff>73025</xdr:colOff>
      <xdr:row>29</xdr:row>
      <xdr:rowOff>29909</xdr:rowOff>
    </xdr:to>
    <xdr:sp macro="" textlink="">
      <xdr:nvSpPr>
        <xdr:cNvPr id="153" name="楕円 152">
          <a:extLst>
            <a:ext uri="{FF2B5EF4-FFF2-40B4-BE49-F238E27FC236}">
              <a16:creationId xmlns:a16="http://schemas.microsoft.com/office/drawing/2014/main" id="{C02444D1-F67B-49FA-9E86-62D0C2277AC7}"/>
            </a:ext>
          </a:extLst>
        </xdr:cNvPr>
        <xdr:cNvSpPr/>
      </xdr:nvSpPr>
      <xdr:spPr>
        <a:xfrm>
          <a:off x="14744700" y="567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122636</xdr:rowOff>
    </xdr:from>
    <xdr:ext cx="469744" cy="259045"/>
    <xdr:sp macro="" textlink="">
      <xdr:nvSpPr>
        <xdr:cNvPr id="154" name="債務償還比率該当値テキスト">
          <a:extLst>
            <a:ext uri="{FF2B5EF4-FFF2-40B4-BE49-F238E27FC236}">
              <a16:creationId xmlns:a16="http://schemas.microsoft.com/office/drawing/2014/main" id="{1B355664-562B-4902-8325-A290DC0B1735}"/>
            </a:ext>
          </a:extLst>
        </xdr:cNvPr>
        <xdr:cNvSpPr txBox="1"/>
      </xdr:nvSpPr>
      <xdr:spPr>
        <a:xfrm>
          <a:off x="14846300" y="5523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127286</xdr:rowOff>
    </xdr:from>
    <xdr:to>
      <xdr:col>72</xdr:col>
      <xdr:colOff>123825</xdr:colOff>
      <xdr:row>29</xdr:row>
      <xdr:rowOff>57436</xdr:rowOff>
    </xdr:to>
    <xdr:sp macro="" textlink="">
      <xdr:nvSpPr>
        <xdr:cNvPr id="155" name="楕円 154">
          <a:extLst>
            <a:ext uri="{FF2B5EF4-FFF2-40B4-BE49-F238E27FC236}">
              <a16:creationId xmlns:a16="http://schemas.microsoft.com/office/drawing/2014/main" id="{04070BB1-5530-4EBC-8505-BC95776E3D32}"/>
            </a:ext>
          </a:extLst>
        </xdr:cNvPr>
        <xdr:cNvSpPr/>
      </xdr:nvSpPr>
      <xdr:spPr>
        <a:xfrm>
          <a:off x="14033500" y="569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150559</xdr:rowOff>
    </xdr:from>
    <xdr:to>
      <xdr:col>76</xdr:col>
      <xdr:colOff>22225</xdr:colOff>
      <xdr:row>29</xdr:row>
      <xdr:rowOff>6636</xdr:rowOff>
    </xdr:to>
    <xdr:cxnSp macro="">
      <xdr:nvCxnSpPr>
        <xdr:cNvPr id="156" name="直線コネクタ 155">
          <a:extLst>
            <a:ext uri="{FF2B5EF4-FFF2-40B4-BE49-F238E27FC236}">
              <a16:creationId xmlns:a16="http://schemas.microsoft.com/office/drawing/2014/main" id="{E2EB0BD2-E9AE-4D63-A014-606E8E4C11B3}"/>
            </a:ext>
          </a:extLst>
        </xdr:cNvPr>
        <xdr:cNvCxnSpPr/>
      </xdr:nvCxnSpPr>
      <xdr:spPr>
        <a:xfrm flipV="1">
          <a:off x="14084300" y="5722684"/>
          <a:ext cx="711200" cy="2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160391</xdr:rowOff>
    </xdr:from>
    <xdr:to>
      <xdr:col>68</xdr:col>
      <xdr:colOff>123825</xdr:colOff>
      <xdr:row>29</xdr:row>
      <xdr:rowOff>90541</xdr:rowOff>
    </xdr:to>
    <xdr:sp macro="" textlink="">
      <xdr:nvSpPr>
        <xdr:cNvPr id="157" name="楕円 156">
          <a:extLst>
            <a:ext uri="{FF2B5EF4-FFF2-40B4-BE49-F238E27FC236}">
              <a16:creationId xmlns:a16="http://schemas.microsoft.com/office/drawing/2014/main" id="{BC89B59C-60BF-448B-AB44-62DCB1263801}"/>
            </a:ext>
          </a:extLst>
        </xdr:cNvPr>
        <xdr:cNvSpPr/>
      </xdr:nvSpPr>
      <xdr:spPr>
        <a:xfrm>
          <a:off x="13271500" y="573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6636</xdr:rowOff>
    </xdr:from>
    <xdr:to>
      <xdr:col>72</xdr:col>
      <xdr:colOff>73025</xdr:colOff>
      <xdr:row>29</xdr:row>
      <xdr:rowOff>39741</xdr:rowOff>
    </xdr:to>
    <xdr:cxnSp macro="">
      <xdr:nvCxnSpPr>
        <xdr:cNvPr id="158" name="直線コネクタ 157">
          <a:extLst>
            <a:ext uri="{FF2B5EF4-FFF2-40B4-BE49-F238E27FC236}">
              <a16:creationId xmlns:a16="http://schemas.microsoft.com/office/drawing/2014/main" id="{DA911A45-20D3-462D-B231-283E4CDCE1BD}"/>
            </a:ext>
          </a:extLst>
        </xdr:cNvPr>
        <xdr:cNvCxnSpPr/>
      </xdr:nvCxnSpPr>
      <xdr:spPr>
        <a:xfrm flipV="1">
          <a:off x="13322300" y="5750211"/>
          <a:ext cx="762000" cy="3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83757</xdr:rowOff>
    </xdr:from>
    <xdr:to>
      <xdr:col>64</xdr:col>
      <xdr:colOff>123825</xdr:colOff>
      <xdr:row>30</xdr:row>
      <xdr:rowOff>13907</xdr:rowOff>
    </xdr:to>
    <xdr:sp macro="" textlink="">
      <xdr:nvSpPr>
        <xdr:cNvPr id="159" name="楕円 158">
          <a:extLst>
            <a:ext uri="{FF2B5EF4-FFF2-40B4-BE49-F238E27FC236}">
              <a16:creationId xmlns:a16="http://schemas.microsoft.com/office/drawing/2014/main" id="{29E1B3C7-AF0F-4B80-AA3A-E0E278B48456}"/>
            </a:ext>
          </a:extLst>
        </xdr:cNvPr>
        <xdr:cNvSpPr/>
      </xdr:nvSpPr>
      <xdr:spPr>
        <a:xfrm>
          <a:off x="12509500" y="582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39741</xdr:rowOff>
    </xdr:from>
    <xdr:to>
      <xdr:col>68</xdr:col>
      <xdr:colOff>73025</xdr:colOff>
      <xdr:row>29</xdr:row>
      <xdr:rowOff>134557</xdr:rowOff>
    </xdr:to>
    <xdr:cxnSp macro="">
      <xdr:nvCxnSpPr>
        <xdr:cNvPr id="160" name="直線コネクタ 159">
          <a:extLst>
            <a:ext uri="{FF2B5EF4-FFF2-40B4-BE49-F238E27FC236}">
              <a16:creationId xmlns:a16="http://schemas.microsoft.com/office/drawing/2014/main" id="{E1BA78CB-FEFE-4E4E-ABF2-CD204814ABF4}"/>
            </a:ext>
          </a:extLst>
        </xdr:cNvPr>
        <xdr:cNvCxnSpPr/>
      </xdr:nvCxnSpPr>
      <xdr:spPr>
        <a:xfrm flipV="1">
          <a:off x="12560300" y="5783316"/>
          <a:ext cx="762000" cy="9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61468</xdr:rowOff>
    </xdr:from>
    <xdr:to>
      <xdr:col>60</xdr:col>
      <xdr:colOff>123825</xdr:colOff>
      <xdr:row>31</xdr:row>
      <xdr:rowOff>163068</xdr:rowOff>
    </xdr:to>
    <xdr:sp macro="" textlink="">
      <xdr:nvSpPr>
        <xdr:cNvPr id="161" name="楕円 160">
          <a:extLst>
            <a:ext uri="{FF2B5EF4-FFF2-40B4-BE49-F238E27FC236}">
              <a16:creationId xmlns:a16="http://schemas.microsoft.com/office/drawing/2014/main" id="{2513BA0C-3FA7-4B02-BEAA-454BFFA19118}"/>
            </a:ext>
          </a:extLst>
        </xdr:cNvPr>
        <xdr:cNvSpPr/>
      </xdr:nvSpPr>
      <xdr:spPr>
        <a:xfrm>
          <a:off x="11747500" y="614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134557</xdr:rowOff>
    </xdr:from>
    <xdr:to>
      <xdr:col>64</xdr:col>
      <xdr:colOff>73025</xdr:colOff>
      <xdr:row>31</xdr:row>
      <xdr:rowOff>112268</xdr:rowOff>
    </xdr:to>
    <xdr:cxnSp macro="">
      <xdr:nvCxnSpPr>
        <xdr:cNvPr id="162" name="直線コネクタ 161">
          <a:extLst>
            <a:ext uri="{FF2B5EF4-FFF2-40B4-BE49-F238E27FC236}">
              <a16:creationId xmlns:a16="http://schemas.microsoft.com/office/drawing/2014/main" id="{C31703B5-28A8-4159-98B3-CBBCE67B6A52}"/>
            </a:ext>
          </a:extLst>
        </xdr:cNvPr>
        <xdr:cNvCxnSpPr/>
      </xdr:nvCxnSpPr>
      <xdr:spPr>
        <a:xfrm flipV="1">
          <a:off x="11798300" y="5878132"/>
          <a:ext cx="762000" cy="320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146628</xdr:rowOff>
    </xdr:from>
    <xdr:ext cx="469744" cy="259045"/>
    <xdr:sp macro="" textlink="">
      <xdr:nvSpPr>
        <xdr:cNvPr id="163" name="n_1aveValue債務償還比率">
          <a:extLst>
            <a:ext uri="{FF2B5EF4-FFF2-40B4-BE49-F238E27FC236}">
              <a16:creationId xmlns:a16="http://schemas.microsoft.com/office/drawing/2014/main" id="{DF0A398A-D743-4F69-BB18-CC2E7301C1E7}"/>
            </a:ext>
          </a:extLst>
        </xdr:cNvPr>
        <xdr:cNvSpPr txBox="1"/>
      </xdr:nvSpPr>
      <xdr:spPr>
        <a:xfrm>
          <a:off x="13836727" y="606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64" name="n_2aveValue債務償還比率">
          <a:extLst>
            <a:ext uri="{FF2B5EF4-FFF2-40B4-BE49-F238E27FC236}">
              <a16:creationId xmlns:a16="http://schemas.microsoft.com/office/drawing/2014/main" id="{9B9B0AF5-ABAE-41DB-8B12-97791E8A867C}"/>
            </a:ext>
          </a:extLst>
        </xdr:cNvPr>
        <xdr:cNvSpPr txBox="1"/>
      </xdr:nvSpPr>
      <xdr:spPr>
        <a:xfrm>
          <a:off x="13087427" y="607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65" name="n_3aveValue債務償還比率">
          <a:extLst>
            <a:ext uri="{FF2B5EF4-FFF2-40B4-BE49-F238E27FC236}">
              <a16:creationId xmlns:a16="http://schemas.microsoft.com/office/drawing/2014/main" id="{D6338530-570B-4E1D-899F-6356C6A4EA8E}"/>
            </a:ext>
          </a:extLst>
        </xdr:cNvPr>
        <xdr:cNvSpPr txBox="1"/>
      </xdr:nvSpPr>
      <xdr:spPr>
        <a:xfrm>
          <a:off x="12325427" y="607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66" name="n_4aveValue債務償還比率">
          <a:extLst>
            <a:ext uri="{FF2B5EF4-FFF2-40B4-BE49-F238E27FC236}">
              <a16:creationId xmlns:a16="http://schemas.microsoft.com/office/drawing/2014/main" id="{0413F4E4-6C9E-4424-918D-CA9639CCE43B}"/>
            </a:ext>
          </a:extLst>
        </xdr:cNvPr>
        <xdr:cNvSpPr txBox="1"/>
      </xdr:nvSpPr>
      <xdr:spPr>
        <a:xfrm>
          <a:off x="11563427" y="630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73963</xdr:rowOff>
    </xdr:from>
    <xdr:ext cx="469744" cy="259045"/>
    <xdr:sp macro="" textlink="">
      <xdr:nvSpPr>
        <xdr:cNvPr id="167" name="n_1mainValue債務償還比率">
          <a:extLst>
            <a:ext uri="{FF2B5EF4-FFF2-40B4-BE49-F238E27FC236}">
              <a16:creationId xmlns:a16="http://schemas.microsoft.com/office/drawing/2014/main" id="{2B8C3F94-8154-49D9-9FEC-8407A733733C}"/>
            </a:ext>
          </a:extLst>
        </xdr:cNvPr>
        <xdr:cNvSpPr txBox="1"/>
      </xdr:nvSpPr>
      <xdr:spPr>
        <a:xfrm>
          <a:off x="13836727" y="5474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107068</xdr:rowOff>
    </xdr:from>
    <xdr:ext cx="469744" cy="259045"/>
    <xdr:sp macro="" textlink="">
      <xdr:nvSpPr>
        <xdr:cNvPr id="168" name="n_2mainValue債務償還比率">
          <a:extLst>
            <a:ext uri="{FF2B5EF4-FFF2-40B4-BE49-F238E27FC236}">
              <a16:creationId xmlns:a16="http://schemas.microsoft.com/office/drawing/2014/main" id="{0B579ABB-5208-4EB5-9D02-06D0E2B1450C}"/>
            </a:ext>
          </a:extLst>
        </xdr:cNvPr>
        <xdr:cNvSpPr txBox="1"/>
      </xdr:nvSpPr>
      <xdr:spPr>
        <a:xfrm>
          <a:off x="13087427" y="550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30434</xdr:rowOff>
    </xdr:from>
    <xdr:ext cx="469744" cy="259045"/>
    <xdr:sp macro="" textlink="">
      <xdr:nvSpPr>
        <xdr:cNvPr id="169" name="n_3mainValue債務償還比率">
          <a:extLst>
            <a:ext uri="{FF2B5EF4-FFF2-40B4-BE49-F238E27FC236}">
              <a16:creationId xmlns:a16="http://schemas.microsoft.com/office/drawing/2014/main" id="{39485133-54E5-4C03-9AB8-93FE732B6963}"/>
            </a:ext>
          </a:extLst>
        </xdr:cNvPr>
        <xdr:cNvSpPr txBox="1"/>
      </xdr:nvSpPr>
      <xdr:spPr>
        <a:xfrm>
          <a:off x="12325427" y="560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8145</xdr:rowOff>
    </xdr:from>
    <xdr:ext cx="469744" cy="259045"/>
    <xdr:sp macro="" textlink="">
      <xdr:nvSpPr>
        <xdr:cNvPr id="170" name="n_4mainValue債務償還比率">
          <a:extLst>
            <a:ext uri="{FF2B5EF4-FFF2-40B4-BE49-F238E27FC236}">
              <a16:creationId xmlns:a16="http://schemas.microsoft.com/office/drawing/2014/main" id="{5DE83D27-2032-4611-897E-8E3F7A7FCBB6}"/>
            </a:ext>
          </a:extLst>
        </xdr:cNvPr>
        <xdr:cNvSpPr txBox="1"/>
      </xdr:nvSpPr>
      <xdr:spPr>
        <a:xfrm>
          <a:off x="11563427" y="592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353BD0EA-3282-4AAE-8296-F40AB62DD0A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10897631-74A0-4E51-B592-1395C1D83B1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58CE8B26-4E9F-4E18-98E0-30366E1CEA3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64FC586C-C308-4C48-B6ED-A3CFC9F197D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FB140DBC-C7FA-491C-B4A1-85CB5065907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A7B21B9F-F7F8-45A9-ADF1-6E4E4FFF7AA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15F5D48-44EE-41CA-9B72-88D10D19F1E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11A2ABD-3DE6-4707-8A3D-77D17DE6916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D77812-B313-4BE4-A78E-0F6A7753D56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24F8544-99A0-40C2-B017-211551090B2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秋田県羽後町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02E103-029F-4A08-91BC-DEF60348C10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392E2F0-A08E-4305-9595-BDF854283FB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7D9D40F-01D4-45BC-828C-7F8E573B4C1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5FDEB02-4AD9-465C-8B90-D244167C2EB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AA66E94-3787-4686-B9BF-CF601949DAA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69A4A65-8015-4D5C-9560-295E45488AB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13,036
12,923
230.78
9,312,515
8,848,284
415,758
5,596,779
6,101,225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EFA1704-714B-40B9-8F71-DCD292A4AAE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CBEAAFC-FD60-4B98-B6BD-F664446D591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95EB68B-D349-4E0E-8921-334C5477982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0FB84FB-F535-4096-832E-843655F7BD3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B12D942-B31B-4AF0-BD1D-F58B1F9EAE0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B748A34-C745-4B4A-8CDC-2D35ADA5E78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927665F-939F-4F9A-9DFF-5AD6B791C85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D52F2C8-F5BC-4133-833E-D2B84CB2ABC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09CF056-93F5-4BD1-B13E-AACFB95CEB7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D05D221-C832-4DF5-8ABF-03621AF8825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0EE369A-A668-4B3F-A732-984B3509C2B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9711E1-7655-4078-9BC5-25551FC94B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57CA778-E5A8-453C-AE40-E84D2C4B90A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F62F28B-B578-4B0E-B1F5-3BC059E83DF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F3AD036-4344-4076-BC18-B0315034F35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E57671B-7E4D-49BB-995C-95EA05BAEDC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BA29F71-D575-4E71-9F89-7CC9902A925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9428290-ED91-4AAB-B59E-C0265FB0406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24D8DF7-88AF-4C8D-B1FE-9746C30EB99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AB59C0F-9FF4-4665-82CA-B64FBE0E969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49B1664-4071-4830-8885-A050E7BD169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41589A9-5FEE-41B5-A076-6CF51048B33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C336777-03D5-4DA6-927D-5B5D13FF538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5543B06-3950-4C66-86E0-EFC1F634F54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DE6383B-6639-4A80-9EC4-6213B1DB3B1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16EE70C-79F8-47A7-941A-1868ADE1417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A80C939-CF0B-4382-83DD-A3D9AD4FFDC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076E344-D67D-4874-A18A-7364E19A310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557B735-CFF7-420E-9625-D1DA7FE79E4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12E9D5D-4E01-483C-848E-CBA94216235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686BE07-A6F3-4F25-87AE-C567B66F698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71F7F67-6766-4C4E-9E6D-E83D22A6B9E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F9EC3DA-8118-4514-85EE-483038B1755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7EA5AB8-704F-4779-B7E3-582CC85B589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E961B90-AE94-46E3-BDAF-B7C3A111441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799AB61-39E4-489C-8BB2-360E6D141EB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C3B3119-5601-4912-AA44-FD4D01EE61F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CF7B05D-9941-451E-A2E3-584674A0053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934226F-E92B-486B-BD9A-16F8AB5179D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A68535E-183D-4F55-A20B-F313F9F4F54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43E22AD-D107-4654-B30F-81C376F9520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55A919F-CF33-4A49-9FEE-CBC38AFBA01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AF38492-48DA-420D-9CF0-FEE3E31692A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4509D1E-9A1C-4572-BAC2-5255CE4166E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7BB2959-1283-46EC-A5E7-CFBDB323CE0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DFF17EB0-93E2-4BD5-ADF9-195DEBF8E269}"/>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978FD98F-7EB8-4B29-BED2-D5EA909FAE2D}"/>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9888F4B0-2B11-444A-894C-EF65817E2B94}"/>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4113495B-ADBF-477B-A677-9F077DAA88B0}"/>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7DEF69F3-B830-4FDF-8F2A-DC00CDBEA89B}"/>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ED309E94-9273-41EF-B29C-A63C742D3799}"/>
            </a:ext>
          </a:extLst>
        </xdr:cNvPr>
        <xdr:cNvSpPr txBox="1"/>
      </xdr:nvSpPr>
      <xdr:spPr>
        <a:xfrm>
          <a:off x="4673600" y="637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1BB36CF2-7C2E-4F75-9D74-6105B59EF186}"/>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90CEE400-EDC4-4E96-9539-D3A44C364878}"/>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184D576A-4D92-4C5B-8BDF-0496A767D468}"/>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593394C3-8884-4878-96AA-A56963997EA2}"/>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273FA61E-550C-4619-BE1A-7CBCC006F628}"/>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6131151-6B08-4E21-AC0B-C575D558DA8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F64E3A1-DA9A-46B4-B44D-370D5EDD157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A7B893F-D586-439A-9755-06EF0C817CF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7D0FD0B-5157-4F0A-AFE5-25358CDA912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ABE4D14-6444-434A-BB8E-DF602015EA7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46355</xdr:rowOff>
    </xdr:from>
    <xdr:to>
      <xdr:col>24</xdr:col>
      <xdr:colOff>114300</xdr:colOff>
      <xdr:row>38</xdr:row>
      <xdr:rowOff>147955</xdr:rowOff>
    </xdr:to>
    <xdr:sp macro="" textlink="">
      <xdr:nvSpPr>
        <xdr:cNvPr id="73" name="楕円 72">
          <a:extLst>
            <a:ext uri="{FF2B5EF4-FFF2-40B4-BE49-F238E27FC236}">
              <a16:creationId xmlns:a16="http://schemas.microsoft.com/office/drawing/2014/main" id="{B0955332-6DDD-4C7A-83E9-296EDD5EE527}"/>
            </a:ext>
          </a:extLst>
        </xdr:cNvPr>
        <xdr:cNvSpPr/>
      </xdr:nvSpPr>
      <xdr:spPr>
        <a:xfrm>
          <a:off x="45847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24782</xdr:rowOff>
    </xdr:from>
    <xdr:ext cx="405111" cy="259045"/>
    <xdr:sp macro="" textlink="">
      <xdr:nvSpPr>
        <xdr:cNvPr id="74" name="【道路】&#10;有形固定資産減価償却率該当値テキスト">
          <a:extLst>
            <a:ext uri="{FF2B5EF4-FFF2-40B4-BE49-F238E27FC236}">
              <a16:creationId xmlns:a16="http://schemas.microsoft.com/office/drawing/2014/main" id="{064B5151-C3E2-48CD-8581-D38263311823}"/>
            </a:ext>
          </a:extLst>
        </xdr:cNvPr>
        <xdr:cNvSpPr txBox="1"/>
      </xdr:nvSpPr>
      <xdr:spPr>
        <a:xfrm>
          <a:off x="4673600"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635</xdr:rowOff>
    </xdr:from>
    <xdr:to>
      <xdr:col>20</xdr:col>
      <xdr:colOff>38100</xdr:colOff>
      <xdr:row>38</xdr:row>
      <xdr:rowOff>102235</xdr:rowOff>
    </xdr:to>
    <xdr:sp macro="" textlink="">
      <xdr:nvSpPr>
        <xdr:cNvPr id="75" name="楕円 74">
          <a:extLst>
            <a:ext uri="{FF2B5EF4-FFF2-40B4-BE49-F238E27FC236}">
              <a16:creationId xmlns:a16="http://schemas.microsoft.com/office/drawing/2014/main" id="{B445B4F2-AF63-426E-A489-95D95C3A2B84}"/>
            </a:ext>
          </a:extLst>
        </xdr:cNvPr>
        <xdr:cNvSpPr/>
      </xdr:nvSpPr>
      <xdr:spPr>
        <a:xfrm>
          <a:off x="3746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51435</xdr:rowOff>
    </xdr:from>
    <xdr:to>
      <xdr:col>24</xdr:col>
      <xdr:colOff>63500</xdr:colOff>
      <xdr:row>38</xdr:row>
      <xdr:rowOff>97155</xdr:rowOff>
    </xdr:to>
    <xdr:cxnSp macro="">
      <xdr:nvCxnSpPr>
        <xdr:cNvPr id="76" name="直線コネクタ 75">
          <a:extLst>
            <a:ext uri="{FF2B5EF4-FFF2-40B4-BE49-F238E27FC236}">
              <a16:creationId xmlns:a16="http://schemas.microsoft.com/office/drawing/2014/main" id="{8ACF748E-3187-48D3-A189-865811C3D18F}"/>
            </a:ext>
          </a:extLst>
        </xdr:cNvPr>
        <xdr:cNvCxnSpPr/>
      </xdr:nvCxnSpPr>
      <xdr:spPr>
        <a:xfrm>
          <a:off x="3797300" y="656653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135890</xdr:rowOff>
    </xdr:from>
    <xdr:to>
      <xdr:col>15</xdr:col>
      <xdr:colOff>101600</xdr:colOff>
      <xdr:row>38</xdr:row>
      <xdr:rowOff>66040</xdr:rowOff>
    </xdr:to>
    <xdr:sp macro="" textlink="">
      <xdr:nvSpPr>
        <xdr:cNvPr id="77" name="楕円 76">
          <a:extLst>
            <a:ext uri="{FF2B5EF4-FFF2-40B4-BE49-F238E27FC236}">
              <a16:creationId xmlns:a16="http://schemas.microsoft.com/office/drawing/2014/main" id="{784049FD-44FE-4640-AC6B-344B32AB56F4}"/>
            </a:ext>
          </a:extLst>
        </xdr:cNvPr>
        <xdr:cNvSpPr/>
      </xdr:nvSpPr>
      <xdr:spPr>
        <a:xfrm>
          <a:off x="2857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15240</xdr:rowOff>
    </xdr:from>
    <xdr:to>
      <xdr:col>19</xdr:col>
      <xdr:colOff>177800</xdr:colOff>
      <xdr:row>38</xdr:row>
      <xdr:rowOff>51435</xdr:rowOff>
    </xdr:to>
    <xdr:cxnSp macro="">
      <xdr:nvCxnSpPr>
        <xdr:cNvPr id="78" name="直線コネクタ 77">
          <a:extLst>
            <a:ext uri="{FF2B5EF4-FFF2-40B4-BE49-F238E27FC236}">
              <a16:creationId xmlns:a16="http://schemas.microsoft.com/office/drawing/2014/main" id="{3979F0BB-1FAF-414A-BE24-A98040D73B4B}"/>
            </a:ext>
          </a:extLst>
        </xdr:cNvPr>
        <xdr:cNvCxnSpPr/>
      </xdr:nvCxnSpPr>
      <xdr:spPr>
        <a:xfrm>
          <a:off x="2908300" y="65303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99695</xdr:rowOff>
    </xdr:from>
    <xdr:to>
      <xdr:col>10</xdr:col>
      <xdr:colOff>165100</xdr:colOff>
      <xdr:row>38</xdr:row>
      <xdr:rowOff>29845</xdr:rowOff>
    </xdr:to>
    <xdr:sp macro="" textlink="">
      <xdr:nvSpPr>
        <xdr:cNvPr id="79" name="楕円 78">
          <a:extLst>
            <a:ext uri="{FF2B5EF4-FFF2-40B4-BE49-F238E27FC236}">
              <a16:creationId xmlns:a16="http://schemas.microsoft.com/office/drawing/2014/main" id="{509D3E4D-E4A3-427A-B05F-6F9F6981DBE3}"/>
            </a:ext>
          </a:extLst>
        </xdr:cNvPr>
        <xdr:cNvSpPr/>
      </xdr:nvSpPr>
      <xdr:spPr>
        <a:xfrm>
          <a:off x="1968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150495</xdr:rowOff>
    </xdr:from>
    <xdr:to>
      <xdr:col>15</xdr:col>
      <xdr:colOff>50800</xdr:colOff>
      <xdr:row>38</xdr:row>
      <xdr:rowOff>15240</xdr:rowOff>
    </xdr:to>
    <xdr:cxnSp macro="">
      <xdr:nvCxnSpPr>
        <xdr:cNvPr id="80" name="直線コネクタ 79">
          <a:extLst>
            <a:ext uri="{FF2B5EF4-FFF2-40B4-BE49-F238E27FC236}">
              <a16:creationId xmlns:a16="http://schemas.microsoft.com/office/drawing/2014/main" id="{E7BAA1B3-7451-420E-A038-3F11D3FC3FB6}"/>
            </a:ext>
          </a:extLst>
        </xdr:cNvPr>
        <xdr:cNvCxnSpPr/>
      </xdr:nvCxnSpPr>
      <xdr:spPr>
        <a:xfrm>
          <a:off x="2019300" y="64941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61595</xdr:rowOff>
    </xdr:from>
    <xdr:to>
      <xdr:col>6</xdr:col>
      <xdr:colOff>38100</xdr:colOff>
      <xdr:row>37</xdr:row>
      <xdr:rowOff>163195</xdr:rowOff>
    </xdr:to>
    <xdr:sp macro="" textlink="">
      <xdr:nvSpPr>
        <xdr:cNvPr id="81" name="楕円 80">
          <a:extLst>
            <a:ext uri="{FF2B5EF4-FFF2-40B4-BE49-F238E27FC236}">
              <a16:creationId xmlns:a16="http://schemas.microsoft.com/office/drawing/2014/main" id="{FDA9F722-9F63-40CC-B0E2-EFD6B9D58C6B}"/>
            </a:ext>
          </a:extLst>
        </xdr:cNvPr>
        <xdr:cNvSpPr/>
      </xdr:nvSpPr>
      <xdr:spPr>
        <a:xfrm>
          <a:off x="107950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112395</xdr:rowOff>
    </xdr:from>
    <xdr:to>
      <xdr:col>10</xdr:col>
      <xdr:colOff>114300</xdr:colOff>
      <xdr:row>37</xdr:row>
      <xdr:rowOff>150495</xdr:rowOff>
    </xdr:to>
    <xdr:cxnSp macro="">
      <xdr:nvCxnSpPr>
        <xdr:cNvPr id="82" name="直線コネクタ 81">
          <a:extLst>
            <a:ext uri="{FF2B5EF4-FFF2-40B4-BE49-F238E27FC236}">
              <a16:creationId xmlns:a16="http://schemas.microsoft.com/office/drawing/2014/main" id="{9E6FBE59-DE64-47B9-9C46-F8CA47D7AEBC}"/>
            </a:ext>
          </a:extLst>
        </xdr:cNvPr>
        <xdr:cNvCxnSpPr/>
      </xdr:nvCxnSpPr>
      <xdr:spPr>
        <a:xfrm>
          <a:off x="1130300" y="64560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C9EF9CA4-E26B-4FC8-9B9C-F37FFC9EEF44}"/>
            </a:ext>
          </a:extLst>
        </xdr:cNvPr>
        <xdr:cNvSpPr txBox="1"/>
      </xdr:nvSpPr>
      <xdr:spPr>
        <a:xfrm>
          <a:off x="3582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9F9200E3-156E-486E-9BCC-49A6B4F77110}"/>
            </a:ext>
          </a:extLst>
        </xdr:cNvPr>
        <xdr:cNvSpPr txBox="1"/>
      </xdr:nvSpPr>
      <xdr:spPr>
        <a:xfrm>
          <a:off x="2705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ED39A0CD-8232-41C8-8230-5EC298E33846}"/>
            </a:ext>
          </a:extLst>
        </xdr:cNvPr>
        <xdr:cNvSpPr txBox="1"/>
      </xdr:nvSpPr>
      <xdr:spPr>
        <a:xfrm>
          <a:off x="1816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BC20ED7E-7466-42C8-BD5C-1251AE7C3196}"/>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118762</xdr:rowOff>
    </xdr:from>
    <xdr:ext cx="405111" cy="259045"/>
    <xdr:sp macro="" textlink="">
      <xdr:nvSpPr>
        <xdr:cNvPr id="87" name="n_1mainValue【道路】&#10;有形固定資産減価償却率">
          <a:extLst>
            <a:ext uri="{FF2B5EF4-FFF2-40B4-BE49-F238E27FC236}">
              <a16:creationId xmlns:a16="http://schemas.microsoft.com/office/drawing/2014/main" id="{572329CF-D5A1-4A05-B972-6B7E7F9ED80F}"/>
            </a:ext>
          </a:extLst>
        </xdr:cNvPr>
        <xdr:cNvSpPr txBox="1"/>
      </xdr:nvSpPr>
      <xdr:spPr>
        <a:xfrm>
          <a:off x="35820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82567</xdr:rowOff>
    </xdr:from>
    <xdr:ext cx="405111" cy="259045"/>
    <xdr:sp macro="" textlink="">
      <xdr:nvSpPr>
        <xdr:cNvPr id="88" name="n_2mainValue【道路】&#10;有形固定資産減価償却率">
          <a:extLst>
            <a:ext uri="{FF2B5EF4-FFF2-40B4-BE49-F238E27FC236}">
              <a16:creationId xmlns:a16="http://schemas.microsoft.com/office/drawing/2014/main" id="{ECAEBD08-A9E0-4921-A083-32D467F3845D}"/>
            </a:ext>
          </a:extLst>
        </xdr:cNvPr>
        <xdr:cNvSpPr txBox="1"/>
      </xdr:nvSpPr>
      <xdr:spPr>
        <a:xfrm>
          <a:off x="27057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46372</xdr:rowOff>
    </xdr:from>
    <xdr:ext cx="405111" cy="259045"/>
    <xdr:sp macro="" textlink="">
      <xdr:nvSpPr>
        <xdr:cNvPr id="89" name="n_3mainValue【道路】&#10;有形固定資産減価償却率">
          <a:extLst>
            <a:ext uri="{FF2B5EF4-FFF2-40B4-BE49-F238E27FC236}">
              <a16:creationId xmlns:a16="http://schemas.microsoft.com/office/drawing/2014/main" id="{1D3B77E4-5065-471C-8714-203C96D590C8}"/>
            </a:ext>
          </a:extLst>
        </xdr:cNvPr>
        <xdr:cNvSpPr txBox="1"/>
      </xdr:nvSpPr>
      <xdr:spPr>
        <a:xfrm>
          <a:off x="1816744"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8272</xdr:rowOff>
    </xdr:from>
    <xdr:ext cx="405111" cy="259045"/>
    <xdr:sp macro="" textlink="">
      <xdr:nvSpPr>
        <xdr:cNvPr id="90" name="n_4mainValue【道路】&#10;有形固定資産減価償却率">
          <a:extLst>
            <a:ext uri="{FF2B5EF4-FFF2-40B4-BE49-F238E27FC236}">
              <a16:creationId xmlns:a16="http://schemas.microsoft.com/office/drawing/2014/main" id="{91665F2D-2F14-473E-8D93-4F993B1F6249}"/>
            </a:ext>
          </a:extLst>
        </xdr:cNvPr>
        <xdr:cNvSpPr txBox="1"/>
      </xdr:nvSpPr>
      <xdr:spPr>
        <a:xfrm>
          <a:off x="927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672F6C9-4C27-441B-A333-D6FF609FECB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431847E-AC51-42B0-B57B-01C49501914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B67CA83-6538-4581-A9E1-365196F0AE8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B92EAE5-D917-4FB3-9CD7-BF83D73B0F0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7D636B3-B45D-4E78-9ACB-54C57FBF103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36226C8-44F5-4BCD-B4E8-01CFF8C3032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EDE17F4-840F-434A-A031-BDEFC8B565E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52FE17C-914B-4491-95B9-76C5FFF30B1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395919B-9ED1-42D1-A51D-94BEBAC13FE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D490926-5628-455A-A3FA-BDE93AB4D48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0121743-4404-4F1D-88F2-40D91B5171B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28C22D3-C9A1-4185-8F34-3D728D9FE51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A07B53B-87CC-498E-BF07-CA0B39DCF17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CDB10809-9B43-4BD8-8180-AF1DD7C3663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6130514-72B7-430E-A95D-275C4D18203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4F92844-A30B-40F6-ACFC-CFE8D9378AD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ABF4B86-A77F-4DE1-8BBA-24B98422959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6D67935A-2292-4F7F-8446-A9806410CA03}"/>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08375C4-637C-4E0C-BDCC-E405505A0CE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9FD25D45-0CEA-47B9-BC94-052EB29D242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FC3A4BD-969C-4461-A187-F15360007A2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401501E4-5FB2-421A-85A2-8D5C2ADA3F4F}"/>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946560D-CA80-4B21-B5E7-7594F30D9F7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E7030EFA-94BF-46BE-A38E-9DAA30C50D8E}"/>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E72942A2-257C-4BC6-A469-186DA848B175}"/>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DB345AF9-1411-4494-9094-D5C333D00A87}"/>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256A3B32-C39A-469F-8EAA-E35A4FE48EBD}"/>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E21E18FB-9E4E-4C56-8A12-743F37D828BB}"/>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C4F2A6CB-FD70-4741-8028-AFEBC3D482A4}"/>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1A0E7D67-26D6-43B2-B8A9-6BDEFC98DFB4}"/>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28C0E9E8-3363-4E8B-90CD-E70C644AA985}"/>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6B6C49F9-9D67-4714-B815-7262C785A054}"/>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16FEAC56-90E4-456C-8721-52969E9BA2FB}"/>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48756085-DAFB-4596-905D-DDBAF197727F}"/>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96382ED-D76E-401C-A3DD-A7A9C0239F7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F521A5D-1B55-4123-B6E3-FAF9FC52478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3C9982D-5E84-4A02-AE0D-1D227C88D37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AA3A179-D2C0-4260-88B1-7920970D685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A5936E0-F521-4508-BB09-5273CF7CFB8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94818</xdr:rowOff>
    </xdr:from>
    <xdr:to>
      <xdr:col>55</xdr:col>
      <xdr:colOff>50800</xdr:colOff>
      <xdr:row>39</xdr:row>
      <xdr:rowOff>24968</xdr:rowOff>
    </xdr:to>
    <xdr:sp macro="" textlink="">
      <xdr:nvSpPr>
        <xdr:cNvPr id="130" name="楕円 129">
          <a:extLst>
            <a:ext uri="{FF2B5EF4-FFF2-40B4-BE49-F238E27FC236}">
              <a16:creationId xmlns:a16="http://schemas.microsoft.com/office/drawing/2014/main" id="{598C5498-F0D4-4D6D-B535-1FEA04F088FE}"/>
            </a:ext>
          </a:extLst>
        </xdr:cNvPr>
        <xdr:cNvSpPr/>
      </xdr:nvSpPr>
      <xdr:spPr>
        <a:xfrm>
          <a:off x="10426700" y="660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73245</xdr:rowOff>
    </xdr:from>
    <xdr:ext cx="534377" cy="259045"/>
    <xdr:sp macro="" textlink="">
      <xdr:nvSpPr>
        <xdr:cNvPr id="131" name="【道路】&#10;一人当たり延長該当値テキスト">
          <a:extLst>
            <a:ext uri="{FF2B5EF4-FFF2-40B4-BE49-F238E27FC236}">
              <a16:creationId xmlns:a16="http://schemas.microsoft.com/office/drawing/2014/main" id="{32C4F229-E1B9-4B7E-8CFC-88A5F327E652}"/>
            </a:ext>
          </a:extLst>
        </xdr:cNvPr>
        <xdr:cNvSpPr txBox="1"/>
      </xdr:nvSpPr>
      <xdr:spPr>
        <a:xfrm>
          <a:off x="10515600" y="658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109144</xdr:rowOff>
    </xdr:from>
    <xdr:to>
      <xdr:col>50</xdr:col>
      <xdr:colOff>165100</xdr:colOff>
      <xdr:row>39</xdr:row>
      <xdr:rowOff>39294</xdr:rowOff>
    </xdr:to>
    <xdr:sp macro="" textlink="">
      <xdr:nvSpPr>
        <xdr:cNvPr id="132" name="楕円 131">
          <a:extLst>
            <a:ext uri="{FF2B5EF4-FFF2-40B4-BE49-F238E27FC236}">
              <a16:creationId xmlns:a16="http://schemas.microsoft.com/office/drawing/2014/main" id="{D150BF1C-A9A7-466D-8CB0-B641D74BA2EB}"/>
            </a:ext>
          </a:extLst>
        </xdr:cNvPr>
        <xdr:cNvSpPr/>
      </xdr:nvSpPr>
      <xdr:spPr>
        <a:xfrm>
          <a:off x="9588500" y="662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145618</xdr:rowOff>
    </xdr:from>
    <xdr:to>
      <xdr:col>55</xdr:col>
      <xdr:colOff>0</xdr:colOff>
      <xdr:row>38</xdr:row>
      <xdr:rowOff>159944</xdr:rowOff>
    </xdr:to>
    <xdr:cxnSp macro="">
      <xdr:nvCxnSpPr>
        <xdr:cNvPr id="133" name="直線コネクタ 132">
          <a:extLst>
            <a:ext uri="{FF2B5EF4-FFF2-40B4-BE49-F238E27FC236}">
              <a16:creationId xmlns:a16="http://schemas.microsoft.com/office/drawing/2014/main" id="{D166F242-D68D-470D-BD1D-CD6144FC668F}"/>
            </a:ext>
          </a:extLst>
        </xdr:cNvPr>
        <xdr:cNvCxnSpPr/>
      </xdr:nvCxnSpPr>
      <xdr:spPr>
        <a:xfrm flipV="1">
          <a:off x="9639300" y="6660718"/>
          <a:ext cx="838200" cy="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120803</xdr:rowOff>
    </xdr:from>
    <xdr:to>
      <xdr:col>46</xdr:col>
      <xdr:colOff>38100</xdr:colOff>
      <xdr:row>39</xdr:row>
      <xdr:rowOff>50953</xdr:rowOff>
    </xdr:to>
    <xdr:sp macro="" textlink="">
      <xdr:nvSpPr>
        <xdr:cNvPr id="134" name="楕円 133">
          <a:extLst>
            <a:ext uri="{FF2B5EF4-FFF2-40B4-BE49-F238E27FC236}">
              <a16:creationId xmlns:a16="http://schemas.microsoft.com/office/drawing/2014/main" id="{7BBD00BC-A9C6-4FBE-A69C-05E4F3C36FCC}"/>
            </a:ext>
          </a:extLst>
        </xdr:cNvPr>
        <xdr:cNvSpPr/>
      </xdr:nvSpPr>
      <xdr:spPr>
        <a:xfrm>
          <a:off x="8699500" y="663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159944</xdr:rowOff>
    </xdr:from>
    <xdr:to>
      <xdr:col>50</xdr:col>
      <xdr:colOff>114300</xdr:colOff>
      <xdr:row>39</xdr:row>
      <xdr:rowOff>153</xdr:rowOff>
    </xdr:to>
    <xdr:cxnSp macro="">
      <xdr:nvCxnSpPr>
        <xdr:cNvPr id="135" name="直線コネクタ 134">
          <a:extLst>
            <a:ext uri="{FF2B5EF4-FFF2-40B4-BE49-F238E27FC236}">
              <a16:creationId xmlns:a16="http://schemas.microsoft.com/office/drawing/2014/main" id="{B9F86FF6-29BA-4F8B-8AD8-AEF2D08116D7}"/>
            </a:ext>
          </a:extLst>
        </xdr:cNvPr>
        <xdr:cNvCxnSpPr/>
      </xdr:nvCxnSpPr>
      <xdr:spPr>
        <a:xfrm flipV="1">
          <a:off x="8750300" y="6675044"/>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133509</xdr:rowOff>
    </xdr:from>
    <xdr:to>
      <xdr:col>41</xdr:col>
      <xdr:colOff>101600</xdr:colOff>
      <xdr:row>39</xdr:row>
      <xdr:rowOff>63659</xdr:rowOff>
    </xdr:to>
    <xdr:sp macro="" textlink="">
      <xdr:nvSpPr>
        <xdr:cNvPr id="136" name="楕円 135">
          <a:extLst>
            <a:ext uri="{FF2B5EF4-FFF2-40B4-BE49-F238E27FC236}">
              <a16:creationId xmlns:a16="http://schemas.microsoft.com/office/drawing/2014/main" id="{B02213EF-7045-43FC-B48B-A6C2027351E1}"/>
            </a:ext>
          </a:extLst>
        </xdr:cNvPr>
        <xdr:cNvSpPr/>
      </xdr:nvSpPr>
      <xdr:spPr>
        <a:xfrm>
          <a:off x="7810500" y="664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153</xdr:rowOff>
    </xdr:from>
    <xdr:to>
      <xdr:col>45</xdr:col>
      <xdr:colOff>177800</xdr:colOff>
      <xdr:row>39</xdr:row>
      <xdr:rowOff>12859</xdr:rowOff>
    </xdr:to>
    <xdr:cxnSp macro="">
      <xdr:nvCxnSpPr>
        <xdr:cNvPr id="137" name="直線コネクタ 136">
          <a:extLst>
            <a:ext uri="{FF2B5EF4-FFF2-40B4-BE49-F238E27FC236}">
              <a16:creationId xmlns:a16="http://schemas.microsoft.com/office/drawing/2014/main" id="{60E55CC8-0DAF-4142-B039-F483779CAA59}"/>
            </a:ext>
          </a:extLst>
        </xdr:cNvPr>
        <xdr:cNvCxnSpPr/>
      </xdr:nvCxnSpPr>
      <xdr:spPr>
        <a:xfrm flipV="1">
          <a:off x="7861300" y="6686703"/>
          <a:ext cx="889000" cy="1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147834</xdr:rowOff>
    </xdr:from>
    <xdr:to>
      <xdr:col>36</xdr:col>
      <xdr:colOff>165100</xdr:colOff>
      <xdr:row>39</xdr:row>
      <xdr:rowOff>77984</xdr:rowOff>
    </xdr:to>
    <xdr:sp macro="" textlink="">
      <xdr:nvSpPr>
        <xdr:cNvPr id="138" name="楕円 137">
          <a:extLst>
            <a:ext uri="{FF2B5EF4-FFF2-40B4-BE49-F238E27FC236}">
              <a16:creationId xmlns:a16="http://schemas.microsoft.com/office/drawing/2014/main" id="{94151533-2087-431F-856C-A61B008EF1F0}"/>
            </a:ext>
          </a:extLst>
        </xdr:cNvPr>
        <xdr:cNvSpPr/>
      </xdr:nvSpPr>
      <xdr:spPr>
        <a:xfrm>
          <a:off x="6921500" y="666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12859</xdr:rowOff>
    </xdr:from>
    <xdr:to>
      <xdr:col>41</xdr:col>
      <xdr:colOff>50800</xdr:colOff>
      <xdr:row>39</xdr:row>
      <xdr:rowOff>27184</xdr:rowOff>
    </xdr:to>
    <xdr:cxnSp macro="">
      <xdr:nvCxnSpPr>
        <xdr:cNvPr id="139" name="直線コネクタ 138">
          <a:extLst>
            <a:ext uri="{FF2B5EF4-FFF2-40B4-BE49-F238E27FC236}">
              <a16:creationId xmlns:a16="http://schemas.microsoft.com/office/drawing/2014/main" id="{59FB854F-E01A-4A19-AE59-B31863AACC5D}"/>
            </a:ext>
          </a:extLst>
        </xdr:cNvPr>
        <xdr:cNvCxnSpPr/>
      </xdr:nvCxnSpPr>
      <xdr:spPr>
        <a:xfrm flipV="1">
          <a:off x="6972300" y="6699409"/>
          <a:ext cx="889000" cy="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E8E71573-E7B0-4F85-9D56-1BE598A7A818}"/>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3590FAEE-AD13-490C-BE6D-0267207C0341}"/>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F57A632C-C9FA-4905-96B9-A125E89525CB}"/>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107BAC78-A729-415F-863C-D106BB1DA222}"/>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30421</xdr:rowOff>
    </xdr:from>
    <xdr:ext cx="534377" cy="259045"/>
    <xdr:sp macro="" textlink="">
      <xdr:nvSpPr>
        <xdr:cNvPr id="144" name="n_1mainValue【道路】&#10;一人当たり延長">
          <a:extLst>
            <a:ext uri="{FF2B5EF4-FFF2-40B4-BE49-F238E27FC236}">
              <a16:creationId xmlns:a16="http://schemas.microsoft.com/office/drawing/2014/main" id="{C42900B6-4777-4503-BDBA-56679DF2EBAB}"/>
            </a:ext>
          </a:extLst>
        </xdr:cNvPr>
        <xdr:cNvSpPr txBox="1"/>
      </xdr:nvSpPr>
      <xdr:spPr>
        <a:xfrm>
          <a:off x="9359411" y="67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42080</xdr:rowOff>
    </xdr:from>
    <xdr:ext cx="534377" cy="259045"/>
    <xdr:sp macro="" textlink="">
      <xdr:nvSpPr>
        <xdr:cNvPr id="145" name="n_2mainValue【道路】&#10;一人当たり延長">
          <a:extLst>
            <a:ext uri="{FF2B5EF4-FFF2-40B4-BE49-F238E27FC236}">
              <a16:creationId xmlns:a16="http://schemas.microsoft.com/office/drawing/2014/main" id="{1FB07CF0-5896-4392-B281-923253F0486F}"/>
            </a:ext>
          </a:extLst>
        </xdr:cNvPr>
        <xdr:cNvSpPr txBox="1"/>
      </xdr:nvSpPr>
      <xdr:spPr>
        <a:xfrm>
          <a:off x="8483111" y="672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54786</xdr:rowOff>
    </xdr:from>
    <xdr:ext cx="534377" cy="259045"/>
    <xdr:sp macro="" textlink="">
      <xdr:nvSpPr>
        <xdr:cNvPr id="146" name="n_3mainValue【道路】&#10;一人当たり延長">
          <a:extLst>
            <a:ext uri="{FF2B5EF4-FFF2-40B4-BE49-F238E27FC236}">
              <a16:creationId xmlns:a16="http://schemas.microsoft.com/office/drawing/2014/main" id="{65005906-062D-40A6-BFB3-2D152A42F509}"/>
            </a:ext>
          </a:extLst>
        </xdr:cNvPr>
        <xdr:cNvSpPr txBox="1"/>
      </xdr:nvSpPr>
      <xdr:spPr>
        <a:xfrm>
          <a:off x="7594111" y="6741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69111</xdr:rowOff>
    </xdr:from>
    <xdr:ext cx="534377" cy="259045"/>
    <xdr:sp macro="" textlink="">
      <xdr:nvSpPr>
        <xdr:cNvPr id="147" name="n_4mainValue【道路】&#10;一人当たり延長">
          <a:extLst>
            <a:ext uri="{FF2B5EF4-FFF2-40B4-BE49-F238E27FC236}">
              <a16:creationId xmlns:a16="http://schemas.microsoft.com/office/drawing/2014/main" id="{F22EAE4E-DE17-4898-8340-40A6AE9CED33}"/>
            </a:ext>
          </a:extLst>
        </xdr:cNvPr>
        <xdr:cNvSpPr txBox="1"/>
      </xdr:nvSpPr>
      <xdr:spPr>
        <a:xfrm>
          <a:off x="6705111" y="6755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FE2CFC8-54FD-4BEA-BEF2-A6FB7A59C6C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E4EFB9E-62EE-48EA-99AA-C675480AC2A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3A77EEA-9F10-4AB1-AD13-76747CB2256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AB2B0D6-BA36-4165-BA2E-421C549DC3B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53337A8-A30F-437E-896A-8B23A9D196F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C22FE7C-B1C4-4AC6-BAB2-D3B0C954960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AACEF82-4DB9-49E9-9349-9C57BD92E45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88AD7B1-934E-498F-88E6-12A28BDAAD4A}"/>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6" name="正方形/長方形 155">
          <a:extLst>
            <a:ext uri="{FF2B5EF4-FFF2-40B4-BE49-F238E27FC236}">
              <a16:creationId xmlns:a16="http://schemas.microsoft.com/office/drawing/2014/main" id="{9ECEE029-DDDD-41DE-9DA2-5703444C90C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7" name="正方形/長方形 156">
          <a:extLst>
            <a:ext uri="{FF2B5EF4-FFF2-40B4-BE49-F238E27FC236}">
              <a16:creationId xmlns:a16="http://schemas.microsoft.com/office/drawing/2014/main" id="{5295612D-37B4-4D5C-8C08-E27315671FC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8" name="正方形/長方形 157">
          <a:extLst>
            <a:ext uri="{FF2B5EF4-FFF2-40B4-BE49-F238E27FC236}">
              <a16:creationId xmlns:a16="http://schemas.microsoft.com/office/drawing/2014/main" id="{379B5DB7-CFBE-4BC6-B8EE-543AF5FE4CB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9" name="正方形/長方形 158">
          <a:extLst>
            <a:ext uri="{FF2B5EF4-FFF2-40B4-BE49-F238E27FC236}">
              <a16:creationId xmlns:a16="http://schemas.microsoft.com/office/drawing/2014/main" id="{250539E7-395F-4A95-8371-3001EF09898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0" name="正方形/長方形 159">
          <a:extLst>
            <a:ext uri="{FF2B5EF4-FFF2-40B4-BE49-F238E27FC236}">
              <a16:creationId xmlns:a16="http://schemas.microsoft.com/office/drawing/2014/main" id="{6419F068-B37B-4499-8481-3513CD205EE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1" name="正方形/長方形 160">
          <a:extLst>
            <a:ext uri="{FF2B5EF4-FFF2-40B4-BE49-F238E27FC236}">
              <a16:creationId xmlns:a16="http://schemas.microsoft.com/office/drawing/2014/main" id="{A4466E7C-F943-413D-9835-BAADFD79C12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2" name="正方形/長方形 161">
          <a:extLst>
            <a:ext uri="{FF2B5EF4-FFF2-40B4-BE49-F238E27FC236}">
              <a16:creationId xmlns:a16="http://schemas.microsoft.com/office/drawing/2014/main" id="{0D37B6BB-D82C-4F09-9969-B9D2C8ABFF6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3" name="正方形/長方形 162">
          <a:extLst>
            <a:ext uri="{FF2B5EF4-FFF2-40B4-BE49-F238E27FC236}">
              <a16:creationId xmlns:a16="http://schemas.microsoft.com/office/drawing/2014/main" id="{1F206BDF-FCF3-4476-A24B-17D1515450C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44D94118-9DCF-48C6-A271-6857F869DF8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2F4FA46C-E53F-4468-B59C-CE294C4B538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3B63D937-E294-4CB5-9F6A-715CD8672DF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4D4FFA5E-882A-4FFA-94B0-1251DACA0AE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4A915615-9685-4278-A8C7-DEF574561D4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0CA9B221-C637-49F4-BFA5-1A405053938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10A7F321-9F7C-4C4C-8E91-1C59FC960AB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C2352377-2B51-49EE-9A87-D608297560E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993BC968-570E-4F7B-9848-2735FC93787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8E8B31F5-982E-4BFA-934A-0BD8C5DDD92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55AFAE20-EF9E-409C-AFE7-4F3946B4750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A71BA501-4BA6-4980-97DA-BDFBE1B3981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019D3CA4-2C55-47C8-82CB-4E6AD4074E7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B250316D-3EDA-4654-B7A3-B3B5EF2827F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00E7785B-93DF-4837-BF08-4FC0B1DE759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6DD63903-9751-4A45-A8D0-92006CCB615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8C005117-40FB-4B03-A61E-CBC90E07906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DFCB78A3-3765-456C-BD0F-6998B3A5073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4A152B1B-BDB1-4F9A-BF0D-BAF9A835999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2D698495-5D7B-48A7-BBD9-F5F6D5AD149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3366D92B-2403-4035-B6A4-6BA7295DE48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F2F68809-EEE5-4103-B8F9-97A739E5020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A11E2441-BBD7-43CB-87AC-7D1E713D4FB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公営住宅】&#10;有形固定資産減価償却率グラフ枠">
          <a:extLst>
            <a:ext uri="{FF2B5EF4-FFF2-40B4-BE49-F238E27FC236}">
              <a16:creationId xmlns:a16="http://schemas.microsoft.com/office/drawing/2014/main" id="{9A9A8B08-7A1C-4ADB-AA20-C63788A84D1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3CB15CE9-840C-464D-917C-54F41B1115FA}"/>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公営住宅】&#10;有形固定資産減価償却率最小値テキスト">
          <a:extLst>
            <a:ext uri="{FF2B5EF4-FFF2-40B4-BE49-F238E27FC236}">
              <a16:creationId xmlns:a16="http://schemas.microsoft.com/office/drawing/2014/main" id="{12FA0E6A-1058-441D-A20A-7C5726026769}"/>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D2A24503-A785-4EDD-8D7B-36FFBE70713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191" name="【公営住宅】&#10;有形固定資産減価償却率最大値テキスト">
          <a:extLst>
            <a:ext uri="{FF2B5EF4-FFF2-40B4-BE49-F238E27FC236}">
              <a16:creationId xmlns:a16="http://schemas.microsoft.com/office/drawing/2014/main" id="{A056ADCC-2325-45A1-A774-4FC64E3CDFCF}"/>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192" name="直線コネクタ 191">
          <a:extLst>
            <a:ext uri="{FF2B5EF4-FFF2-40B4-BE49-F238E27FC236}">
              <a16:creationId xmlns:a16="http://schemas.microsoft.com/office/drawing/2014/main" id="{6F8583DC-8053-4ED0-9064-B9899EA4BFCD}"/>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193" name="【公営住宅】&#10;有形固定資産減価償却率平均値テキスト">
          <a:extLst>
            <a:ext uri="{FF2B5EF4-FFF2-40B4-BE49-F238E27FC236}">
              <a16:creationId xmlns:a16="http://schemas.microsoft.com/office/drawing/2014/main" id="{4A5F12E6-A34E-4E1B-81E8-12B258DA0038}"/>
            </a:ext>
          </a:extLst>
        </xdr:cNvPr>
        <xdr:cNvSpPr txBox="1"/>
      </xdr:nvSpPr>
      <xdr:spPr>
        <a:xfrm>
          <a:off x="4673600" y="14147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194" name="フローチャート: 判断 193">
          <a:extLst>
            <a:ext uri="{FF2B5EF4-FFF2-40B4-BE49-F238E27FC236}">
              <a16:creationId xmlns:a16="http://schemas.microsoft.com/office/drawing/2014/main" id="{7811B9F3-A354-4E4F-9A88-4F1D02109480}"/>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195" name="フローチャート: 判断 194">
          <a:extLst>
            <a:ext uri="{FF2B5EF4-FFF2-40B4-BE49-F238E27FC236}">
              <a16:creationId xmlns:a16="http://schemas.microsoft.com/office/drawing/2014/main" id="{0582E54C-4C2A-4EE8-A795-E03DA0CEBB2E}"/>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196" name="フローチャート: 判断 195">
          <a:extLst>
            <a:ext uri="{FF2B5EF4-FFF2-40B4-BE49-F238E27FC236}">
              <a16:creationId xmlns:a16="http://schemas.microsoft.com/office/drawing/2014/main" id="{43861100-10DD-4AD2-9D06-8300D858BC35}"/>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197" name="フローチャート: 判断 196">
          <a:extLst>
            <a:ext uri="{FF2B5EF4-FFF2-40B4-BE49-F238E27FC236}">
              <a16:creationId xmlns:a16="http://schemas.microsoft.com/office/drawing/2014/main" id="{58B187E4-9121-4D9A-A5CE-D3BC27A09D83}"/>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198" name="フローチャート: 判断 197">
          <a:extLst>
            <a:ext uri="{FF2B5EF4-FFF2-40B4-BE49-F238E27FC236}">
              <a16:creationId xmlns:a16="http://schemas.microsoft.com/office/drawing/2014/main" id="{41ECAA20-0AF2-4700-ABA4-4BA308E09DAD}"/>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D97D92AF-524E-4083-8E13-17A6AB5077F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F5E708A1-DE08-4B64-98D5-472BBF0B31F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34EEADFA-006C-433E-AE75-EA3E47ACC49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3C681286-6301-4565-817D-B1E94A014D8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83B87E80-5192-436D-A4B4-5BFD9B5F25D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137795</xdr:rowOff>
    </xdr:from>
    <xdr:to>
      <xdr:col>24</xdr:col>
      <xdr:colOff>114300</xdr:colOff>
      <xdr:row>86</xdr:row>
      <xdr:rowOff>67945</xdr:rowOff>
    </xdr:to>
    <xdr:sp macro="" textlink="">
      <xdr:nvSpPr>
        <xdr:cNvPr id="204" name="楕円 203">
          <a:extLst>
            <a:ext uri="{FF2B5EF4-FFF2-40B4-BE49-F238E27FC236}">
              <a16:creationId xmlns:a16="http://schemas.microsoft.com/office/drawing/2014/main" id="{BC362AA7-EC4D-4C04-A780-E39A13F57C48}"/>
            </a:ext>
          </a:extLst>
        </xdr:cNvPr>
        <xdr:cNvSpPr/>
      </xdr:nvSpPr>
      <xdr:spPr>
        <a:xfrm>
          <a:off x="45847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52722</xdr:rowOff>
    </xdr:from>
    <xdr:ext cx="405111" cy="259045"/>
    <xdr:sp macro="" textlink="">
      <xdr:nvSpPr>
        <xdr:cNvPr id="205" name="【公営住宅】&#10;有形固定資産減価償却率該当値テキスト">
          <a:extLst>
            <a:ext uri="{FF2B5EF4-FFF2-40B4-BE49-F238E27FC236}">
              <a16:creationId xmlns:a16="http://schemas.microsoft.com/office/drawing/2014/main" id="{449B3FE2-3CE2-467D-A30E-2F64C23BBD02}"/>
            </a:ext>
          </a:extLst>
        </xdr:cNvPr>
        <xdr:cNvSpPr txBox="1"/>
      </xdr:nvSpPr>
      <xdr:spPr>
        <a:xfrm>
          <a:off x="4673600" y="1462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128270</xdr:rowOff>
    </xdr:from>
    <xdr:to>
      <xdr:col>20</xdr:col>
      <xdr:colOff>38100</xdr:colOff>
      <xdr:row>86</xdr:row>
      <xdr:rowOff>58420</xdr:rowOff>
    </xdr:to>
    <xdr:sp macro="" textlink="">
      <xdr:nvSpPr>
        <xdr:cNvPr id="206" name="楕円 205">
          <a:extLst>
            <a:ext uri="{FF2B5EF4-FFF2-40B4-BE49-F238E27FC236}">
              <a16:creationId xmlns:a16="http://schemas.microsoft.com/office/drawing/2014/main" id="{CA00477C-3B16-4A5A-83B5-D26F87A8F53F}"/>
            </a:ext>
          </a:extLst>
        </xdr:cNvPr>
        <xdr:cNvSpPr/>
      </xdr:nvSpPr>
      <xdr:spPr>
        <a:xfrm>
          <a:off x="3746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7620</xdr:rowOff>
    </xdr:from>
    <xdr:to>
      <xdr:col>24</xdr:col>
      <xdr:colOff>63500</xdr:colOff>
      <xdr:row>86</xdr:row>
      <xdr:rowOff>17145</xdr:rowOff>
    </xdr:to>
    <xdr:cxnSp macro="">
      <xdr:nvCxnSpPr>
        <xdr:cNvPr id="207" name="直線コネクタ 206">
          <a:extLst>
            <a:ext uri="{FF2B5EF4-FFF2-40B4-BE49-F238E27FC236}">
              <a16:creationId xmlns:a16="http://schemas.microsoft.com/office/drawing/2014/main" id="{58ADF74C-7091-452A-AF14-54CC5CAC1B9B}"/>
            </a:ext>
          </a:extLst>
        </xdr:cNvPr>
        <xdr:cNvCxnSpPr/>
      </xdr:nvCxnSpPr>
      <xdr:spPr>
        <a:xfrm>
          <a:off x="3797300" y="1475232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636</xdr:rowOff>
    </xdr:from>
    <xdr:to>
      <xdr:col>15</xdr:col>
      <xdr:colOff>101600</xdr:colOff>
      <xdr:row>86</xdr:row>
      <xdr:rowOff>102236</xdr:rowOff>
    </xdr:to>
    <xdr:sp macro="" textlink="">
      <xdr:nvSpPr>
        <xdr:cNvPr id="208" name="楕円 207">
          <a:extLst>
            <a:ext uri="{FF2B5EF4-FFF2-40B4-BE49-F238E27FC236}">
              <a16:creationId xmlns:a16="http://schemas.microsoft.com/office/drawing/2014/main" id="{DB4C7EB6-5BE6-4BE8-8734-2512904D8475}"/>
            </a:ext>
          </a:extLst>
        </xdr:cNvPr>
        <xdr:cNvSpPr/>
      </xdr:nvSpPr>
      <xdr:spPr>
        <a:xfrm>
          <a:off x="2857500" y="1474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7620</xdr:rowOff>
    </xdr:from>
    <xdr:to>
      <xdr:col>19</xdr:col>
      <xdr:colOff>177800</xdr:colOff>
      <xdr:row>86</xdr:row>
      <xdr:rowOff>51436</xdr:rowOff>
    </xdr:to>
    <xdr:cxnSp macro="">
      <xdr:nvCxnSpPr>
        <xdr:cNvPr id="209" name="直線コネクタ 208">
          <a:extLst>
            <a:ext uri="{FF2B5EF4-FFF2-40B4-BE49-F238E27FC236}">
              <a16:creationId xmlns:a16="http://schemas.microsoft.com/office/drawing/2014/main" id="{E2130C36-0C08-4F55-9CFB-FAC84D82275A}"/>
            </a:ext>
          </a:extLst>
        </xdr:cNvPr>
        <xdr:cNvCxnSpPr/>
      </xdr:nvCxnSpPr>
      <xdr:spPr>
        <a:xfrm flipV="1">
          <a:off x="2908300" y="1475232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38736</xdr:rowOff>
    </xdr:from>
    <xdr:to>
      <xdr:col>10</xdr:col>
      <xdr:colOff>165100</xdr:colOff>
      <xdr:row>86</xdr:row>
      <xdr:rowOff>140336</xdr:rowOff>
    </xdr:to>
    <xdr:sp macro="" textlink="">
      <xdr:nvSpPr>
        <xdr:cNvPr id="210" name="楕円 209">
          <a:extLst>
            <a:ext uri="{FF2B5EF4-FFF2-40B4-BE49-F238E27FC236}">
              <a16:creationId xmlns:a16="http://schemas.microsoft.com/office/drawing/2014/main" id="{136654CB-2455-4B1E-A552-62B24B06FA40}"/>
            </a:ext>
          </a:extLst>
        </xdr:cNvPr>
        <xdr:cNvSpPr/>
      </xdr:nvSpPr>
      <xdr:spPr>
        <a:xfrm>
          <a:off x="19685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51436</xdr:rowOff>
    </xdr:from>
    <xdr:to>
      <xdr:col>15</xdr:col>
      <xdr:colOff>50800</xdr:colOff>
      <xdr:row>86</xdr:row>
      <xdr:rowOff>89536</xdr:rowOff>
    </xdr:to>
    <xdr:cxnSp macro="">
      <xdr:nvCxnSpPr>
        <xdr:cNvPr id="211" name="直線コネクタ 210">
          <a:extLst>
            <a:ext uri="{FF2B5EF4-FFF2-40B4-BE49-F238E27FC236}">
              <a16:creationId xmlns:a16="http://schemas.microsoft.com/office/drawing/2014/main" id="{3B62E93C-164E-4F57-8571-2B2F7C78DE3E}"/>
            </a:ext>
          </a:extLst>
        </xdr:cNvPr>
        <xdr:cNvCxnSpPr/>
      </xdr:nvCxnSpPr>
      <xdr:spPr>
        <a:xfrm flipV="1">
          <a:off x="2019300" y="147961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55880</xdr:rowOff>
    </xdr:from>
    <xdr:to>
      <xdr:col>6</xdr:col>
      <xdr:colOff>38100</xdr:colOff>
      <xdr:row>86</xdr:row>
      <xdr:rowOff>157480</xdr:rowOff>
    </xdr:to>
    <xdr:sp macro="" textlink="">
      <xdr:nvSpPr>
        <xdr:cNvPr id="212" name="楕円 211">
          <a:extLst>
            <a:ext uri="{FF2B5EF4-FFF2-40B4-BE49-F238E27FC236}">
              <a16:creationId xmlns:a16="http://schemas.microsoft.com/office/drawing/2014/main" id="{8BFDE5A7-36F1-4227-A244-11FD62DDDA7D}"/>
            </a:ext>
          </a:extLst>
        </xdr:cNvPr>
        <xdr:cNvSpPr/>
      </xdr:nvSpPr>
      <xdr:spPr>
        <a:xfrm>
          <a:off x="1079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89536</xdr:rowOff>
    </xdr:from>
    <xdr:to>
      <xdr:col>10</xdr:col>
      <xdr:colOff>114300</xdr:colOff>
      <xdr:row>86</xdr:row>
      <xdr:rowOff>106680</xdr:rowOff>
    </xdr:to>
    <xdr:cxnSp macro="">
      <xdr:nvCxnSpPr>
        <xdr:cNvPr id="213" name="直線コネクタ 212">
          <a:extLst>
            <a:ext uri="{FF2B5EF4-FFF2-40B4-BE49-F238E27FC236}">
              <a16:creationId xmlns:a16="http://schemas.microsoft.com/office/drawing/2014/main" id="{7F3900A5-8E42-4363-9CBB-012AAD76F2C2}"/>
            </a:ext>
          </a:extLst>
        </xdr:cNvPr>
        <xdr:cNvCxnSpPr/>
      </xdr:nvCxnSpPr>
      <xdr:spPr>
        <a:xfrm flipV="1">
          <a:off x="1130300" y="1483423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214" name="n_1aveValue【公営住宅】&#10;有形固定資産減価償却率">
          <a:extLst>
            <a:ext uri="{FF2B5EF4-FFF2-40B4-BE49-F238E27FC236}">
              <a16:creationId xmlns:a16="http://schemas.microsoft.com/office/drawing/2014/main" id="{E8AE8C55-254D-4E25-8246-A89D87072CC5}"/>
            </a:ext>
          </a:extLst>
        </xdr:cNvPr>
        <xdr:cNvSpPr txBox="1"/>
      </xdr:nvSpPr>
      <xdr:spPr>
        <a:xfrm>
          <a:off x="3582044" y="1406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215" name="n_2aveValue【公営住宅】&#10;有形固定資産減価償却率">
          <a:extLst>
            <a:ext uri="{FF2B5EF4-FFF2-40B4-BE49-F238E27FC236}">
              <a16:creationId xmlns:a16="http://schemas.microsoft.com/office/drawing/2014/main" id="{3F8AAC13-DD6D-435D-932D-D020039B7488}"/>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216" name="n_3aveValue【公営住宅】&#10;有形固定資産減価償却率">
          <a:extLst>
            <a:ext uri="{FF2B5EF4-FFF2-40B4-BE49-F238E27FC236}">
              <a16:creationId xmlns:a16="http://schemas.microsoft.com/office/drawing/2014/main" id="{B2CF450C-4882-49DA-9A9C-B35907402454}"/>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217" name="n_4aveValue【公営住宅】&#10;有形固定資産減価償却率">
          <a:extLst>
            <a:ext uri="{FF2B5EF4-FFF2-40B4-BE49-F238E27FC236}">
              <a16:creationId xmlns:a16="http://schemas.microsoft.com/office/drawing/2014/main" id="{AD157476-DBF2-4CD1-B962-61406B287C19}"/>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49547</xdr:rowOff>
    </xdr:from>
    <xdr:ext cx="405111" cy="259045"/>
    <xdr:sp macro="" textlink="">
      <xdr:nvSpPr>
        <xdr:cNvPr id="218" name="n_1mainValue【公営住宅】&#10;有形固定資産減価償却率">
          <a:extLst>
            <a:ext uri="{FF2B5EF4-FFF2-40B4-BE49-F238E27FC236}">
              <a16:creationId xmlns:a16="http://schemas.microsoft.com/office/drawing/2014/main" id="{359DDF9A-8617-4F18-82CE-B07A45EED8FE}"/>
            </a:ext>
          </a:extLst>
        </xdr:cNvPr>
        <xdr:cNvSpPr txBox="1"/>
      </xdr:nvSpPr>
      <xdr:spPr>
        <a:xfrm>
          <a:off x="3582044" y="1479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93363</xdr:rowOff>
    </xdr:from>
    <xdr:ext cx="405111" cy="259045"/>
    <xdr:sp macro="" textlink="">
      <xdr:nvSpPr>
        <xdr:cNvPr id="219" name="n_2mainValue【公営住宅】&#10;有形固定資産減価償却率">
          <a:extLst>
            <a:ext uri="{FF2B5EF4-FFF2-40B4-BE49-F238E27FC236}">
              <a16:creationId xmlns:a16="http://schemas.microsoft.com/office/drawing/2014/main" id="{1CB4D25F-0ED5-4368-97BC-CBEB9895E21F}"/>
            </a:ext>
          </a:extLst>
        </xdr:cNvPr>
        <xdr:cNvSpPr txBox="1"/>
      </xdr:nvSpPr>
      <xdr:spPr>
        <a:xfrm>
          <a:off x="2705744"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131463</xdr:rowOff>
    </xdr:from>
    <xdr:ext cx="405111" cy="259045"/>
    <xdr:sp macro="" textlink="">
      <xdr:nvSpPr>
        <xdr:cNvPr id="220" name="n_3mainValue【公営住宅】&#10;有形固定資産減価償却率">
          <a:extLst>
            <a:ext uri="{FF2B5EF4-FFF2-40B4-BE49-F238E27FC236}">
              <a16:creationId xmlns:a16="http://schemas.microsoft.com/office/drawing/2014/main" id="{850BCB23-BBCF-46A7-8827-5F33647BAF78}"/>
            </a:ext>
          </a:extLst>
        </xdr:cNvPr>
        <xdr:cNvSpPr txBox="1"/>
      </xdr:nvSpPr>
      <xdr:spPr>
        <a:xfrm>
          <a:off x="1816744" y="1487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148607</xdr:rowOff>
    </xdr:from>
    <xdr:ext cx="405111" cy="259045"/>
    <xdr:sp macro="" textlink="">
      <xdr:nvSpPr>
        <xdr:cNvPr id="221" name="n_4mainValue【公営住宅】&#10;有形固定資産減価償却率">
          <a:extLst>
            <a:ext uri="{FF2B5EF4-FFF2-40B4-BE49-F238E27FC236}">
              <a16:creationId xmlns:a16="http://schemas.microsoft.com/office/drawing/2014/main" id="{0E8CB49E-C8FD-460D-8754-CCD259E26421}"/>
            </a:ext>
          </a:extLst>
        </xdr:cNvPr>
        <xdr:cNvSpPr txBox="1"/>
      </xdr:nvSpPr>
      <xdr:spPr>
        <a:xfrm>
          <a:off x="927744" y="1489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AA9D7E9A-5CC7-4921-9C0F-9A79B658CE7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5C865E79-2F04-4F5A-9EFC-024A12A9418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19BD2928-1F2A-4B66-85FB-53917613D32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1FA893D1-9C4A-4C60-9BF7-5CE1E7DA57A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52423ABB-C9FA-4206-A563-5ED39087E34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BBA22778-CACC-4345-A74E-296DF4891A7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FC324256-D9C5-4ECC-9A6E-C028139F8A2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53516C4B-5634-4D0C-A611-92DDDA48B1F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233BC34F-CDBE-40ED-95E2-F32C44B3B47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3EDBE903-F5AB-4A1A-AF6B-5F90EE579A9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2" name="直線コネクタ 231">
          <a:extLst>
            <a:ext uri="{FF2B5EF4-FFF2-40B4-BE49-F238E27FC236}">
              <a16:creationId xmlns:a16="http://schemas.microsoft.com/office/drawing/2014/main" id="{7E37B256-5003-4EDB-A8D3-03D311CA50E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3" name="テキスト ボックス 232">
          <a:extLst>
            <a:ext uri="{FF2B5EF4-FFF2-40B4-BE49-F238E27FC236}">
              <a16:creationId xmlns:a16="http://schemas.microsoft.com/office/drawing/2014/main" id="{881A132C-0E08-4BC9-B894-D836FFBE3FE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4" name="直線コネクタ 233">
          <a:extLst>
            <a:ext uri="{FF2B5EF4-FFF2-40B4-BE49-F238E27FC236}">
              <a16:creationId xmlns:a16="http://schemas.microsoft.com/office/drawing/2014/main" id="{E13D9EA4-1DDD-405C-95DE-4BED7DFDEB2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5" name="テキスト ボックス 234">
          <a:extLst>
            <a:ext uri="{FF2B5EF4-FFF2-40B4-BE49-F238E27FC236}">
              <a16:creationId xmlns:a16="http://schemas.microsoft.com/office/drawing/2014/main" id="{669AF4D7-CD46-4D67-82D7-040E6982A47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6" name="直線コネクタ 235">
          <a:extLst>
            <a:ext uri="{FF2B5EF4-FFF2-40B4-BE49-F238E27FC236}">
              <a16:creationId xmlns:a16="http://schemas.microsoft.com/office/drawing/2014/main" id="{52DED76E-EC3D-4998-BD5E-05776C985F0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7" name="テキスト ボックス 236">
          <a:extLst>
            <a:ext uri="{FF2B5EF4-FFF2-40B4-BE49-F238E27FC236}">
              <a16:creationId xmlns:a16="http://schemas.microsoft.com/office/drawing/2014/main" id="{697A2FFA-58A8-4E25-9A6C-950346342A5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8" name="直線コネクタ 237">
          <a:extLst>
            <a:ext uri="{FF2B5EF4-FFF2-40B4-BE49-F238E27FC236}">
              <a16:creationId xmlns:a16="http://schemas.microsoft.com/office/drawing/2014/main" id="{9873507A-EAF2-4F02-B11B-3DFD3F0B22A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9" name="テキスト ボックス 238">
          <a:extLst>
            <a:ext uri="{FF2B5EF4-FFF2-40B4-BE49-F238E27FC236}">
              <a16:creationId xmlns:a16="http://schemas.microsoft.com/office/drawing/2014/main" id="{FA9DB4A2-1099-496E-BF2F-F96A913B1D0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0" name="直線コネクタ 239">
          <a:extLst>
            <a:ext uri="{FF2B5EF4-FFF2-40B4-BE49-F238E27FC236}">
              <a16:creationId xmlns:a16="http://schemas.microsoft.com/office/drawing/2014/main" id="{3D0C951A-9405-4B7F-AF4A-4875BEBC89CF}"/>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1" name="テキスト ボックス 240">
          <a:extLst>
            <a:ext uri="{FF2B5EF4-FFF2-40B4-BE49-F238E27FC236}">
              <a16:creationId xmlns:a16="http://schemas.microsoft.com/office/drawing/2014/main" id="{42C402F6-94F1-4C06-A07D-29B7FC2FC991}"/>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2" name="直線コネクタ 241">
          <a:extLst>
            <a:ext uri="{FF2B5EF4-FFF2-40B4-BE49-F238E27FC236}">
              <a16:creationId xmlns:a16="http://schemas.microsoft.com/office/drawing/2014/main" id="{87B40EC5-8441-45F6-B43C-5972FD542FC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3" name="テキスト ボックス 242">
          <a:extLst>
            <a:ext uri="{FF2B5EF4-FFF2-40B4-BE49-F238E27FC236}">
              <a16:creationId xmlns:a16="http://schemas.microsoft.com/office/drawing/2014/main" id="{ECF0313A-1419-4214-8BE2-AF8D091C567C}"/>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4" name="直線コネクタ 243">
          <a:extLst>
            <a:ext uri="{FF2B5EF4-FFF2-40B4-BE49-F238E27FC236}">
              <a16:creationId xmlns:a16="http://schemas.microsoft.com/office/drawing/2014/main" id="{EE3C550E-A00B-47E5-A372-42A94C2CD8D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5" name="テキスト ボックス 244">
          <a:extLst>
            <a:ext uri="{FF2B5EF4-FFF2-40B4-BE49-F238E27FC236}">
              <a16:creationId xmlns:a16="http://schemas.microsoft.com/office/drawing/2014/main" id="{ED49059F-FEC0-4C62-91E5-4C8C396D822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6" name="【公営住宅】&#10;一人当たり面積グラフ枠">
          <a:extLst>
            <a:ext uri="{FF2B5EF4-FFF2-40B4-BE49-F238E27FC236}">
              <a16:creationId xmlns:a16="http://schemas.microsoft.com/office/drawing/2014/main" id="{14D5251E-FF32-4420-B93E-CA06A82AA17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247" name="直線コネクタ 246">
          <a:extLst>
            <a:ext uri="{FF2B5EF4-FFF2-40B4-BE49-F238E27FC236}">
              <a16:creationId xmlns:a16="http://schemas.microsoft.com/office/drawing/2014/main" id="{2140198B-33E0-44F5-B096-EEF03497DA18}"/>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248" name="【公営住宅】&#10;一人当たり面積最小値テキスト">
          <a:extLst>
            <a:ext uri="{FF2B5EF4-FFF2-40B4-BE49-F238E27FC236}">
              <a16:creationId xmlns:a16="http://schemas.microsoft.com/office/drawing/2014/main" id="{3C69BB21-0E7A-4AD7-9871-7731CDD2E3EF}"/>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249" name="直線コネクタ 248">
          <a:extLst>
            <a:ext uri="{FF2B5EF4-FFF2-40B4-BE49-F238E27FC236}">
              <a16:creationId xmlns:a16="http://schemas.microsoft.com/office/drawing/2014/main" id="{56BC5CB9-EBEF-4B53-8F1B-9F9EFDF451C3}"/>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250" name="【公営住宅】&#10;一人当たり面積最大値テキスト">
          <a:extLst>
            <a:ext uri="{FF2B5EF4-FFF2-40B4-BE49-F238E27FC236}">
              <a16:creationId xmlns:a16="http://schemas.microsoft.com/office/drawing/2014/main" id="{C4D8C217-FF68-418F-AB5F-09FF9544E87A}"/>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251" name="直線コネクタ 250">
          <a:extLst>
            <a:ext uri="{FF2B5EF4-FFF2-40B4-BE49-F238E27FC236}">
              <a16:creationId xmlns:a16="http://schemas.microsoft.com/office/drawing/2014/main" id="{5954A0EF-7CAD-4823-A106-BC657C7D952E}"/>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252" name="【公営住宅】&#10;一人当たり面積平均値テキスト">
          <a:extLst>
            <a:ext uri="{FF2B5EF4-FFF2-40B4-BE49-F238E27FC236}">
              <a16:creationId xmlns:a16="http://schemas.microsoft.com/office/drawing/2014/main" id="{A7A1FCC6-F8BF-47C0-82DB-3991D27B94C2}"/>
            </a:ext>
          </a:extLst>
        </xdr:cNvPr>
        <xdr:cNvSpPr txBox="1"/>
      </xdr:nvSpPr>
      <xdr:spPr>
        <a:xfrm>
          <a:off x="10515600" y="1449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253" name="フローチャート: 判断 252">
          <a:extLst>
            <a:ext uri="{FF2B5EF4-FFF2-40B4-BE49-F238E27FC236}">
              <a16:creationId xmlns:a16="http://schemas.microsoft.com/office/drawing/2014/main" id="{BFD1A64D-2A1C-4E9B-96FF-F17F1FEAD02E}"/>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254" name="フローチャート: 判断 253">
          <a:extLst>
            <a:ext uri="{FF2B5EF4-FFF2-40B4-BE49-F238E27FC236}">
              <a16:creationId xmlns:a16="http://schemas.microsoft.com/office/drawing/2014/main" id="{BD9F5A46-B53F-4C54-9E45-A949E1C56365}"/>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255" name="フローチャート: 判断 254">
          <a:extLst>
            <a:ext uri="{FF2B5EF4-FFF2-40B4-BE49-F238E27FC236}">
              <a16:creationId xmlns:a16="http://schemas.microsoft.com/office/drawing/2014/main" id="{2BE08761-49BE-477A-87A4-55B78DFEDD3B}"/>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256" name="フローチャート: 判断 255">
          <a:extLst>
            <a:ext uri="{FF2B5EF4-FFF2-40B4-BE49-F238E27FC236}">
              <a16:creationId xmlns:a16="http://schemas.microsoft.com/office/drawing/2014/main" id="{0CCE21F6-BE45-466E-B4B9-7D147C7ABC28}"/>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257" name="フローチャート: 判断 256">
          <a:extLst>
            <a:ext uri="{FF2B5EF4-FFF2-40B4-BE49-F238E27FC236}">
              <a16:creationId xmlns:a16="http://schemas.microsoft.com/office/drawing/2014/main" id="{6C96066F-99DC-4EE9-876C-EE67C9291674}"/>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7A49F959-E43E-4D72-B6BF-4305C53F0CC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F092BD52-1612-46A7-A9BE-2DE189BCDCB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FC9567B8-F47C-456F-9B9C-4710C551101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4465C883-92DF-4B69-888C-4A934D4DF2E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43313EFE-9D92-49D7-9BA8-D6F2A29A6D4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72208</xdr:rowOff>
    </xdr:from>
    <xdr:to>
      <xdr:col>55</xdr:col>
      <xdr:colOff>50800</xdr:colOff>
      <xdr:row>87</xdr:row>
      <xdr:rowOff>2358</xdr:rowOff>
    </xdr:to>
    <xdr:sp macro="" textlink="">
      <xdr:nvSpPr>
        <xdr:cNvPr id="263" name="楕円 262">
          <a:extLst>
            <a:ext uri="{FF2B5EF4-FFF2-40B4-BE49-F238E27FC236}">
              <a16:creationId xmlns:a16="http://schemas.microsoft.com/office/drawing/2014/main" id="{EF7E0493-6797-4C7B-9D6D-6F72673FAD5D}"/>
            </a:ext>
          </a:extLst>
        </xdr:cNvPr>
        <xdr:cNvSpPr/>
      </xdr:nvSpPr>
      <xdr:spPr>
        <a:xfrm>
          <a:off x="10426700" y="1481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158585</xdr:rowOff>
    </xdr:from>
    <xdr:ext cx="469744" cy="259045"/>
    <xdr:sp macro="" textlink="">
      <xdr:nvSpPr>
        <xdr:cNvPr id="264" name="【公営住宅】&#10;一人当たり面積該当値テキスト">
          <a:extLst>
            <a:ext uri="{FF2B5EF4-FFF2-40B4-BE49-F238E27FC236}">
              <a16:creationId xmlns:a16="http://schemas.microsoft.com/office/drawing/2014/main" id="{2241F24D-D044-49FD-A512-B1418BFD864E}"/>
            </a:ext>
          </a:extLst>
        </xdr:cNvPr>
        <xdr:cNvSpPr txBox="1"/>
      </xdr:nvSpPr>
      <xdr:spPr>
        <a:xfrm>
          <a:off x="10515600" y="14731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82659</xdr:rowOff>
    </xdr:from>
    <xdr:to>
      <xdr:col>50</xdr:col>
      <xdr:colOff>165100</xdr:colOff>
      <xdr:row>87</xdr:row>
      <xdr:rowOff>12809</xdr:rowOff>
    </xdr:to>
    <xdr:sp macro="" textlink="">
      <xdr:nvSpPr>
        <xdr:cNvPr id="265" name="楕円 264">
          <a:extLst>
            <a:ext uri="{FF2B5EF4-FFF2-40B4-BE49-F238E27FC236}">
              <a16:creationId xmlns:a16="http://schemas.microsoft.com/office/drawing/2014/main" id="{E699624C-66CB-4402-8AD5-C3E60755BB32}"/>
            </a:ext>
          </a:extLst>
        </xdr:cNvPr>
        <xdr:cNvSpPr/>
      </xdr:nvSpPr>
      <xdr:spPr>
        <a:xfrm>
          <a:off x="9588500" y="1482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123008</xdr:rowOff>
    </xdr:from>
    <xdr:to>
      <xdr:col>55</xdr:col>
      <xdr:colOff>0</xdr:colOff>
      <xdr:row>86</xdr:row>
      <xdr:rowOff>133459</xdr:rowOff>
    </xdr:to>
    <xdr:cxnSp macro="">
      <xdr:nvCxnSpPr>
        <xdr:cNvPr id="266" name="直線コネクタ 265">
          <a:extLst>
            <a:ext uri="{FF2B5EF4-FFF2-40B4-BE49-F238E27FC236}">
              <a16:creationId xmlns:a16="http://schemas.microsoft.com/office/drawing/2014/main" id="{8E17AF06-89BA-4588-A314-FC9D87F2588F}"/>
            </a:ext>
          </a:extLst>
        </xdr:cNvPr>
        <xdr:cNvCxnSpPr/>
      </xdr:nvCxnSpPr>
      <xdr:spPr>
        <a:xfrm flipV="1">
          <a:off x="9639300" y="14867708"/>
          <a:ext cx="8382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74168</xdr:rowOff>
    </xdr:from>
    <xdr:to>
      <xdr:col>46</xdr:col>
      <xdr:colOff>38100</xdr:colOff>
      <xdr:row>87</xdr:row>
      <xdr:rowOff>4318</xdr:rowOff>
    </xdr:to>
    <xdr:sp macro="" textlink="">
      <xdr:nvSpPr>
        <xdr:cNvPr id="267" name="楕円 266">
          <a:extLst>
            <a:ext uri="{FF2B5EF4-FFF2-40B4-BE49-F238E27FC236}">
              <a16:creationId xmlns:a16="http://schemas.microsoft.com/office/drawing/2014/main" id="{9EE3F7C5-8626-47EB-BE23-E0DF61F72EFA}"/>
            </a:ext>
          </a:extLst>
        </xdr:cNvPr>
        <xdr:cNvSpPr/>
      </xdr:nvSpPr>
      <xdr:spPr>
        <a:xfrm>
          <a:off x="8699500" y="1481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124968</xdr:rowOff>
    </xdr:from>
    <xdr:to>
      <xdr:col>50</xdr:col>
      <xdr:colOff>114300</xdr:colOff>
      <xdr:row>86</xdr:row>
      <xdr:rowOff>133459</xdr:rowOff>
    </xdr:to>
    <xdr:cxnSp macro="">
      <xdr:nvCxnSpPr>
        <xdr:cNvPr id="268" name="直線コネクタ 267">
          <a:extLst>
            <a:ext uri="{FF2B5EF4-FFF2-40B4-BE49-F238E27FC236}">
              <a16:creationId xmlns:a16="http://schemas.microsoft.com/office/drawing/2014/main" id="{36BBCDBE-AD07-4FF0-897D-1F2EE9E400B2}"/>
            </a:ext>
          </a:extLst>
        </xdr:cNvPr>
        <xdr:cNvCxnSpPr/>
      </xdr:nvCxnSpPr>
      <xdr:spPr>
        <a:xfrm>
          <a:off x="8750300" y="14869668"/>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75147</xdr:rowOff>
    </xdr:from>
    <xdr:to>
      <xdr:col>41</xdr:col>
      <xdr:colOff>101600</xdr:colOff>
      <xdr:row>87</xdr:row>
      <xdr:rowOff>5297</xdr:rowOff>
    </xdr:to>
    <xdr:sp macro="" textlink="">
      <xdr:nvSpPr>
        <xdr:cNvPr id="269" name="楕円 268">
          <a:extLst>
            <a:ext uri="{FF2B5EF4-FFF2-40B4-BE49-F238E27FC236}">
              <a16:creationId xmlns:a16="http://schemas.microsoft.com/office/drawing/2014/main" id="{318FEA3F-42E8-41C9-A114-E01A670B99F0}"/>
            </a:ext>
          </a:extLst>
        </xdr:cNvPr>
        <xdr:cNvSpPr/>
      </xdr:nvSpPr>
      <xdr:spPr>
        <a:xfrm>
          <a:off x="7810500" y="148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124968</xdr:rowOff>
    </xdr:from>
    <xdr:to>
      <xdr:col>45</xdr:col>
      <xdr:colOff>177800</xdr:colOff>
      <xdr:row>86</xdr:row>
      <xdr:rowOff>125947</xdr:rowOff>
    </xdr:to>
    <xdr:cxnSp macro="">
      <xdr:nvCxnSpPr>
        <xdr:cNvPr id="270" name="直線コネクタ 269">
          <a:extLst>
            <a:ext uri="{FF2B5EF4-FFF2-40B4-BE49-F238E27FC236}">
              <a16:creationId xmlns:a16="http://schemas.microsoft.com/office/drawing/2014/main" id="{43650590-0B4D-4BBA-9D14-85B73618423C}"/>
            </a:ext>
          </a:extLst>
        </xdr:cNvPr>
        <xdr:cNvCxnSpPr/>
      </xdr:nvCxnSpPr>
      <xdr:spPr>
        <a:xfrm flipV="1">
          <a:off x="7861300" y="14869668"/>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76454</xdr:rowOff>
    </xdr:from>
    <xdr:to>
      <xdr:col>36</xdr:col>
      <xdr:colOff>165100</xdr:colOff>
      <xdr:row>87</xdr:row>
      <xdr:rowOff>6604</xdr:rowOff>
    </xdr:to>
    <xdr:sp macro="" textlink="">
      <xdr:nvSpPr>
        <xdr:cNvPr id="271" name="楕円 270">
          <a:extLst>
            <a:ext uri="{FF2B5EF4-FFF2-40B4-BE49-F238E27FC236}">
              <a16:creationId xmlns:a16="http://schemas.microsoft.com/office/drawing/2014/main" id="{2B86FE25-728D-4E92-9A23-057A02CD4D48}"/>
            </a:ext>
          </a:extLst>
        </xdr:cNvPr>
        <xdr:cNvSpPr/>
      </xdr:nvSpPr>
      <xdr:spPr>
        <a:xfrm>
          <a:off x="6921500" y="148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125947</xdr:rowOff>
    </xdr:from>
    <xdr:to>
      <xdr:col>41</xdr:col>
      <xdr:colOff>50800</xdr:colOff>
      <xdr:row>86</xdr:row>
      <xdr:rowOff>127254</xdr:rowOff>
    </xdr:to>
    <xdr:cxnSp macro="">
      <xdr:nvCxnSpPr>
        <xdr:cNvPr id="272" name="直線コネクタ 271">
          <a:extLst>
            <a:ext uri="{FF2B5EF4-FFF2-40B4-BE49-F238E27FC236}">
              <a16:creationId xmlns:a16="http://schemas.microsoft.com/office/drawing/2014/main" id="{794BC031-0223-4E69-8598-A46D3069E370}"/>
            </a:ext>
          </a:extLst>
        </xdr:cNvPr>
        <xdr:cNvCxnSpPr/>
      </xdr:nvCxnSpPr>
      <xdr:spPr>
        <a:xfrm flipV="1">
          <a:off x="6972300" y="14870647"/>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273" name="n_1aveValue【公営住宅】&#10;一人当たり面積">
          <a:extLst>
            <a:ext uri="{FF2B5EF4-FFF2-40B4-BE49-F238E27FC236}">
              <a16:creationId xmlns:a16="http://schemas.microsoft.com/office/drawing/2014/main" id="{BFBE5DC3-2FDB-49E4-A472-696418E728AF}"/>
            </a:ext>
          </a:extLst>
        </xdr:cNvPr>
        <xdr:cNvSpPr txBox="1"/>
      </xdr:nvSpPr>
      <xdr:spPr>
        <a:xfrm>
          <a:off x="9391727" y="1441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274" name="n_2aveValue【公営住宅】&#10;一人当たり面積">
          <a:extLst>
            <a:ext uri="{FF2B5EF4-FFF2-40B4-BE49-F238E27FC236}">
              <a16:creationId xmlns:a16="http://schemas.microsoft.com/office/drawing/2014/main" id="{424D7ADD-5A62-4D48-9B2A-11477323BC35}"/>
            </a:ext>
          </a:extLst>
        </xdr:cNvPr>
        <xdr:cNvSpPr txBox="1"/>
      </xdr:nvSpPr>
      <xdr:spPr>
        <a:xfrm>
          <a:off x="85154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275" name="n_3aveValue【公営住宅】&#10;一人当たり面積">
          <a:extLst>
            <a:ext uri="{FF2B5EF4-FFF2-40B4-BE49-F238E27FC236}">
              <a16:creationId xmlns:a16="http://schemas.microsoft.com/office/drawing/2014/main" id="{93970D8E-72EC-47D1-ADA3-534EB04C0280}"/>
            </a:ext>
          </a:extLst>
        </xdr:cNvPr>
        <xdr:cNvSpPr txBox="1"/>
      </xdr:nvSpPr>
      <xdr:spPr>
        <a:xfrm>
          <a:off x="7626427" y="14414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276" name="n_4aveValue【公営住宅】&#10;一人当たり面積">
          <a:extLst>
            <a:ext uri="{FF2B5EF4-FFF2-40B4-BE49-F238E27FC236}">
              <a16:creationId xmlns:a16="http://schemas.microsoft.com/office/drawing/2014/main" id="{8D9FEC08-34BB-436E-B07C-2D135275C961}"/>
            </a:ext>
          </a:extLst>
        </xdr:cNvPr>
        <xdr:cNvSpPr txBox="1"/>
      </xdr:nvSpPr>
      <xdr:spPr>
        <a:xfrm>
          <a:off x="6737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3936</xdr:rowOff>
    </xdr:from>
    <xdr:ext cx="469744" cy="259045"/>
    <xdr:sp macro="" textlink="">
      <xdr:nvSpPr>
        <xdr:cNvPr id="277" name="n_1mainValue【公営住宅】&#10;一人当たり面積">
          <a:extLst>
            <a:ext uri="{FF2B5EF4-FFF2-40B4-BE49-F238E27FC236}">
              <a16:creationId xmlns:a16="http://schemas.microsoft.com/office/drawing/2014/main" id="{4A1A0181-6B79-4505-8189-569305E08E1C}"/>
            </a:ext>
          </a:extLst>
        </xdr:cNvPr>
        <xdr:cNvSpPr txBox="1"/>
      </xdr:nvSpPr>
      <xdr:spPr>
        <a:xfrm>
          <a:off x="9391727" y="1492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166895</xdr:rowOff>
    </xdr:from>
    <xdr:ext cx="469744" cy="259045"/>
    <xdr:sp macro="" textlink="">
      <xdr:nvSpPr>
        <xdr:cNvPr id="278" name="n_2mainValue【公営住宅】&#10;一人当たり面積">
          <a:extLst>
            <a:ext uri="{FF2B5EF4-FFF2-40B4-BE49-F238E27FC236}">
              <a16:creationId xmlns:a16="http://schemas.microsoft.com/office/drawing/2014/main" id="{79E5DAB2-4A04-432E-BCBC-97AF134A3427}"/>
            </a:ext>
          </a:extLst>
        </xdr:cNvPr>
        <xdr:cNvSpPr txBox="1"/>
      </xdr:nvSpPr>
      <xdr:spPr>
        <a:xfrm>
          <a:off x="8515427" y="14911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167874</xdr:rowOff>
    </xdr:from>
    <xdr:ext cx="469744" cy="259045"/>
    <xdr:sp macro="" textlink="">
      <xdr:nvSpPr>
        <xdr:cNvPr id="279" name="n_3mainValue【公営住宅】&#10;一人当たり面積">
          <a:extLst>
            <a:ext uri="{FF2B5EF4-FFF2-40B4-BE49-F238E27FC236}">
              <a16:creationId xmlns:a16="http://schemas.microsoft.com/office/drawing/2014/main" id="{A3CC5FAD-8297-4696-9306-69D1F4717399}"/>
            </a:ext>
          </a:extLst>
        </xdr:cNvPr>
        <xdr:cNvSpPr txBox="1"/>
      </xdr:nvSpPr>
      <xdr:spPr>
        <a:xfrm>
          <a:off x="7626427" y="1491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169181</xdr:rowOff>
    </xdr:from>
    <xdr:ext cx="469744" cy="259045"/>
    <xdr:sp macro="" textlink="">
      <xdr:nvSpPr>
        <xdr:cNvPr id="280" name="n_4mainValue【公営住宅】&#10;一人当たり面積">
          <a:extLst>
            <a:ext uri="{FF2B5EF4-FFF2-40B4-BE49-F238E27FC236}">
              <a16:creationId xmlns:a16="http://schemas.microsoft.com/office/drawing/2014/main" id="{C5C607F0-7126-460B-A79A-A7DEE5BCC7A3}"/>
            </a:ext>
          </a:extLst>
        </xdr:cNvPr>
        <xdr:cNvSpPr txBox="1"/>
      </xdr:nvSpPr>
      <xdr:spPr>
        <a:xfrm>
          <a:off x="67374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1F57C034-8EA4-499B-A8BE-C7FBD9854A3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24767104-21D9-46E0-8CEA-03F6A66E598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C30B4F01-C3B5-4FFB-8267-0DE8A7AE370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A71A466B-3685-427B-A9DD-6AD3C6E9A9B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329151E9-815D-4D49-A337-68595F3E5C6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A747AB6E-E7BF-4C70-ABAC-46336A1E3CA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CF8385F0-8B90-4C6B-A981-6AD29359F02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A8CD084F-32F9-4CC9-B41A-65FBEE583A3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9" name="正方形/長方形 288">
          <a:extLst>
            <a:ext uri="{FF2B5EF4-FFF2-40B4-BE49-F238E27FC236}">
              <a16:creationId xmlns:a16="http://schemas.microsoft.com/office/drawing/2014/main" id="{17ED2A5B-4186-49ED-99ED-F696B90A9CF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0" name="正方形/長方形 289">
          <a:extLst>
            <a:ext uri="{FF2B5EF4-FFF2-40B4-BE49-F238E27FC236}">
              <a16:creationId xmlns:a16="http://schemas.microsoft.com/office/drawing/2014/main" id="{5F3CD52A-618F-46EB-A8AD-0937C03BCC9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1" name="正方形/長方形 290">
          <a:extLst>
            <a:ext uri="{FF2B5EF4-FFF2-40B4-BE49-F238E27FC236}">
              <a16:creationId xmlns:a16="http://schemas.microsoft.com/office/drawing/2014/main" id="{F80FA5B1-72B3-4B72-BE78-DE5D2DAC529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2" name="正方形/長方形 291">
          <a:extLst>
            <a:ext uri="{FF2B5EF4-FFF2-40B4-BE49-F238E27FC236}">
              <a16:creationId xmlns:a16="http://schemas.microsoft.com/office/drawing/2014/main" id="{B330E4EB-B235-42C7-92E6-702BDAB17CD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3" name="正方形/長方形 292">
          <a:extLst>
            <a:ext uri="{FF2B5EF4-FFF2-40B4-BE49-F238E27FC236}">
              <a16:creationId xmlns:a16="http://schemas.microsoft.com/office/drawing/2014/main" id="{4AE4F38D-2DC2-433F-86DD-C29B32BA5E6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4" name="正方形/長方形 293">
          <a:extLst>
            <a:ext uri="{FF2B5EF4-FFF2-40B4-BE49-F238E27FC236}">
              <a16:creationId xmlns:a16="http://schemas.microsoft.com/office/drawing/2014/main" id="{CCAFFDE7-2A5A-43A8-B781-E63941DCCF7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5" name="正方形/長方形 294">
          <a:extLst>
            <a:ext uri="{FF2B5EF4-FFF2-40B4-BE49-F238E27FC236}">
              <a16:creationId xmlns:a16="http://schemas.microsoft.com/office/drawing/2014/main" id="{4277292E-E447-4950-ADA4-22B283F2CEB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6" name="正方形/長方形 295">
          <a:extLst>
            <a:ext uri="{FF2B5EF4-FFF2-40B4-BE49-F238E27FC236}">
              <a16:creationId xmlns:a16="http://schemas.microsoft.com/office/drawing/2014/main" id="{7E5AEEB9-F6D9-4C34-85CD-0AB76D2EEAF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B7A7462D-ECAB-47CD-9EAF-96DA45123F4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37C4A687-893D-4B26-B56E-71EBD9A53DB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F79877A8-B852-4607-A4F0-D1A0C3D25EC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2A76C707-E309-4A23-9962-8F2DED70BE8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D74B3426-2BCD-4BA7-BC44-3B8E623D77D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ECAC312F-FC3A-427D-B8ED-C7936252F4C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928E0EFB-5533-4495-AB7D-445686658F7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C9EDC8E9-A7AA-4472-8D54-EDDBB58BD41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a:extLst>
            <a:ext uri="{FF2B5EF4-FFF2-40B4-BE49-F238E27FC236}">
              <a16:creationId xmlns:a16="http://schemas.microsoft.com/office/drawing/2014/main" id="{D6A03A16-73F3-403B-8128-1257D8FF6FA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a:extLst>
            <a:ext uri="{FF2B5EF4-FFF2-40B4-BE49-F238E27FC236}">
              <a16:creationId xmlns:a16="http://schemas.microsoft.com/office/drawing/2014/main" id="{88D75C4F-E458-492E-BCCC-A2D0046568A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a:extLst>
            <a:ext uri="{FF2B5EF4-FFF2-40B4-BE49-F238E27FC236}">
              <a16:creationId xmlns:a16="http://schemas.microsoft.com/office/drawing/2014/main" id="{DF45B16A-3210-40A4-915F-6D47687E7B0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8" name="直線コネクタ 307">
          <a:extLst>
            <a:ext uri="{FF2B5EF4-FFF2-40B4-BE49-F238E27FC236}">
              <a16:creationId xmlns:a16="http://schemas.microsoft.com/office/drawing/2014/main" id="{4F527B5A-4AE8-4012-8DE1-F9236229EAC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9" name="テキスト ボックス 308">
          <a:extLst>
            <a:ext uri="{FF2B5EF4-FFF2-40B4-BE49-F238E27FC236}">
              <a16:creationId xmlns:a16="http://schemas.microsoft.com/office/drawing/2014/main" id="{AF09A2A3-D1FF-4E38-B868-4E35F545839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0" name="直線コネクタ 309">
          <a:extLst>
            <a:ext uri="{FF2B5EF4-FFF2-40B4-BE49-F238E27FC236}">
              <a16:creationId xmlns:a16="http://schemas.microsoft.com/office/drawing/2014/main" id="{5B868F5D-7619-4F8B-9E8C-F6513E27E88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1" name="テキスト ボックス 310">
          <a:extLst>
            <a:ext uri="{FF2B5EF4-FFF2-40B4-BE49-F238E27FC236}">
              <a16:creationId xmlns:a16="http://schemas.microsoft.com/office/drawing/2014/main" id="{51196141-1C0C-43E4-84EE-D9DFBD7B338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2" name="直線コネクタ 311">
          <a:extLst>
            <a:ext uri="{FF2B5EF4-FFF2-40B4-BE49-F238E27FC236}">
              <a16:creationId xmlns:a16="http://schemas.microsoft.com/office/drawing/2014/main" id="{8572A1C3-29EC-4145-BD3C-9FEC9800695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3" name="テキスト ボックス 312">
          <a:extLst>
            <a:ext uri="{FF2B5EF4-FFF2-40B4-BE49-F238E27FC236}">
              <a16:creationId xmlns:a16="http://schemas.microsoft.com/office/drawing/2014/main" id="{0476D8BA-4CF6-4FDE-A727-F4F7ED6EDF2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4" name="直線コネクタ 313">
          <a:extLst>
            <a:ext uri="{FF2B5EF4-FFF2-40B4-BE49-F238E27FC236}">
              <a16:creationId xmlns:a16="http://schemas.microsoft.com/office/drawing/2014/main" id="{3B46A810-57AA-4E8A-8933-AF3D50E23D4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5" name="テキスト ボックス 314">
          <a:extLst>
            <a:ext uri="{FF2B5EF4-FFF2-40B4-BE49-F238E27FC236}">
              <a16:creationId xmlns:a16="http://schemas.microsoft.com/office/drawing/2014/main" id="{CC58C479-F457-44C9-8197-92801C8DC4D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6" name="直線コネクタ 315">
          <a:extLst>
            <a:ext uri="{FF2B5EF4-FFF2-40B4-BE49-F238E27FC236}">
              <a16:creationId xmlns:a16="http://schemas.microsoft.com/office/drawing/2014/main" id="{4E0A034B-CE46-4C4B-8F1B-5B33402430A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7" name="テキスト ボックス 316">
          <a:extLst>
            <a:ext uri="{FF2B5EF4-FFF2-40B4-BE49-F238E27FC236}">
              <a16:creationId xmlns:a16="http://schemas.microsoft.com/office/drawing/2014/main" id="{A018C0A4-585D-4037-918D-131B13E16FF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8" name="直線コネクタ 317">
          <a:extLst>
            <a:ext uri="{FF2B5EF4-FFF2-40B4-BE49-F238E27FC236}">
              <a16:creationId xmlns:a16="http://schemas.microsoft.com/office/drawing/2014/main" id="{5BC7C4DE-BD66-4672-982F-F909110FBF6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9" name="テキスト ボックス 318">
          <a:extLst>
            <a:ext uri="{FF2B5EF4-FFF2-40B4-BE49-F238E27FC236}">
              <a16:creationId xmlns:a16="http://schemas.microsoft.com/office/drawing/2014/main" id="{BDF3F0C0-C53A-47C1-B9FB-865CDBE89D9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53BCE228-A956-43D9-B20B-BFB65A7DD1F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認定こども園・幼稚園・保育所】&#10;有形固定資産減価償却率グラフ枠">
          <a:extLst>
            <a:ext uri="{FF2B5EF4-FFF2-40B4-BE49-F238E27FC236}">
              <a16:creationId xmlns:a16="http://schemas.microsoft.com/office/drawing/2014/main" id="{37CBD9A3-4F15-4CBC-B7D2-E3CAB03FFB9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322" name="直線コネクタ 321">
          <a:extLst>
            <a:ext uri="{FF2B5EF4-FFF2-40B4-BE49-F238E27FC236}">
              <a16:creationId xmlns:a16="http://schemas.microsoft.com/office/drawing/2014/main" id="{8FB98BD1-C137-4E7A-96E4-FB3A984624CC}"/>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3" name="【認定こども園・幼稚園・保育所】&#10;有形固定資産減価償却率最小値テキスト">
          <a:extLst>
            <a:ext uri="{FF2B5EF4-FFF2-40B4-BE49-F238E27FC236}">
              <a16:creationId xmlns:a16="http://schemas.microsoft.com/office/drawing/2014/main" id="{EE2C8544-0B89-4203-9620-C988F01A35E2}"/>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4" name="直線コネクタ 323">
          <a:extLst>
            <a:ext uri="{FF2B5EF4-FFF2-40B4-BE49-F238E27FC236}">
              <a16:creationId xmlns:a16="http://schemas.microsoft.com/office/drawing/2014/main" id="{CFEDE7CA-24DA-4C59-ACC7-B096AD3DAD8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325" name="【認定こども園・幼稚園・保育所】&#10;有形固定資産減価償却率最大値テキスト">
          <a:extLst>
            <a:ext uri="{FF2B5EF4-FFF2-40B4-BE49-F238E27FC236}">
              <a16:creationId xmlns:a16="http://schemas.microsoft.com/office/drawing/2014/main" id="{6A1238BA-6875-42E9-8172-1F095393C8A7}"/>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326" name="直線コネクタ 325">
          <a:extLst>
            <a:ext uri="{FF2B5EF4-FFF2-40B4-BE49-F238E27FC236}">
              <a16:creationId xmlns:a16="http://schemas.microsoft.com/office/drawing/2014/main" id="{DB95BAAE-CF9F-4AB3-9807-C3CB64726C26}"/>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327" name="【認定こども園・幼稚園・保育所】&#10;有形固定資産減価償却率平均値テキスト">
          <a:extLst>
            <a:ext uri="{FF2B5EF4-FFF2-40B4-BE49-F238E27FC236}">
              <a16:creationId xmlns:a16="http://schemas.microsoft.com/office/drawing/2014/main" id="{5D7FAD62-E553-4A49-9AF2-FCCA43559E28}"/>
            </a:ext>
          </a:extLst>
        </xdr:cNvPr>
        <xdr:cNvSpPr txBox="1"/>
      </xdr:nvSpPr>
      <xdr:spPr>
        <a:xfrm>
          <a:off x="16357600" y="645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328" name="フローチャート: 判断 327">
          <a:extLst>
            <a:ext uri="{FF2B5EF4-FFF2-40B4-BE49-F238E27FC236}">
              <a16:creationId xmlns:a16="http://schemas.microsoft.com/office/drawing/2014/main" id="{E86690B8-405D-4398-8EF5-682980706A6B}"/>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329" name="フローチャート: 判断 328">
          <a:extLst>
            <a:ext uri="{FF2B5EF4-FFF2-40B4-BE49-F238E27FC236}">
              <a16:creationId xmlns:a16="http://schemas.microsoft.com/office/drawing/2014/main" id="{AFB1CFAD-7AA4-4CB9-854E-2810B8C19667}"/>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330" name="フローチャート: 判断 329">
          <a:extLst>
            <a:ext uri="{FF2B5EF4-FFF2-40B4-BE49-F238E27FC236}">
              <a16:creationId xmlns:a16="http://schemas.microsoft.com/office/drawing/2014/main" id="{F08B9C15-0D95-4298-8B0A-9BF0A2E4ADB1}"/>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331" name="フローチャート: 判断 330">
          <a:extLst>
            <a:ext uri="{FF2B5EF4-FFF2-40B4-BE49-F238E27FC236}">
              <a16:creationId xmlns:a16="http://schemas.microsoft.com/office/drawing/2014/main" id="{E8F26EB7-9E16-4C28-8359-FCD6FEB1A943}"/>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332" name="フローチャート: 判断 331">
          <a:extLst>
            <a:ext uri="{FF2B5EF4-FFF2-40B4-BE49-F238E27FC236}">
              <a16:creationId xmlns:a16="http://schemas.microsoft.com/office/drawing/2014/main" id="{3C5F7EA5-FA58-4F3C-86C4-212638EAB529}"/>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2CCE4655-A2C6-42E9-A36D-79A875EA4EA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278AA08E-9337-4879-B4DC-053557DA3A0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E27F614F-1FE5-444B-89C8-F03DAEFA132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D430446E-7077-4F9E-B0E2-D26DAFB561E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BD939471-6F11-4CE4-920D-F9314CECBA2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103777</xdr:rowOff>
    </xdr:from>
    <xdr:to>
      <xdr:col>85</xdr:col>
      <xdr:colOff>177800</xdr:colOff>
      <xdr:row>42</xdr:row>
      <xdr:rowOff>33927</xdr:rowOff>
    </xdr:to>
    <xdr:sp macro="" textlink="">
      <xdr:nvSpPr>
        <xdr:cNvPr id="338" name="楕円 337">
          <a:extLst>
            <a:ext uri="{FF2B5EF4-FFF2-40B4-BE49-F238E27FC236}">
              <a16:creationId xmlns:a16="http://schemas.microsoft.com/office/drawing/2014/main" id="{01250BEF-684C-4E88-A6E3-2CF3B4BC7817}"/>
            </a:ext>
          </a:extLst>
        </xdr:cNvPr>
        <xdr:cNvSpPr/>
      </xdr:nvSpPr>
      <xdr:spPr>
        <a:xfrm>
          <a:off x="16268700" y="713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18704</xdr:rowOff>
    </xdr:from>
    <xdr:ext cx="405111" cy="259045"/>
    <xdr:sp macro="" textlink="">
      <xdr:nvSpPr>
        <xdr:cNvPr id="339" name="【認定こども園・幼稚園・保育所】&#10;有形固定資産減価償却率該当値テキスト">
          <a:extLst>
            <a:ext uri="{FF2B5EF4-FFF2-40B4-BE49-F238E27FC236}">
              <a16:creationId xmlns:a16="http://schemas.microsoft.com/office/drawing/2014/main" id="{638E0844-2DA7-437D-8A5C-749BA7223712}"/>
            </a:ext>
          </a:extLst>
        </xdr:cNvPr>
        <xdr:cNvSpPr txBox="1"/>
      </xdr:nvSpPr>
      <xdr:spPr>
        <a:xfrm>
          <a:off x="16357600" y="7048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80917</xdr:rowOff>
    </xdr:from>
    <xdr:to>
      <xdr:col>81</xdr:col>
      <xdr:colOff>101600</xdr:colOff>
      <xdr:row>42</xdr:row>
      <xdr:rowOff>11067</xdr:rowOff>
    </xdr:to>
    <xdr:sp macro="" textlink="">
      <xdr:nvSpPr>
        <xdr:cNvPr id="340" name="楕円 339">
          <a:extLst>
            <a:ext uri="{FF2B5EF4-FFF2-40B4-BE49-F238E27FC236}">
              <a16:creationId xmlns:a16="http://schemas.microsoft.com/office/drawing/2014/main" id="{92CA168D-7F34-48EF-9231-46BAC854BDED}"/>
            </a:ext>
          </a:extLst>
        </xdr:cNvPr>
        <xdr:cNvSpPr/>
      </xdr:nvSpPr>
      <xdr:spPr>
        <a:xfrm>
          <a:off x="15430500" y="711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131717</xdr:rowOff>
    </xdr:from>
    <xdr:to>
      <xdr:col>85</xdr:col>
      <xdr:colOff>127000</xdr:colOff>
      <xdr:row>41</xdr:row>
      <xdr:rowOff>154577</xdr:rowOff>
    </xdr:to>
    <xdr:cxnSp macro="">
      <xdr:nvCxnSpPr>
        <xdr:cNvPr id="341" name="直線コネクタ 340">
          <a:extLst>
            <a:ext uri="{FF2B5EF4-FFF2-40B4-BE49-F238E27FC236}">
              <a16:creationId xmlns:a16="http://schemas.microsoft.com/office/drawing/2014/main" id="{1875E8FB-F7FA-4677-B8B2-D8E9FE465D39}"/>
            </a:ext>
          </a:extLst>
        </xdr:cNvPr>
        <xdr:cNvCxnSpPr/>
      </xdr:nvCxnSpPr>
      <xdr:spPr>
        <a:xfrm>
          <a:off x="15481300" y="716116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53159</xdr:rowOff>
    </xdr:from>
    <xdr:to>
      <xdr:col>76</xdr:col>
      <xdr:colOff>165100</xdr:colOff>
      <xdr:row>41</xdr:row>
      <xdr:rowOff>154759</xdr:rowOff>
    </xdr:to>
    <xdr:sp macro="" textlink="">
      <xdr:nvSpPr>
        <xdr:cNvPr id="342" name="楕円 341">
          <a:extLst>
            <a:ext uri="{FF2B5EF4-FFF2-40B4-BE49-F238E27FC236}">
              <a16:creationId xmlns:a16="http://schemas.microsoft.com/office/drawing/2014/main" id="{D15DF61C-626F-44A3-A570-222D49B323FF}"/>
            </a:ext>
          </a:extLst>
        </xdr:cNvPr>
        <xdr:cNvSpPr/>
      </xdr:nvSpPr>
      <xdr:spPr>
        <a:xfrm>
          <a:off x="14541500" y="708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103959</xdr:rowOff>
    </xdr:from>
    <xdr:to>
      <xdr:col>81</xdr:col>
      <xdr:colOff>50800</xdr:colOff>
      <xdr:row>41</xdr:row>
      <xdr:rowOff>131717</xdr:rowOff>
    </xdr:to>
    <xdr:cxnSp macro="">
      <xdr:nvCxnSpPr>
        <xdr:cNvPr id="343" name="直線コネクタ 342">
          <a:extLst>
            <a:ext uri="{FF2B5EF4-FFF2-40B4-BE49-F238E27FC236}">
              <a16:creationId xmlns:a16="http://schemas.microsoft.com/office/drawing/2014/main" id="{E07FDF7A-8EBB-4DC7-BD6F-84457CE6E8A5}"/>
            </a:ext>
          </a:extLst>
        </xdr:cNvPr>
        <xdr:cNvCxnSpPr/>
      </xdr:nvCxnSpPr>
      <xdr:spPr>
        <a:xfrm>
          <a:off x="14592300" y="713340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28666</xdr:rowOff>
    </xdr:from>
    <xdr:to>
      <xdr:col>72</xdr:col>
      <xdr:colOff>38100</xdr:colOff>
      <xdr:row>41</xdr:row>
      <xdr:rowOff>130266</xdr:rowOff>
    </xdr:to>
    <xdr:sp macro="" textlink="">
      <xdr:nvSpPr>
        <xdr:cNvPr id="344" name="楕円 343">
          <a:extLst>
            <a:ext uri="{FF2B5EF4-FFF2-40B4-BE49-F238E27FC236}">
              <a16:creationId xmlns:a16="http://schemas.microsoft.com/office/drawing/2014/main" id="{02A20791-6646-4C6E-946E-61E64BA78627}"/>
            </a:ext>
          </a:extLst>
        </xdr:cNvPr>
        <xdr:cNvSpPr/>
      </xdr:nvSpPr>
      <xdr:spPr>
        <a:xfrm>
          <a:off x="13652500" y="705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79466</xdr:rowOff>
    </xdr:from>
    <xdr:to>
      <xdr:col>76</xdr:col>
      <xdr:colOff>114300</xdr:colOff>
      <xdr:row>41</xdr:row>
      <xdr:rowOff>103959</xdr:rowOff>
    </xdr:to>
    <xdr:cxnSp macro="">
      <xdr:nvCxnSpPr>
        <xdr:cNvPr id="345" name="直線コネクタ 344">
          <a:extLst>
            <a:ext uri="{FF2B5EF4-FFF2-40B4-BE49-F238E27FC236}">
              <a16:creationId xmlns:a16="http://schemas.microsoft.com/office/drawing/2014/main" id="{1D0F626E-1EA5-441F-B859-4623842EDEF6}"/>
            </a:ext>
          </a:extLst>
        </xdr:cNvPr>
        <xdr:cNvCxnSpPr/>
      </xdr:nvCxnSpPr>
      <xdr:spPr>
        <a:xfrm>
          <a:off x="13703300" y="710891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9072</xdr:rowOff>
    </xdr:from>
    <xdr:to>
      <xdr:col>67</xdr:col>
      <xdr:colOff>101600</xdr:colOff>
      <xdr:row>41</xdr:row>
      <xdr:rowOff>110672</xdr:rowOff>
    </xdr:to>
    <xdr:sp macro="" textlink="">
      <xdr:nvSpPr>
        <xdr:cNvPr id="346" name="楕円 345">
          <a:extLst>
            <a:ext uri="{FF2B5EF4-FFF2-40B4-BE49-F238E27FC236}">
              <a16:creationId xmlns:a16="http://schemas.microsoft.com/office/drawing/2014/main" id="{BB5E102B-7E4F-4C4A-B14C-62DB7C904A7F}"/>
            </a:ext>
          </a:extLst>
        </xdr:cNvPr>
        <xdr:cNvSpPr/>
      </xdr:nvSpPr>
      <xdr:spPr>
        <a:xfrm>
          <a:off x="12763500" y="703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59872</xdr:rowOff>
    </xdr:from>
    <xdr:to>
      <xdr:col>71</xdr:col>
      <xdr:colOff>177800</xdr:colOff>
      <xdr:row>41</xdr:row>
      <xdr:rowOff>79466</xdr:rowOff>
    </xdr:to>
    <xdr:cxnSp macro="">
      <xdr:nvCxnSpPr>
        <xdr:cNvPr id="347" name="直線コネクタ 346">
          <a:extLst>
            <a:ext uri="{FF2B5EF4-FFF2-40B4-BE49-F238E27FC236}">
              <a16:creationId xmlns:a16="http://schemas.microsoft.com/office/drawing/2014/main" id="{5C537F65-FF25-45E4-9ECD-803297CFA418}"/>
            </a:ext>
          </a:extLst>
        </xdr:cNvPr>
        <xdr:cNvCxnSpPr/>
      </xdr:nvCxnSpPr>
      <xdr:spPr>
        <a:xfrm>
          <a:off x="12814300" y="708932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348" name="n_1aveValue【認定こども園・幼稚園・保育所】&#10;有形固定資産減価償却率">
          <a:extLst>
            <a:ext uri="{FF2B5EF4-FFF2-40B4-BE49-F238E27FC236}">
              <a16:creationId xmlns:a16="http://schemas.microsoft.com/office/drawing/2014/main" id="{C48CAF40-08DE-43AD-B8AC-00D547A70300}"/>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349" name="n_2aveValue【認定こども園・幼稚園・保育所】&#10;有形固定資産減価償却率">
          <a:extLst>
            <a:ext uri="{FF2B5EF4-FFF2-40B4-BE49-F238E27FC236}">
              <a16:creationId xmlns:a16="http://schemas.microsoft.com/office/drawing/2014/main" id="{D7DF9AF1-CA56-4C7E-9E02-F771861906E1}"/>
            </a:ext>
          </a:extLst>
        </xdr:cNvPr>
        <xdr:cNvSpPr txBox="1"/>
      </xdr:nvSpPr>
      <xdr:spPr>
        <a:xfrm>
          <a:off x="14389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350" name="n_3aveValue【認定こども園・幼稚園・保育所】&#10;有形固定資産減価償却率">
          <a:extLst>
            <a:ext uri="{FF2B5EF4-FFF2-40B4-BE49-F238E27FC236}">
              <a16:creationId xmlns:a16="http://schemas.microsoft.com/office/drawing/2014/main" id="{20A4519A-467E-4C4A-9325-05228B53B18C}"/>
            </a:ext>
          </a:extLst>
        </xdr:cNvPr>
        <xdr:cNvSpPr txBox="1"/>
      </xdr:nvSpPr>
      <xdr:spPr>
        <a:xfrm>
          <a:off x="13500744" y="635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351" name="n_4aveValue【認定こども園・幼稚園・保育所】&#10;有形固定資産減価償却率">
          <a:extLst>
            <a:ext uri="{FF2B5EF4-FFF2-40B4-BE49-F238E27FC236}">
              <a16:creationId xmlns:a16="http://schemas.microsoft.com/office/drawing/2014/main" id="{168986A4-63B0-44C6-9714-5770DE55D383}"/>
            </a:ext>
          </a:extLst>
        </xdr:cNvPr>
        <xdr:cNvSpPr txBox="1"/>
      </xdr:nvSpPr>
      <xdr:spPr>
        <a:xfrm>
          <a:off x="12611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2194</xdr:rowOff>
    </xdr:from>
    <xdr:ext cx="405111" cy="259045"/>
    <xdr:sp macro="" textlink="">
      <xdr:nvSpPr>
        <xdr:cNvPr id="352" name="n_1mainValue【認定こども園・幼稚園・保育所】&#10;有形固定資産減価償却率">
          <a:extLst>
            <a:ext uri="{FF2B5EF4-FFF2-40B4-BE49-F238E27FC236}">
              <a16:creationId xmlns:a16="http://schemas.microsoft.com/office/drawing/2014/main" id="{E148FACE-A8DE-4E9E-824C-FE5A99717331}"/>
            </a:ext>
          </a:extLst>
        </xdr:cNvPr>
        <xdr:cNvSpPr txBox="1"/>
      </xdr:nvSpPr>
      <xdr:spPr>
        <a:xfrm>
          <a:off x="15266044" y="7203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145886</xdr:rowOff>
    </xdr:from>
    <xdr:ext cx="405111" cy="259045"/>
    <xdr:sp macro="" textlink="">
      <xdr:nvSpPr>
        <xdr:cNvPr id="353" name="n_2mainValue【認定こども園・幼稚園・保育所】&#10;有形固定資産減価償却率">
          <a:extLst>
            <a:ext uri="{FF2B5EF4-FFF2-40B4-BE49-F238E27FC236}">
              <a16:creationId xmlns:a16="http://schemas.microsoft.com/office/drawing/2014/main" id="{638DC692-9CAF-442B-B1CF-F86189423D06}"/>
            </a:ext>
          </a:extLst>
        </xdr:cNvPr>
        <xdr:cNvSpPr txBox="1"/>
      </xdr:nvSpPr>
      <xdr:spPr>
        <a:xfrm>
          <a:off x="14389744" y="717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121393</xdr:rowOff>
    </xdr:from>
    <xdr:ext cx="405111" cy="259045"/>
    <xdr:sp macro="" textlink="">
      <xdr:nvSpPr>
        <xdr:cNvPr id="354" name="n_3mainValue【認定こども園・幼稚園・保育所】&#10;有形固定資産減価償却率">
          <a:extLst>
            <a:ext uri="{FF2B5EF4-FFF2-40B4-BE49-F238E27FC236}">
              <a16:creationId xmlns:a16="http://schemas.microsoft.com/office/drawing/2014/main" id="{AF8E01E3-F576-4C5F-9FC0-55CC5335BDC5}"/>
            </a:ext>
          </a:extLst>
        </xdr:cNvPr>
        <xdr:cNvSpPr txBox="1"/>
      </xdr:nvSpPr>
      <xdr:spPr>
        <a:xfrm>
          <a:off x="13500744" y="715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101799</xdr:rowOff>
    </xdr:from>
    <xdr:ext cx="405111" cy="259045"/>
    <xdr:sp macro="" textlink="">
      <xdr:nvSpPr>
        <xdr:cNvPr id="355" name="n_4mainValue【認定こども園・幼稚園・保育所】&#10;有形固定資産減価償却率">
          <a:extLst>
            <a:ext uri="{FF2B5EF4-FFF2-40B4-BE49-F238E27FC236}">
              <a16:creationId xmlns:a16="http://schemas.microsoft.com/office/drawing/2014/main" id="{FF9E32EA-67F1-4ECA-BAE6-DA631275094E}"/>
            </a:ext>
          </a:extLst>
        </xdr:cNvPr>
        <xdr:cNvSpPr txBox="1"/>
      </xdr:nvSpPr>
      <xdr:spPr>
        <a:xfrm>
          <a:off x="12611744" y="713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165CA318-4BD3-473C-A5B8-6684062A4C6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02421B98-CE20-4C0F-B3D3-6E513485FED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D193C515-F1B8-4554-9D06-EFF05BB3A99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6A2FFD56-40A0-4F8F-869B-D09BAEF7F8E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1FED09F9-9A2A-47E4-BFC9-881D4245422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F7B6B6C5-B307-4745-AF75-A3D017D84F6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9930044A-2CA6-442A-826C-26321D8576D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1E1088BC-F93C-441D-B285-74FE16C8E39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BC181D5F-0CC0-4045-8826-6ABBE40FB9A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1BB59205-D10C-4A96-940F-15BF6E91551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6" name="直線コネクタ 365">
          <a:extLst>
            <a:ext uri="{FF2B5EF4-FFF2-40B4-BE49-F238E27FC236}">
              <a16:creationId xmlns:a16="http://schemas.microsoft.com/office/drawing/2014/main" id="{40D215A6-31DC-49F5-9139-F71474837F4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7" name="テキスト ボックス 366">
          <a:extLst>
            <a:ext uri="{FF2B5EF4-FFF2-40B4-BE49-F238E27FC236}">
              <a16:creationId xmlns:a16="http://schemas.microsoft.com/office/drawing/2014/main" id="{0E0C9A07-4578-47EB-B389-6747A42EB58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8" name="直線コネクタ 367">
          <a:extLst>
            <a:ext uri="{FF2B5EF4-FFF2-40B4-BE49-F238E27FC236}">
              <a16:creationId xmlns:a16="http://schemas.microsoft.com/office/drawing/2014/main" id="{54368CF9-A3C0-4A82-AE19-068D8F7A8F1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9" name="テキスト ボックス 368">
          <a:extLst>
            <a:ext uri="{FF2B5EF4-FFF2-40B4-BE49-F238E27FC236}">
              <a16:creationId xmlns:a16="http://schemas.microsoft.com/office/drawing/2014/main" id="{7830EC0A-B3BC-43B8-A2D9-3A264258B4B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70" name="直線コネクタ 369">
          <a:extLst>
            <a:ext uri="{FF2B5EF4-FFF2-40B4-BE49-F238E27FC236}">
              <a16:creationId xmlns:a16="http://schemas.microsoft.com/office/drawing/2014/main" id="{771D7A77-116D-423C-8BEF-CD1759950D2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71" name="テキスト ボックス 370">
          <a:extLst>
            <a:ext uri="{FF2B5EF4-FFF2-40B4-BE49-F238E27FC236}">
              <a16:creationId xmlns:a16="http://schemas.microsoft.com/office/drawing/2014/main" id="{C84E12FD-5A57-45BB-BAF4-21546F1D3E69}"/>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2" name="直線コネクタ 371">
          <a:extLst>
            <a:ext uri="{FF2B5EF4-FFF2-40B4-BE49-F238E27FC236}">
              <a16:creationId xmlns:a16="http://schemas.microsoft.com/office/drawing/2014/main" id="{7CC4C69E-C35B-406D-B98D-1CD2AA876E3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3" name="テキスト ボックス 372">
          <a:extLst>
            <a:ext uri="{FF2B5EF4-FFF2-40B4-BE49-F238E27FC236}">
              <a16:creationId xmlns:a16="http://schemas.microsoft.com/office/drawing/2014/main" id="{6894DA53-9212-466A-B8F6-337E618A5EAE}"/>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4" name="直線コネクタ 373">
          <a:extLst>
            <a:ext uri="{FF2B5EF4-FFF2-40B4-BE49-F238E27FC236}">
              <a16:creationId xmlns:a16="http://schemas.microsoft.com/office/drawing/2014/main" id="{B2FC231A-D725-4DBA-B651-742E5550B71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5" name="テキスト ボックス 374">
          <a:extLst>
            <a:ext uri="{FF2B5EF4-FFF2-40B4-BE49-F238E27FC236}">
              <a16:creationId xmlns:a16="http://schemas.microsoft.com/office/drawing/2014/main" id="{5693C63B-3661-440D-876D-4B7C1A2E37EF}"/>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6" name="直線コネクタ 375">
          <a:extLst>
            <a:ext uri="{FF2B5EF4-FFF2-40B4-BE49-F238E27FC236}">
              <a16:creationId xmlns:a16="http://schemas.microsoft.com/office/drawing/2014/main" id="{BF2530B7-92C6-4EFE-B9FC-C20CD70230C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7" name="テキスト ボックス 376">
          <a:extLst>
            <a:ext uri="{FF2B5EF4-FFF2-40B4-BE49-F238E27FC236}">
              <a16:creationId xmlns:a16="http://schemas.microsoft.com/office/drawing/2014/main" id="{BDD1134A-5729-4ACF-A105-1B5F0EB5FCD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8" name="【認定こども園・幼稚園・保育所】&#10;一人当たり面積グラフ枠">
          <a:extLst>
            <a:ext uri="{FF2B5EF4-FFF2-40B4-BE49-F238E27FC236}">
              <a16:creationId xmlns:a16="http://schemas.microsoft.com/office/drawing/2014/main" id="{54F7025D-5315-456B-97CB-A7FD30A6768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379" name="直線コネクタ 378">
          <a:extLst>
            <a:ext uri="{FF2B5EF4-FFF2-40B4-BE49-F238E27FC236}">
              <a16:creationId xmlns:a16="http://schemas.microsoft.com/office/drawing/2014/main" id="{BF32140F-7A29-4676-ADE2-2F0B8935DF6A}"/>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380" name="【認定こども園・幼稚園・保育所】&#10;一人当たり面積最小値テキスト">
          <a:extLst>
            <a:ext uri="{FF2B5EF4-FFF2-40B4-BE49-F238E27FC236}">
              <a16:creationId xmlns:a16="http://schemas.microsoft.com/office/drawing/2014/main" id="{DEE343E8-A567-44CF-BF1B-D1CFE31CAA47}"/>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381" name="直線コネクタ 380">
          <a:extLst>
            <a:ext uri="{FF2B5EF4-FFF2-40B4-BE49-F238E27FC236}">
              <a16:creationId xmlns:a16="http://schemas.microsoft.com/office/drawing/2014/main" id="{4411B40B-213B-424D-8689-9AF5DCE58081}"/>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382" name="【認定こども園・幼稚園・保育所】&#10;一人当たり面積最大値テキスト">
          <a:extLst>
            <a:ext uri="{FF2B5EF4-FFF2-40B4-BE49-F238E27FC236}">
              <a16:creationId xmlns:a16="http://schemas.microsoft.com/office/drawing/2014/main" id="{31491D99-295E-440C-89D5-E96CABF84D92}"/>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383" name="直線コネクタ 382">
          <a:extLst>
            <a:ext uri="{FF2B5EF4-FFF2-40B4-BE49-F238E27FC236}">
              <a16:creationId xmlns:a16="http://schemas.microsoft.com/office/drawing/2014/main" id="{E1D004E0-60DD-47FB-8A6C-E2D914A3C40C}"/>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384" name="【認定こども園・幼稚園・保育所】&#10;一人当たり面積平均値テキスト">
          <a:extLst>
            <a:ext uri="{FF2B5EF4-FFF2-40B4-BE49-F238E27FC236}">
              <a16:creationId xmlns:a16="http://schemas.microsoft.com/office/drawing/2014/main" id="{D0107520-1378-453C-86F9-6AFDE015459D}"/>
            </a:ext>
          </a:extLst>
        </xdr:cNvPr>
        <xdr:cNvSpPr txBox="1"/>
      </xdr:nvSpPr>
      <xdr:spPr>
        <a:xfrm>
          <a:off x="22199600" y="660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385" name="フローチャート: 判断 384">
          <a:extLst>
            <a:ext uri="{FF2B5EF4-FFF2-40B4-BE49-F238E27FC236}">
              <a16:creationId xmlns:a16="http://schemas.microsoft.com/office/drawing/2014/main" id="{5EA809A2-61BA-4EB2-BDFF-23AFB14EE0DE}"/>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386" name="フローチャート: 判断 385">
          <a:extLst>
            <a:ext uri="{FF2B5EF4-FFF2-40B4-BE49-F238E27FC236}">
              <a16:creationId xmlns:a16="http://schemas.microsoft.com/office/drawing/2014/main" id="{DE5B656B-89AF-4DE5-B271-79A85D97A998}"/>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387" name="フローチャート: 判断 386">
          <a:extLst>
            <a:ext uri="{FF2B5EF4-FFF2-40B4-BE49-F238E27FC236}">
              <a16:creationId xmlns:a16="http://schemas.microsoft.com/office/drawing/2014/main" id="{0E7D07D0-B077-4CE9-B710-923BBFDF1D19}"/>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388" name="フローチャート: 判断 387">
          <a:extLst>
            <a:ext uri="{FF2B5EF4-FFF2-40B4-BE49-F238E27FC236}">
              <a16:creationId xmlns:a16="http://schemas.microsoft.com/office/drawing/2014/main" id="{75FEDA16-D736-402D-9189-9E39F444CEA0}"/>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389" name="フローチャート: 判断 388">
          <a:extLst>
            <a:ext uri="{FF2B5EF4-FFF2-40B4-BE49-F238E27FC236}">
              <a16:creationId xmlns:a16="http://schemas.microsoft.com/office/drawing/2014/main" id="{9FAEDA3D-228A-41CA-8985-82AE97B8114D}"/>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81A7F1C7-9B63-4EFB-B831-2A1773AC0FE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3FF12D65-795D-49EE-9473-91E02711DA1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2A56F874-58FD-4531-8F37-AF8A5E664A5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D3B7D98A-A649-47B6-88B0-B3077FB43BE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B9FDA40C-6F15-4C35-ABC1-18CE1B8FB62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27305</xdr:rowOff>
    </xdr:from>
    <xdr:to>
      <xdr:col>116</xdr:col>
      <xdr:colOff>114300</xdr:colOff>
      <xdr:row>38</xdr:row>
      <xdr:rowOff>128905</xdr:rowOff>
    </xdr:to>
    <xdr:sp macro="" textlink="">
      <xdr:nvSpPr>
        <xdr:cNvPr id="395" name="楕円 394">
          <a:extLst>
            <a:ext uri="{FF2B5EF4-FFF2-40B4-BE49-F238E27FC236}">
              <a16:creationId xmlns:a16="http://schemas.microsoft.com/office/drawing/2014/main" id="{0C73569F-23FC-41D4-8053-29671485B8F0}"/>
            </a:ext>
          </a:extLst>
        </xdr:cNvPr>
        <xdr:cNvSpPr/>
      </xdr:nvSpPr>
      <xdr:spPr>
        <a:xfrm>
          <a:off x="221107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50182</xdr:rowOff>
    </xdr:from>
    <xdr:ext cx="469744" cy="259045"/>
    <xdr:sp macro="" textlink="">
      <xdr:nvSpPr>
        <xdr:cNvPr id="396" name="【認定こども園・幼稚園・保育所】&#10;一人当たり面積該当値テキスト">
          <a:extLst>
            <a:ext uri="{FF2B5EF4-FFF2-40B4-BE49-F238E27FC236}">
              <a16:creationId xmlns:a16="http://schemas.microsoft.com/office/drawing/2014/main" id="{A6CA7BF5-DD57-4F1B-AF91-893C43DBDF23}"/>
            </a:ext>
          </a:extLst>
        </xdr:cNvPr>
        <xdr:cNvSpPr txBox="1"/>
      </xdr:nvSpPr>
      <xdr:spPr>
        <a:xfrm>
          <a:off x="22199600"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44450</xdr:rowOff>
    </xdr:from>
    <xdr:to>
      <xdr:col>112</xdr:col>
      <xdr:colOff>38100</xdr:colOff>
      <xdr:row>38</xdr:row>
      <xdr:rowOff>146050</xdr:rowOff>
    </xdr:to>
    <xdr:sp macro="" textlink="">
      <xdr:nvSpPr>
        <xdr:cNvPr id="397" name="楕円 396">
          <a:extLst>
            <a:ext uri="{FF2B5EF4-FFF2-40B4-BE49-F238E27FC236}">
              <a16:creationId xmlns:a16="http://schemas.microsoft.com/office/drawing/2014/main" id="{36F45076-EBB6-4F2D-9E78-70C67C8AE1BC}"/>
            </a:ext>
          </a:extLst>
        </xdr:cNvPr>
        <xdr:cNvSpPr/>
      </xdr:nvSpPr>
      <xdr:spPr>
        <a:xfrm>
          <a:off x="21272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78105</xdr:rowOff>
    </xdr:from>
    <xdr:to>
      <xdr:col>116</xdr:col>
      <xdr:colOff>63500</xdr:colOff>
      <xdr:row>38</xdr:row>
      <xdr:rowOff>95250</xdr:rowOff>
    </xdr:to>
    <xdr:cxnSp macro="">
      <xdr:nvCxnSpPr>
        <xdr:cNvPr id="398" name="直線コネクタ 397">
          <a:extLst>
            <a:ext uri="{FF2B5EF4-FFF2-40B4-BE49-F238E27FC236}">
              <a16:creationId xmlns:a16="http://schemas.microsoft.com/office/drawing/2014/main" id="{B349ACFF-8D46-4679-A6F3-3B5B5C88BBE5}"/>
            </a:ext>
          </a:extLst>
        </xdr:cNvPr>
        <xdr:cNvCxnSpPr/>
      </xdr:nvCxnSpPr>
      <xdr:spPr>
        <a:xfrm flipV="1">
          <a:off x="21323300" y="659320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57785</xdr:rowOff>
    </xdr:from>
    <xdr:to>
      <xdr:col>107</xdr:col>
      <xdr:colOff>101600</xdr:colOff>
      <xdr:row>38</xdr:row>
      <xdr:rowOff>159385</xdr:rowOff>
    </xdr:to>
    <xdr:sp macro="" textlink="">
      <xdr:nvSpPr>
        <xdr:cNvPr id="399" name="楕円 398">
          <a:extLst>
            <a:ext uri="{FF2B5EF4-FFF2-40B4-BE49-F238E27FC236}">
              <a16:creationId xmlns:a16="http://schemas.microsoft.com/office/drawing/2014/main" id="{07F8567F-961C-4B2B-9DCC-81CB5540EBDD}"/>
            </a:ext>
          </a:extLst>
        </xdr:cNvPr>
        <xdr:cNvSpPr/>
      </xdr:nvSpPr>
      <xdr:spPr>
        <a:xfrm>
          <a:off x="20383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95250</xdr:rowOff>
    </xdr:from>
    <xdr:to>
      <xdr:col>111</xdr:col>
      <xdr:colOff>177800</xdr:colOff>
      <xdr:row>38</xdr:row>
      <xdr:rowOff>108585</xdr:rowOff>
    </xdr:to>
    <xdr:cxnSp macro="">
      <xdr:nvCxnSpPr>
        <xdr:cNvPr id="400" name="直線コネクタ 399">
          <a:extLst>
            <a:ext uri="{FF2B5EF4-FFF2-40B4-BE49-F238E27FC236}">
              <a16:creationId xmlns:a16="http://schemas.microsoft.com/office/drawing/2014/main" id="{4CE0D151-94A3-4377-99A2-BE373E5853C5}"/>
            </a:ext>
          </a:extLst>
        </xdr:cNvPr>
        <xdr:cNvCxnSpPr/>
      </xdr:nvCxnSpPr>
      <xdr:spPr>
        <a:xfrm flipV="1">
          <a:off x="20434300" y="661035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71120</xdr:rowOff>
    </xdr:from>
    <xdr:to>
      <xdr:col>102</xdr:col>
      <xdr:colOff>165100</xdr:colOff>
      <xdr:row>39</xdr:row>
      <xdr:rowOff>1270</xdr:rowOff>
    </xdr:to>
    <xdr:sp macro="" textlink="">
      <xdr:nvSpPr>
        <xdr:cNvPr id="401" name="楕円 400">
          <a:extLst>
            <a:ext uri="{FF2B5EF4-FFF2-40B4-BE49-F238E27FC236}">
              <a16:creationId xmlns:a16="http://schemas.microsoft.com/office/drawing/2014/main" id="{A46E0274-2927-40BB-B44E-87377E45D666}"/>
            </a:ext>
          </a:extLst>
        </xdr:cNvPr>
        <xdr:cNvSpPr/>
      </xdr:nvSpPr>
      <xdr:spPr>
        <a:xfrm>
          <a:off x="19494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108585</xdr:rowOff>
    </xdr:from>
    <xdr:to>
      <xdr:col>107</xdr:col>
      <xdr:colOff>50800</xdr:colOff>
      <xdr:row>38</xdr:row>
      <xdr:rowOff>121920</xdr:rowOff>
    </xdr:to>
    <xdr:cxnSp macro="">
      <xdr:nvCxnSpPr>
        <xdr:cNvPr id="402" name="直線コネクタ 401">
          <a:extLst>
            <a:ext uri="{FF2B5EF4-FFF2-40B4-BE49-F238E27FC236}">
              <a16:creationId xmlns:a16="http://schemas.microsoft.com/office/drawing/2014/main" id="{01257B15-35B8-41DA-A3F9-D80761157706}"/>
            </a:ext>
          </a:extLst>
        </xdr:cNvPr>
        <xdr:cNvCxnSpPr/>
      </xdr:nvCxnSpPr>
      <xdr:spPr>
        <a:xfrm flipV="1">
          <a:off x="19545300" y="662368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86360</xdr:rowOff>
    </xdr:from>
    <xdr:to>
      <xdr:col>98</xdr:col>
      <xdr:colOff>38100</xdr:colOff>
      <xdr:row>39</xdr:row>
      <xdr:rowOff>16510</xdr:rowOff>
    </xdr:to>
    <xdr:sp macro="" textlink="">
      <xdr:nvSpPr>
        <xdr:cNvPr id="403" name="楕円 402">
          <a:extLst>
            <a:ext uri="{FF2B5EF4-FFF2-40B4-BE49-F238E27FC236}">
              <a16:creationId xmlns:a16="http://schemas.microsoft.com/office/drawing/2014/main" id="{4C4F2627-4806-450B-98F3-F91F59EEACAC}"/>
            </a:ext>
          </a:extLst>
        </xdr:cNvPr>
        <xdr:cNvSpPr/>
      </xdr:nvSpPr>
      <xdr:spPr>
        <a:xfrm>
          <a:off x="18605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121920</xdr:rowOff>
    </xdr:from>
    <xdr:to>
      <xdr:col>102</xdr:col>
      <xdr:colOff>114300</xdr:colOff>
      <xdr:row>38</xdr:row>
      <xdr:rowOff>137160</xdr:rowOff>
    </xdr:to>
    <xdr:cxnSp macro="">
      <xdr:nvCxnSpPr>
        <xdr:cNvPr id="404" name="直線コネクタ 403">
          <a:extLst>
            <a:ext uri="{FF2B5EF4-FFF2-40B4-BE49-F238E27FC236}">
              <a16:creationId xmlns:a16="http://schemas.microsoft.com/office/drawing/2014/main" id="{3C15CAAE-362F-40A5-BAB0-554E57AC86EB}"/>
            </a:ext>
          </a:extLst>
        </xdr:cNvPr>
        <xdr:cNvCxnSpPr/>
      </xdr:nvCxnSpPr>
      <xdr:spPr>
        <a:xfrm flipV="1">
          <a:off x="18656300" y="6637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26687</xdr:rowOff>
    </xdr:from>
    <xdr:ext cx="469744" cy="259045"/>
    <xdr:sp macro="" textlink="">
      <xdr:nvSpPr>
        <xdr:cNvPr id="405" name="n_1aveValue【認定こども園・幼稚園・保育所】&#10;一人当たり面積">
          <a:extLst>
            <a:ext uri="{FF2B5EF4-FFF2-40B4-BE49-F238E27FC236}">
              <a16:creationId xmlns:a16="http://schemas.microsoft.com/office/drawing/2014/main" id="{8A1DCB99-8D2F-4933-8E7D-1A74983FC98D}"/>
            </a:ext>
          </a:extLst>
        </xdr:cNvPr>
        <xdr:cNvSpPr txBox="1"/>
      </xdr:nvSpPr>
      <xdr:spPr>
        <a:xfrm>
          <a:off x="210757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406" name="n_2aveValue【認定こども園・幼稚園・保育所】&#10;一人当たり面積">
          <a:extLst>
            <a:ext uri="{FF2B5EF4-FFF2-40B4-BE49-F238E27FC236}">
              <a16:creationId xmlns:a16="http://schemas.microsoft.com/office/drawing/2014/main" id="{E848DBB9-E703-46F8-8422-6AF407EAB2B0}"/>
            </a:ext>
          </a:extLst>
        </xdr:cNvPr>
        <xdr:cNvSpPr txBox="1"/>
      </xdr:nvSpPr>
      <xdr:spPr>
        <a:xfrm>
          <a:off x="20199427" y="673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47642</xdr:rowOff>
    </xdr:from>
    <xdr:ext cx="469744" cy="259045"/>
    <xdr:sp macro="" textlink="">
      <xdr:nvSpPr>
        <xdr:cNvPr id="407" name="n_3aveValue【認定こども園・幼稚園・保育所】&#10;一人当たり面積">
          <a:extLst>
            <a:ext uri="{FF2B5EF4-FFF2-40B4-BE49-F238E27FC236}">
              <a16:creationId xmlns:a16="http://schemas.microsoft.com/office/drawing/2014/main" id="{EEC85519-EA70-4130-999C-8B02E4E57372}"/>
            </a:ext>
          </a:extLst>
        </xdr:cNvPr>
        <xdr:cNvSpPr txBox="1"/>
      </xdr:nvSpPr>
      <xdr:spPr>
        <a:xfrm>
          <a:off x="19310427" y="673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408" name="n_4aveValue【認定こども園・幼稚園・保育所】&#10;一人当たり面積">
          <a:extLst>
            <a:ext uri="{FF2B5EF4-FFF2-40B4-BE49-F238E27FC236}">
              <a16:creationId xmlns:a16="http://schemas.microsoft.com/office/drawing/2014/main" id="{088243A2-B166-43D6-904B-2F94E5FD582B}"/>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162577</xdr:rowOff>
    </xdr:from>
    <xdr:ext cx="469744" cy="259045"/>
    <xdr:sp macro="" textlink="">
      <xdr:nvSpPr>
        <xdr:cNvPr id="409" name="n_1mainValue【認定こども園・幼稚園・保育所】&#10;一人当たり面積">
          <a:extLst>
            <a:ext uri="{FF2B5EF4-FFF2-40B4-BE49-F238E27FC236}">
              <a16:creationId xmlns:a16="http://schemas.microsoft.com/office/drawing/2014/main" id="{CCA0BCFA-1A7A-49BB-9184-8F26DCF6D92D}"/>
            </a:ext>
          </a:extLst>
        </xdr:cNvPr>
        <xdr:cNvSpPr txBox="1"/>
      </xdr:nvSpPr>
      <xdr:spPr>
        <a:xfrm>
          <a:off x="21075727"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4462</xdr:rowOff>
    </xdr:from>
    <xdr:ext cx="469744" cy="259045"/>
    <xdr:sp macro="" textlink="">
      <xdr:nvSpPr>
        <xdr:cNvPr id="410" name="n_2mainValue【認定こども園・幼稚園・保育所】&#10;一人当たり面積">
          <a:extLst>
            <a:ext uri="{FF2B5EF4-FFF2-40B4-BE49-F238E27FC236}">
              <a16:creationId xmlns:a16="http://schemas.microsoft.com/office/drawing/2014/main" id="{8CFD0F59-97C1-4625-B706-3D5E06680A6F}"/>
            </a:ext>
          </a:extLst>
        </xdr:cNvPr>
        <xdr:cNvSpPr txBox="1"/>
      </xdr:nvSpPr>
      <xdr:spPr>
        <a:xfrm>
          <a:off x="20199427" y="634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17797</xdr:rowOff>
    </xdr:from>
    <xdr:ext cx="469744" cy="259045"/>
    <xdr:sp macro="" textlink="">
      <xdr:nvSpPr>
        <xdr:cNvPr id="411" name="n_3mainValue【認定こども園・幼稚園・保育所】&#10;一人当たり面積">
          <a:extLst>
            <a:ext uri="{FF2B5EF4-FFF2-40B4-BE49-F238E27FC236}">
              <a16:creationId xmlns:a16="http://schemas.microsoft.com/office/drawing/2014/main" id="{EAD6F4BB-CC56-46E3-AA91-B89F0C7C141B}"/>
            </a:ext>
          </a:extLst>
        </xdr:cNvPr>
        <xdr:cNvSpPr txBox="1"/>
      </xdr:nvSpPr>
      <xdr:spPr>
        <a:xfrm>
          <a:off x="19310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33037</xdr:rowOff>
    </xdr:from>
    <xdr:ext cx="469744" cy="259045"/>
    <xdr:sp macro="" textlink="">
      <xdr:nvSpPr>
        <xdr:cNvPr id="412" name="n_4mainValue【認定こども園・幼稚園・保育所】&#10;一人当たり面積">
          <a:extLst>
            <a:ext uri="{FF2B5EF4-FFF2-40B4-BE49-F238E27FC236}">
              <a16:creationId xmlns:a16="http://schemas.microsoft.com/office/drawing/2014/main" id="{6DE3A37C-1218-45E6-90B5-577B3060864C}"/>
            </a:ext>
          </a:extLst>
        </xdr:cNvPr>
        <xdr:cNvSpPr txBox="1"/>
      </xdr:nvSpPr>
      <xdr:spPr>
        <a:xfrm>
          <a:off x="184214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3D2924A2-3593-4C63-AD19-91ABE0043D8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52F181C7-97CA-4F22-A8E0-F2691E6E093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DD97E30B-8E2A-4EE5-9ADF-D7C59865AEC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9B399E19-6664-4E9F-977D-1EDEDEE7FAC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7035D78D-4C20-4C7F-BE1B-8B84F2B534A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D9E90B31-30A5-4D32-92B9-3F5CB877DD7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705DEF6A-87C3-48AD-A424-5E2D1A3328D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7BE477E8-E46C-45D2-8206-48D888D3510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398BDD11-8FF5-4DA5-8846-AE859B75247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624ED378-271E-4445-A5BB-7906E74BC90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82C69962-C394-4C67-B6AB-CDEBF46B9CC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4" name="直線コネクタ 423">
          <a:extLst>
            <a:ext uri="{FF2B5EF4-FFF2-40B4-BE49-F238E27FC236}">
              <a16:creationId xmlns:a16="http://schemas.microsoft.com/office/drawing/2014/main" id="{4BFB4567-F740-412D-8FE6-4AA51393C35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5" name="テキスト ボックス 424">
          <a:extLst>
            <a:ext uri="{FF2B5EF4-FFF2-40B4-BE49-F238E27FC236}">
              <a16:creationId xmlns:a16="http://schemas.microsoft.com/office/drawing/2014/main" id="{1B011BFA-1F8D-4CFF-BCD1-9FC29A1B9A6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6" name="直線コネクタ 425">
          <a:extLst>
            <a:ext uri="{FF2B5EF4-FFF2-40B4-BE49-F238E27FC236}">
              <a16:creationId xmlns:a16="http://schemas.microsoft.com/office/drawing/2014/main" id="{5E0D4BCB-0216-452E-9BEC-846ED37E25C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7" name="テキスト ボックス 426">
          <a:extLst>
            <a:ext uri="{FF2B5EF4-FFF2-40B4-BE49-F238E27FC236}">
              <a16:creationId xmlns:a16="http://schemas.microsoft.com/office/drawing/2014/main" id="{C07EEC05-8410-4C5B-9449-D1F439C4589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8" name="直線コネクタ 427">
          <a:extLst>
            <a:ext uri="{FF2B5EF4-FFF2-40B4-BE49-F238E27FC236}">
              <a16:creationId xmlns:a16="http://schemas.microsoft.com/office/drawing/2014/main" id="{EE676FF5-7214-48D2-B229-8A2E2642957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9" name="テキスト ボックス 428">
          <a:extLst>
            <a:ext uri="{FF2B5EF4-FFF2-40B4-BE49-F238E27FC236}">
              <a16:creationId xmlns:a16="http://schemas.microsoft.com/office/drawing/2014/main" id="{9A853FCE-3A27-4206-9A8E-BD26A59C76A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0" name="直線コネクタ 429">
          <a:extLst>
            <a:ext uri="{FF2B5EF4-FFF2-40B4-BE49-F238E27FC236}">
              <a16:creationId xmlns:a16="http://schemas.microsoft.com/office/drawing/2014/main" id="{6265CFC5-4108-4075-9AE9-8606476B716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1" name="テキスト ボックス 430">
          <a:extLst>
            <a:ext uri="{FF2B5EF4-FFF2-40B4-BE49-F238E27FC236}">
              <a16:creationId xmlns:a16="http://schemas.microsoft.com/office/drawing/2014/main" id="{556742C9-5B77-444B-877E-437FD0D7A91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2" name="直線コネクタ 431">
          <a:extLst>
            <a:ext uri="{FF2B5EF4-FFF2-40B4-BE49-F238E27FC236}">
              <a16:creationId xmlns:a16="http://schemas.microsoft.com/office/drawing/2014/main" id="{2B7E9009-04FB-4D28-A560-F9311BF777F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3" name="テキスト ボックス 432">
          <a:extLst>
            <a:ext uri="{FF2B5EF4-FFF2-40B4-BE49-F238E27FC236}">
              <a16:creationId xmlns:a16="http://schemas.microsoft.com/office/drawing/2014/main" id="{B79E0E34-ADD1-4B7A-BCAB-1F258BD1B53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C9DA6D32-DBE3-42E2-9157-6C5458FD3F4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5" name="テキスト ボックス 434">
          <a:extLst>
            <a:ext uri="{FF2B5EF4-FFF2-40B4-BE49-F238E27FC236}">
              <a16:creationId xmlns:a16="http://schemas.microsoft.com/office/drawing/2014/main" id="{CA8097E0-2163-4DDD-84F0-C3C4B192575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6" name="【学校施設】&#10;有形固定資産減価償却率グラフ枠">
          <a:extLst>
            <a:ext uri="{FF2B5EF4-FFF2-40B4-BE49-F238E27FC236}">
              <a16:creationId xmlns:a16="http://schemas.microsoft.com/office/drawing/2014/main" id="{B88010AE-772B-4B9A-9583-09D6B088742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437" name="直線コネクタ 436">
          <a:extLst>
            <a:ext uri="{FF2B5EF4-FFF2-40B4-BE49-F238E27FC236}">
              <a16:creationId xmlns:a16="http://schemas.microsoft.com/office/drawing/2014/main" id="{5C9CB8BD-A31C-4ED1-908D-B1A55BB52383}"/>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438" name="【学校施設】&#10;有形固定資産減価償却率最小値テキスト">
          <a:extLst>
            <a:ext uri="{FF2B5EF4-FFF2-40B4-BE49-F238E27FC236}">
              <a16:creationId xmlns:a16="http://schemas.microsoft.com/office/drawing/2014/main" id="{270030FC-B61D-4A9B-869E-D5B53EA1F76B}"/>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439" name="直線コネクタ 438">
          <a:extLst>
            <a:ext uri="{FF2B5EF4-FFF2-40B4-BE49-F238E27FC236}">
              <a16:creationId xmlns:a16="http://schemas.microsoft.com/office/drawing/2014/main" id="{8D415D63-DB08-42F5-BA6E-601A6FF3AD9B}"/>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440" name="【学校施設】&#10;有形固定資産減価償却率最大値テキスト">
          <a:extLst>
            <a:ext uri="{FF2B5EF4-FFF2-40B4-BE49-F238E27FC236}">
              <a16:creationId xmlns:a16="http://schemas.microsoft.com/office/drawing/2014/main" id="{E12C8F5D-5DB2-429D-997D-1D9E9220D3AE}"/>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441" name="直線コネクタ 440">
          <a:extLst>
            <a:ext uri="{FF2B5EF4-FFF2-40B4-BE49-F238E27FC236}">
              <a16:creationId xmlns:a16="http://schemas.microsoft.com/office/drawing/2014/main" id="{87F0A692-C35A-4B13-9008-8A32B4B38BA9}"/>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442" name="【学校施設】&#10;有形固定資産減価償却率平均値テキスト">
          <a:extLst>
            <a:ext uri="{FF2B5EF4-FFF2-40B4-BE49-F238E27FC236}">
              <a16:creationId xmlns:a16="http://schemas.microsoft.com/office/drawing/2014/main" id="{6BABD706-CE7A-420C-9657-5AE373BD9A9F}"/>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443" name="フローチャート: 判断 442">
          <a:extLst>
            <a:ext uri="{FF2B5EF4-FFF2-40B4-BE49-F238E27FC236}">
              <a16:creationId xmlns:a16="http://schemas.microsoft.com/office/drawing/2014/main" id="{C58D3D3E-C961-4CA4-BD4E-B18FAB3D84B7}"/>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444" name="フローチャート: 判断 443">
          <a:extLst>
            <a:ext uri="{FF2B5EF4-FFF2-40B4-BE49-F238E27FC236}">
              <a16:creationId xmlns:a16="http://schemas.microsoft.com/office/drawing/2014/main" id="{6449A4D1-B32C-404A-8AD7-1231D2FEBA64}"/>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45" name="フローチャート: 判断 444">
          <a:extLst>
            <a:ext uri="{FF2B5EF4-FFF2-40B4-BE49-F238E27FC236}">
              <a16:creationId xmlns:a16="http://schemas.microsoft.com/office/drawing/2014/main" id="{4C92EE2B-262F-410E-8223-ABBE63BB78D5}"/>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446" name="フローチャート: 判断 445">
          <a:extLst>
            <a:ext uri="{FF2B5EF4-FFF2-40B4-BE49-F238E27FC236}">
              <a16:creationId xmlns:a16="http://schemas.microsoft.com/office/drawing/2014/main" id="{A775930F-91F1-49DC-A467-2833BDA2E076}"/>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447" name="フローチャート: 判断 446">
          <a:extLst>
            <a:ext uri="{FF2B5EF4-FFF2-40B4-BE49-F238E27FC236}">
              <a16:creationId xmlns:a16="http://schemas.microsoft.com/office/drawing/2014/main" id="{F8F4D165-3B3F-4DC0-8B94-396964368E7E}"/>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AE61AA1E-E9A7-4DF0-88C0-BDC05B9B9FA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F8853A42-EEF8-456E-AB77-B349B66D31C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6F45681F-8359-4FF5-99E2-502C122BC5E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4F4EDC66-4A5F-49A0-A318-2C6DB1FC0EF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0DDFBB43-F1FF-4192-A3E2-5E8D0584C22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93980</xdr:rowOff>
    </xdr:from>
    <xdr:to>
      <xdr:col>85</xdr:col>
      <xdr:colOff>177800</xdr:colOff>
      <xdr:row>61</xdr:row>
      <xdr:rowOff>24130</xdr:rowOff>
    </xdr:to>
    <xdr:sp macro="" textlink="">
      <xdr:nvSpPr>
        <xdr:cNvPr id="453" name="楕円 452">
          <a:extLst>
            <a:ext uri="{FF2B5EF4-FFF2-40B4-BE49-F238E27FC236}">
              <a16:creationId xmlns:a16="http://schemas.microsoft.com/office/drawing/2014/main" id="{DB37DA1F-A36B-4E9C-BDCA-62D5E527460A}"/>
            </a:ext>
          </a:extLst>
        </xdr:cNvPr>
        <xdr:cNvSpPr/>
      </xdr:nvSpPr>
      <xdr:spPr>
        <a:xfrm>
          <a:off x="162687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72407</xdr:rowOff>
    </xdr:from>
    <xdr:ext cx="405111" cy="259045"/>
    <xdr:sp macro="" textlink="">
      <xdr:nvSpPr>
        <xdr:cNvPr id="454" name="【学校施設】&#10;有形固定資産減価償却率該当値テキスト">
          <a:extLst>
            <a:ext uri="{FF2B5EF4-FFF2-40B4-BE49-F238E27FC236}">
              <a16:creationId xmlns:a16="http://schemas.microsoft.com/office/drawing/2014/main" id="{B048A6DE-A536-48EB-BEA5-BD6177A53A94}"/>
            </a:ext>
          </a:extLst>
        </xdr:cNvPr>
        <xdr:cNvSpPr txBox="1"/>
      </xdr:nvSpPr>
      <xdr:spPr>
        <a:xfrm>
          <a:off x="16357600"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31115</xdr:rowOff>
    </xdr:from>
    <xdr:to>
      <xdr:col>81</xdr:col>
      <xdr:colOff>101600</xdr:colOff>
      <xdr:row>61</xdr:row>
      <xdr:rowOff>132715</xdr:rowOff>
    </xdr:to>
    <xdr:sp macro="" textlink="">
      <xdr:nvSpPr>
        <xdr:cNvPr id="455" name="楕円 454">
          <a:extLst>
            <a:ext uri="{FF2B5EF4-FFF2-40B4-BE49-F238E27FC236}">
              <a16:creationId xmlns:a16="http://schemas.microsoft.com/office/drawing/2014/main" id="{C6C720A0-2F02-41D4-9140-3430946DB41B}"/>
            </a:ext>
          </a:extLst>
        </xdr:cNvPr>
        <xdr:cNvSpPr/>
      </xdr:nvSpPr>
      <xdr:spPr>
        <a:xfrm>
          <a:off x="15430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144780</xdr:rowOff>
    </xdr:from>
    <xdr:to>
      <xdr:col>85</xdr:col>
      <xdr:colOff>127000</xdr:colOff>
      <xdr:row>61</xdr:row>
      <xdr:rowOff>81915</xdr:rowOff>
    </xdr:to>
    <xdr:cxnSp macro="">
      <xdr:nvCxnSpPr>
        <xdr:cNvPr id="456" name="直線コネクタ 455">
          <a:extLst>
            <a:ext uri="{FF2B5EF4-FFF2-40B4-BE49-F238E27FC236}">
              <a16:creationId xmlns:a16="http://schemas.microsoft.com/office/drawing/2014/main" id="{66FA96E8-3B3C-4931-9D0B-8E786FB903FF}"/>
            </a:ext>
          </a:extLst>
        </xdr:cNvPr>
        <xdr:cNvCxnSpPr/>
      </xdr:nvCxnSpPr>
      <xdr:spPr>
        <a:xfrm flipV="1">
          <a:off x="15481300" y="10431780"/>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53975</xdr:rowOff>
    </xdr:from>
    <xdr:to>
      <xdr:col>76</xdr:col>
      <xdr:colOff>165100</xdr:colOff>
      <xdr:row>60</xdr:row>
      <xdr:rowOff>155575</xdr:rowOff>
    </xdr:to>
    <xdr:sp macro="" textlink="">
      <xdr:nvSpPr>
        <xdr:cNvPr id="457" name="楕円 456">
          <a:extLst>
            <a:ext uri="{FF2B5EF4-FFF2-40B4-BE49-F238E27FC236}">
              <a16:creationId xmlns:a16="http://schemas.microsoft.com/office/drawing/2014/main" id="{EC77B491-F562-404D-8D90-F8A185444F49}"/>
            </a:ext>
          </a:extLst>
        </xdr:cNvPr>
        <xdr:cNvSpPr/>
      </xdr:nvSpPr>
      <xdr:spPr>
        <a:xfrm>
          <a:off x="14541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104775</xdr:rowOff>
    </xdr:from>
    <xdr:to>
      <xdr:col>81</xdr:col>
      <xdr:colOff>50800</xdr:colOff>
      <xdr:row>61</xdr:row>
      <xdr:rowOff>81915</xdr:rowOff>
    </xdr:to>
    <xdr:cxnSp macro="">
      <xdr:nvCxnSpPr>
        <xdr:cNvPr id="458" name="直線コネクタ 457">
          <a:extLst>
            <a:ext uri="{FF2B5EF4-FFF2-40B4-BE49-F238E27FC236}">
              <a16:creationId xmlns:a16="http://schemas.microsoft.com/office/drawing/2014/main" id="{1DDAB4C0-5F28-45FF-BC8F-5C6291E0258A}"/>
            </a:ext>
          </a:extLst>
        </xdr:cNvPr>
        <xdr:cNvCxnSpPr/>
      </xdr:nvCxnSpPr>
      <xdr:spPr>
        <a:xfrm>
          <a:off x="14592300" y="1039177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17780</xdr:rowOff>
    </xdr:from>
    <xdr:to>
      <xdr:col>72</xdr:col>
      <xdr:colOff>38100</xdr:colOff>
      <xdr:row>60</xdr:row>
      <xdr:rowOff>119380</xdr:rowOff>
    </xdr:to>
    <xdr:sp macro="" textlink="">
      <xdr:nvSpPr>
        <xdr:cNvPr id="459" name="楕円 458">
          <a:extLst>
            <a:ext uri="{FF2B5EF4-FFF2-40B4-BE49-F238E27FC236}">
              <a16:creationId xmlns:a16="http://schemas.microsoft.com/office/drawing/2014/main" id="{8F49DDB1-4177-4A59-9187-EF259B0D8DBF}"/>
            </a:ext>
          </a:extLst>
        </xdr:cNvPr>
        <xdr:cNvSpPr/>
      </xdr:nvSpPr>
      <xdr:spPr>
        <a:xfrm>
          <a:off x="13652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68580</xdr:rowOff>
    </xdr:from>
    <xdr:to>
      <xdr:col>76</xdr:col>
      <xdr:colOff>114300</xdr:colOff>
      <xdr:row>60</xdr:row>
      <xdr:rowOff>104775</xdr:rowOff>
    </xdr:to>
    <xdr:cxnSp macro="">
      <xdr:nvCxnSpPr>
        <xdr:cNvPr id="460" name="直線コネクタ 459">
          <a:extLst>
            <a:ext uri="{FF2B5EF4-FFF2-40B4-BE49-F238E27FC236}">
              <a16:creationId xmlns:a16="http://schemas.microsoft.com/office/drawing/2014/main" id="{78E39377-FFEB-4406-AF9E-F5EBD0DB559B}"/>
            </a:ext>
          </a:extLst>
        </xdr:cNvPr>
        <xdr:cNvCxnSpPr/>
      </xdr:nvCxnSpPr>
      <xdr:spPr>
        <a:xfrm>
          <a:off x="13703300" y="103555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170180</xdr:rowOff>
    </xdr:from>
    <xdr:to>
      <xdr:col>67</xdr:col>
      <xdr:colOff>101600</xdr:colOff>
      <xdr:row>60</xdr:row>
      <xdr:rowOff>100330</xdr:rowOff>
    </xdr:to>
    <xdr:sp macro="" textlink="">
      <xdr:nvSpPr>
        <xdr:cNvPr id="461" name="楕円 460">
          <a:extLst>
            <a:ext uri="{FF2B5EF4-FFF2-40B4-BE49-F238E27FC236}">
              <a16:creationId xmlns:a16="http://schemas.microsoft.com/office/drawing/2014/main" id="{345F5120-24E8-4A7C-95A7-5A752AA35314}"/>
            </a:ext>
          </a:extLst>
        </xdr:cNvPr>
        <xdr:cNvSpPr/>
      </xdr:nvSpPr>
      <xdr:spPr>
        <a:xfrm>
          <a:off x="127635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49530</xdr:rowOff>
    </xdr:from>
    <xdr:to>
      <xdr:col>71</xdr:col>
      <xdr:colOff>177800</xdr:colOff>
      <xdr:row>60</xdr:row>
      <xdr:rowOff>68580</xdr:rowOff>
    </xdr:to>
    <xdr:cxnSp macro="">
      <xdr:nvCxnSpPr>
        <xdr:cNvPr id="462" name="直線コネクタ 461">
          <a:extLst>
            <a:ext uri="{FF2B5EF4-FFF2-40B4-BE49-F238E27FC236}">
              <a16:creationId xmlns:a16="http://schemas.microsoft.com/office/drawing/2014/main" id="{7E157184-1C6D-47DA-9DD4-AB34BAC7BE77}"/>
            </a:ext>
          </a:extLst>
        </xdr:cNvPr>
        <xdr:cNvCxnSpPr/>
      </xdr:nvCxnSpPr>
      <xdr:spPr>
        <a:xfrm>
          <a:off x="12814300" y="103365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463" name="n_1aveValue【学校施設】&#10;有形固定資産減価償却率">
          <a:extLst>
            <a:ext uri="{FF2B5EF4-FFF2-40B4-BE49-F238E27FC236}">
              <a16:creationId xmlns:a16="http://schemas.microsoft.com/office/drawing/2014/main" id="{6347938C-B2D4-47BA-BFE2-F88505DFC9C8}"/>
            </a:ext>
          </a:extLst>
        </xdr:cNvPr>
        <xdr:cNvSpPr txBox="1"/>
      </xdr:nvSpPr>
      <xdr:spPr>
        <a:xfrm>
          <a:off x="152660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464" name="n_2aveValue【学校施設】&#10;有形固定資産減価償却率">
          <a:extLst>
            <a:ext uri="{FF2B5EF4-FFF2-40B4-BE49-F238E27FC236}">
              <a16:creationId xmlns:a16="http://schemas.microsoft.com/office/drawing/2014/main" id="{6F7F58E0-4C05-42CB-9E61-6A41069FB5FC}"/>
            </a:ext>
          </a:extLst>
        </xdr:cNvPr>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465" name="n_3aveValue【学校施設】&#10;有形固定資産減価償却率">
          <a:extLst>
            <a:ext uri="{FF2B5EF4-FFF2-40B4-BE49-F238E27FC236}">
              <a16:creationId xmlns:a16="http://schemas.microsoft.com/office/drawing/2014/main" id="{FAC7CCCE-A6D4-45C3-B022-D2BE35671606}"/>
            </a:ext>
          </a:extLst>
        </xdr:cNvPr>
        <xdr:cNvSpPr txBox="1"/>
      </xdr:nvSpPr>
      <xdr:spPr>
        <a:xfrm>
          <a:off x="13500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466" name="n_4aveValue【学校施設】&#10;有形固定資産減価償却率">
          <a:extLst>
            <a:ext uri="{FF2B5EF4-FFF2-40B4-BE49-F238E27FC236}">
              <a16:creationId xmlns:a16="http://schemas.microsoft.com/office/drawing/2014/main" id="{50C2FDD1-D882-4293-B508-CA3E53AB0309}"/>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123842</xdr:rowOff>
    </xdr:from>
    <xdr:ext cx="405111" cy="259045"/>
    <xdr:sp macro="" textlink="">
      <xdr:nvSpPr>
        <xdr:cNvPr id="467" name="n_1mainValue【学校施設】&#10;有形固定資産減価償却率">
          <a:extLst>
            <a:ext uri="{FF2B5EF4-FFF2-40B4-BE49-F238E27FC236}">
              <a16:creationId xmlns:a16="http://schemas.microsoft.com/office/drawing/2014/main" id="{C791CE4C-9BD2-4ACF-A26C-07EB8879700A}"/>
            </a:ext>
          </a:extLst>
        </xdr:cNvPr>
        <xdr:cNvSpPr txBox="1"/>
      </xdr:nvSpPr>
      <xdr:spPr>
        <a:xfrm>
          <a:off x="152660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468" name="n_2mainValue【学校施設】&#10;有形固定資産減価償却率">
          <a:extLst>
            <a:ext uri="{FF2B5EF4-FFF2-40B4-BE49-F238E27FC236}">
              <a16:creationId xmlns:a16="http://schemas.microsoft.com/office/drawing/2014/main" id="{C272E9A6-C4F5-4BF0-8ED1-8643C90F9032}"/>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110507</xdr:rowOff>
    </xdr:from>
    <xdr:ext cx="405111" cy="259045"/>
    <xdr:sp macro="" textlink="">
      <xdr:nvSpPr>
        <xdr:cNvPr id="469" name="n_3mainValue【学校施設】&#10;有形固定資産減価償却率">
          <a:extLst>
            <a:ext uri="{FF2B5EF4-FFF2-40B4-BE49-F238E27FC236}">
              <a16:creationId xmlns:a16="http://schemas.microsoft.com/office/drawing/2014/main" id="{217BC442-D290-4203-9F6A-03CD37BFDCEC}"/>
            </a:ext>
          </a:extLst>
        </xdr:cNvPr>
        <xdr:cNvSpPr txBox="1"/>
      </xdr:nvSpPr>
      <xdr:spPr>
        <a:xfrm>
          <a:off x="13500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91457</xdr:rowOff>
    </xdr:from>
    <xdr:ext cx="405111" cy="259045"/>
    <xdr:sp macro="" textlink="">
      <xdr:nvSpPr>
        <xdr:cNvPr id="470" name="n_4mainValue【学校施設】&#10;有形固定資産減価償却率">
          <a:extLst>
            <a:ext uri="{FF2B5EF4-FFF2-40B4-BE49-F238E27FC236}">
              <a16:creationId xmlns:a16="http://schemas.microsoft.com/office/drawing/2014/main" id="{CB39FD13-8C18-44B7-ADA8-F5C267445EF7}"/>
            </a:ext>
          </a:extLst>
        </xdr:cNvPr>
        <xdr:cNvSpPr txBox="1"/>
      </xdr:nvSpPr>
      <xdr:spPr>
        <a:xfrm>
          <a:off x="12611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1" name="正方形/長方形 470">
          <a:extLst>
            <a:ext uri="{FF2B5EF4-FFF2-40B4-BE49-F238E27FC236}">
              <a16:creationId xmlns:a16="http://schemas.microsoft.com/office/drawing/2014/main" id="{3EE7328A-2828-4CCC-94FF-0D2E0EFFE6E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2" name="正方形/長方形 471">
          <a:extLst>
            <a:ext uri="{FF2B5EF4-FFF2-40B4-BE49-F238E27FC236}">
              <a16:creationId xmlns:a16="http://schemas.microsoft.com/office/drawing/2014/main" id="{128DC658-E884-48FD-A999-AC9158FC0EF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3" name="正方形/長方形 472">
          <a:extLst>
            <a:ext uri="{FF2B5EF4-FFF2-40B4-BE49-F238E27FC236}">
              <a16:creationId xmlns:a16="http://schemas.microsoft.com/office/drawing/2014/main" id="{73D57703-6370-45BF-B0C5-B5EE9C6A0E8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4" name="正方形/長方形 473">
          <a:extLst>
            <a:ext uri="{FF2B5EF4-FFF2-40B4-BE49-F238E27FC236}">
              <a16:creationId xmlns:a16="http://schemas.microsoft.com/office/drawing/2014/main" id="{8A4EE763-3146-44E3-9263-79005BD82F7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5" name="正方形/長方形 474">
          <a:extLst>
            <a:ext uri="{FF2B5EF4-FFF2-40B4-BE49-F238E27FC236}">
              <a16:creationId xmlns:a16="http://schemas.microsoft.com/office/drawing/2014/main" id="{F6B19FB9-0CAC-4648-B154-E40CD7E7974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6" name="正方形/長方形 475">
          <a:extLst>
            <a:ext uri="{FF2B5EF4-FFF2-40B4-BE49-F238E27FC236}">
              <a16:creationId xmlns:a16="http://schemas.microsoft.com/office/drawing/2014/main" id="{D69C7B8F-8510-4944-B8D2-5E95F08FEAA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7" name="正方形/長方形 476">
          <a:extLst>
            <a:ext uri="{FF2B5EF4-FFF2-40B4-BE49-F238E27FC236}">
              <a16:creationId xmlns:a16="http://schemas.microsoft.com/office/drawing/2014/main" id="{F5CB13FE-A8A1-4CBF-A2CB-02A29F4483D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8" name="正方形/長方形 477">
          <a:extLst>
            <a:ext uri="{FF2B5EF4-FFF2-40B4-BE49-F238E27FC236}">
              <a16:creationId xmlns:a16="http://schemas.microsoft.com/office/drawing/2014/main" id="{3226863A-826C-4A74-B835-4CD9E7F4321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9" name="テキスト ボックス 478">
          <a:extLst>
            <a:ext uri="{FF2B5EF4-FFF2-40B4-BE49-F238E27FC236}">
              <a16:creationId xmlns:a16="http://schemas.microsoft.com/office/drawing/2014/main" id="{5E9B9F72-B697-4667-9E50-897E3558AC9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0" name="直線コネクタ 479">
          <a:extLst>
            <a:ext uri="{FF2B5EF4-FFF2-40B4-BE49-F238E27FC236}">
              <a16:creationId xmlns:a16="http://schemas.microsoft.com/office/drawing/2014/main" id="{B3604103-E40D-4FCB-BBE0-666203700B4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1" name="テキスト ボックス 480">
          <a:extLst>
            <a:ext uri="{FF2B5EF4-FFF2-40B4-BE49-F238E27FC236}">
              <a16:creationId xmlns:a16="http://schemas.microsoft.com/office/drawing/2014/main" id="{EF8303CE-71C0-441F-85EB-CAB2199F06F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2" name="直線コネクタ 481">
          <a:extLst>
            <a:ext uri="{FF2B5EF4-FFF2-40B4-BE49-F238E27FC236}">
              <a16:creationId xmlns:a16="http://schemas.microsoft.com/office/drawing/2014/main" id="{3488460D-21B4-4F1A-8B84-D05650C12462}"/>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3" name="テキスト ボックス 482">
          <a:extLst>
            <a:ext uri="{FF2B5EF4-FFF2-40B4-BE49-F238E27FC236}">
              <a16:creationId xmlns:a16="http://schemas.microsoft.com/office/drawing/2014/main" id="{70F1F064-A271-4463-A4D6-3B4F085D2CD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4" name="直線コネクタ 483">
          <a:extLst>
            <a:ext uri="{FF2B5EF4-FFF2-40B4-BE49-F238E27FC236}">
              <a16:creationId xmlns:a16="http://schemas.microsoft.com/office/drawing/2014/main" id="{4AFA3E5D-46D2-4E40-BD11-7070DEDDB89E}"/>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5" name="テキスト ボックス 484">
          <a:extLst>
            <a:ext uri="{FF2B5EF4-FFF2-40B4-BE49-F238E27FC236}">
              <a16:creationId xmlns:a16="http://schemas.microsoft.com/office/drawing/2014/main" id="{C7DE0B12-72BB-4138-AD72-9668DF9FF0D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6" name="直線コネクタ 485">
          <a:extLst>
            <a:ext uri="{FF2B5EF4-FFF2-40B4-BE49-F238E27FC236}">
              <a16:creationId xmlns:a16="http://schemas.microsoft.com/office/drawing/2014/main" id="{92EEFD64-B5BE-436D-80E3-274810C6474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7" name="テキスト ボックス 486">
          <a:extLst>
            <a:ext uri="{FF2B5EF4-FFF2-40B4-BE49-F238E27FC236}">
              <a16:creationId xmlns:a16="http://schemas.microsoft.com/office/drawing/2014/main" id="{E1EC58C7-3511-44AD-9C6F-9B3F7376A067}"/>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8" name="直線コネクタ 487">
          <a:extLst>
            <a:ext uri="{FF2B5EF4-FFF2-40B4-BE49-F238E27FC236}">
              <a16:creationId xmlns:a16="http://schemas.microsoft.com/office/drawing/2014/main" id="{C0EA90BB-3F0D-49AE-8D3C-BE203A8BECB2}"/>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9" name="テキスト ボックス 488">
          <a:extLst>
            <a:ext uri="{FF2B5EF4-FFF2-40B4-BE49-F238E27FC236}">
              <a16:creationId xmlns:a16="http://schemas.microsoft.com/office/drawing/2014/main" id="{70094390-7D63-4CB0-BA1A-89336118A80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30CBF4F7-027C-4173-8F69-1C99EB981E9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1EA900FB-26D0-4976-B362-83E9DD50902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94CE188F-477F-4D8B-AD84-B1A2921AB66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493" name="直線コネクタ 492">
          <a:extLst>
            <a:ext uri="{FF2B5EF4-FFF2-40B4-BE49-F238E27FC236}">
              <a16:creationId xmlns:a16="http://schemas.microsoft.com/office/drawing/2014/main" id="{6117D5D8-6915-4C58-BD6F-20FD8E791CE0}"/>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494" name="【学校施設】&#10;一人当たり面積最小値テキスト">
          <a:extLst>
            <a:ext uri="{FF2B5EF4-FFF2-40B4-BE49-F238E27FC236}">
              <a16:creationId xmlns:a16="http://schemas.microsoft.com/office/drawing/2014/main" id="{285648B5-54F3-4CFD-B21D-C509D8280B74}"/>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495" name="直線コネクタ 494">
          <a:extLst>
            <a:ext uri="{FF2B5EF4-FFF2-40B4-BE49-F238E27FC236}">
              <a16:creationId xmlns:a16="http://schemas.microsoft.com/office/drawing/2014/main" id="{9CB33043-7530-48D4-B5A2-36B88BEDD8F0}"/>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496" name="【学校施設】&#10;一人当たり面積最大値テキスト">
          <a:extLst>
            <a:ext uri="{FF2B5EF4-FFF2-40B4-BE49-F238E27FC236}">
              <a16:creationId xmlns:a16="http://schemas.microsoft.com/office/drawing/2014/main" id="{83E68363-5365-45A6-B655-CD292B4DF7AB}"/>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497" name="直線コネクタ 496">
          <a:extLst>
            <a:ext uri="{FF2B5EF4-FFF2-40B4-BE49-F238E27FC236}">
              <a16:creationId xmlns:a16="http://schemas.microsoft.com/office/drawing/2014/main" id="{ECE4ECBB-FF48-46B1-B143-2DECA6DE07E4}"/>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498" name="【学校施設】&#10;一人当たり面積平均値テキスト">
          <a:extLst>
            <a:ext uri="{FF2B5EF4-FFF2-40B4-BE49-F238E27FC236}">
              <a16:creationId xmlns:a16="http://schemas.microsoft.com/office/drawing/2014/main" id="{4C6FC238-60DE-4367-A5E3-73B930951846}"/>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499" name="フローチャート: 判断 498">
          <a:extLst>
            <a:ext uri="{FF2B5EF4-FFF2-40B4-BE49-F238E27FC236}">
              <a16:creationId xmlns:a16="http://schemas.microsoft.com/office/drawing/2014/main" id="{A03A8C8A-A627-4530-8605-A623F98ECF9A}"/>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500" name="フローチャート: 判断 499">
          <a:extLst>
            <a:ext uri="{FF2B5EF4-FFF2-40B4-BE49-F238E27FC236}">
              <a16:creationId xmlns:a16="http://schemas.microsoft.com/office/drawing/2014/main" id="{64F2E789-EAE7-4413-BE7D-2E851C2A13D9}"/>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501" name="フローチャート: 判断 500">
          <a:extLst>
            <a:ext uri="{FF2B5EF4-FFF2-40B4-BE49-F238E27FC236}">
              <a16:creationId xmlns:a16="http://schemas.microsoft.com/office/drawing/2014/main" id="{A598A2F6-0252-4AC8-8544-844740D266DD}"/>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502" name="フローチャート: 判断 501">
          <a:extLst>
            <a:ext uri="{FF2B5EF4-FFF2-40B4-BE49-F238E27FC236}">
              <a16:creationId xmlns:a16="http://schemas.microsoft.com/office/drawing/2014/main" id="{7C38D967-BCA2-499A-8D95-258552B6978C}"/>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503" name="フローチャート: 判断 502">
          <a:extLst>
            <a:ext uri="{FF2B5EF4-FFF2-40B4-BE49-F238E27FC236}">
              <a16:creationId xmlns:a16="http://schemas.microsoft.com/office/drawing/2014/main" id="{E14790A9-8D41-4CDD-A71C-1C81C8E3509A}"/>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2DDF6F73-089A-4AC7-8492-9688A5C1C84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7F88F595-8BA7-41BC-95D7-5E99DA7D139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9ACBFA49-221C-4BBA-894C-B02180B74A2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1643D556-45BF-447B-A299-8BAF6D79592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2CE1159-07CB-42A4-B880-C91EC937BD7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161798</xdr:rowOff>
    </xdr:from>
    <xdr:to>
      <xdr:col>116</xdr:col>
      <xdr:colOff>114300</xdr:colOff>
      <xdr:row>61</xdr:row>
      <xdr:rowOff>91948</xdr:rowOff>
    </xdr:to>
    <xdr:sp macro="" textlink="">
      <xdr:nvSpPr>
        <xdr:cNvPr id="509" name="楕円 508">
          <a:extLst>
            <a:ext uri="{FF2B5EF4-FFF2-40B4-BE49-F238E27FC236}">
              <a16:creationId xmlns:a16="http://schemas.microsoft.com/office/drawing/2014/main" id="{644C10F1-CD21-4B47-8993-D913656A76CF}"/>
            </a:ext>
          </a:extLst>
        </xdr:cNvPr>
        <xdr:cNvSpPr/>
      </xdr:nvSpPr>
      <xdr:spPr>
        <a:xfrm>
          <a:off x="22110700" y="1044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140225</xdr:rowOff>
    </xdr:from>
    <xdr:ext cx="469744" cy="259045"/>
    <xdr:sp macro="" textlink="">
      <xdr:nvSpPr>
        <xdr:cNvPr id="510" name="【学校施設】&#10;一人当たり面積該当値テキスト">
          <a:extLst>
            <a:ext uri="{FF2B5EF4-FFF2-40B4-BE49-F238E27FC236}">
              <a16:creationId xmlns:a16="http://schemas.microsoft.com/office/drawing/2014/main" id="{864C395B-CC41-46AF-BDBD-C77428F50A36}"/>
            </a:ext>
          </a:extLst>
        </xdr:cNvPr>
        <xdr:cNvSpPr txBox="1"/>
      </xdr:nvSpPr>
      <xdr:spPr>
        <a:xfrm>
          <a:off x="22199600" y="10427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13208</xdr:rowOff>
    </xdr:from>
    <xdr:to>
      <xdr:col>112</xdr:col>
      <xdr:colOff>38100</xdr:colOff>
      <xdr:row>61</xdr:row>
      <xdr:rowOff>114808</xdr:rowOff>
    </xdr:to>
    <xdr:sp macro="" textlink="">
      <xdr:nvSpPr>
        <xdr:cNvPr id="511" name="楕円 510">
          <a:extLst>
            <a:ext uri="{FF2B5EF4-FFF2-40B4-BE49-F238E27FC236}">
              <a16:creationId xmlns:a16="http://schemas.microsoft.com/office/drawing/2014/main" id="{C5D80BFF-61A2-4211-A656-3960A3ECD5EA}"/>
            </a:ext>
          </a:extLst>
        </xdr:cNvPr>
        <xdr:cNvSpPr/>
      </xdr:nvSpPr>
      <xdr:spPr>
        <a:xfrm>
          <a:off x="21272500" y="1047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41148</xdr:rowOff>
    </xdr:from>
    <xdr:to>
      <xdr:col>116</xdr:col>
      <xdr:colOff>63500</xdr:colOff>
      <xdr:row>61</xdr:row>
      <xdr:rowOff>64008</xdr:rowOff>
    </xdr:to>
    <xdr:cxnSp macro="">
      <xdr:nvCxnSpPr>
        <xdr:cNvPr id="512" name="直線コネクタ 511">
          <a:extLst>
            <a:ext uri="{FF2B5EF4-FFF2-40B4-BE49-F238E27FC236}">
              <a16:creationId xmlns:a16="http://schemas.microsoft.com/office/drawing/2014/main" id="{ECB74286-763A-4FD2-B4C1-651B17FA689C}"/>
            </a:ext>
          </a:extLst>
        </xdr:cNvPr>
        <xdr:cNvCxnSpPr/>
      </xdr:nvCxnSpPr>
      <xdr:spPr>
        <a:xfrm flipV="1">
          <a:off x="21323300" y="1049959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31496</xdr:rowOff>
    </xdr:from>
    <xdr:to>
      <xdr:col>107</xdr:col>
      <xdr:colOff>101600</xdr:colOff>
      <xdr:row>61</xdr:row>
      <xdr:rowOff>133096</xdr:rowOff>
    </xdr:to>
    <xdr:sp macro="" textlink="">
      <xdr:nvSpPr>
        <xdr:cNvPr id="513" name="楕円 512">
          <a:extLst>
            <a:ext uri="{FF2B5EF4-FFF2-40B4-BE49-F238E27FC236}">
              <a16:creationId xmlns:a16="http://schemas.microsoft.com/office/drawing/2014/main" id="{99FF1230-8903-4389-AF5F-3C3E425E1A58}"/>
            </a:ext>
          </a:extLst>
        </xdr:cNvPr>
        <xdr:cNvSpPr/>
      </xdr:nvSpPr>
      <xdr:spPr>
        <a:xfrm>
          <a:off x="20383500" y="1048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64008</xdr:rowOff>
    </xdr:from>
    <xdr:to>
      <xdr:col>111</xdr:col>
      <xdr:colOff>177800</xdr:colOff>
      <xdr:row>61</xdr:row>
      <xdr:rowOff>82296</xdr:rowOff>
    </xdr:to>
    <xdr:cxnSp macro="">
      <xdr:nvCxnSpPr>
        <xdr:cNvPr id="514" name="直線コネクタ 513">
          <a:extLst>
            <a:ext uri="{FF2B5EF4-FFF2-40B4-BE49-F238E27FC236}">
              <a16:creationId xmlns:a16="http://schemas.microsoft.com/office/drawing/2014/main" id="{8EF60AEF-C38F-469E-9BFE-9B8F99C3986B}"/>
            </a:ext>
          </a:extLst>
        </xdr:cNvPr>
        <xdr:cNvCxnSpPr/>
      </xdr:nvCxnSpPr>
      <xdr:spPr>
        <a:xfrm flipV="1">
          <a:off x="20434300" y="1052245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52070</xdr:rowOff>
    </xdr:from>
    <xdr:to>
      <xdr:col>102</xdr:col>
      <xdr:colOff>165100</xdr:colOff>
      <xdr:row>61</xdr:row>
      <xdr:rowOff>153670</xdr:rowOff>
    </xdr:to>
    <xdr:sp macro="" textlink="">
      <xdr:nvSpPr>
        <xdr:cNvPr id="515" name="楕円 514">
          <a:extLst>
            <a:ext uri="{FF2B5EF4-FFF2-40B4-BE49-F238E27FC236}">
              <a16:creationId xmlns:a16="http://schemas.microsoft.com/office/drawing/2014/main" id="{CD0875E3-F90F-461C-811B-DD9874124038}"/>
            </a:ext>
          </a:extLst>
        </xdr:cNvPr>
        <xdr:cNvSpPr/>
      </xdr:nvSpPr>
      <xdr:spPr>
        <a:xfrm>
          <a:off x="19494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82296</xdr:rowOff>
    </xdr:from>
    <xdr:to>
      <xdr:col>107</xdr:col>
      <xdr:colOff>50800</xdr:colOff>
      <xdr:row>61</xdr:row>
      <xdr:rowOff>102870</xdr:rowOff>
    </xdr:to>
    <xdr:cxnSp macro="">
      <xdr:nvCxnSpPr>
        <xdr:cNvPr id="516" name="直線コネクタ 515">
          <a:extLst>
            <a:ext uri="{FF2B5EF4-FFF2-40B4-BE49-F238E27FC236}">
              <a16:creationId xmlns:a16="http://schemas.microsoft.com/office/drawing/2014/main" id="{0CBADBC8-B599-4943-9372-3FDD879EC3F7}"/>
            </a:ext>
          </a:extLst>
        </xdr:cNvPr>
        <xdr:cNvCxnSpPr/>
      </xdr:nvCxnSpPr>
      <xdr:spPr>
        <a:xfrm flipV="1">
          <a:off x="19545300" y="1054074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75387</xdr:rowOff>
    </xdr:from>
    <xdr:to>
      <xdr:col>98</xdr:col>
      <xdr:colOff>38100</xdr:colOff>
      <xdr:row>62</xdr:row>
      <xdr:rowOff>5537</xdr:rowOff>
    </xdr:to>
    <xdr:sp macro="" textlink="">
      <xdr:nvSpPr>
        <xdr:cNvPr id="517" name="楕円 516">
          <a:extLst>
            <a:ext uri="{FF2B5EF4-FFF2-40B4-BE49-F238E27FC236}">
              <a16:creationId xmlns:a16="http://schemas.microsoft.com/office/drawing/2014/main" id="{5EDAA8E4-1ADC-4D86-B1AC-78ED63E37B86}"/>
            </a:ext>
          </a:extLst>
        </xdr:cNvPr>
        <xdr:cNvSpPr/>
      </xdr:nvSpPr>
      <xdr:spPr>
        <a:xfrm>
          <a:off x="18605500" y="1053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102870</xdr:rowOff>
    </xdr:from>
    <xdr:to>
      <xdr:col>102</xdr:col>
      <xdr:colOff>114300</xdr:colOff>
      <xdr:row>61</xdr:row>
      <xdr:rowOff>126187</xdr:rowOff>
    </xdr:to>
    <xdr:cxnSp macro="">
      <xdr:nvCxnSpPr>
        <xdr:cNvPr id="518" name="直線コネクタ 517">
          <a:extLst>
            <a:ext uri="{FF2B5EF4-FFF2-40B4-BE49-F238E27FC236}">
              <a16:creationId xmlns:a16="http://schemas.microsoft.com/office/drawing/2014/main" id="{C3A30EE6-A04D-496F-A310-C248F0F7997C}"/>
            </a:ext>
          </a:extLst>
        </xdr:cNvPr>
        <xdr:cNvCxnSpPr/>
      </xdr:nvCxnSpPr>
      <xdr:spPr>
        <a:xfrm flipV="1">
          <a:off x="18656300" y="10561320"/>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519" name="n_1aveValue【学校施設】&#10;一人当たり面積">
          <a:extLst>
            <a:ext uri="{FF2B5EF4-FFF2-40B4-BE49-F238E27FC236}">
              <a16:creationId xmlns:a16="http://schemas.microsoft.com/office/drawing/2014/main" id="{339B3A63-736F-4B17-BCC1-D5CC5E2656EF}"/>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520" name="n_2aveValue【学校施設】&#10;一人当たり面積">
          <a:extLst>
            <a:ext uri="{FF2B5EF4-FFF2-40B4-BE49-F238E27FC236}">
              <a16:creationId xmlns:a16="http://schemas.microsoft.com/office/drawing/2014/main" id="{2A32A320-AA3B-4AFF-99E8-16572364DBA9}"/>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521" name="n_3aveValue【学校施設】&#10;一人当たり面積">
          <a:extLst>
            <a:ext uri="{FF2B5EF4-FFF2-40B4-BE49-F238E27FC236}">
              <a16:creationId xmlns:a16="http://schemas.microsoft.com/office/drawing/2014/main" id="{DF897982-01FE-4E49-A35C-18765B5CD5FE}"/>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522" name="n_4aveValue【学校施設】&#10;一人当たり面積">
          <a:extLst>
            <a:ext uri="{FF2B5EF4-FFF2-40B4-BE49-F238E27FC236}">
              <a16:creationId xmlns:a16="http://schemas.microsoft.com/office/drawing/2014/main" id="{A8007764-0D8B-4F74-A3AD-E38704B60DC3}"/>
            </a:ext>
          </a:extLst>
        </xdr:cNvPr>
        <xdr:cNvSpPr txBox="1"/>
      </xdr:nvSpPr>
      <xdr:spPr>
        <a:xfrm>
          <a:off x="18421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105935</xdr:rowOff>
    </xdr:from>
    <xdr:ext cx="469744" cy="259045"/>
    <xdr:sp macro="" textlink="">
      <xdr:nvSpPr>
        <xdr:cNvPr id="523" name="n_1mainValue【学校施設】&#10;一人当たり面積">
          <a:extLst>
            <a:ext uri="{FF2B5EF4-FFF2-40B4-BE49-F238E27FC236}">
              <a16:creationId xmlns:a16="http://schemas.microsoft.com/office/drawing/2014/main" id="{0DC56966-614F-4E07-905B-EF0FD4E82C39}"/>
            </a:ext>
          </a:extLst>
        </xdr:cNvPr>
        <xdr:cNvSpPr txBox="1"/>
      </xdr:nvSpPr>
      <xdr:spPr>
        <a:xfrm>
          <a:off x="210757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124223</xdr:rowOff>
    </xdr:from>
    <xdr:ext cx="469744" cy="259045"/>
    <xdr:sp macro="" textlink="">
      <xdr:nvSpPr>
        <xdr:cNvPr id="524" name="n_2mainValue【学校施設】&#10;一人当たり面積">
          <a:extLst>
            <a:ext uri="{FF2B5EF4-FFF2-40B4-BE49-F238E27FC236}">
              <a16:creationId xmlns:a16="http://schemas.microsoft.com/office/drawing/2014/main" id="{02391FAE-5897-4E6E-99CD-EAE7614A7BD4}"/>
            </a:ext>
          </a:extLst>
        </xdr:cNvPr>
        <xdr:cNvSpPr txBox="1"/>
      </xdr:nvSpPr>
      <xdr:spPr>
        <a:xfrm>
          <a:off x="20199427" y="1058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144797</xdr:rowOff>
    </xdr:from>
    <xdr:ext cx="469744" cy="259045"/>
    <xdr:sp macro="" textlink="">
      <xdr:nvSpPr>
        <xdr:cNvPr id="525" name="n_3mainValue【学校施設】&#10;一人当たり面積">
          <a:extLst>
            <a:ext uri="{FF2B5EF4-FFF2-40B4-BE49-F238E27FC236}">
              <a16:creationId xmlns:a16="http://schemas.microsoft.com/office/drawing/2014/main" id="{BD70DEEB-E1B4-4264-8284-A3897D2229D8}"/>
            </a:ext>
          </a:extLst>
        </xdr:cNvPr>
        <xdr:cNvSpPr txBox="1"/>
      </xdr:nvSpPr>
      <xdr:spPr>
        <a:xfrm>
          <a:off x="193104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168114</xdr:rowOff>
    </xdr:from>
    <xdr:ext cx="469744" cy="259045"/>
    <xdr:sp macro="" textlink="">
      <xdr:nvSpPr>
        <xdr:cNvPr id="526" name="n_4mainValue【学校施設】&#10;一人当たり面積">
          <a:extLst>
            <a:ext uri="{FF2B5EF4-FFF2-40B4-BE49-F238E27FC236}">
              <a16:creationId xmlns:a16="http://schemas.microsoft.com/office/drawing/2014/main" id="{A77AD7D8-86E5-4452-A889-49C9AB812115}"/>
            </a:ext>
          </a:extLst>
        </xdr:cNvPr>
        <xdr:cNvSpPr txBox="1"/>
      </xdr:nvSpPr>
      <xdr:spPr>
        <a:xfrm>
          <a:off x="18421427" y="1062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E8A08643-6CFD-4828-84E3-6AA907E3B3E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A568C513-65B5-4827-BA3C-ABCF3A4015F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FFDE2ACA-E7CF-4C57-9DC4-570CC19337C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52C35C1B-D612-4B41-B58A-04E926E97F0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926A3E12-DB2B-4D8A-84E0-636251CC672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2CA32CCB-47EF-4F30-AA6A-8D933F9EA17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4D7C314A-BDEA-49C0-A9B3-A0B785E3F28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521E649F-DDFC-4732-99C4-087CF758F51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5" name="正方形/長方形 534">
          <a:extLst>
            <a:ext uri="{FF2B5EF4-FFF2-40B4-BE49-F238E27FC236}">
              <a16:creationId xmlns:a16="http://schemas.microsoft.com/office/drawing/2014/main" id="{8C296AF3-B73D-4987-9CD6-0EB8D0BEF4C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6" name="正方形/長方形 535">
          <a:extLst>
            <a:ext uri="{FF2B5EF4-FFF2-40B4-BE49-F238E27FC236}">
              <a16:creationId xmlns:a16="http://schemas.microsoft.com/office/drawing/2014/main" id="{F05E60D7-EF2D-4119-8333-BE2BD664173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7" name="正方形/長方形 536">
          <a:extLst>
            <a:ext uri="{FF2B5EF4-FFF2-40B4-BE49-F238E27FC236}">
              <a16:creationId xmlns:a16="http://schemas.microsoft.com/office/drawing/2014/main" id="{80B6C916-A676-4BE2-B65E-582AA0CDD1F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8" name="正方形/長方形 537">
          <a:extLst>
            <a:ext uri="{FF2B5EF4-FFF2-40B4-BE49-F238E27FC236}">
              <a16:creationId xmlns:a16="http://schemas.microsoft.com/office/drawing/2014/main" id="{5E34B2DE-7E0E-44B5-8066-0FE6E25279C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9" name="正方形/長方形 538">
          <a:extLst>
            <a:ext uri="{FF2B5EF4-FFF2-40B4-BE49-F238E27FC236}">
              <a16:creationId xmlns:a16="http://schemas.microsoft.com/office/drawing/2014/main" id="{188A137C-2EA3-4DBD-B039-9F648A1A6FA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0" name="正方形/長方形 539">
          <a:extLst>
            <a:ext uri="{FF2B5EF4-FFF2-40B4-BE49-F238E27FC236}">
              <a16:creationId xmlns:a16="http://schemas.microsoft.com/office/drawing/2014/main" id="{95AE6457-143D-434E-8F9C-FE82F6ED3E0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1" name="正方形/長方形 540">
          <a:extLst>
            <a:ext uri="{FF2B5EF4-FFF2-40B4-BE49-F238E27FC236}">
              <a16:creationId xmlns:a16="http://schemas.microsoft.com/office/drawing/2014/main" id="{44E96D0B-8D49-4276-B7DC-37EEF02A5C9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2" name="正方形/長方形 541">
          <a:extLst>
            <a:ext uri="{FF2B5EF4-FFF2-40B4-BE49-F238E27FC236}">
              <a16:creationId xmlns:a16="http://schemas.microsoft.com/office/drawing/2014/main" id="{0A52E7AD-E348-46F6-A9D5-8A6F77DE2C0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3" name="正方形/長方形 542">
          <a:extLst>
            <a:ext uri="{FF2B5EF4-FFF2-40B4-BE49-F238E27FC236}">
              <a16:creationId xmlns:a16="http://schemas.microsoft.com/office/drawing/2014/main" id="{7D9357F6-BEEA-4A4F-9576-17E9F833856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4" name="正方形/長方形 543">
          <a:extLst>
            <a:ext uri="{FF2B5EF4-FFF2-40B4-BE49-F238E27FC236}">
              <a16:creationId xmlns:a16="http://schemas.microsoft.com/office/drawing/2014/main" id="{3DEDB714-87F8-4AEE-803F-FA719006873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5" name="正方形/長方形 544">
          <a:extLst>
            <a:ext uri="{FF2B5EF4-FFF2-40B4-BE49-F238E27FC236}">
              <a16:creationId xmlns:a16="http://schemas.microsoft.com/office/drawing/2014/main" id="{CE331B17-DB1E-49F1-B866-5F208DB5DDD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6" name="正方形/長方形 545">
          <a:extLst>
            <a:ext uri="{FF2B5EF4-FFF2-40B4-BE49-F238E27FC236}">
              <a16:creationId xmlns:a16="http://schemas.microsoft.com/office/drawing/2014/main" id="{DBF5F06F-A1BB-4DF8-8E8F-0767730B257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7" name="正方形/長方形 546">
          <a:extLst>
            <a:ext uri="{FF2B5EF4-FFF2-40B4-BE49-F238E27FC236}">
              <a16:creationId xmlns:a16="http://schemas.microsoft.com/office/drawing/2014/main" id="{33EAE980-D4CE-4035-8C51-2D501D3ABD7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8" name="正方形/長方形 547">
          <a:extLst>
            <a:ext uri="{FF2B5EF4-FFF2-40B4-BE49-F238E27FC236}">
              <a16:creationId xmlns:a16="http://schemas.microsoft.com/office/drawing/2014/main" id="{7F0B5F39-F0D1-45AD-BF34-187A53CB0AB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9" name="正方形/長方形 548">
          <a:extLst>
            <a:ext uri="{FF2B5EF4-FFF2-40B4-BE49-F238E27FC236}">
              <a16:creationId xmlns:a16="http://schemas.microsoft.com/office/drawing/2014/main" id="{738E29B6-2167-4B4C-9FC3-60622AE571A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0" name="正方形/長方形 549">
          <a:extLst>
            <a:ext uri="{FF2B5EF4-FFF2-40B4-BE49-F238E27FC236}">
              <a16:creationId xmlns:a16="http://schemas.microsoft.com/office/drawing/2014/main" id="{AE6E5B08-F55F-46D9-86EC-70FC3E9EEBF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1" name="テキスト ボックス 550">
          <a:extLst>
            <a:ext uri="{FF2B5EF4-FFF2-40B4-BE49-F238E27FC236}">
              <a16:creationId xmlns:a16="http://schemas.microsoft.com/office/drawing/2014/main" id="{0B9E9E4B-43E2-433F-A4DF-5C7C182AE5C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2" name="直線コネクタ 551">
          <a:extLst>
            <a:ext uri="{FF2B5EF4-FFF2-40B4-BE49-F238E27FC236}">
              <a16:creationId xmlns:a16="http://schemas.microsoft.com/office/drawing/2014/main" id="{671A21CB-F5E5-4938-8572-5A9A3F8F9B1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3" name="テキスト ボックス 552">
          <a:extLst>
            <a:ext uri="{FF2B5EF4-FFF2-40B4-BE49-F238E27FC236}">
              <a16:creationId xmlns:a16="http://schemas.microsoft.com/office/drawing/2014/main" id="{311884A2-68C5-4130-B7DE-867621BC7B9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4" name="直線コネクタ 553">
          <a:extLst>
            <a:ext uri="{FF2B5EF4-FFF2-40B4-BE49-F238E27FC236}">
              <a16:creationId xmlns:a16="http://schemas.microsoft.com/office/drawing/2014/main" id="{3639B11C-096B-48B5-801B-5BE115F0739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5" name="テキスト ボックス 554">
          <a:extLst>
            <a:ext uri="{FF2B5EF4-FFF2-40B4-BE49-F238E27FC236}">
              <a16:creationId xmlns:a16="http://schemas.microsoft.com/office/drawing/2014/main" id="{0EF33E01-46EF-4351-AD55-460A143E9BF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6" name="直線コネクタ 555">
          <a:extLst>
            <a:ext uri="{FF2B5EF4-FFF2-40B4-BE49-F238E27FC236}">
              <a16:creationId xmlns:a16="http://schemas.microsoft.com/office/drawing/2014/main" id="{CCF9CE3C-3C06-49FA-9E37-D6DE64D1D14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7" name="テキスト ボックス 556">
          <a:extLst>
            <a:ext uri="{FF2B5EF4-FFF2-40B4-BE49-F238E27FC236}">
              <a16:creationId xmlns:a16="http://schemas.microsoft.com/office/drawing/2014/main" id="{84B71B31-134B-47C8-BAE2-47E0704EFFC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8" name="直線コネクタ 557">
          <a:extLst>
            <a:ext uri="{FF2B5EF4-FFF2-40B4-BE49-F238E27FC236}">
              <a16:creationId xmlns:a16="http://schemas.microsoft.com/office/drawing/2014/main" id="{87CC132B-F138-4F8D-894F-07BC913896B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9" name="テキスト ボックス 558">
          <a:extLst>
            <a:ext uri="{FF2B5EF4-FFF2-40B4-BE49-F238E27FC236}">
              <a16:creationId xmlns:a16="http://schemas.microsoft.com/office/drawing/2014/main" id="{F5BC89DA-8A61-4D58-86E6-E13F80328BC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0" name="直線コネクタ 559">
          <a:extLst>
            <a:ext uri="{FF2B5EF4-FFF2-40B4-BE49-F238E27FC236}">
              <a16:creationId xmlns:a16="http://schemas.microsoft.com/office/drawing/2014/main" id="{91C55DBA-E8C7-4ACC-9E41-8B20B9635CD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1" name="テキスト ボックス 560">
          <a:extLst>
            <a:ext uri="{FF2B5EF4-FFF2-40B4-BE49-F238E27FC236}">
              <a16:creationId xmlns:a16="http://schemas.microsoft.com/office/drawing/2014/main" id="{7E33F3B4-E8C0-4ACA-AC3F-2F8CAC42651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2" name="直線コネクタ 561">
          <a:extLst>
            <a:ext uri="{FF2B5EF4-FFF2-40B4-BE49-F238E27FC236}">
              <a16:creationId xmlns:a16="http://schemas.microsoft.com/office/drawing/2014/main" id="{02DD47B4-8B00-42FA-A1B5-3D6E7CCB8D3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3" name="テキスト ボックス 562">
          <a:extLst>
            <a:ext uri="{FF2B5EF4-FFF2-40B4-BE49-F238E27FC236}">
              <a16:creationId xmlns:a16="http://schemas.microsoft.com/office/drawing/2014/main" id="{D2028294-2504-40EE-8B67-46A99FB6793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98BF53EE-B0CD-4304-ACC6-FA3A127A4F0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5" name="テキスト ボックス 564">
          <a:extLst>
            <a:ext uri="{FF2B5EF4-FFF2-40B4-BE49-F238E27FC236}">
              <a16:creationId xmlns:a16="http://schemas.microsoft.com/office/drawing/2014/main" id="{3B1C81A6-C1D2-4A32-A357-19E7A013308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6" name="【公民館】&#10;有形固定資産減価償却率グラフ枠">
          <a:extLst>
            <a:ext uri="{FF2B5EF4-FFF2-40B4-BE49-F238E27FC236}">
              <a16:creationId xmlns:a16="http://schemas.microsoft.com/office/drawing/2014/main" id="{CFB483EC-1528-4EB4-A48D-44509915A78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567" name="直線コネクタ 566">
          <a:extLst>
            <a:ext uri="{FF2B5EF4-FFF2-40B4-BE49-F238E27FC236}">
              <a16:creationId xmlns:a16="http://schemas.microsoft.com/office/drawing/2014/main" id="{EFCA904B-87F8-4A27-B802-DF9ECD83F548}"/>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8" name="【公民館】&#10;有形固定資産減価償却率最小値テキスト">
          <a:extLst>
            <a:ext uri="{FF2B5EF4-FFF2-40B4-BE49-F238E27FC236}">
              <a16:creationId xmlns:a16="http://schemas.microsoft.com/office/drawing/2014/main" id="{EF8F7377-A321-4C19-B48C-E31A0F51EB7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9" name="直線コネクタ 568">
          <a:extLst>
            <a:ext uri="{FF2B5EF4-FFF2-40B4-BE49-F238E27FC236}">
              <a16:creationId xmlns:a16="http://schemas.microsoft.com/office/drawing/2014/main" id="{4106F83F-B17A-46BA-A01A-52132955CFE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570" name="【公民館】&#10;有形固定資産減価償却率最大値テキスト">
          <a:extLst>
            <a:ext uri="{FF2B5EF4-FFF2-40B4-BE49-F238E27FC236}">
              <a16:creationId xmlns:a16="http://schemas.microsoft.com/office/drawing/2014/main" id="{59994771-A495-4578-83B7-6D49ACC74626}"/>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571" name="直線コネクタ 570">
          <a:extLst>
            <a:ext uri="{FF2B5EF4-FFF2-40B4-BE49-F238E27FC236}">
              <a16:creationId xmlns:a16="http://schemas.microsoft.com/office/drawing/2014/main" id="{61033598-2CE7-4F13-8551-B1F3173FE8D9}"/>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99077</xdr:rowOff>
    </xdr:from>
    <xdr:ext cx="405111" cy="259045"/>
    <xdr:sp macro="" textlink="">
      <xdr:nvSpPr>
        <xdr:cNvPr id="572" name="【公民館】&#10;有形固定資産減価償却率平均値テキスト">
          <a:extLst>
            <a:ext uri="{FF2B5EF4-FFF2-40B4-BE49-F238E27FC236}">
              <a16:creationId xmlns:a16="http://schemas.microsoft.com/office/drawing/2014/main" id="{60D39612-89A4-4A71-AE95-001459A2BB8E}"/>
            </a:ext>
          </a:extLst>
        </xdr:cNvPr>
        <xdr:cNvSpPr txBox="1"/>
      </xdr:nvSpPr>
      <xdr:spPr>
        <a:xfrm>
          <a:off x="16357600" y="18101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573" name="フローチャート: 判断 572">
          <a:extLst>
            <a:ext uri="{FF2B5EF4-FFF2-40B4-BE49-F238E27FC236}">
              <a16:creationId xmlns:a16="http://schemas.microsoft.com/office/drawing/2014/main" id="{9ED0E2BE-F8E1-495E-9297-65560DE4CD9D}"/>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574" name="フローチャート: 判断 573">
          <a:extLst>
            <a:ext uri="{FF2B5EF4-FFF2-40B4-BE49-F238E27FC236}">
              <a16:creationId xmlns:a16="http://schemas.microsoft.com/office/drawing/2014/main" id="{A6BB53EB-33A1-4593-A04C-66ADB8FFCF5E}"/>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575" name="フローチャート: 判断 574">
          <a:extLst>
            <a:ext uri="{FF2B5EF4-FFF2-40B4-BE49-F238E27FC236}">
              <a16:creationId xmlns:a16="http://schemas.microsoft.com/office/drawing/2014/main" id="{0A3D343C-5E38-4637-A720-540D4A96B2CD}"/>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576" name="フローチャート: 判断 575">
          <a:extLst>
            <a:ext uri="{FF2B5EF4-FFF2-40B4-BE49-F238E27FC236}">
              <a16:creationId xmlns:a16="http://schemas.microsoft.com/office/drawing/2014/main" id="{CF33D786-9334-4151-8AE7-554FACF75F40}"/>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577" name="フローチャート: 判断 576">
          <a:extLst>
            <a:ext uri="{FF2B5EF4-FFF2-40B4-BE49-F238E27FC236}">
              <a16:creationId xmlns:a16="http://schemas.microsoft.com/office/drawing/2014/main" id="{AF5B6441-F401-43EF-95AE-ED61765D855B}"/>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9BDAD937-885B-4929-B965-842BD960B1A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A9C82EA1-396B-40EB-9E24-5C00D8E1463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87210BD7-3C3B-43C3-A828-0973085D02A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54ED67F2-E034-406F-8181-6B8B4A0EB3E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180DBC91-8D3A-4DE5-949F-2C3D2F1F634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67311</xdr:rowOff>
    </xdr:from>
    <xdr:to>
      <xdr:col>85</xdr:col>
      <xdr:colOff>177800</xdr:colOff>
      <xdr:row>105</xdr:row>
      <xdr:rowOff>168911</xdr:rowOff>
    </xdr:to>
    <xdr:sp macro="" textlink="">
      <xdr:nvSpPr>
        <xdr:cNvPr id="583" name="楕円 582">
          <a:extLst>
            <a:ext uri="{FF2B5EF4-FFF2-40B4-BE49-F238E27FC236}">
              <a16:creationId xmlns:a16="http://schemas.microsoft.com/office/drawing/2014/main" id="{A756EFA7-3819-405C-BD06-7ABA657E767F}"/>
            </a:ext>
          </a:extLst>
        </xdr:cNvPr>
        <xdr:cNvSpPr/>
      </xdr:nvSpPr>
      <xdr:spPr>
        <a:xfrm>
          <a:off x="162687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90188</xdr:rowOff>
    </xdr:from>
    <xdr:ext cx="405111" cy="259045"/>
    <xdr:sp macro="" textlink="">
      <xdr:nvSpPr>
        <xdr:cNvPr id="584" name="【公民館】&#10;有形固定資産減価償却率該当値テキスト">
          <a:extLst>
            <a:ext uri="{FF2B5EF4-FFF2-40B4-BE49-F238E27FC236}">
              <a16:creationId xmlns:a16="http://schemas.microsoft.com/office/drawing/2014/main" id="{2F43DB14-6029-429D-AA53-CD66312D1807}"/>
            </a:ext>
          </a:extLst>
        </xdr:cNvPr>
        <xdr:cNvSpPr txBox="1"/>
      </xdr:nvSpPr>
      <xdr:spPr>
        <a:xfrm>
          <a:off x="16357600" y="1792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44450</xdr:rowOff>
    </xdr:from>
    <xdr:to>
      <xdr:col>81</xdr:col>
      <xdr:colOff>101600</xdr:colOff>
      <xdr:row>105</xdr:row>
      <xdr:rowOff>146050</xdr:rowOff>
    </xdr:to>
    <xdr:sp macro="" textlink="">
      <xdr:nvSpPr>
        <xdr:cNvPr id="585" name="楕円 584">
          <a:extLst>
            <a:ext uri="{FF2B5EF4-FFF2-40B4-BE49-F238E27FC236}">
              <a16:creationId xmlns:a16="http://schemas.microsoft.com/office/drawing/2014/main" id="{1C6C3207-6A96-4CD9-A79E-50E9DFB81CF0}"/>
            </a:ext>
          </a:extLst>
        </xdr:cNvPr>
        <xdr:cNvSpPr/>
      </xdr:nvSpPr>
      <xdr:spPr>
        <a:xfrm>
          <a:off x="15430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95250</xdr:rowOff>
    </xdr:from>
    <xdr:to>
      <xdr:col>85</xdr:col>
      <xdr:colOff>127000</xdr:colOff>
      <xdr:row>105</xdr:row>
      <xdr:rowOff>118111</xdr:rowOff>
    </xdr:to>
    <xdr:cxnSp macro="">
      <xdr:nvCxnSpPr>
        <xdr:cNvPr id="586" name="直線コネクタ 585">
          <a:extLst>
            <a:ext uri="{FF2B5EF4-FFF2-40B4-BE49-F238E27FC236}">
              <a16:creationId xmlns:a16="http://schemas.microsoft.com/office/drawing/2014/main" id="{D834F833-3CCD-4E82-95F6-8FDEDBCE3999}"/>
            </a:ext>
          </a:extLst>
        </xdr:cNvPr>
        <xdr:cNvCxnSpPr/>
      </xdr:nvCxnSpPr>
      <xdr:spPr>
        <a:xfrm>
          <a:off x="15481300" y="180975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8255</xdr:rowOff>
    </xdr:from>
    <xdr:to>
      <xdr:col>76</xdr:col>
      <xdr:colOff>165100</xdr:colOff>
      <xdr:row>105</xdr:row>
      <xdr:rowOff>109855</xdr:rowOff>
    </xdr:to>
    <xdr:sp macro="" textlink="">
      <xdr:nvSpPr>
        <xdr:cNvPr id="587" name="楕円 586">
          <a:extLst>
            <a:ext uri="{FF2B5EF4-FFF2-40B4-BE49-F238E27FC236}">
              <a16:creationId xmlns:a16="http://schemas.microsoft.com/office/drawing/2014/main" id="{8EF8EC1D-282C-4BFD-9FAA-050CD1C5643F}"/>
            </a:ext>
          </a:extLst>
        </xdr:cNvPr>
        <xdr:cNvSpPr/>
      </xdr:nvSpPr>
      <xdr:spPr>
        <a:xfrm>
          <a:off x="145415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59055</xdr:rowOff>
    </xdr:from>
    <xdr:to>
      <xdr:col>81</xdr:col>
      <xdr:colOff>50800</xdr:colOff>
      <xdr:row>105</xdr:row>
      <xdr:rowOff>95250</xdr:rowOff>
    </xdr:to>
    <xdr:cxnSp macro="">
      <xdr:nvCxnSpPr>
        <xdr:cNvPr id="588" name="直線コネクタ 587">
          <a:extLst>
            <a:ext uri="{FF2B5EF4-FFF2-40B4-BE49-F238E27FC236}">
              <a16:creationId xmlns:a16="http://schemas.microsoft.com/office/drawing/2014/main" id="{93DBFE92-781F-4B65-8A17-B643DE4FA0B5}"/>
            </a:ext>
          </a:extLst>
        </xdr:cNvPr>
        <xdr:cNvCxnSpPr/>
      </xdr:nvCxnSpPr>
      <xdr:spPr>
        <a:xfrm>
          <a:off x="14592300" y="180613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133986</xdr:rowOff>
    </xdr:from>
    <xdr:to>
      <xdr:col>72</xdr:col>
      <xdr:colOff>38100</xdr:colOff>
      <xdr:row>105</xdr:row>
      <xdr:rowOff>64136</xdr:rowOff>
    </xdr:to>
    <xdr:sp macro="" textlink="">
      <xdr:nvSpPr>
        <xdr:cNvPr id="589" name="楕円 588">
          <a:extLst>
            <a:ext uri="{FF2B5EF4-FFF2-40B4-BE49-F238E27FC236}">
              <a16:creationId xmlns:a16="http://schemas.microsoft.com/office/drawing/2014/main" id="{0C66F9B8-A4BA-4840-B1D4-5CD19F78940C}"/>
            </a:ext>
          </a:extLst>
        </xdr:cNvPr>
        <xdr:cNvSpPr/>
      </xdr:nvSpPr>
      <xdr:spPr>
        <a:xfrm>
          <a:off x="13652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13336</xdr:rowOff>
    </xdr:from>
    <xdr:to>
      <xdr:col>76</xdr:col>
      <xdr:colOff>114300</xdr:colOff>
      <xdr:row>105</xdr:row>
      <xdr:rowOff>59055</xdr:rowOff>
    </xdr:to>
    <xdr:cxnSp macro="">
      <xdr:nvCxnSpPr>
        <xdr:cNvPr id="590" name="直線コネクタ 589">
          <a:extLst>
            <a:ext uri="{FF2B5EF4-FFF2-40B4-BE49-F238E27FC236}">
              <a16:creationId xmlns:a16="http://schemas.microsoft.com/office/drawing/2014/main" id="{0380C481-BB12-4666-8897-CF3D4C83C577}"/>
            </a:ext>
          </a:extLst>
        </xdr:cNvPr>
        <xdr:cNvCxnSpPr/>
      </xdr:nvCxnSpPr>
      <xdr:spPr>
        <a:xfrm>
          <a:off x="13703300" y="1801558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95886</xdr:rowOff>
    </xdr:from>
    <xdr:to>
      <xdr:col>67</xdr:col>
      <xdr:colOff>101600</xdr:colOff>
      <xdr:row>105</xdr:row>
      <xdr:rowOff>26036</xdr:rowOff>
    </xdr:to>
    <xdr:sp macro="" textlink="">
      <xdr:nvSpPr>
        <xdr:cNvPr id="591" name="楕円 590">
          <a:extLst>
            <a:ext uri="{FF2B5EF4-FFF2-40B4-BE49-F238E27FC236}">
              <a16:creationId xmlns:a16="http://schemas.microsoft.com/office/drawing/2014/main" id="{4631B09D-7EEB-461B-910B-26243758169B}"/>
            </a:ext>
          </a:extLst>
        </xdr:cNvPr>
        <xdr:cNvSpPr/>
      </xdr:nvSpPr>
      <xdr:spPr>
        <a:xfrm>
          <a:off x="12763500" y="1792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146686</xdr:rowOff>
    </xdr:from>
    <xdr:to>
      <xdr:col>71</xdr:col>
      <xdr:colOff>177800</xdr:colOff>
      <xdr:row>105</xdr:row>
      <xdr:rowOff>13336</xdr:rowOff>
    </xdr:to>
    <xdr:cxnSp macro="">
      <xdr:nvCxnSpPr>
        <xdr:cNvPr id="592" name="直線コネクタ 591">
          <a:extLst>
            <a:ext uri="{FF2B5EF4-FFF2-40B4-BE49-F238E27FC236}">
              <a16:creationId xmlns:a16="http://schemas.microsoft.com/office/drawing/2014/main" id="{EDC2BD14-64A5-46B2-AF15-D9AF13071838}"/>
            </a:ext>
          </a:extLst>
        </xdr:cNvPr>
        <xdr:cNvCxnSpPr/>
      </xdr:nvCxnSpPr>
      <xdr:spPr>
        <a:xfrm>
          <a:off x="12814300" y="179774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20972</xdr:rowOff>
    </xdr:from>
    <xdr:ext cx="405111" cy="259045"/>
    <xdr:sp macro="" textlink="">
      <xdr:nvSpPr>
        <xdr:cNvPr id="593" name="n_1aveValue【公民館】&#10;有形固定資産減価償却率">
          <a:extLst>
            <a:ext uri="{FF2B5EF4-FFF2-40B4-BE49-F238E27FC236}">
              <a16:creationId xmlns:a16="http://schemas.microsoft.com/office/drawing/2014/main" id="{968E0206-7A40-4B4B-8CF6-8E26A267BCAD}"/>
            </a:ext>
          </a:extLst>
        </xdr:cNvPr>
        <xdr:cNvSpPr txBox="1"/>
      </xdr:nvSpPr>
      <xdr:spPr>
        <a:xfrm>
          <a:off x="152660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594" name="n_2aveValue【公民館】&#10;有形固定資産減価償却率">
          <a:extLst>
            <a:ext uri="{FF2B5EF4-FFF2-40B4-BE49-F238E27FC236}">
              <a16:creationId xmlns:a16="http://schemas.microsoft.com/office/drawing/2014/main" id="{E17E29EE-E863-45DB-B034-AD84D2C326D0}"/>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127652</xdr:rowOff>
    </xdr:from>
    <xdr:ext cx="405111" cy="259045"/>
    <xdr:sp macro="" textlink="">
      <xdr:nvSpPr>
        <xdr:cNvPr id="595" name="n_3aveValue【公民館】&#10;有形固定資産減価償却率">
          <a:extLst>
            <a:ext uri="{FF2B5EF4-FFF2-40B4-BE49-F238E27FC236}">
              <a16:creationId xmlns:a16="http://schemas.microsoft.com/office/drawing/2014/main" id="{D1374FB7-482B-4920-B032-A4483CE2D093}"/>
            </a:ext>
          </a:extLst>
        </xdr:cNvPr>
        <xdr:cNvSpPr txBox="1"/>
      </xdr:nvSpPr>
      <xdr:spPr>
        <a:xfrm>
          <a:off x="13500744"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60977</xdr:rowOff>
    </xdr:from>
    <xdr:ext cx="405111" cy="259045"/>
    <xdr:sp macro="" textlink="">
      <xdr:nvSpPr>
        <xdr:cNvPr id="596" name="n_4aveValue【公民館】&#10;有形固定資産減価償却率">
          <a:extLst>
            <a:ext uri="{FF2B5EF4-FFF2-40B4-BE49-F238E27FC236}">
              <a16:creationId xmlns:a16="http://schemas.microsoft.com/office/drawing/2014/main" id="{C8D5425A-0C85-4871-B995-699B409E33FD}"/>
            </a:ext>
          </a:extLst>
        </xdr:cNvPr>
        <xdr:cNvSpPr txBox="1"/>
      </xdr:nvSpPr>
      <xdr:spPr>
        <a:xfrm>
          <a:off x="12611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162577</xdr:rowOff>
    </xdr:from>
    <xdr:ext cx="405111" cy="259045"/>
    <xdr:sp macro="" textlink="">
      <xdr:nvSpPr>
        <xdr:cNvPr id="597" name="n_1mainValue【公民館】&#10;有形固定資産減価償却率">
          <a:extLst>
            <a:ext uri="{FF2B5EF4-FFF2-40B4-BE49-F238E27FC236}">
              <a16:creationId xmlns:a16="http://schemas.microsoft.com/office/drawing/2014/main" id="{5F193382-674A-40A0-B3B2-0C81415771F3}"/>
            </a:ext>
          </a:extLst>
        </xdr:cNvPr>
        <xdr:cNvSpPr txBox="1"/>
      </xdr:nvSpPr>
      <xdr:spPr>
        <a:xfrm>
          <a:off x="15266044" y="1782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100982</xdr:rowOff>
    </xdr:from>
    <xdr:ext cx="405111" cy="259045"/>
    <xdr:sp macro="" textlink="">
      <xdr:nvSpPr>
        <xdr:cNvPr id="598" name="n_2mainValue【公民館】&#10;有形固定資産減価償却率">
          <a:extLst>
            <a:ext uri="{FF2B5EF4-FFF2-40B4-BE49-F238E27FC236}">
              <a16:creationId xmlns:a16="http://schemas.microsoft.com/office/drawing/2014/main" id="{E0F73945-F4DD-448B-9AB5-365121E1A998}"/>
            </a:ext>
          </a:extLst>
        </xdr:cNvPr>
        <xdr:cNvSpPr txBox="1"/>
      </xdr:nvSpPr>
      <xdr:spPr>
        <a:xfrm>
          <a:off x="14389744" y="1810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80663</xdr:rowOff>
    </xdr:from>
    <xdr:ext cx="405111" cy="259045"/>
    <xdr:sp macro="" textlink="">
      <xdr:nvSpPr>
        <xdr:cNvPr id="599" name="n_3mainValue【公民館】&#10;有形固定資産減価償却率">
          <a:extLst>
            <a:ext uri="{FF2B5EF4-FFF2-40B4-BE49-F238E27FC236}">
              <a16:creationId xmlns:a16="http://schemas.microsoft.com/office/drawing/2014/main" id="{4779E4F9-E364-43C6-860C-CA3027E1CEEB}"/>
            </a:ext>
          </a:extLst>
        </xdr:cNvPr>
        <xdr:cNvSpPr txBox="1"/>
      </xdr:nvSpPr>
      <xdr:spPr>
        <a:xfrm>
          <a:off x="13500744" y="1774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42563</xdr:rowOff>
    </xdr:from>
    <xdr:ext cx="405111" cy="259045"/>
    <xdr:sp macro="" textlink="">
      <xdr:nvSpPr>
        <xdr:cNvPr id="600" name="n_4mainValue【公民館】&#10;有形固定資産減価償却率">
          <a:extLst>
            <a:ext uri="{FF2B5EF4-FFF2-40B4-BE49-F238E27FC236}">
              <a16:creationId xmlns:a16="http://schemas.microsoft.com/office/drawing/2014/main" id="{01AAF298-9506-46AC-BCF5-69B6E629F8E9}"/>
            </a:ext>
          </a:extLst>
        </xdr:cNvPr>
        <xdr:cNvSpPr txBox="1"/>
      </xdr:nvSpPr>
      <xdr:spPr>
        <a:xfrm>
          <a:off x="12611744" y="1770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8758726D-9788-42B3-A51D-BCF87C53280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82484402-81A0-4853-ABB0-B36C450FB58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77FF4B60-17DB-494D-9985-A7B33C35827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65681843-055F-46E4-A653-C5A203BF7B7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09A78FE2-62CF-48CC-8A27-08184E1C537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FE910019-9829-43FD-897F-E583E6F04F6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908D34DB-89F8-4FE4-B739-D7CF98EC5A6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F1D8EDC2-6DC5-4A5B-98E2-7903D6E903A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362B185B-8A21-4E7E-A4C5-1AB1572AC1C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FDF2C592-1CD9-4606-BF81-0C324DF321A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1" name="直線コネクタ 610">
          <a:extLst>
            <a:ext uri="{FF2B5EF4-FFF2-40B4-BE49-F238E27FC236}">
              <a16:creationId xmlns:a16="http://schemas.microsoft.com/office/drawing/2014/main" id="{217F15C7-EFEC-4F4B-93B4-ACA8AD2904B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2" name="テキスト ボックス 611">
          <a:extLst>
            <a:ext uri="{FF2B5EF4-FFF2-40B4-BE49-F238E27FC236}">
              <a16:creationId xmlns:a16="http://schemas.microsoft.com/office/drawing/2014/main" id="{D7164020-835F-4812-A0CE-F6090AAF084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3" name="直線コネクタ 612">
          <a:extLst>
            <a:ext uri="{FF2B5EF4-FFF2-40B4-BE49-F238E27FC236}">
              <a16:creationId xmlns:a16="http://schemas.microsoft.com/office/drawing/2014/main" id="{E64E2A97-68D2-413E-B485-6436419AF77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4" name="テキスト ボックス 613">
          <a:extLst>
            <a:ext uri="{FF2B5EF4-FFF2-40B4-BE49-F238E27FC236}">
              <a16:creationId xmlns:a16="http://schemas.microsoft.com/office/drawing/2014/main" id="{6847FD1A-C486-4523-AD94-5E641ECD1B7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5" name="直線コネクタ 614">
          <a:extLst>
            <a:ext uri="{FF2B5EF4-FFF2-40B4-BE49-F238E27FC236}">
              <a16:creationId xmlns:a16="http://schemas.microsoft.com/office/drawing/2014/main" id="{803A8D55-532B-4EA4-8A28-E9F4E354A1F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6" name="テキスト ボックス 615">
          <a:extLst>
            <a:ext uri="{FF2B5EF4-FFF2-40B4-BE49-F238E27FC236}">
              <a16:creationId xmlns:a16="http://schemas.microsoft.com/office/drawing/2014/main" id="{88741504-901B-4224-BABF-87FB48F3BB18}"/>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7" name="直線コネクタ 616">
          <a:extLst>
            <a:ext uri="{FF2B5EF4-FFF2-40B4-BE49-F238E27FC236}">
              <a16:creationId xmlns:a16="http://schemas.microsoft.com/office/drawing/2014/main" id="{971CF839-DEC0-4E9A-B37B-998BA2CFD889}"/>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8" name="テキスト ボックス 617">
          <a:extLst>
            <a:ext uri="{FF2B5EF4-FFF2-40B4-BE49-F238E27FC236}">
              <a16:creationId xmlns:a16="http://schemas.microsoft.com/office/drawing/2014/main" id="{10F1BBA7-5C8B-44AD-959B-AF7C92A8379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D7F70F62-BBB3-4647-83A0-705453A2AE7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BCBFF499-C703-4351-8404-F63A635724B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公民館】&#10;一人当たり面積グラフ枠">
          <a:extLst>
            <a:ext uri="{FF2B5EF4-FFF2-40B4-BE49-F238E27FC236}">
              <a16:creationId xmlns:a16="http://schemas.microsoft.com/office/drawing/2014/main" id="{1B61CE2B-535B-4384-AA1E-803A26AF596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622" name="直線コネクタ 621">
          <a:extLst>
            <a:ext uri="{FF2B5EF4-FFF2-40B4-BE49-F238E27FC236}">
              <a16:creationId xmlns:a16="http://schemas.microsoft.com/office/drawing/2014/main" id="{C505EA93-124B-43C3-A2F9-2DE6E12364DF}"/>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623" name="【公民館】&#10;一人当たり面積最小値テキスト">
          <a:extLst>
            <a:ext uri="{FF2B5EF4-FFF2-40B4-BE49-F238E27FC236}">
              <a16:creationId xmlns:a16="http://schemas.microsoft.com/office/drawing/2014/main" id="{F872D1A4-EE61-4526-B6D5-D2FC3D97E0EA}"/>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624" name="直線コネクタ 623">
          <a:extLst>
            <a:ext uri="{FF2B5EF4-FFF2-40B4-BE49-F238E27FC236}">
              <a16:creationId xmlns:a16="http://schemas.microsoft.com/office/drawing/2014/main" id="{0A2B016A-8111-4421-9C6F-6C6450E2639E}"/>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625" name="【公民館】&#10;一人当たり面積最大値テキスト">
          <a:extLst>
            <a:ext uri="{FF2B5EF4-FFF2-40B4-BE49-F238E27FC236}">
              <a16:creationId xmlns:a16="http://schemas.microsoft.com/office/drawing/2014/main" id="{22D8F4A2-D20E-44A0-B6F4-7122157570E1}"/>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626" name="直線コネクタ 625">
          <a:extLst>
            <a:ext uri="{FF2B5EF4-FFF2-40B4-BE49-F238E27FC236}">
              <a16:creationId xmlns:a16="http://schemas.microsoft.com/office/drawing/2014/main" id="{04D9EEB5-FE3C-448E-8A7E-D98557CF3184}"/>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41318</xdr:rowOff>
    </xdr:from>
    <xdr:ext cx="469744" cy="259045"/>
    <xdr:sp macro="" textlink="">
      <xdr:nvSpPr>
        <xdr:cNvPr id="627" name="【公民館】&#10;一人当たり面積平均値テキスト">
          <a:extLst>
            <a:ext uri="{FF2B5EF4-FFF2-40B4-BE49-F238E27FC236}">
              <a16:creationId xmlns:a16="http://schemas.microsoft.com/office/drawing/2014/main" id="{F3530C8B-4FCC-4BA5-ABF3-6C4B33A46D2E}"/>
            </a:ext>
          </a:extLst>
        </xdr:cNvPr>
        <xdr:cNvSpPr txBox="1"/>
      </xdr:nvSpPr>
      <xdr:spPr>
        <a:xfrm>
          <a:off x="22199600" y="18215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628" name="フローチャート: 判断 627">
          <a:extLst>
            <a:ext uri="{FF2B5EF4-FFF2-40B4-BE49-F238E27FC236}">
              <a16:creationId xmlns:a16="http://schemas.microsoft.com/office/drawing/2014/main" id="{B87ACE27-FABC-40EB-A5AC-B3C55CCBEE9B}"/>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629" name="フローチャート: 判断 628">
          <a:extLst>
            <a:ext uri="{FF2B5EF4-FFF2-40B4-BE49-F238E27FC236}">
              <a16:creationId xmlns:a16="http://schemas.microsoft.com/office/drawing/2014/main" id="{E7EE1CAC-03DB-49A5-95E6-E04A4A06A251}"/>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630" name="フローチャート: 判断 629">
          <a:extLst>
            <a:ext uri="{FF2B5EF4-FFF2-40B4-BE49-F238E27FC236}">
              <a16:creationId xmlns:a16="http://schemas.microsoft.com/office/drawing/2014/main" id="{F1F5B861-CFBE-4F7F-AAE8-273E7D499204}"/>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631" name="フローチャート: 判断 630">
          <a:extLst>
            <a:ext uri="{FF2B5EF4-FFF2-40B4-BE49-F238E27FC236}">
              <a16:creationId xmlns:a16="http://schemas.microsoft.com/office/drawing/2014/main" id="{76371C0C-C422-4FB0-8FE9-9D78159A2427}"/>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632" name="フローチャート: 判断 631">
          <a:extLst>
            <a:ext uri="{FF2B5EF4-FFF2-40B4-BE49-F238E27FC236}">
              <a16:creationId xmlns:a16="http://schemas.microsoft.com/office/drawing/2014/main" id="{C7714322-E875-440F-ACEB-624C51067ACE}"/>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92988109-672C-4EF0-BFED-C29FBDDC161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95860A6E-AC5B-49B9-973E-BFF233EB4F2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C333D1B5-B6FE-4FE1-9953-EA08BACE655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6C7031D1-64D1-437A-BE3C-9CD1702BD0E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46876538-9F41-4008-B562-48E0707E177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7113</xdr:rowOff>
    </xdr:from>
    <xdr:to>
      <xdr:col>116</xdr:col>
      <xdr:colOff>114300</xdr:colOff>
      <xdr:row>100</xdr:row>
      <xdr:rowOff>108713</xdr:rowOff>
    </xdr:to>
    <xdr:sp macro="" textlink="">
      <xdr:nvSpPr>
        <xdr:cNvPr id="638" name="楕円 637">
          <a:extLst>
            <a:ext uri="{FF2B5EF4-FFF2-40B4-BE49-F238E27FC236}">
              <a16:creationId xmlns:a16="http://schemas.microsoft.com/office/drawing/2014/main" id="{35B32A5F-F64B-4245-9EFD-AE2A77415DE3}"/>
            </a:ext>
          </a:extLst>
        </xdr:cNvPr>
        <xdr:cNvSpPr/>
      </xdr:nvSpPr>
      <xdr:spPr>
        <a:xfrm>
          <a:off x="22110700" y="1715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131590</xdr:rowOff>
    </xdr:from>
    <xdr:ext cx="469744" cy="259045"/>
    <xdr:sp macro="" textlink="">
      <xdr:nvSpPr>
        <xdr:cNvPr id="639" name="【公民館】&#10;一人当たり面積該当値テキスト">
          <a:extLst>
            <a:ext uri="{FF2B5EF4-FFF2-40B4-BE49-F238E27FC236}">
              <a16:creationId xmlns:a16="http://schemas.microsoft.com/office/drawing/2014/main" id="{E1B0A2A9-A443-4B16-B055-2A0CB264D420}"/>
            </a:ext>
          </a:extLst>
        </xdr:cNvPr>
        <xdr:cNvSpPr txBox="1"/>
      </xdr:nvSpPr>
      <xdr:spPr>
        <a:xfrm>
          <a:off x="22199600" y="17105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40945</xdr:rowOff>
    </xdr:from>
    <xdr:to>
      <xdr:col>112</xdr:col>
      <xdr:colOff>38100</xdr:colOff>
      <xdr:row>100</xdr:row>
      <xdr:rowOff>142545</xdr:rowOff>
    </xdr:to>
    <xdr:sp macro="" textlink="">
      <xdr:nvSpPr>
        <xdr:cNvPr id="640" name="楕円 639">
          <a:extLst>
            <a:ext uri="{FF2B5EF4-FFF2-40B4-BE49-F238E27FC236}">
              <a16:creationId xmlns:a16="http://schemas.microsoft.com/office/drawing/2014/main" id="{49AE8693-069F-44C8-A984-5D5A882735FF}"/>
            </a:ext>
          </a:extLst>
        </xdr:cNvPr>
        <xdr:cNvSpPr/>
      </xdr:nvSpPr>
      <xdr:spPr>
        <a:xfrm>
          <a:off x="21272500" y="1718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57913</xdr:rowOff>
    </xdr:from>
    <xdr:to>
      <xdr:col>116</xdr:col>
      <xdr:colOff>63500</xdr:colOff>
      <xdr:row>100</xdr:row>
      <xdr:rowOff>91745</xdr:rowOff>
    </xdr:to>
    <xdr:cxnSp macro="">
      <xdr:nvCxnSpPr>
        <xdr:cNvPr id="641" name="直線コネクタ 640">
          <a:extLst>
            <a:ext uri="{FF2B5EF4-FFF2-40B4-BE49-F238E27FC236}">
              <a16:creationId xmlns:a16="http://schemas.microsoft.com/office/drawing/2014/main" id="{24528E08-8BCA-41F2-B65D-6005333019F8}"/>
            </a:ext>
          </a:extLst>
        </xdr:cNvPr>
        <xdr:cNvCxnSpPr/>
      </xdr:nvCxnSpPr>
      <xdr:spPr>
        <a:xfrm flipV="1">
          <a:off x="21323300" y="17202913"/>
          <a:ext cx="838200" cy="3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68377</xdr:rowOff>
    </xdr:from>
    <xdr:to>
      <xdr:col>107</xdr:col>
      <xdr:colOff>101600</xdr:colOff>
      <xdr:row>100</xdr:row>
      <xdr:rowOff>169977</xdr:rowOff>
    </xdr:to>
    <xdr:sp macro="" textlink="">
      <xdr:nvSpPr>
        <xdr:cNvPr id="642" name="楕円 641">
          <a:extLst>
            <a:ext uri="{FF2B5EF4-FFF2-40B4-BE49-F238E27FC236}">
              <a16:creationId xmlns:a16="http://schemas.microsoft.com/office/drawing/2014/main" id="{D2318383-4894-4BFD-AA1B-A3145CB0834D}"/>
            </a:ext>
          </a:extLst>
        </xdr:cNvPr>
        <xdr:cNvSpPr/>
      </xdr:nvSpPr>
      <xdr:spPr>
        <a:xfrm>
          <a:off x="20383500" y="1721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91745</xdr:rowOff>
    </xdr:from>
    <xdr:to>
      <xdr:col>111</xdr:col>
      <xdr:colOff>177800</xdr:colOff>
      <xdr:row>100</xdr:row>
      <xdr:rowOff>119177</xdr:rowOff>
    </xdr:to>
    <xdr:cxnSp macro="">
      <xdr:nvCxnSpPr>
        <xdr:cNvPr id="643" name="直線コネクタ 642">
          <a:extLst>
            <a:ext uri="{FF2B5EF4-FFF2-40B4-BE49-F238E27FC236}">
              <a16:creationId xmlns:a16="http://schemas.microsoft.com/office/drawing/2014/main" id="{AA5A8D0C-9351-4B39-B294-2DF837FDA7F1}"/>
            </a:ext>
          </a:extLst>
        </xdr:cNvPr>
        <xdr:cNvCxnSpPr/>
      </xdr:nvCxnSpPr>
      <xdr:spPr>
        <a:xfrm flipV="1">
          <a:off x="20434300" y="17236745"/>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127812</xdr:rowOff>
    </xdr:from>
    <xdr:to>
      <xdr:col>102</xdr:col>
      <xdr:colOff>165100</xdr:colOff>
      <xdr:row>101</xdr:row>
      <xdr:rowOff>57962</xdr:rowOff>
    </xdr:to>
    <xdr:sp macro="" textlink="">
      <xdr:nvSpPr>
        <xdr:cNvPr id="644" name="楕円 643">
          <a:extLst>
            <a:ext uri="{FF2B5EF4-FFF2-40B4-BE49-F238E27FC236}">
              <a16:creationId xmlns:a16="http://schemas.microsoft.com/office/drawing/2014/main" id="{74C04ACF-DDF7-4E48-BF9F-CD0423CC750F}"/>
            </a:ext>
          </a:extLst>
        </xdr:cNvPr>
        <xdr:cNvSpPr/>
      </xdr:nvSpPr>
      <xdr:spPr>
        <a:xfrm>
          <a:off x="19494500" y="1727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119177</xdr:rowOff>
    </xdr:from>
    <xdr:to>
      <xdr:col>107</xdr:col>
      <xdr:colOff>50800</xdr:colOff>
      <xdr:row>101</xdr:row>
      <xdr:rowOff>7162</xdr:rowOff>
    </xdr:to>
    <xdr:cxnSp macro="">
      <xdr:nvCxnSpPr>
        <xdr:cNvPr id="645" name="直線コネクタ 644">
          <a:extLst>
            <a:ext uri="{FF2B5EF4-FFF2-40B4-BE49-F238E27FC236}">
              <a16:creationId xmlns:a16="http://schemas.microsoft.com/office/drawing/2014/main" id="{0F6DD879-DC92-4F7A-B7F1-033C3BE09FBC}"/>
            </a:ext>
          </a:extLst>
        </xdr:cNvPr>
        <xdr:cNvCxnSpPr/>
      </xdr:nvCxnSpPr>
      <xdr:spPr>
        <a:xfrm flipV="1">
          <a:off x="19545300" y="17264177"/>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160731</xdr:rowOff>
    </xdr:from>
    <xdr:to>
      <xdr:col>98</xdr:col>
      <xdr:colOff>38100</xdr:colOff>
      <xdr:row>101</xdr:row>
      <xdr:rowOff>90881</xdr:rowOff>
    </xdr:to>
    <xdr:sp macro="" textlink="">
      <xdr:nvSpPr>
        <xdr:cNvPr id="646" name="楕円 645">
          <a:extLst>
            <a:ext uri="{FF2B5EF4-FFF2-40B4-BE49-F238E27FC236}">
              <a16:creationId xmlns:a16="http://schemas.microsoft.com/office/drawing/2014/main" id="{091B26AA-A11A-4DCB-9BD8-713E1823CEF9}"/>
            </a:ext>
          </a:extLst>
        </xdr:cNvPr>
        <xdr:cNvSpPr/>
      </xdr:nvSpPr>
      <xdr:spPr>
        <a:xfrm>
          <a:off x="18605500" y="1730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7162</xdr:rowOff>
    </xdr:from>
    <xdr:to>
      <xdr:col>102</xdr:col>
      <xdr:colOff>114300</xdr:colOff>
      <xdr:row>101</xdr:row>
      <xdr:rowOff>40081</xdr:rowOff>
    </xdr:to>
    <xdr:cxnSp macro="">
      <xdr:nvCxnSpPr>
        <xdr:cNvPr id="647" name="直線コネクタ 646">
          <a:extLst>
            <a:ext uri="{FF2B5EF4-FFF2-40B4-BE49-F238E27FC236}">
              <a16:creationId xmlns:a16="http://schemas.microsoft.com/office/drawing/2014/main" id="{B8D63372-77D5-4D13-9D1A-58BDDEBD627C}"/>
            </a:ext>
          </a:extLst>
        </xdr:cNvPr>
        <xdr:cNvCxnSpPr/>
      </xdr:nvCxnSpPr>
      <xdr:spPr>
        <a:xfrm flipV="1">
          <a:off x="18656300" y="17323612"/>
          <a:ext cx="889000" cy="3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161104</xdr:rowOff>
    </xdr:from>
    <xdr:ext cx="469744" cy="259045"/>
    <xdr:sp macro="" textlink="">
      <xdr:nvSpPr>
        <xdr:cNvPr id="648" name="n_1aveValue【公民館】&#10;一人当たり面積">
          <a:extLst>
            <a:ext uri="{FF2B5EF4-FFF2-40B4-BE49-F238E27FC236}">
              <a16:creationId xmlns:a16="http://schemas.microsoft.com/office/drawing/2014/main" id="{7160A982-42E3-4729-859F-045BFCAD602A}"/>
            </a:ext>
          </a:extLst>
        </xdr:cNvPr>
        <xdr:cNvSpPr txBox="1"/>
      </xdr:nvSpPr>
      <xdr:spPr>
        <a:xfrm>
          <a:off x="21075727" y="1833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170248</xdr:rowOff>
    </xdr:from>
    <xdr:ext cx="469744" cy="259045"/>
    <xdr:sp macro="" textlink="">
      <xdr:nvSpPr>
        <xdr:cNvPr id="649" name="n_2aveValue【公民館】&#10;一人当たり面積">
          <a:extLst>
            <a:ext uri="{FF2B5EF4-FFF2-40B4-BE49-F238E27FC236}">
              <a16:creationId xmlns:a16="http://schemas.microsoft.com/office/drawing/2014/main" id="{3925DDD4-387C-40C3-87F6-5E88E2F78373}"/>
            </a:ext>
          </a:extLst>
        </xdr:cNvPr>
        <xdr:cNvSpPr txBox="1"/>
      </xdr:nvSpPr>
      <xdr:spPr>
        <a:xfrm>
          <a:off x="20199427" y="1834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16172</xdr:rowOff>
    </xdr:from>
    <xdr:ext cx="469744" cy="259045"/>
    <xdr:sp macro="" textlink="">
      <xdr:nvSpPr>
        <xdr:cNvPr id="650" name="n_3aveValue【公民館】&#10;一人当たり面積">
          <a:extLst>
            <a:ext uri="{FF2B5EF4-FFF2-40B4-BE49-F238E27FC236}">
              <a16:creationId xmlns:a16="http://schemas.microsoft.com/office/drawing/2014/main" id="{E54B5CB3-5A5A-451F-8A98-2F5B4FB8FBF9}"/>
            </a:ext>
          </a:extLst>
        </xdr:cNvPr>
        <xdr:cNvSpPr txBox="1"/>
      </xdr:nvSpPr>
      <xdr:spPr>
        <a:xfrm>
          <a:off x="19310427" y="1836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34459</xdr:rowOff>
    </xdr:from>
    <xdr:ext cx="469744" cy="259045"/>
    <xdr:sp macro="" textlink="">
      <xdr:nvSpPr>
        <xdr:cNvPr id="651" name="n_4aveValue【公民館】&#10;一人当たり面積">
          <a:extLst>
            <a:ext uri="{FF2B5EF4-FFF2-40B4-BE49-F238E27FC236}">
              <a16:creationId xmlns:a16="http://schemas.microsoft.com/office/drawing/2014/main" id="{66E80DF2-27D7-4D75-BCAF-C53DB594C6C3}"/>
            </a:ext>
          </a:extLst>
        </xdr:cNvPr>
        <xdr:cNvSpPr txBox="1"/>
      </xdr:nvSpPr>
      <xdr:spPr>
        <a:xfrm>
          <a:off x="18421427" y="1837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159072</xdr:rowOff>
    </xdr:from>
    <xdr:ext cx="469744" cy="259045"/>
    <xdr:sp macro="" textlink="">
      <xdr:nvSpPr>
        <xdr:cNvPr id="652" name="n_1mainValue【公民館】&#10;一人当たり面積">
          <a:extLst>
            <a:ext uri="{FF2B5EF4-FFF2-40B4-BE49-F238E27FC236}">
              <a16:creationId xmlns:a16="http://schemas.microsoft.com/office/drawing/2014/main" id="{EB888ACD-B1F8-4939-B6E9-F863825B9F18}"/>
            </a:ext>
          </a:extLst>
        </xdr:cNvPr>
        <xdr:cNvSpPr txBox="1"/>
      </xdr:nvSpPr>
      <xdr:spPr>
        <a:xfrm>
          <a:off x="21075727" y="16961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15054</xdr:rowOff>
    </xdr:from>
    <xdr:ext cx="469744" cy="259045"/>
    <xdr:sp macro="" textlink="">
      <xdr:nvSpPr>
        <xdr:cNvPr id="653" name="n_2mainValue【公民館】&#10;一人当たり面積">
          <a:extLst>
            <a:ext uri="{FF2B5EF4-FFF2-40B4-BE49-F238E27FC236}">
              <a16:creationId xmlns:a16="http://schemas.microsoft.com/office/drawing/2014/main" id="{5A79599F-9A4D-44B8-A4C8-1E15B2FE3F5C}"/>
            </a:ext>
          </a:extLst>
        </xdr:cNvPr>
        <xdr:cNvSpPr txBox="1"/>
      </xdr:nvSpPr>
      <xdr:spPr>
        <a:xfrm>
          <a:off x="20199427" y="169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74489</xdr:rowOff>
    </xdr:from>
    <xdr:ext cx="469744" cy="259045"/>
    <xdr:sp macro="" textlink="">
      <xdr:nvSpPr>
        <xdr:cNvPr id="654" name="n_3mainValue【公民館】&#10;一人当たり面積">
          <a:extLst>
            <a:ext uri="{FF2B5EF4-FFF2-40B4-BE49-F238E27FC236}">
              <a16:creationId xmlns:a16="http://schemas.microsoft.com/office/drawing/2014/main" id="{3A9A8752-7EAD-43CC-A20E-487105E99BDD}"/>
            </a:ext>
          </a:extLst>
        </xdr:cNvPr>
        <xdr:cNvSpPr txBox="1"/>
      </xdr:nvSpPr>
      <xdr:spPr>
        <a:xfrm>
          <a:off x="19310427" y="1704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107408</xdr:rowOff>
    </xdr:from>
    <xdr:ext cx="469744" cy="259045"/>
    <xdr:sp macro="" textlink="">
      <xdr:nvSpPr>
        <xdr:cNvPr id="655" name="n_4mainValue【公民館】&#10;一人当たり面積">
          <a:extLst>
            <a:ext uri="{FF2B5EF4-FFF2-40B4-BE49-F238E27FC236}">
              <a16:creationId xmlns:a16="http://schemas.microsoft.com/office/drawing/2014/main" id="{A4967206-04D5-477D-94D9-5132BF345099}"/>
            </a:ext>
          </a:extLst>
        </xdr:cNvPr>
        <xdr:cNvSpPr txBox="1"/>
      </xdr:nvSpPr>
      <xdr:spPr>
        <a:xfrm>
          <a:off x="18421427" y="1708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1077D6F4-BF13-4B0A-B0D9-8FDE319A610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2CFEC256-A5C9-43E1-9042-8C3F819DCAC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1F6DA6CB-F27B-4E4D-8700-43053E55F3D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道路については、有形固定資産減価償却率が類似団体内平均値を</a:t>
          </a:r>
          <a:r>
            <a:rPr kumimoji="1" lang="en-US" altLang="ja-JP" sz="1200">
              <a:solidFill>
                <a:schemeClr val="tx1"/>
              </a:solidFill>
              <a:latin typeface="ＭＳ Ｐゴシック" panose="020B0600070205080204" pitchFamily="50" charset="-128"/>
              <a:ea typeface="ＭＳ Ｐゴシック" panose="020B0600070205080204" pitchFamily="50" charset="-128"/>
            </a:rPr>
            <a:t>2.2</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ポイント上回っており、前年度より</a:t>
          </a:r>
          <a:r>
            <a:rPr kumimoji="1" lang="en-US" altLang="ja-JP" sz="1200">
              <a:solidFill>
                <a:schemeClr val="tx1"/>
              </a:solidFill>
              <a:latin typeface="ＭＳ Ｐゴシック" panose="020B0600070205080204" pitchFamily="50" charset="-128"/>
              <a:ea typeface="ＭＳ Ｐゴシック" panose="020B0600070205080204" pitchFamily="50" charset="-128"/>
            </a:rPr>
            <a:t>2.4</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ポイント増加している。豪雪地帯である当町では、融雪水の発生や融雪剤の散布による道路の劣化が進んでいる路線も多いことから、今後も計画的に道路改良等を行っていく。</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認定こども園・幼稚園・保育所については、有形固定資産減価償却率が類似団体内平均値を</a:t>
          </a:r>
          <a:r>
            <a:rPr kumimoji="1" lang="en-US" altLang="ja-JP" sz="1200">
              <a:solidFill>
                <a:schemeClr val="tx1"/>
              </a:solidFill>
              <a:latin typeface="ＭＳ Ｐゴシック" panose="020B0600070205080204" pitchFamily="50" charset="-128"/>
              <a:ea typeface="ＭＳ Ｐゴシック" panose="020B0600070205080204" pitchFamily="50" charset="-128"/>
            </a:rPr>
            <a:t>32.5</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ポイント上回っており、前年度より</a:t>
          </a:r>
          <a:r>
            <a:rPr kumimoji="1" lang="en-US" altLang="ja-JP" sz="1200">
              <a:solidFill>
                <a:schemeClr val="tx1"/>
              </a:solidFill>
              <a:latin typeface="ＭＳ Ｐゴシック" panose="020B0600070205080204" pitchFamily="50" charset="-128"/>
              <a:ea typeface="ＭＳ Ｐゴシック" panose="020B0600070205080204" pitchFamily="50" charset="-128"/>
            </a:rPr>
            <a:t>1.4</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ポイント増加している。施設の老朽化に加え少子化による入園者の減少もあり、令和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3</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年度には１施設を閉園したほか、令和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4</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年度には</a:t>
          </a:r>
          <a:r>
            <a:rPr kumimoji="1" lang="en-US" altLang="ja-JP" sz="1200">
              <a:solidFill>
                <a:schemeClr val="tx1"/>
              </a:solidFill>
              <a:latin typeface="ＭＳ Ｐゴシック" panose="020B0600070205080204" pitchFamily="50" charset="-128"/>
              <a:ea typeface="ＭＳ Ｐゴシック" panose="020B0600070205080204" pitchFamily="50" charset="-128"/>
            </a:rPr>
            <a:t>1</a:t>
          </a:r>
          <a:r>
            <a:rPr kumimoji="1" lang="ja-JP" altLang="en-US" sz="1200">
              <a:solidFill>
                <a:schemeClr val="tx1"/>
              </a:solidFill>
              <a:latin typeface="ＭＳ Ｐゴシック" panose="020B0600070205080204" pitchFamily="50" charset="-128"/>
              <a:ea typeface="ＭＳ Ｐゴシック" panose="020B0600070205080204" pitchFamily="50" charset="-128"/>
            </a:rPr>
            <a:t>施設の屋根の塗装工事を行っている。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学校施設については、有形固定資産減価償却率が類似団体内平均値を</a:t>
          </a:r>
          <a:r>
            <a:rPr kumimoji="1" lang="en-US" altLang="ja-JP" sz="1200">
              <a:solidFill>
                <a:schemeClr val="tx1"/>
              </a:solidFill>
              <a:latin typeface="ＭＳ Ｐゴシック" panose="020B0600070205080204" pitchFamily="50" charset="-128"/>
              <a:ea typeface="ＭＳ Ｐゴシック" panose="020B0600070205080204" pitchFamily="50" charset="-128"/>
            </a:rPr>
            <a:t>2.6</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ポイント上回っており、前年度より</a:t>
          </a:r>
          <a:r>
            <a:rPr kumimoji="1" lang="en-US" altLang="ja-JP" sz="1200">
              <a:solidFill>
                <a:schemeClr val="tx1"/>
              </a:solidFill>
              <a:latin typeface="ＭＳ Ｐゴシック" panose="020B0600070205080204" pitchFamily="50" charset="-128"/>
              <a:ea typeface="ＭＳ Ｐゴシック" panose="020B0600070205080204" pitchFamily="50" charset="-128"/>
            </a:rPr>
            <a:t>5.7</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ポイント減少している。令和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は高瀬小学校トイレ改修工事を行うなど必要に応じて建物の改修や修繕を行っているほか、既に小中学校は統廃合を含めた再編案の検討が本格化しており、ほかの既存施設についても羽後町公共施設等総合管理計画に基づいて適切に維持管理を行っていく。</a:t>
          </a:r>
        </a:p>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公営住宅については、有形固定資産減価償却率は</a:t>
          </a:r>
          <a:r>
            <a:rPr kumimoji="1" lang="en-US" altLang="ja-JP" sz="1200">
              <a:solidFill>
                <a:schemeClr val="tx1"/>
              </a:solidFill>
              <a:latin typeface="ＭＳ Ｐゴシック" panose="020B0600070205080204" pitchFamily="50" charset="-128"/>
              <a:ea typeface="ＭＳ Ｐゴシック" panose="020B0600070205080204" pitchFamily="50" charset="-128"/>
            </a:rPr>
            <a:t>94.9</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ポイントと前年度より</a:t>
          </a:r>
          <a:r>
            <a:rPr kumimoji="1" lang="en-US" altLang="ja-JP" sz="1200">
              <a:solidFill>
                <a:schemeClr val="tx1"/>
              </a:solidFill>
              <a:latin typeface="ＭＳ Ｐゴシック" panose="020B0600070205080204" pitchFamily="50" charset="-128"/>
              <a:ea typeface="ＭＳ Ｐゴシック" panose="020B0600070205080204" pitchFamily="50" charset="-128"/>
            </a:rPr>
            <a:t>0.5</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増加している。老朽化が著しい施設については、羽後町公共施設等総合管理計画に基づいて入居者の退去後は順次閉鎖することとしており、比較的新しい施設については、今後も計画的に外壁や屋根などの修繕を実施していく。</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公民館については、有形固定資産減価償却率が類似団体内平均値を</a:t>
          </a:r>
          <a:r>
            <a:rPr kumimoji="1" lang="en-US" altLang="ja-JP" sz="1200">
              <a:solidFill>
                <a:schemeClr val="tx1"/>
              </a:solidFill>
              <a:latin typeface="ＭＳ Ｐゴシック" panose="020B0600070205080204" pitchFamily="50" charset="-128"/>
              <a:ea typeface="ＭＳ Ｐゴシック" panose="020B0600070205080204" pitchFamily="50" charset="-128"/>
            </a:rPr>
            <a:t>2.8</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ポイント下回っており、前年度より</a:t>
          </a:r>
          <a:r>
            <a:rPr kumimoji="1" lang="en-US" altLang="ja-JP" sz="1200">
              <a:solidFill>
                <a:schemeClr val="tx1"/>
              </a:solidFill>
              <a:latin typeface="ＭＳ Ｐゴシック" panose="020B0600070205080204" pitchFamily="50" charset="-128"/>
              <a:ea typeface="ＭＳ Ｐゴシック" panose="020B0600070205080204" pitchFamily="50" charset="-128"/>
            </a:rPr>
            <a:t>1.2</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ポイント増加している。令和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年度は各公民館の</a:t>
          </a:r>
          <a:r>
            <a:rPr kumimoji="1" lang="en-US" altLang="ja-JP" sz="1200">
              <a:solidFill>
                <a:schemeClr val="tx1"/>
              </a:solidFill>
              <a:latin typeface="ＭＳ Ｐゴシック" panose="020B0600070205080204" pitchFamily="50" charset="-128"/>
              <a:ea typeface="ＭＳ Ｐゴシック" panose="020B0600070205080204" pitchFamily="50" charset="-128"/>
            </a:rPr>
            <a:t>LED</a:t>
          </a:r>
          <a:r>
            <a:rPr kumimoji="1" lang="ja-JP" altLang="en-US" sz="1200">
              <a:solidFill>
                <a:schemeClr val="tx1"/>
              </a:solidFill>
              <a:latin typeface="ＭＳ Ｐゴシック" panose="020B0600070205080204" pitchFamily="50" charset="-128"/>
              <a:ea typeface="ＭＳ Ｐゴシック" panose="020B0600070205080204" pitchFamily="50" charset="-128"/>
            </a:rPr>
            <a:t>化改修工事を実施したものの、施設の老朽化が著しいため、羽後町公共施設等総合管理計画に基づいて修繕等を実施し機能の維持に努める。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1226A90-1805-4C46-B7B2-47FC5EB3E33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CF2D7D1-6F00-43A1-A647-48785B732F3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6F127BF-6807-481E-A7CD-656EB3AA4AB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A407113-A83F-4E34-AC32-ECB6B6DA1DB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秋田県羽後町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B045E1B-03E3-428A-A0F2-33FBEF1F821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16A978-24F2-452B-B43D-A14491F849A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DB2ABC8-EA5F-4A40-B49C-A37C6D6298B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E3B67FF-C9EA-4682-8EAA-9CA2A1CA556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6AF70E1-3CAA-4C7A-A7E8-1871C598AE7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6CA636F-D7F9-4CF2-8514-D1E383189CD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13,036
12,923
230.78
9,312,515
8,848,284
415,758
5,596,779
6,101,225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AA68F30-CC67-4227-B98D-E0F2BA67D90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3632AF-B04F-4B8B-8234-CF90AC0F83A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DCB73C-5D30-4DA6-A311-127A0F03585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6CD93A6-C358-4EE6-8523-F04908657C6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9915410-42E6-473F-81B7-CBAC5725C39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1B1AA50-6C87-4397-98F8-DE97DE6A981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B54B8A5-1B7C-4A96-A60B-5C3C2455A4A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AC734B9-C56F-4F96-AFA6-1CEAC3C2286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3C0A961-D58D-4C70-9799-51F4F02CF6D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5F1D55C-3378-4C93-8B9D-3C7A1A4A47F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F0C8857-77AC-4B58-BA11-A206059F8C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D7BF844-9D5F-495D-9BFB-60BC0023A54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5C054E4-44E4-452C-8012-7E5A622D697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95DD7FB-09CB-4076-A4CC-9F1B37EA04D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540941-6022-4C8E-8D00-5A3EE354287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CDD7021-0622-4EB1-8CD0-500DBE3CB60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0E8A778-BC03-4D48-9AA3-94EE00978ED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0B70EFF-2A0F-4553-970A-BCF32E4DD83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3DFB8FC-9906-45B9-91C4-5EB79A8CE9E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C644B4-3FD9-476A-807D-E86FE6B6595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3CA8D34-B833-4F92-A958-BF13BBC33EC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534EC9F-E762-4302-ADF0-4356DC1A13A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2B0692E-1B44-44DD-8B1F-948EF2E5E3A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58DC80D-D3BD-4B68-A802-A96720B7AEA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BAE4D32-B72D-41C3-AC4F-AC84EC31C8E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D7451DD-05F4-4292-8839-A69C126381E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07F5F7F-811F-449C-A674-5DDBFD6B43A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3AB90E9-C2EC-43B9-9899-3117F5F9F08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764B8B7-F2A6-42BB-8D8B-35E3F5FCDFC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027BFB3-24D4-4F54-8CB0-DBDB7309346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FE81C03-C703-4BE2-9196-741F789F533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0AC7EC1-812E-41D6-AB81-4F0123D5EF8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56F93F0-6EB0-4E1F-A245-B3B4EC2B375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5B3090B-942D-4935-926F-84F0F050AFA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1A52AD2-E6DB-4DAC-B00F-E885FB2687F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CF15EE3-C2E1-41A0-87AE-41D54D33ADE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6C2FD4A-3C57-4588-95E9-A1CA7C98738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29F6E09-5064-42D7-8DA4-BC2D0E4948E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371EB30-970E-498A-8841-3237DC2A197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A38B395-31FE-49AA-B930-7CD8EF7D805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7CF0C61-D710-4AAD-988B-D2D084BD4FB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E5890F7-372B-4FCC-AD28-B87E4B3B113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61B030D-2261-4829-BCC6-08125F844F27}"/>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47A56EE-99BA-47EA-84BE-672D20DBBF4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85AF5BC-2D25-4000-95AA-0EA9687F614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0A4DC3A-46AD-4580-89A5-55D9E1BA470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09E67297-BBCB-4D66-A8FB-AFE9DB68E188}"/>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0FACBEC3-5C9B-47F5-955B-7214C8DDF364}"/>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5B0C5BB9-7C39-4500-B0E7-7F1779E1B324}"/>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A755070A-4D6A-42C6-A380-A122E456F81C}"/>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0C73CAC9-66FC-4CC5-9C05-539A56499980}"/>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9904C3C4-ACC0-439C-A71D-D3B5B6BD2394}"/>
            </a:ext>
          </a:extLst>
        </xdr:cNvPr>
        <xdr:cNvSpPr txBox="1"/>
      </xdr:nvSpPr>
      <xdr:spPr>
        <a:xfrm>
          <a:off x="4673600" y="6435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5E58886E-0DE0-44C3-8465-B4529F337656}"/>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58983AF6-1F34-4DC0-96A2-F99571EA346C}"/>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3A6E7FBE-0767-4079-91E4-66FE212746EB}"/>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34F9E498-4B8A-4933-ACB5-998B33A1882A}"/>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3BA7B735-842E-46E4-B217-554D4854F656}"/>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D751508-6204-46C0-9F48-3411C554962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BF9C01B-D9F5-4123-A314-A76C8D3C348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8960666-1A53-4154-B941-34385130D7E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31E7333-68E2-433B-9975-DD384D7C971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7048B30-3B49-45A4-B0CF-07312A4AFF0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61323</xdr:rowOff>
    </xdr:from>
    <xdr:to>
      <xdr:col>24</xdr:col>
      <xdr:colOff>114300</xdr:colOff>
      <xdr:row>36</xdr:row>
      <xdr:rowOff>162923</xdr:rowOff>
    </xdr:to>
    <xdr:sp macro="" textlink="">
      <xdr:nvSpPr>
        <xdr:cNvPr id="74" name="楕円 73">
          <a:extLst>
            <a:ext uri="{FF2B5EF4-FFF2-40B4-BE49-F238E27FC236}">
              <a16:creationId xmlns:a16="http://schemas.microsoft.com/office/drawing/2014/main" id="{58D58C4C-8464-4072-AE85-905E2991F7E5}"/>
            </a:ext>
          </a:extLst>
        </xdr:cNvPr>
        <xdr:cNvSpPr/>
      </xdr:nvSpPr>
      <xdr:spPr>
        <a:xfrm>
          <a:off x="4584700" y="623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84200</xdr:rowOff>
    </xdr:from>
    <xdr:ext cx="405111" cy="259045"/>
    <xdr:sp macro="" textlink="">
      <xdr:nvSpPr>
        <xdr:cNvPr id="75" name="【図書館】&#10;有形固定資産減価償却率該当値テキスト">
          <a:extLst>
            <a:ext uri="{FF2B5EF4-FFF2-40B4-BE49-F238E27FC236}">
              <a16:creationId xmlns:a16="http://schemas.microsoft.com/office/drawing/2014/main" id="{F75FEF5F-5ADF-4FDC-B3A7-F904C79F2127}"/>
            </a:ext>
          </a:extLst>
        </xdr:cNvPr>
        <xdr:cNvSpPr txBox="1"/>
      </xdr:nvSpPr>
      <xdr:spPr>
        <a:xfrm>
          <a:off x="4673600" y="6084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28666</xdr:rowOff>
    </xdr:from>
    <xdr:to>
      <xdr:col>20</xdr:col>
      <xdr:colOff>38100</xdr:colOff>
      <xdr:row>36</xdr:row>
      <xdr:rowOff>130266</xdr:rowOff>
    </xdr:to>
    <xdr:sp macro="" textlink="">
      <xdr:nvSpPr>
        <xdr:cNvPr id="76" name="楕円 75">
          <a:extLst>
            <a:ext uri="{FF2B5EF4-FFF2-40B4-BE49-F238E27FC236}">
              <a16:creationId xmlns:a16="http://schemas.microsoft.com/office/drawing/2014/main" id="{4251ED9C-5854-45BA-8236-D7546470F1CB}"/>
            </a:ext>
          </a:extLst>
        </xdr:cNvPr>
        <xdr:cNvSpPr/>
      </xdr:nvSpPr>
      <xdr:spPr>
        <a:xfrm>
          <a:off x="3746500" y="620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79466</xdr:rowOff>
    </xdr:from>
    <xdr:to>
      <xdr:col>24</xdr:col>
      <xdr:colOff>63500</xdr:colOff>
      <xdr:row>36</xdr:row>
      <xdr:rowOff>112123</xdr:rowOff>
    </xdr:to>
    <xdr:cxnSp macro="">
      <xdr:nvCxnSpPr>
        <xdr:cNvPr id="77" name="直線コネクタ 76">
          <a:extLst>
            <a:ext uri="{FF2B5EF4-FFF2-40B4-BE49-F238E27FC236}">
              <a16:creationId xmlns:a16="http://schemas.microsoft.com/office/drawing/2014/main" id="{EC37BDA3-85A5-4E59-A5DA-2234F78A17E0}"/>
            </a:ext>
          </a:extLst>
        </xdr:cNvPr>
        <xdr:cNvCxnSpPr/>
      </xdr:nvCxnSpPr>
      <xdr:spPr>
        <a:xfrm>
          <a:off x="3797300" y="625166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167458</xdr:rowOff>
    </xdr:from>
    <xdr:to>
      <xdr:col>15</xdr:col>
      <xdr:colOff>101600</xdr:colOff>
      <xdr:row>36</xdr:row>
      <xdr:rowOff>97608</xdr:rowOff>
    </xdr:to>
    <xdr:sp macro="" textlink="">
      <xdr:nvSpPr>
        <xdr:cNvPr id="78" name="楕円 77">
          <a:extLst>
            <a:ext uri="{FF2B5EF4-FFF2-40B4-BE49-F238E27FC236}">
              <a16:creationId xmlns:a16="http://schemas.microsoft.com/office/drawing/2014/main" id="{B9F49E27-D239-4DBD-8751-51BA99E72AC0}"/>
            </a:ext>
          </a:extLst>
        </xdr:cNvPr>
        <xdr:cNvSpPr/>
      </xdr:nvSpPr>
      <xdr:spPr>
        <a:xfrm>
          <a:off x="2857500" y="616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46808</xdr:rowOff>
    </xdr:from>
    <xdr:to>
      <xdr:col>19</xdr:col>
      <xdr:colOff>177800</xdr:colOff>
      <xdr:row>36</xdr:row>
      <xdr:rowOff>79466</xdr:rowOff>
    </xdr:to>
    <xdr:cxnSp macro="">
      <xdr:nvCxnSpPr>
        <xdr:cNvPr id="79" name="直線コネクタ 78">
          <a:extLst>
            <a:ext uri="{FF2B5EF4-FFF2-40B4-BE49-F238E27FC236}">
              <a16:creationId xmlns:a16="http://schemas.microsoft.com/office/drawing/2014/main" id="{984B9FBA-2F5D-48F8-9800-150F256CEF60}"/>
            </a:ext>
          </a:extLst>
        </xdr:cNvPr>
        <xdr:cNvCxnSpPr/>
      </xdr:nvCxnSpPr>
      <xdr:spPr>
        <a:xfrm>
          <a:off x="2908300" y="621900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134801</xdr:rowOff>
    </xdr:from>
    <xdr:to>
      <xdr:col>10</xdr:col>
      <xdr:colOff>165100</xdr:colOff>
      <xdr:row>36</xdr:row>
      <xdr:rowOff>64951</xdr:rowOff>
    </xdr:to>
    <xdr:sp macro="" textlink="">
      <xdr:nvSpPr>
        <xdr:cNvPr id="80" name="楕円 79">
          <a:extLst>
            <a:ext uri="{FF2B5EF4-FFF2-40B4-BE49-F238E27FC236}">
              <a16:creationId xmlns:a16="http://schemas.microsoft.com/office/drawing/2014/main" id="{9104365A-451C-4012-BECC-E6A0608CC2B9}"/>
            </a:ext>
          </a:extLst>
        </xdr:cNvPr>
        <xdr:cNvSpPr/>
      </xdr:nvSpPr>
      <xdr:spPr>
        <a:xfrm>
          <a:off x="1968500" y="613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14151</xdr:rowOff>
    </xdr:from>
    <xdr:to>
      <xdr:col>15</xdr:col>
      <xdr:colOff>50800</xdr:colOff>
      <xdr:row>36</xdr:row>
      <xdr:rowOff>46808</xdr:rowOff>
    </xdr:to>
    <xdr:cxnSp macro="">
      <xdr:nvCxnSpPr>
        <xdr:cNvPr id="81" name="直線コネクタ 80">
          <a:extLst>
            <a:ext uri="{FF2B5EF4-FFF2-40B4-BE49-F238E27FC236}">
              <a16:creationId xmlns:a16="http://schemas.microsoft.com/office/drawing/2014/main" id="{6A315A6A-45DE-4294-B98B-5CB672340DAF}"/>
            </a:ext>
          </a:extLst>
        </xdr:cNvPr>
        <xdr:cNvCxnSpPr/>
      </xdr:nvCxnSpPr>
      <xdr:spPr>
        <a:xfrm>
          <a:off x="2019300" y="618635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102144</xdr:rowOff>
    </xdr:from>
    <xdr:to>
      <xdr:col>6</xdr:col>
      <xdr:colOff>38100</xdr:colOff>
      <xdr:row>36</xdr:row>
      <xdr:rowOff>32294</xdr:rowOff>
    </xdr:to>
    <xdr:sp macro="" textlink="">
      <xdr:nvSpPr>
        <xdr:cNvPr id="82" name="楕円 81">
          <a:extLst>
            <a:ext uri="{FF2B5EF4-FFF2-40B4-BE49-F238E27FC236}">
              <a16:creationId xmlns:a16="http://schemas.microsoft.com/office/drawing/2014/main" id="{D354D9CB-63F1-4BD8-8211-C72DC5B7ED7B}"/>
            </a:ext>
          </a:extLst>
        </xdr:cNvPr>
        <xdr:cNvSpPr/>
      </xdr:nvSpPr>
      <xdr:spPr>
        <a:xfrm>
          <a:off x="1079500" y="610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152944</xdr:rowOff>
    </xdr:from>
    <xdr:to>
      <xdr:col>10</xdr:col>
      <xdr:colOff>114300</xdr:colOff>
      <xdr:row>36</xdr:row>
      <xdr:rowOff>14151</xdr:rowOff>
    </xdr:to>
    <xdr:cxnSp macro="">
      <xdr:nvCxnSpPr>
        <xdr:cNvPr id="83" name="直線コネクタ 82">
          <a:extLst>
            <a:ext uri="{FF2B5EF4-FFF2-40B4-BE49-F238E27FC236}">
              <a16:creationId xmlns:a16="http://schemas.microsoft.com/office/drawing/2014/main" id="{CE886055-1A1E-46F7-8109-FC0085234242}"/>
            </a:ext>
          </a:extLst>
        </xdr:cNvPr>
        <xdr:cNvCxnSpPr/>
      </xdr:nvCxnSpPr>
      <xdr:spPr>
        <a:xfrm>
          <a:off x="1130300" y="61536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FBF772BE-F7D8-41F0-99B9-C69D20591CD3}"/>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85470</xdr:rowOff>
    </xdr:from>
    <xdr:ext cx="405111" cy="259045"/>
    <xdr:sp macro="" textlink="">
      <xdr:nvSpPr>
        <xdr:cNvPr id="85" name="n_2aveValue【図書館】&#10;有形固定資産減価償却率">
          <a:extLst>
            <a:ext uri="{FF2B5EF4-FFF2-40B4-BE49-F238E27FC236}">
              <a16:creationId xmlns:a16="http://schemas.microsoft.com/office/drawing/2014/main" id="{DEF66CC7-F0EE-4F65-AE65-C921F9B8DAFB}"/>
            </a:ext>
          </a:extLst>
        </xdr:cNvPr>
        <xdr:cNvSpPr txBox="1"/>
      </xdr:nvSpPr>
      <xdr:spPr>
        <a:xfrm>
          <a:off x="2705744" y="642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31585</xdr:rowOff>
    </xdr:from>
    <xdr:ext cx="405111" cy="259045"/>
    <xdr:sp macro="" textlink="">
      <xdr:nvSpPr>
        <xdr:cNvPr id="86" name="n_3aveValue【図書館】&#10;有形固定資産減価償却率">
          <a:extLst>
            <a:ext uri="{FF2B5EF4-FFF2-40B4-BE49-F238E27FC236}">
              <a16:creationId xmlns:a16="http://schemas.microsoft.com/office/drawing/2014/main" id="{444871FF-E8FD-4F93-BC50-69D33DBBAC45}"/>
            </a:ext>
          </a:extLst>
        </xdr:cNvPr>
        <xdr:cNvSpPr txBox="1"/>
      </xdr:nvSpPr>
      <xdr:spPr>
        <a:xfrm>
          <a:off x="1816744" y="637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561</xdr:rowOff>
    </xdr:from>
    <xdr:ext cx="405111" cy="259045"/>
    <xdr:sp macro="" textlink="">
      <xdr:nvSpPr>
        <xdr:cNvPr id="87" name="n_4aveValue【図書館】&#10;有形固定資産減価償却率">
          <a:extLst>
            <a:ext uri="{FF2B5EF4-FFF2-40B4-BE49-F238E27FC236}">
              <a16:creationId xmlns:a16="http://schemas.microsoft.com/office/drawing/2014/main" id="{1AFE87DC-495E-468C-9667-E9C1EB66846D}"/>
            </a:ext>
          </a:extLst>
        </xdr:cNvPr>
        <xdr:cNvSpPr txBox="1"/>
      </xdr:nvSpPr>
      <xdr:spPr>
        <a:xfrm>
          <a:off x="9277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146793</xdr:rowOff>
    </xdr:from>
    <xdr:ext cx="405111" cy="259045"/>
    <xdr:sp macro="" textlink="">
      <xdr:nvSpPr>
        <xdr:cNvPr id="88" name="n_1mainValue【図書館】&#10;有形固定資産減価償却率">
          <a:extLst>
            <a:ext uri="{FF2B5EF4-FFF2-40B4-BE49-F238E27FC236}">
              <a16:creationId xmlns:a16="http://schemas.microsoft.com/office/drawing/2014/main" id="{4899A01D-1EE9-4595-87C7-9723691BCC5D}"/>
            </a:ext>
          </a:extLst>
        </xdr:cNvPr>
        <xdr:cNvSpPr txBox="1"/>
      </xdr:nvSpPr>
      <xdr:spPr>
        <a:xfrm>
          <a:off x="3582044" y="597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114135</xdr:rowOff>
    </xdr:from>
    <xdr:ext cx="405111" cy="259045"/>
    <xdr:sp macro="" textlink="">
      <xdr:nvSpPr>
        <xdr:cNvPr id="89" name="n_2mainValue【図書館】&#10;有形固定資産減価償却率">
          <a:extLst>
            <a:ext uri="{FF2B5EF4-FFF2-40B4-BE49-F238E27FC236}">
              <a16:creationId xmlns:a16="http://schemas.microsoft.com/office/drawing/2014/main" id="{B3269EAA-5E0B-4B58-B463-139F1231C4A9}"/>
            </a:ext>
          </a:extLst>
        </xdr:cNvPr>
        <xdr:cNvSpPr txBox="1"/>
      </xdr:nvSpPr>
      <xdr:spPr>
        <a:xfrm>
          <a:off x="2705744" y="594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81478</xdr:rowOff>
    </xdr:from>
    <xdr:ext cx="405111" cy="259045"/>
    <xdr:sp macro="" textlink="">
      <xdr:nvSpPr>
        <xdr:cNvPr id="90" name="n_3mainValue【図書館】&#10;有形固定資産減価償却率">
          <a:extLst>
            <a:ext uri="{FF2B5EF4-FFF2-40B4-BE49-F238E27FC236}">
              <a16:creationId xmlns:a16="http://schemas.microsoft.com/office/drawing/2014/main" id="{1662ADB1-4271-4F8C-9176-C8575EA86FB5}"/>
            </a:ext>
          </a:extLst>
        </xdr:cNvPr>
        <xdr:cNvSpPr txBox="1"/>
      </xdr:nvSpPr>
      <xdr:spPr>
        <a:xfrm>
          <a:off x="1816744" y="591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48821</xdr:rowOff>
    </xdr:from>
    <xdr:ext cx="405111" cy="259045"/>
    <xdr:sp macro="" textlink="">
      <xdr:nvSpPr>
        <xdr:cNvPr id="91" name="n_4mainValue【図書館】&#10;有形固定資産減価償却率">
          <a:extLst>
            <a:ext uri="{FF2B5EF4-FFF2-40B4-BE49-F238E27FC236}">
              <a16:creationId xmlns:a16="http://schemas.microsoft.com/office/drawing/2014/main" id="{F06714B7-CBF7-4056-B428-21CDB614F580}"/>
            </a:ext>
          </a:extLst>
        </xdr:cNvPr>
        <xdr:cNvSpPr txBox="1"/>
      </xdr:nvSpPr>
      <xdr:spPr>
        <a:xfrm>
          <a:off x="927744" y="587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4EA7A0F-A3F1-4745-94D6-FB645813D59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090C138-8730-44D4-8F9A-E9376853C88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44ACA77-F192-4120-9876-059F7EE3EC9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C9E2DCB-3F8B-411B-96AE-585F63005EB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CC1033F-3516-47BE-AA42-D577D5D0E0A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7034929-662E-4174-8EDA-5A5703E0BF3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216BC62-1DD4-4FEA-82F6-160C3EE50AD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2C1E777-2A88-490B-ACDF-ED9B4C95262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67F9C2A-AC7C-4D53-A357-C76733CD027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769283E-26E7-4F9D-BA4B-013E83EC84E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27DBF9C-BAC1-47B9-8263-BB07BE5F25D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B444C524-1EA8-4218-8B8E-579E32EAF78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E9C875A4-65D6-425A-B57C-D94543B5C57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B9C08E40-B27D-4969-A285-FB514D4CCC53}"/>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9A489207-15BD-49D6-95A1-12A7629F6B6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A9E01DC1-CD13-440A-9598-F0F2DBB2A1C2}"/>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7FAA4DF0-F8B2-414B-98BA-13CD349DC7E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B6BF0484-6F34-499A-87CC-2DBC5CFBED2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3C09EA20-BECF-4A00-BFCB-91FDF3F4536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882B574-E057-4FAC-B8BB-7FE24C360E3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E084A220-C343-4C08-883F-FF5CE032D83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8E27047B-DC0D-4502-A85F-1216EA0C6D6F}"/>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E1CC34FD-9E7B-45A8-80B1-46D26D27E308}"/>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0BC47298-9497-4665-9A55-005326AE9DE9}"/>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94042B7F-1FC7-4004-971B-F2F515A49FAB}"/>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0F8D670F-96AA-4240-956D-582E9B0EE3FE}"/>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103141</xdr:rowOff>
    </xdr:from>
    <xdr:ext cx="469744" cy="259045"/>
    <xdr:sp macro="" textlink="">
      <xdr:nvSpPr>
        <xdr:cNvPr id="118" name="【図書館】&#10;一人当たり面積平均値テキスト">
          <a:extLst>
            <a:ext uri="{FF2B5EF4-FFF2-40B4-BE49-F238E27FC236}">
              <a16:creationId xmlns:a16="http://schemas.microsoft.com/office/drawing/2014/main" id="{71839B0A-C5EC-4528-82DB-BD39AF44FA5B}"/>
            </a:ext>
          </a:extLst>
        </xdr:cNvPr>
        <xdr:cNvSpPr txBox="1"/>
      </xdr:nvSpPr>
      <xdr:spPr>
        <a:xfrm>
          <a:off x="10515600" y="6446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DF229142-B8E6-44E9-BD38-64356B623775}"/>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71C77F93-07F2-4DCB-9265-0CBDD0FE9CF3}"/>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F20C3160-DA8B-43C6-B1EE-9E7243C9AEC9}"/>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7CAAAF32-C993-4E61-962A-2835B1DFFFA8}"/>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A26D857D-2CC2-4899-87FE-F7D3B24E21E9}"/>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053E2FB-5FC3-423D-AFA5-39711380542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6219C63-863A-45E1-850B-C9ED854650C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A12E50A-863F-4DC9-AE0D-17515C4674B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F3B06B2-8B28-4642-AE71-EED4FABE82E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88F755D-58FE-480A-850F-57CEBE71453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167132</xdr:rowOff>
    </xdr:from>
    <xdr:to>
      <xdr:col>55</xdr:col>
      <xdr:colOff>50800</xdr:colOff>
      <xdr:row>41</xdr:row>
      <xdr:rowOff>97282</xdr:rowOff>
    </xdr:to>
    <xdr:sp macro="" textlink="">
      <xdr:nvSpPr>
        <xdr:cNvPr id="129" name="楕円 128">
          <a:extLst>
            <a:ext uri="{FF2B5EF4-FFF2-40B4-BE49-F238E27FC236}">
              <a16:creationId xmlns:a16="http://schemas.microsoft.com/office/drawing/2014/main" id="{7CE30B73-BC49-40ED-8BEB-712DD55047DD}"/>
            </a:ext>
          </a:extLst>
        </xdr:cNvPr>
        <xdr:cNvSpPr/>
      </xdr:nvSpPr>
      <xdr:spPr>
        <a:xfrm>
          <a:off x="104267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82059</xdr:rowOff>
    </xdr:from>
    <xdr:ext cx="469744" cy="259045"/>
    <xdr:sp macro="" textlink="">
      <xdr:nvSpPr>
        <xdr:cNvPr id="130" name="【図書館】&#10;一人当たり面積該当値テキスト">
          <a:extLst>
            <a:ext uri="{FF2B5EF4-FFF2-40B4-BE49-F238E27FC236}">
              <a16:creationId xmlns:a16="http://schemas.microsoft.com/office/drawing/2014/main" id="{1E7E950F-1E09-40AE-966B-99D639BB454A}"/>
            </a:ext>
          </a:extLst>
        </xdr:cNvPr>
        <xdr:cNvSpPr txBox="1"/>
      </xdr:nvSpPr>
      <xdr:spPr>
        <a:xfrm>
          <a:off x="10515600" y="694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254</xdr:rowOff>
    </xdr:from>
    <xdr:to>
      <xdr:col>50</xdr:col>
      <xdr:colOff>165100</xdr:colOff>
      <xdr:row>41</xdr:row>
      <xdr:rowOff>101854</xdr:rowOff>
    </xdr:to>
    <xdr:sp macro="" textlink="">
      <xdr:nvSpPr>
        <xdr:cNvPr id="131" name="楕円 130">
          <a:extLst>
            <a:ext uri="{FF2B5EF4-FFF2-40B4-BE49-F238E27FC236}">
              <a16:creationId xmlns:a16="http://schemas.microsoft.com/office/drawing/2014/main" id="{33DAE600-BCAA-41F4-8283-06C46A374FDF}"/>
            </a:ext>
          </a:extLst>
        </xdr:cNvPr>
        <xdr:cNvSpPr/>
      </xdr:nvSpPr>
      <xdr:spPr>
        <a:xfrm>
          <a:off x="95885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46482</xdr:rowOff>
    </xdr:from>
    <xdr:to>
      <xdr:col>55</xdr:col>
      <xdr:colOff>0</xdr:colOff>
      <xdr:row>41</xdr:row>
      <xdr:rowOff>51054</xdr:rowOff>
    </xdr:to>
    <xdr:cxnSp macro="">
      <xdr:nvCxnSpPr>
        <xdr:cNvPr id="132" name="直線コネクタ 131">
          <a:extLst>
            <a:ext uri="{FF2B5EF4-FFF2-40B4-BE49-F238E27FC236}">
              <a16:creationId xmlns:a16="http://schemas.microsoft.com/office/drawing/2014/main" id="{FF5030F5-19E8-461E-A6DB-AF1E1CA3F9DA}"/>
            </a:ext>
          </a:extLst>
        </xdr:cNvPr>
        <xdr:cNvCxnSpPr/>
      </xdr:nvCxnSpPr>
      <xdr:spPr>
        <a:xfrm flipV="1">
          <a:off x="9639300" y="70759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254</xdr:rowOff>
    </xdr:from>
    <xdr:to>
      <xdr:col>46</xdr:col>
      <xdr:colOff>38100</xdr:colOff>
      <xdr:row>41</xdr:row>
      <xdr:rowOff>101854</xdr:rowOff>
    </xdr:to>
    <xdr:sp macro="" textlink="">
      <xdr:nvSpPr>
        <xdr:cNvPr id="133" name="楕円 132">
          <a:extLst>
            <a:ext uri="{FF2B5EF4-FFF2-40B4-BE49-F238E27FC236}">
              <a16:creationId xmlns:a16="http://schemas.microsoft.com/office/drawing/2014/main" id="{4C1E7281-2D91-415D-8F08-D1721343A59A}"/>
            </a:ext>
          </a:extLst>
        </xdr:cNvPr>
        <xdr:cNvSpPr/>
      </xdr:nvSpPr>
      <xdr:spPr>
        <a:xfrm>
          <a:off x="86995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51054</xdr:rowOff>
    </xdr:from>
    <xdr:to>
      <xdr:col>50</xdr:col>
      <xdr:colOff>114300</xdr:colOff>
      <xdr:row>41</xdr:row>
      <xdr:rowOff>51054</xdr:rowOff>
    </xdr:to>
    <xdr:cxnSp macro="">
      <xdr:nvCxnSpPr>
        <xdr:cNvPr id="134" name="直線コネクタ 133">
          <a:extLst>
            <a:ext uri="{FF2B5EF4-FFF2-40B4-BE49-F238E27FC236}">
              <a16:creationId xmlns:a16="http://schemas.microsoft.com/office/drawing/2014/main" id="{FE25C13C-C570-4B8B-A95A-635425F838E6}"/>
            </a:ext>
          </a:extLst>
        </xdr:cNvPr>
        <xdr:cNvCxnSpPr/>
      </xdr:nvCxnSpPr>
      <xdr:spPr>
        <a:xfrm>
          <a:off x="8750300" y="708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254</xdr:rowOff>
    </xdr:from>
    <xdr:to>
      <xdr:col>41</xdr:col>
      <xdr:colOff>101600</xdr:colOff>
      <xdr:row>41</xdr:row>
      <xdr:rowOff>101854</xdr:rowOff>
    </xdr:to>
    <xdr:sp macro="" textlink="">
      <xdr:nvSpPr>
        <xdr:cNvPr id="135" name="楕円 134">
          <a:extLst>
            <a:ext uri="{FF2B5EF4-FFF2-40B4-BE49-F238E27FC236}">
              <a16:creationId xmlns:a16="http://schemas.microsoft.com/office/drawing/2014/main" id="{93C7BC4A-75AA-4BEE-9D1A-4659FD0291EF}"/>
            </a:ext>
          </a:extLst>
        </xdr:cNvPr>
        <xdr:cNvSpPr/>
      </xdr:nvSpPr>
      <xdr:spPr>
        <a:xfrm>
          <a:off x="78105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51054</xdr:rowOff>
    </xdr:from>
    <xdr:to>
      <xdr:col>45</xdr:col>
      <xdr:colOff>177800</xdr:colOff>
      <xdr:row>41</xdr:row>
      <xdr:rowOff>51054</xdr:rowOff>
    </xdr:to>
    <xdr:cxnSp macro="">
      <xdr:nvCxnSpPr>
        <xdr:cNvPr id="136" name="直線コネクタ 135">
          <a:extLst>
            <a:ext uri="{FF2B5EF4-FFF2-40B4-BE49-F238E27FC236}">
              <a16:creationId xmlns:a16="http://schemas.microsoft.com/office/drawing/2014/main" id="{69F3A7B9-D359-4EB9-A514-1AEA3F53730E}"/>
            </a:ext>
          </a:extLst>
        </xdr:cNvPr>
        <xdr:cNvCxnSpPr/>
      </xdr:nvCxnSpPr>
      <xdr:spPr>
        <a:xfrm>
          <a:off x="7861300" y="708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4826</xdr:rowOff>
    </xdr:from>
    <xdr:to>
      <xdr:col>36</xdr:col>
      <xdr:colOff>165100</xdr:colOff>
      <xdr:row>41</xdr:row>
      <xdr:rowOff>106426</xdr:rowOff>
    </xdr:to>
    <xdr:sp macro="" textlink="">
      <xdr:nvSpPr>
        <xdr:cNvPr id="137" name="楕円 136">
          <a:extLst>
            <a:ext uri="{FF2B5EF4-FFF2-40B4-BE49-F238E27FC236}">
              <a16:creationId xmlns:a16="http://schemas.microsoft.com/office/drawing/2014/main" id="{E75C6C1D-CC24-44AB-8E75-E3119C3679A5}"/>
            </a:ext>
          </a:extLst>
        </xdr:cNvPr>
        <xdr:cNvSpPr/>
      </xdr:nvSpPr>
      <xdr:spPr>
        <a:xfrm>
          <a:off x="6921500" y="703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51054</xdr:rowOff>
    </xdr:from>
    <xdr:to>
      <xdr:col>41</xdr:col>
      <xdr:colOff>50800</xdr:colOff>
      <xdr:row>41</xdr:row>
      <xdr:rowOff>55626</xdr:rowOff>
    </xdr:to>
    <xdr:cxnSp macro="">
      <xdr:nvCxnSpPr>
        <xdr:cNvPr id="138" name="直線コネクタ 137">
          <a:extLst>
            <a:ext uri="{FF2B5EF4-FFF2-40B4-BE49-F238E27FC236}">
              <a16:creationId xmlns:a16="http://schemas.microsoft.com/office/drawing/2014/main" id="{B83F5757-CD4D-4885-8C05-D7C1A0D6CE83}"/>
            </a:ext>
          </a:extLst>
        </xdr:cNvPr>
        <xdr:cNvCxnSpPr/>
      </xdr:nvCxnSpPr>
      <xdr:spPr>
        <a:xfrm flipV="1">
          <a:off x="6972300" y="70805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39" name="n_1aveValue【図書館】&#10;一人当たり面積">
          <a:extLst>
            <a:ext uri="{FF2B5EF4-FFF2-40B4-BE49-F238E27FC236}">
              <a16:creationId xmlns:a16="http://schemas.microsoft.com/office/drawing/2014/main" id="{75ADFA1F-8136-4DA5-A87F-26617315062F}"/>
            </a:ext>
          </a:extLst>
        </xdr:cNvPr>
        <xdr:cNvSpPr txBox="1"/>
      </xdr:nvSpPr>
      <xdr:spPr>
        <a:xfrm>
          <a:off x="9391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40" name="n_2aveValue【図書館】&#10;一人当たり面積">
          <a:extLst>
            <a:ext uri="{FF2B5EF4-FFF2-40B4-BE49-F238E27FC236}">
              <a16:creationId xmlns:a16="http://schemas.microsoft.com/office/drawing/2014/main" id="{5E4CCD70-E4B8-467B-9E76-B974A72F755C}"/>
            </a:ext>
          </a:extLst>
        </xdr:cNvPr>
        <xdr:cNvSpPr txBox="1"/>
      </xdr:nvSpPr>
      <xdr:spPr>
        <a:xfrm>
          <a:off x="85154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1" name="n_3aveValue【図書館】&#10;一人当たり面積">
          <a:extLst>
            <a:ext uri="{FF2B5EF4-FFF2-40B4-BE49-F238E27FC236}">
              <a16:creationId xmlns:a16="http://schemas.microsoft.com/office/drawing/2014/main" id="{6C1D7139-FD43-4265-9C15-47E06D3851DC}"/>
            </a:ext>
          </a:extLst>
        </xdr:cNvPr>
        <xdr:cNvSpPr txBox="1"/>
      </xdr:nvSpPr>
      <xdr:spPr>
        <a:xfrm>
          <a:off x="7626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81805</xdr:rowOff>
    </xdr:from>
    <xdr:ext cx="469744" cy="259045"/>
    <xdr:sp macro="" textlink="">
      <xdr:nvSpPr>
        <xdr:cNvPr id="142" name="n_4aveValue【図書館】&#10;一人当たり面積">
          <a:extLst>
            <a:ext uri="{FF2B5EF4-FFF2-40B4-BE49-F238E27FC236}">
              <a16:creationId xmlns:a16="http://schemas.microsoft.com/office/drawing/2014/main" id="{3E08690B-6852-432C-AA9D-62B36F1824CD}"/>
            </a:ext>
          </a:extLst>
        </xdr:cNvPr>
        <xdr:cNvSpPr txBox="1"/>
      </xdr:nvSpPr>
      <xdr:spPr>
        <a:xfrm>
          <a:off x="6737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92981</xdr:rowOff>
    </xdr:from>
    <xdr:ext cx="469744" cy="259045"/>
    <xdr:sp macro="" textlink="">
      <xdr:nvSpPr>
        <xdr:cNvPr id="143" name="n_1mainValue【図書館】&#10;一人当たり面積">
          <a:extLst>
            <a:ext uri="{FF2B5EF4-FFF2-40B4-BE49-F238E27FC236}">
              <a16:creationId xmlns:a16="http://schemas.microsoft.com/office/drawing/2014/main" id="{6489365B-131F-4510-85AC-D7A714358906}"/>
            </a:ext>
          </a:extLst>
        </xdr:cNvPr>
        <xdr:cNvSpPr txBox="1"/>
      </xdr:nvSpPr>
      <xdr:spPr>
        <a:xfrm>
          <a:off x="9391727"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92981</xdr:rowOff>
    </xdr:from>
    <xdr:ext cx="469744" cy="259045"/>
    <xdr:sp macro="" textlink="">
      <xdr:nvSpPr>
        <xdr:cNvPr id="144" name="n_2mainValue【図書館】&#10;一人当たり面積">
          <a:extLst>
            <a:ext uri="{FF2B5EF4-FFF2-40B4-BE49-F238E27FC236}">
              <a16:creationId xmlns:a16="http://schemas.microsoft.com/office/drawing/2014/main" id="{474F2D68-BD7E-4FDD-8722-62B476C03B14}"/>
            </a:ext>
          </a:extLst>
        </xdr:cNvPr>
        <xdr:cNvSpPr txBox="1"/>
      </xdr:nvSpPr>
      <xdr:spPr>
        <a:xfrm>
          <a:off x="8515427"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92981</xdr:rowOff>
    </xdr:from>
    <xdr:ext cx="469744" cy="259045"/>
    <xdr:sp macro="" textlink="">
      <xdr:nvSpPr>
        <xdr:cNvPr id="145" name="n_3mainValue【図書館】&#10;一人当たり面積">
          <a:extLst>
            <a:ext uri="{FF2B5EF4-FFF2-40B4-BE49-F238E27FC236}">
              <a16:creationId xmlns:a16="http://schemas.microsoft.com/office/drawing/2014/main" id="{DD026848-9148-4BB2-8193-166895B06473}"/>
            </a:ext>
          </a:extLst>
        </xdr:cNvPr>
        <xdr:cNvSpPr txBox="1"/>
      </xdr:nvSpPr>
      <xdr:spPr>
        <a:xfrm>
          <a:off x="7626427"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97553</xdr:rowOff>
    </xdr:from>
    <xdr:ext cx="469744" cy="259045"/>
    <xdr:sp macro="" textlink="">
      <xdr:nvSpPr>
        <xdr:cNvPr id="146" name="n_4mainValue【図書館】&#10;一人当たり面積">
          <a:extLst>
            <a:ext uri="{FF2B5EF4-FFF2-40B4-BE49-F238E27FC236}">
              <a16:creationId xmlns:a16="http://schemas.microsoft.com/office/drawing/2014/main" id="{6B7D5D6F-A3CE-441F-A95A-F06B08C54BC4}"/>
            </a:ext>
          </a:extLst>
        </xdr:cNvPr>
        <xdr:cNvSpPr txBox="1"/>
      </xdr:nvSpPr>
      <xdr:spPr>
        <a:xfrm>
          <a:off x="6737427" y="712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22DD86D7-B503-4EED-B1B3-8FE24E5E8A2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6D535B4-5F78-4302-91EA-65B5DD2F061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096C096-7DDE-4D00-BCC7-1D10EA4B569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A55982E-A90D-46B2-8C44-ACB25A64706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C0B5179-C5E7-4850-9763-5D77CCB9551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89DABE24-921E-4F59-9C3B-DD6CC36A886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03A99C3-4C00-46AA-B231-D10FD41CC16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BDE40FF-8B07-408D-AAC4-A5D9E1E092E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561DA8E-327B-4404-AB93-42F48FD2431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70B5FBC-98CA-494F-A713-AC32C2C75BD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1CBB77B-5042-47DF-9E1A-B96CD39FB6C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EF944CCE-6887-4545-BAEA-B57314B9A2F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F418F15D-78F7-4F47-A501-24F0549409B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235D06ED-1C9D-4F4A-9D66-8110A528061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638B706-1EA3-4E65-A212-8EC9E441493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3781FAA7-DA4A-4CA2-B20D-D69DF08DC58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B65E47B3-482F-4C39-B1FB-49FE0D6BEFD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DCBF7976-A450-4FE3-87E8-3B8C26290F4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3B7FCA7-B64C-424D-A193-37443EC4875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87E4090-5C0C-46A5-96FC-5C5005688F3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B2C86B30-0BA8-4270-B39B-5AF670D28AD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7A7C90D-9F5C-47ED-B61D-3442EBD36E9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29CA6DE-F15E-45C4-B3C6-446E106A2EE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4CDFD79-9A8C-4EB5-8437-9B2C7A521B1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76FE78C4-B557-4065-B716-725934D4F4AF}"/>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373190B6-1099-45D4-9089-8EAA2663F094}"/>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BC3222A3-E1D2-4C48-B1D2-DD8C3F822E8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74CF473D-428D-47DF-B3C9-EA7B0F6E6419}"/>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7BA002C1-3626-4EA4-B446-D94EB27E27E4}"/>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48FB3C2-9E05-417C-B6AB-AF59C9F436EB}"/>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AB17D87B-02F1-4569-B742-4A701E18F1E6}"/>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99E08296-4350-40AA-BF23-65658A93FEE3}"/>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FB5B7F21-A01D-47D1-B10B-899DDE5490CA}"/>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8C65741A-D209-412A-96E3-9AB790B14F33}"/>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B901F398-9CCF-401C-926D-44F3C262881C}"/>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7C15F0F-D1C9-4469-9EBA-1DF323077D7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6E57858-D8DB-4A86-AB7C-017C4920984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E570761-9514-46EA-8C86-5BDF3E6A854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327FE90-C56F-4580-AAD2-DB3E3879C70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7BF1643-37C4-4512-B09D-07E29DE3765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147320</xdr:rowOff>
    </xdr:from>
    <xdr:to>
      <xdr:col>24</xdr:col>
      <xdr:colOff>114300</xdr:colOff>
      <xdr:row>64</xdr:row>
      <xdr:rowOff>77470</xdr:rowOff>
    </xdr:to>
    <xdr:sp macro="" textlink="">
      <xdr:nvSpPr>
        <xdr:cNvPr id="187" name="楕円 186">
          <a:extLst>
            <a:ext uri="{FF2B5EF4-FFF2-40B4-BE49-F238E27FC236}">
              <a16:creationId xmlns:a16="http://schemas.microsoft.com/office/drawing/2014/main" id="{A4D001A4-F439-40BB-8453-F33BE9889D9A}"/>
            </a:ext>
          </a:extLst>
        </xdr:cNvPr>
        <xdr:cNvSpPr/>
      </xdr:nvSpPr>
      <xdr:spPr>
        <a:xfrm>
          <a:off x="45847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62247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7A64D006-7C23-4161-B6B5-42387B453B05}"/>
            </a:ext>
          </a:extLst>
        </xdr:cNvPr>
        <xdr:cNvSpPr txBox="1"/>
      </xdr:nvSpPr>
      <xdr:spPr>
        <a:xfrm>
          <a:off x="4673600" y="1086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143510</xdr:rowOff>
    </xdr:from>
    <xdr:to>
      <xdr:col>20</xdr:col>
      <xdr:colOff>38100</xdr:colOff>
      <xdr:row>64</xdr:row>
      <xdr:rowOff>73660</xdr:rowOff>
    </xdr:to>
    <xdr:sp macro="" textlink="">
      <xdr:nvSpPr>
        <xdr:cNvPr id="189" name="楕円 188">
          <a:extLst>
            <a:ext uri="{FF2B5EF4-FFF2-40B4-BE49-F238E27FC236}">
              <a16:creationId xmlns:a16="http://schemas.microsoft.com/office/drawing/2014/main" id="{63E49356-C253-49E2-A437-2A6179E535BA}"/>
            </a:ext>
          </a:extLst>
        </xdr:cNvPr>
        <xdr:cNvSpPr/>
      </xdr:nvSpPr>
      <xdr:spPr>
        <a:xfrm>
          <a:off x="3746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22860</xdr:rowOff>
    </xdr:from>
    <xdr:to>
      <xdr:col>24</xdr:col>
      <xdr:colOff>63500</xdr:colOff>
      <xdr:row>64</xdr:row>
      <xdr:rowOff>26670</xdr:rowOff>
    </xdr:to>
    <xdr:cxnSp macro="">
      <xdr:nvCxnSpPr>
        <xdr:cNvPr id="190" name="直線コネクタ 189">
          <a:extLst>
            <a:ext uri="{FF2B5EF4-FFF2-40B4-BE49-F238E27FC236}">
              <a16:creationId xmlns:a16="http://schemas.microsoft.com/office/drawing/2014/main" id="{51D63F97-8630-487A-B63A-0D4B859D0814}"/>
            </a:ext>
          </a:extLst>
        </xdr:cNvPr>
        <xdr:cNvCxnSpPr/>
      </xdr:nvCxnSpPr>
      <xdr:spPr>
        <a:xfrm>
          <a:off x="3797300" y="1099566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147320</xdr:rowOff>
    </xdr:from>
    <xdr:to>
      <xdr:col>15</xdr:col>
      <xdr:colOff>101600</xdr:colOff>
      <xdr:row>64</xdr:row>
      <xdr:rowOff>77470</xdr:rowOff>
    </xdr:to>
    <xdr:sp macro="" textlink="">
      <xdr:nvSpPr>
        <xdr:cNvPr id="191" name="楕円 190">
          <a:extLst>
            <a:ext uri="{FF2B5EF4-FFF2-40B4-BE49-F238E27FC236}">
              <a16:creationId xmlns:a16="http://schemas.microsoft.com/office/drawing/2014/main" id="{D1C15D43-CBAD-46C6-A0CC-81A58B95BD18}"/>
            </a:ext>
          </a:extLst>
        </xdr:cNvPr>
        <xdr:cNvSpPr/>
      </xdr:nvSpPr>
      <xdr:spPr>
        <a:xfrm>
          <a:off x="28575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22860</xdr:rowOff>
    </xdr:from>
    <xdr:to>
      <xdr:col>19</xdr:col>
      <xdr:colOff>177800</xdr:colOff>
      <xdr:row>64</xdr:row>
      <xdr:rowOff>26670</xdr:rowOff>
    </xdr:to>
    <xdr:cxnSp macro="">
      <xdr:nvCxnSpPr>
        <xdr:cNvPr id="192" name="直線コネクタ 191">
          <a:extLst>
            <a:ext uri="{FF2B5EF4-FFF2-40B4-BE49-F238E27FC236}">
              <a16:creationId xmlns:a16="http://schemas.microsoft.com/office/drawing/2014/main" id="{D2636317-62FF-45EF-8A7C-8827834344FF}"/>
            </a:ext>
          </a:extLst>
        </xdr:cNvPr>
        <xdr:cNvCxnSpPr/>
      </xdr:nvCxnSpPr>
      <xdr:spPr>
        <a:xfrm flipV="1">
          <a:off x="2908300" y="109956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143510</xdr:rowOff>
    </xdr:from>
    <xdr:to>
      <xdr:col>10</xdr:col>
      <xdr:colOff>165100</xdr:colOff>
      <xdr:row>64</xdr:row>
      <xdr:rowOff>73660</xdr:rowOff>
    </xdr:to>
    <xdr:sp macro="" textlink="">
      <xdr:nvSpPr>
        <xdr:cNvPr id="193" name="楕円 192">
          <a:extLst>
            <a:ext uri="{FF2B5EF4-FFF2-40B4-BE49-F238E27FC236}">
              <a16:creationId xmlns:a16="http://schemas.microsoft.com/office/drawing/2014/main" id="{B6EA57AE-860A-4780-B72F-12ED97DA00B7}"/>
            </a:ext>
          </a:extLst>
        </xdr:cNvPr>
        <xdr:cNvSpPr/>
      </xdr:nvSpPr>
      <xdr:spPr>
        <a:xfrm>
          <a:off x="1968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22860</xdr:rowOff>
    </xdr:from>
    <xdr:to>
      <xdr:col>15</xdr:col>
      <xdr:colOff>50800</xdr:colOff>
      <xdr:row>64</xdr:row>
      <xdr:rowOff>26670</xdr:rowOff>
    </xdr:to>
    <xdr:cxnSp macro="">
      <xdr:nvCxnSpPr>
        <xdr:cNvPr id="194" name="直線コネクタ 193">
          <a:extLst>
            <a:ext uri="{FF2B5EF4-FFF2-40B4-BE49-F238E27FC236}">
              <a16:creationId xmlns:a16="http://schemas.microsoft.com/office/drawing/2014/main" id="{C8E649DE-8DA2-4727-AFCD-9AAE79A61978}"/>
            </a:ext>
          </a:extLst>
        </xdr:cNvPr>
        <xdr:cNvCxnSpPr/>
      </xdr:nvCxnSpPr>
      <xdr:spPr>
        <a:xfrm>
          <a:off x="2019300" y="109956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19685</xdr:rowOff>
    </xdr:from>
    <xdr:to>
      <xdr:col>6</xdr:col>
      <xdr:colOff>38100</xdr:colOff>
      <xdr:row>64</xdr:row>
      <xdr:rowOff>121285</xdr:rowOff>
    </xdr:to>
    <xdr:sp macro="" textlink="">
      <xdr:nvSpPr>
        <xdr:cNvPr id="195" name="楕円 194">
          <a:extLst>
            <a:ext uri="{FF2B5EF4-FFF2-40B4-BE49-F238E27FC236}">
              <a16:creationId xmlns:a16="http://schemas.microsoft.com/office/drawing/2014/main" id="{6B56D74F-8C7B-4ED3-94CD-24939ABCCE35}"/>
            </a:ext>
          </a:extLst>
        </xdr:cNvPr>
        <xdr:cNvSpPr/>
      </xdr:nvSpPr>
      <xdr:spPr>
        <a:xfrm>
          <a:off x="10795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22860</xdr:rowOff>
    </xdr:from>
    <xdr:to>
      <xdr:col>10</xdr:col>
      <xdr:colOff>114300</xdr:colOff>
      <xdr:row>64</xdr:row>
      <xdr:rowOff>70485</xdr:rowOff>
    </xdr:to>
    <xdr:cxnSp macro="">
      <xdr:nvCxnSpPr>
        <xdr:cNvPr id="196" name="直線コネクタ 195">
          <a:extLst>
            <a:ext uri="{FF2B5EF4-FFF2-40B4-BE49-F238E27FC236}">
              <a16:creationId xmlns:a16="http://schemas.microsoft.com/office/drawing/2014/main" id="{DBF2B6D8-BEF3-47D3-A6A2-768458A4A6CE}"/>
            </a:ext>
          </a:extLst>
        </xdr:cNvPr>
        <xdr:cNvCxnSpPr/>
      </xdr:nvCxnSpPr>
      <xdr:spPr>
        <a:xfrm flipV="1">
          <a:off x="1130300" y="109956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942BB4D1-33FF-4B7B-B892-FE5DF90196ED}"/>
            </a:ext>
          </a:extLst>
        </xdr:cNvPr>
        <xdr:cNvSpPr txBox="1"/>
      </xdr:nvSpPr>
      <xdr:spPr>
        <a:xfrm>
          <a:off x="3582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5CD3EB07-8D24-401A-98BA-250D33BA355A}"/>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0775C3DB-9D77-4FD2-A264-CECE57790ED5}"/>
            </a:ext>
          </a:extLst>
        </xdr:cNvPr>
        <xdr:cNvSpPr txBox="1"/>
      </xdr:nvSpPr>
      <xdr:spPr>
        <a:xfrm>
          <a:off x="1816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200" name="n_4aveValue【体育館・プール】&#10;有形固定資産減価償却率">
          <a:extLst>
            <a:ext uri="{FF2B5EF4-FFF2-40B4-BE49-F238E27FC236}">
              <a16:creationId xmlns:a16="http://schemas.microsoft.com/office/drawing/2014/main" id="{D7B2EFF8-3972-4D6C-992C-CE78295D75AD}"/>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64787</xdr:rowOff>
    </xdr:from>
    <xdr:ext cx="405111" cy="259045"/>
    <xdr:sp macro="" textlink="">
      <xdr:nvSpPr>
        <xdr:cNvPr id="201" name="n_1mainValue【体育館・プール】&#10;有形固定資産減価償却率">
          <a:extLst>
            <a:ext uri="{FF2B5EF4-FFF2-40B4-BE49-F238E27FC236}">
              <a16:creationId xmlns:a16="http://schemas.microsoft.com/office/drawing/2014/main" id="{117765E8-2894-4B98-A54C-D17FB3C77F0C}"/>
            </a:ext>
          </a:extLst>
        </xdr:cNvPr>
        <xdr:cNvSpPr txBox="1"/>
      </xdr:nvSpPr>
      <xdr:spPr>
        <a:xfrm>
          <a:off x="3582044"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68597</xdr:rowOff>
    </xdr:from>
    <xdr:ext cx="405111" cy="259045"/>
    <xdr:sp macro="" textlink="">
      <xdr:nvSpPr>
        <xdr:cNvPr id="202" name="n_2mainValue【体育館・プール】&#10;有形固定資産減価償却率">
          <a:extLst>
            <a:ext uri="{FF2B5EF4-FFF2-40B4-BE49-F238E27FC236}">
              <a16:creationId xmlns:a16="http://schemas.microsoft.com/office/drawing/2014/main" id="{8A5C2374-BA6B-4164-A861-49D427D46225}"/>
            </a:ext>
          </a:extLst>
        </xdr:cNvPr>
        <xdr:cNvSpPr txBox="1"/>
      </xdr:nvSpPr>
      <xdr:spPr>
        <a:xfrm>
          <a:off x="2705744"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64787</xdr:rowOff>
    </xdr:from>
    <xdr:ext cx="405111" cy="259045"/>
    <xdr:sp macro="" textlink="">
      <xdr:nvSpPr>
        <xdr:cNvPr id="203" name="n_3mainValue【体育館・プール】&#10;有形固定資産減価償却率">
          <a:extLst>
            <a:ext uri="{FF2B5EF4-FFF2-40B4-BE49-F238E27FC236}">
              <a16:creationId xmlns:a16="http://schemas.microsoft.com/office/drawing/2014/main" id="{C6D00D11-872F-48B2-97CE-CC301ECD7F86}"/>
            </a:ext>
          </a:extLst>
        </xdr:cNvPr>
        <xdr:cNvSpPr txBox="1"/>
      </xdr:nvSpPr>
      <xdr:spPr>
        <a:xfrm>
          <a:off x="1816744"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112412</xdr:rowOff>
    </xdr:from>
    <xdr:ext cx="405111" cy="259045"/>
    <xdr:sp macro="" textlink="">
      <xdr:nvSpPr>
        <xdr:cNvPr id="204" name="n_4mainValue【体育館・プール】&#10;有形固定資産減価償却率">
          <a:extLst>
            <a:ext uri="{FF2B5EF4-FFF2-40B4-BE49-F238E27FC236}">
              <a16:creationId xmlns:a16="http://schemas.microsoft.com/office/drawing/2014/main" id="{726D6F51-91FA-4A2F-8ECC-73E43618DDDE}"/>
            </a:ext>
          </a:extLst>
        </xdr:cNvPr>
        <xdr:cNvSpPr txBox="1"/>
      </xdr:nvSpPr>
      <xdr:spPr>
        <a:xfrm>
          <a:off x="927744" y="1108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59C2330-C00E-487C-8E57-A17C1804D73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FE3B6BF-66B7-4ED2-983D-0A8F26EDFD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5E88317-26C4-4DDD-B21C-8DECC843A32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BF6279D-41A2-4CE5-B8EC-969D0DAB708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2B9CADD-15F1-4975-9C45-9171AF1CF10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8772CD5-A58B-4634-BFD2-FD2D2E3D88B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C3BA66A-3761-418E-AC17-1DE0B50AD97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1E08E57-15CF-4084-9DF6-391B8B552AD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653372E-1644-42DA-AF7C-467C1401E71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5905F13-3BFD-45F3-88B8-DEABE62AA4B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89278CA-C915-4457-82F6-EF2EE0C4239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113CA3D5-FAD3-4C6B-98CF-05458D3D2FD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FC5355C-72EC-44AD-8448-C05D7BEB644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5A054371-D437-46F4-9D17-48E6C30DB19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CF96BF9-05B3-4A71-A014-488EB2B0BDD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94E682F7-3BD7-4575-83B5-FDC42C2E275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25F4E69-9948-4093-97BA-5860D614081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41CA9F5-487A-473E-9B8C-DF5988F22B7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AE34D0B-33CA-4E4B-9D34-B73FEE2DF9D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BF1E5B9D-48B0-48FA-B39E-C1899496800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8C841C7-A310-4C4C-A38C-101D1A41FEB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FA2F75B0-378C-4A93-BEE5-6F0559D4D43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B44AB3D5-F64E-4958-A0E3-0F2721FF88E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171EE6E0-859C-4B85-B6FA-2D928B9FCE18}"/>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96AB2321-F811-41DA-AEBA-A530F4E84009}"/>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9D7FBBC9-97E3-4698-9659-7C574C9B7BBD}"/>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FACA7958-F9F7-4008-9386-8C1D77593F56}"/>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DF30C1F9-8DB0-4201-B332-B8DAB0B5DFDA}"/>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A0C11752-91D1-4CE3-B1B9-AB37878146BB}"/>
            </a:ext>
          </a:extLst>
        </xdr:cNvPr>
        <xdr:cNvSpPr txBox="1"/>
      </xdr:nvSpPr>
      <xdr:spPr>
        <a:xfrm>
          <a:off x="1051560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F4C6C0C8-6E87-4718-B49B-C4C3A58E8DDD}"/>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44201F35-C6DA-470C-8B9C-74BD357A4199}"/>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3CDFCF4C-0DC4-4D28-92A4-4FE3E022FD7F}"/>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5C2AA4DD-E656-4AB7-9337-6DA9FCE31824}"/>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49DE5F74-2156-4DD9-9508-950813DB3A44}"/>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302F610-C469-497E-80FA-D7FAFF535CA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B4B4BA2-F976-49DA-BDAB-09B90CB5732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DE429B6-7F02-4BA4-8AC4-B9E9D51E1CD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B7A4D26-DE07-4D44-9B0B-04F321DC5AA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B3246FD-8E7E-40F1-A8B5-F9F988A9F24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143510</xdr:rowOff>
    </xdr:from>
    <xdr:to>
      <xdr:col>55</xdr:col>
      <xdr:colOff>50800</xdr:colOff>
      <xdr:row>63</xdr:row>
      <xdr:rowOff>73660</xdr:rowOff>
    </xdr:to>
    <xdr:sp macro="" textlink="">
      <xdr:nvSpPr>
        <xdr:cNvPr id="244" name="楕円 243">
          <a:extLst>
            <a:ext uri="{FF2B5EF4-FFF2-40B4-BE49-F238E27FC236}">
              <a16:creationId xmlns:a16="http://schemas.microsoft.com/office/drawing/2014/main" id="{F854870E-C30C-458D-B990-56820D535794}"/>
            </a:ext>
          </a:extLst>
        </xdr:cNvPr>
        <xdr:cNvSpPr/>
      </xdr:nvSpPr>
      <xdr:spPr>
        <a:xfrm>
          <a:off x="104267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121937</xdr:rowOff>
    </xdr:from>
    <xdr:ext cx="469744" cy="259045"/>
    <xdr:sp macro="" textlink="">
      <xdr:nvSpPr>
        <xdr:cNvPr id="245" name="【体育館・プール】&#10;一人当たり面積該当値テキスト">
          <a:extLst>
            <a:ext uri="{FF2B5EF4-FFF2-40B4-BE49-F238E27FC236}">
              <a16:creationId xmlns:a16="http://schemas.microsoft.com/office/drawing/2014/main" id="{34514CFE-DBAC-46C0-A793-773FF068832F}"/>
            </a:ext>
          </a:extLst>
        </xdr:cNvPr>
        <xdr:cNvSpPr txBox="1"/>
      </xdr:nvSpPr>
      <xdr:spPr>
        <a:xfrm>
          <a:off x="10515600"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148844</xdr:rowOff>
    </xdr:from>
    <xdr:to>
      <xdr:col>50</xdr:col>
      <xdr:colOff>165100</xdr:colOff>
      <xdr:row>63</xdr:row>
      <xdr:rowOff>78994</xdr:rowOff>
    </xdr:to>
    <xdr:sp macro="" textlink="">
      <xdr:nvSpPr>
        <xdr:cNvPr id="246" name="楕円 245">
          <a:extLst>
            <a:ext uri="{FF2B5EF4-FFF2-40B4-BE49-F238E27FC236}">
              <a16:creationId xmlns:a16="http://schemas.microsoft.com/office/drawing/2014/main" id="{D6348172-4A00-49AE-BEBF-4040653B4410}"/>
            </a:ext>
          </a:extLst>
        </xdr:cNvPr>
        <xdr:cNvSpPr/>
      </xdr:nvSpPr>
      <xdr:spPr>
        <a:xfrm>
          <a:off x="9588500" y="1077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22860</xdr:rowOff>
    </xdr:from>
    <xdr:to>
      <xdr:col>55</xdr:col>
      <xdr:colOff>0</xdr:colOff>
      <xdr:row>63</xdr:row>
      <xdr:rowOff>28194</xdr:rowOff>
    </xdr:to>
    <xdr:cxnSp macro="">
      <xdr:nvCxnSpPr>
        <xdr:cNvPr id="247" name="直線コネクタ 246">
          <a:extLst>
            <a:ext uri="{FF2B5EF4-FFF2-40B4-BE49-F238E27FC236}">
              <a16:creationId xmlns:a16="http://schemas.microsoft.com/office/drawing/2014/main" id="{9226DCC8-3913-45D4-9345-9C428F69AE01}"/>
            </a:ext>
          </a:extLst>
        </xdr:cNvPr>
        <xdr:cNvCxnSpPr/>
      </xdr:nvCxnSpPr>
      <xdr:spPr>
        <a:xfrm flipV="1">
          <a:off x="9639300" y="10824210"/>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153416</xdr:rowOff>
    </xdr:from>
    <xdr:to>
      <xdr:col>46</xdr:col>
      <xdr:colOff>38100</xdr:colOff>
      <xdr:row>63</xdr:row>
      <xdr:rowOff>83566</xdr:rowOff>
    </xdr:to>
    <xdr:sp macro="" textlink="">
      <xdr:nvSpPr>
        <xdr:cNvPr id="248" name="楕円 247">
          <a:extLst>
            <a:ext uri="{FF2B5EF4-FFF2-40B4-BE49-F238E27FC236}">
              <a16:creationId xmlns:a16="http://schemas.microsoft.com/office/drawing/2014/main" id="{D816C9C6-6CE0-4363-B669-3C50A71B8601}"/>
            </a:ext>
          </a:extLst>
        </xdr:cNvPr>
        <xdr:cNvSpPr/>
      </xdr:nvSpPr>
      <xdr:spPr>
        <a:xfrm>
          <a:off x="8699500" y="1078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28194</xdr:rowOff>
    </xdr:from>
    <xdr:to>
      <xdr:col>50</xdr:col>
      <xdr:colOff>114300</xdr:colOff>
      <xdr:row>63</xdr:row>
      <xdr:rowOff>32766</xdr:rowOff>
    </xdr:to>
    <xdr:cxnSp macro="">
      <xdr:nvCxnSpPr>
        <xdr:cNvPr id="249" name="直線コネクタ 248">
          <a:extLst>
            <a:ext uri="{FF2B5EF4-FFF2-40B4-BE49-F238E27FC236}">
              <a16:creationId xmlns:a16="http://schemas.microsoft.com/office/drawing/2014/main" id="{02FAC0CD-61BC-419E-B729-185319F54C57}"/>
            </a:ext>
          </a:extLst>
        </xdr:cNvPr>
        <xdr:cNvCxnSpPr/>
      </xdr:nvCxnSpPr>
      <xdr:spPr>
        <a:xfrm flipV="1">
          <a:off x="8750300" y="108295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158750</xdr:rowOff>
    </xdr:from>
    <xdr:to>
      <xdr:col>41</xdr:col>
      <xdr:colOff>101600</xdr:colOff>
      <xdr:row>63</xdr:row>
      <xdr:rowOff>88900</xdr:rowOff>
    </xdr:to>
    <xdr:sp macro="" textlink="">
      <xdr:nvSpPr>
        <xdr:cNvPr id="250" name="楕円 249">
          <a:extLst>
            <a:ext uri="{FF2B5EF4-FFF2-40B4-BE49-F238E27FC236}">
              <a16:creationId xmlns:a16="http://schemas.microsoft.com/office/drawing/2014/main" id="{888A16CB-8E41-4266-BD49-7A6343C0A005}"/>
            </a:ext>
          </a:extLst>
        </xdr:cNvPr>
        <xdr:cNvSpPr/>
      </xdr:nvSpPr>
      <xdr:spPr>
        <a:xfrm>
          <a:off x="7810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32766</xdr:rowOff>
    </xdr:from>
    <xdr:to>
      <xdr:col>45</xdr:col>
      <xdr:colOff>177800</xdr:colOff>
      <xdr:row>63</xdr:row>
      <xdr:rowOff>38100</xdr:rowOff>
    </xdr:to>
    <xdr:cxnSp macro="">
      <xdr:nvCxnSpPr>
        <xdr:cNvPr id="251" name="直線コネクタ 250">
          <a:extLst>
            <a:ext uri="{FF2B5EF4-FFF2-40B4-BE49-F238E27FC236}">
              <a16:creationId xmlns:a16="http://schemas.microsoft.com/office/drawing/2014/main" id="{B45B4E7A-C275-4F82-A9C3-CE8E107A04C4}"/>
            </a:ext>
          </a:extLst>
        </xdr:cNvPr>
        <xdr:cNvCxnSpPr/>
      </xdr:nvCxnSpPr>
      <xdr:spPr>
        <a:xfrm flipV="1">
          <a:off x="7861300" y="10834116"/>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164084</xdr:rowOff>
    </xdr:from>
    <xdr:to>
      <xdr:col>36</xdr:col>
      <xdr:colOff>165100</xdr:colOff>
      <xdr:row>63</xdr:row>
      <xdr:rowOff>94234</xdr:rowOff>
    </xdr:to>
    <xdr:sp macro="" textlink="">
      <xdr:nvSpPr>
        <xdr:cNvPr id="252" name="楕円 251">
          <a:extLst>
            <a:ext uri="{FF2B5EF4-FFF2-40B4-BE49-F238E27FC236}">
              <a16:creationId xmlns:a16="http://schemas.microsoft.com/office/drawing/2014/main" id="{7D520273-FFA6-4FEA-AF7B-667B99A5365C}"/>
            </a:ext>
          </a:extLst>
        </xdr:cNvPr>
        <xdr:cNvSpPr/>
      </xdr:nvSpPr>
      <xdr:spPr>
        <a:xfrm>
          <a:off x="69215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38100</xdr:rowOff>
    </xdr:from>
    <xdr:to>
      <xdr:col>41</xdr:col>
      <xdr:colOff>50800</xdr:colOff>
      <xdr:row>63</xdr:row>
      <xdr:rowOff>43434</xdr:rowOff>
    </xdr:to>
    <xdr:cxnSp macro="">
      <xdr:nvCxnSpPr>
        <xdr:cNvPr id="253" name="直線コネクタ 252">
          <a:extLst>
            <a:ext uri="{FF2B5EF4-FFF2-40B4-BE49-F238E27FC236}">
              <a16:creationId xmlns:a16="http://schemas.microsoft.com/office/drawing/2014/main" id="{66E1518D-910E-4969-8CA3-F7B454CE6A10}"/>
            </a:ext>
          </a:extLst>
        </xdr:cNvPr>
        <xdr:cNvCxnSpPr/>
      </xdr:nvCxnSpPr>
      <xdr:spPr>
        <a:xfrm flipV="1">
          <a:off x="6972300" y="10839450"/>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C185A013-6714-4E9F-B0E3-39DBBFC604FA}"/>
            </a:ext>
          </a:extLst>
        </xdr:cNvPr>
        <xdr:cNvSpPr txBox="1"/>
      </xdr:nvSpPr>
      <xdr:spPr>
        <a:xfrm>
          <a:off x="9391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194E5948-7F83-4682-8CF9-ADFF2E50DEEE}"/>
            </a:ext>
          </a:extLst>
        </xdr:cNvPr>
        <xdr:cNvSpPr txBox="1"/>
      </xdr:nvSpPr>
      <xdr:spPr>
        <a:xfrm>
          <a:off x="8515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1688A7D8-1040-418D-BEF2-A84C3CEDCBA3}"/>
            </a:ext>
          </a:extLst>
        </xdr:cNvPr>
        <xdr:cNvSpPr txBox="1"/>
      </xdr:nvSpPr>
      <xdr:spPr>
        <a:xfrm>
          <a:off x="7626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D2D653E6-B889-45C5-ABAF-0C26EBACD0E8}"/>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70121</xdr:rowOff>
    </xdr:from>
    <xdr:ext cx="469744" cy="259045"/>
    <xdr:sp macro="" textlink="">
      <xdr:nvSpPr>
        <xdr:cNvPr id="258" name="n_1mainValue【体育館・プール】&#10;一人当たり面積">
          <a:extLst>
            <a:ext uri="{FF2B5EF4-FFF2-40B4-BE49-F238E27FC236}">
              <a16:creationId xmlns:a16="http://schemas.microsoft.com/office/drawing/2014/main" id="{C4B2BF94-F273-4E87-82BC-EB34C6EC11FB}"/>
            </a:ext>
          </a:extLst>
        </xdr:cNvPr>
        <xdr:cNvSpPr txBox="1"/>
      </xdr:nvSpPr>
      <xdr:spPr>
        <a:xfrm>
          <a:off x="9391727" y="1087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74693</xdr:rowOff>
    </xdr:from>
    <xdr:ext cx="469744" cy="259045"/>
    <xdr:sp macro="" textlink="">
      <xdr:nvSpPr>
        <xdr:cNvPr id="259" name="n_2mainValue【体育館・プール】&#10;一人当たり面積">
          <a:extLst>
            <a:ext uri="{FF2B5EF4-FFF2-40B4-BE49-F238E27FC236}">
              <a16:creationId xmlns:a16="http://schemas.microsoft.com/office/drawing/2014/main" id="{99638A9A-2942-410C-BC03-27ED47080215}"/>
            </a:ext>
          </a:extLst>
        </xdr:cNvPr>
        <xdr:cNvSpPr txBox="1"/>
      </xdr:nvSpPr>
      <xdr:spPr>
        <a:xfrm>
          <a:off x="8515427" y="1087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80027</xdr:rowOff>
    </xdr:from>
    <xdr:ext cx="469744" cy="259045"/>
    <xdr:sp macro="" textlink="">
      <xdr:nvSpPr>
        <xdr:cNvPr id="260" name="n_3mainValue【体育館・プール】&#10;一人当たり面積">
          <a:extLst>
            <a:ext uri="{FF2B5EF4-FFF2-40B4-BE49-F238E27FC236}">
              <a16:creationId xmlns:a16="http://schemas.microsoft.com/office/drawing/2014/main" id="{B4C5D8E4-C92A-4ED0-A240-B363B2BB2F3B}"/>
            </a:ext>
          </a:extLst>
        </xdr:cNvPr>
        <xdr:cNvSpPr txBox="1"/>
      </xdr:nvSpPr>
      <xdr:spPr>
        <a:xfrm>
          <a:off x="7626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85361</xdr:rowOff>
    </xdr:from>
    <xdr:ext cx="469744" cy="259045"/>
    <xdr:sp macro="" textlink="">
      <xdr:nvSpPr>
        <xdr:cNvPr id="261" name="n_4mainValue【体育館・プール】&#10;一人当たり面積">
          <a:extLst>
            <a:ext uri="{FF2B5EF4-FFF2-40B4-BE49-F238E27FC236}">
              <a16:creationId xmlns:a16="http://schemas.microsoft.com/office/drawing/2014/main" id="{676E0700-6863-4A14-A456-3EE64EC9FBFE}"/>
            </a:ext>
          </a:extLst>
        </xdr:cNvPr>
        <xdr:cNvSpPr txBox="1"/>
      </xdr:nvSpPr>
      <xdr:spPr>
        <a:xfrm>
          <a:off x="6737427" y="1088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8C1ACAE-7EAD-49EA-B009-63214920F0B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8BA9C27-72F4-4C87-A25A-F9C32B4770D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ADF45C9-93EE-47A8-9F5B-8AEDD1FCADA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31F663A-D6F7-44F1-8D3D-8E952241996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4E39DAB8-27AF-4B77-A1E7-38F6B595E72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3701D4E-6A65-45EF-ABC6-CA4D8A9C0F2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8015F1A1-E705-40EB-87D8-EE923082B55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01D8179-5381-4DB3-B0F8-1156ED7D471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FE9EBBD0-01CA-4A62-9824-44B3C10FD3F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465D66C5-04F0-446E-9B65-502C6799998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8396569C-2997-4774-877B-6F4EC77F0E0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DC8BD620-F47C-410F-AA7E-96E6BE9A70D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390F22C0-EB17-44E5-A6F4-FEA9CDEC9C8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A4F6DD22-5CA1-4245-89C1-6A566EBA15F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DC6E8C0D-AA5B-4621-B502-5AB42BA865E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FBA8FE5B-C67D-40A0-A22F-9A7184BF647B}"/>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BD8483DE-BD0F-4F03-901A-7A1208F2EA2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7B75BB69-82AF-4AFC-B335-6B6AE0349A6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C0DC66D4-3FC7-47EC-AE15-6280CDFF7C5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68D6A378-38DB-4FFA-A1A5-66B6E7D3F32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A9092555-1231-42C1-BE56-F65F487D5AA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187405AD-285B-435D-AC74-CAA6B8399D2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B2D00EF9-F2AD-4339-9C24-F89918DDCAB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F327E7B6-BC89-4581-98C9-A65EFDB8E7A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ED55BAE4-AA1E-4787-BFBF-CB7CFE74507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89BA7B8A-4B02-473C-B7B8-DCD55E997CF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58E6C282-3BC1-486D-BCE9-9096BC2D67F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5D35CA67-A1E9-4636-B304-AFF5AFB4A67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47ED1C54-29ED-40ED-8C32-1D34F25E6D6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516A3C40-6968-4C57-8AD7-9C33A869727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36ADAF89-3519-41CA-8588-A549306639C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56DA1AE5-E39E-45A1-9ED9-0C1617F58F7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436192B8-4ECD-4E4E-BBC4-E9622DE3CED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FCC9170E-3FCF-495E-807D-8CC18144430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1014C252-CB0B-4A9A-B5AA-279549E8CC3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FF7B32B9-D73A-4BB2-8BB9-60FA07C7D8E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97A474B1-3767-4E50-B35B-15CF3EA1C7E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F086917E-344D-4B18-AA53-F56724A628D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6AD38406-F55F-4C94-846B-146EBD36872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341A60C7-1764-4856-96E6-3A9CFD14877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333485BA-C975-4EC7-A433-742CBD2729F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198354A8-D2BC-4E3F-AC59-E7018C59C12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68CD7880-3C4E-44C8-BE2B-FD0A83D5080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ACB9ED71-1442-4CF6-A4CA-25839895042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797DF6C4-4423-403A-8B21-6A949AF853E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49E35CAE-D490-4862-8963-306DEC2F328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EED0B1F6-74B3-4EBE-BC44-E8068E25BD0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FC04C3D7-E371-4D3F-883D-224A941B7CC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88F285A2-95BE-4060-BC0A-96238C6DA20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1CAEE909-8EB1-4A82-A88F-712FD8DFDA4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48BC3F61-B043-46FF-A5E9-69FFC4294C4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55827A24-42CD-4322-81FE-8CBD1899CFB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4" name="テキスト ボックス 313">
          <a:extLst>
            <a:ext uri="{FF2B5EF4-FFF2-40B4-BE49-F238E27FC236}">
              <a16:creationId xmlns:a16="http://schemas.microsoft.com/office/drawing/2014/main" id="{CA093BCE-7F3D-4C93-B38B-5CA36BA91C6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41FE864F-4E75-4309-A9E5-55872999F0A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6" name="テキスト ボックス 315">
          <a:extLst>
            <a:ext uri="{FF2B5EF4-FFF2-40B4-BE49-F238E27FC236}">
              <a16:creationId xmlns:a16="http://schemas.microsoft.com/office/drawing/2014/main" id="{04A99B6E-D351-46E1-99F8-688165D8FB2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a:extLst>
            <a:ext uri="{FF2B5EF4-FFF2-40B4-BE49-F238E27FC236}">
              <a16:creationId xmlns:a16="http://schemas.microsoft.com/office/drawing/2014/main" id="{B10B1991-A97D-4E21-982A-23F96B0368A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318" name="直線コネクタ 317">
          <a:extLst>
            <a:ext uri="{FF2B5EF4-FFF2-40B4-BE49-F238E27FC236}">
              <a16:creationId xmlns:a16="http://schemas.microsoft.com/office/drawing/2014/main" id="{CFC63B3E-57CA-4F82-B549-812FACEE0D9D}"/>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319" name="【一般廃棄物処理施設】&#10;有形固定資産減価償却率最小値テキスト">
          <a:extLst>
            <a:ext uri="{FF2B5EF4-FFF2-40B4-BE49-F238E27FC236}">
              <a16:creationId xmlns:a16="http://schemas.microsoft.com/office/drawing/2014/main" id="{5A4B0B62-6496-4EFB-98F2-9332A37ED6ED}"/>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320" name="直線コネクタ 319">
          <a:extLst>
            <a:ext uri="{FF2B5EF4-FFF2-40B4-BE49-F238E27FC236}">
              <a16:creationId xmlns:a16="http://schemas.microsoft.com/office/drawing/2014/main" id="{E6BF015E-2DB3-4B9B-B82C-D1D60EF62305}"/>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321" name="【一般廃棄物処理施設】&#10;有形固定資産減価償却率最大値テキスト">
          <a:extLst>
            <a:ext uri="{FF2B5EF4-FFF2-40B4-BE49-F238E27FC236}">
              <a16:creationId xmlns:a16="http://schemas.microsoft.com/office/drawing/2014/main" id="{5E351830-EB25-4FEC-9182-3E8F84DDDA9A}"/>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322" name="直線コネクタ 321">
          <a:extLst>
            <a:ext uri="{FF2B5EF4-FFF2-40B4-BE49-F238E27FC236}">
              <a16:creationId xmlns:a16="http://schemas.microsoft.com/office/drawing/2014/main" id="{379D816D-3C72-4453-AF22-E1D677188BD1}"/>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25417</xdr:rowOff>
    </xdr:from>
    <xdr:ext cx="405111" cy="259045"/>
    <xdr:sp macro="" textlink="">
      <xdr:nvSpPr>
        <xdr:cNvPr id="323" name="【一般廃棄物処理施設】&#10;有形固定資産減価償却率平均値テキスト">
          <a:extLst>
            <a:ext uri="{FF2B5EF4-FFF2-40B4-BE49-F238E27FC236}">
              <a16:creationId xmlns:a16="http://schemas.microsoft.com/office/drawing/2014/main" id="{C7E1B34B-F5D9-448C-A7BD-15099E8020EF}"/>
            </a:ext>
          </a:extLst>
        </xdr:cNvPr>
        <xdr:cNvSpPr txBox="1"/>
      </xdr:nvSpPr>
      <xdr:spPr>
        <a:xfrm>
          <a:off x="16357600" y="636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324" name="フローチャート: 判断 323">
          <a:extLst>
            <a:ext uri="{FF2B5EF4-FFF2-40B4-BE49-F238E27FC236}">
              <a16:creationId xmlns:a16="http://schemas.microsoft.com/office/drawing/2014/main" id="{4056280C-9A42-4C75-94E2-554465B9AFCB}"/>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325" name="フローチャート: 判断 324">
          <a:extLst>
            <a:ext uri="{FF2B5EF4-FFF2-40B4-BE49-F238E27FC236}">
              <a16:creationId xmlns:a16="http://schemas.microsoft.com/office/drawing/2014/main" id="{368F7E80-1A0C-4D39-9399-B5943933DCC2}"/>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326" name="フローチャート: 判断 325">
          <a:extLst>
            <a:ext uri="{FF2B5EF4-FFF2-40B4-BE49-F238E27FC236}">
              <a16:creationId xmlns:a16="http://schemas.microsoft.com/office/drawing/2014/main" id="{BC60E939-C45C-4619-AAE1-073D87FCEBB4}"/>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327" name="フローチャート: 判断 326">
          <a:extLst>
            <a:ext uri="{FF2B5EF4-FFF2-40B4-BE49-F238E27FC236}">
              <a16:creationId xmlns:a16="http://schemas.microsoft.com/office/drawing/2014/main" id="{DE44FBE0-25BF-486B-96E8-31C53E07EB34}"/>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328" name="フローチャート: 判断 327">
          <a:extLst>
            <a:ext uri="{FF2B5EF4-FFF2-40B4-BE49-F238E27FC236}">
              <a16:creationId xmlns:a16="http://schemas.microsoft.com/office/drawing/2014/main" id="{E693F254-2D95-4E9E-AA1D-C7A192EC8C28}"/>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5C67BD7C-5B01-4B94-800E-F7EE97A04A4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4BB29255-CE11-420A-831D-5675E1FBFBB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24116E41-27D9-4C80-B5EF-591F09F8D0D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74AC62C2-6F71-46DF-8C5C-6B0A4884EB6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FA44D632-D350-40E6-84D9-D3590D20EF3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154940</xdr:rowOff>
    </xdr:from>
    <xdr:to>
      <xdr:col>85</xdr:col>
      <xdr:colOff>177800</xdr:colOff>
      <xdr:row>39</xdr:row>
      <xdr:rowOff>85090</xdr:rowOff>
    </xdr:to>
    <xdr:sp macro="" textlink="">
      <xdr:nvSpPr>
        <xdr:cNvPr id="334" name="楕円 333">
          <a:extLst>
            <a:ext uri="{FF2B5EF4-FFF2-40B4-BE49-F238E27FC236}">
              <a16:creationId xmlns:a16="http://schemas.microsoft.com/office/drawing/2014/main" id="{95935F3E-240C-493A-9506-915D69AD7DA6}"/>
            </a:ext>
          </a:extLst>
        </xdr:cNvPr>
        <xdr:cNvSpPr/>
      </xdr:nvSpPr>
      <xdr:spPr>
        <a:xfrm>
          <a:off x="162687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133367</xdr:rowOff>
    </xdr:from>
    <xdr:ext cx="405111" cy="259045"/>
    <xdr:sp macro="" textlink="">
      <xdr:nvSpPr>
        <xdr:cNvPr id="335" name="【一般廃棄物処理施設】&#10;有形固定資産減価償却率該当値テキスト">
          <a:extLst>
            <a:ext uri="{FF2B5EF4-FFF2-40B4-BE49-F238E27FC236}">
              <a16:creationId xmlns:a16="http://schemas.microsoft.com/office/drawing/2014/main" id="{4EA52913-AA0B-41B5-802B-EBF1A35304BC}"/>
            </a:ext>
          </a:extLst>
        </xdr:cNvPr>
        <xdr:cNvSpPr txBox="1"/>
      </xdr:nvSpPr>
      <xdr:spPr>
        <a:xfrm>
          <a:off x="16357600"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103505</xdr:rowOff>
    </xdr:from>
    <xdr:to>
      <xdr:col>81</xdr:col>
      <xdr:colOff>101600</xdr:colOff>
      <xdr:row>39</xdr:row>
      <xdr:rowOff>33655</xdr:rowOff>
    </xdr:to>
    <xdr:sp macro="" textlink="">
      <xdr:nvSpPr>
        <xdr:cNvPr id="336" name="楕円 335">
          <a:extLst>
            <a:ext uri="{FF2B5EF4-FFF2-40B4-BE49-F238E27FC236}">
              <a16:creationId xmlns:a16="http://schemas.microsoft.com/office/drawing/2014/main" id="{D7FA4F46-D91A-4254-BF60-E4C6CA45EF54}"/>
            </a:ext>
          </a:extLst>
        </xdr:cNvPr>
        <xdr:cNvSpPr/>
      </xdr:nvSpPr>
      <xdr:spPr>
        <a:xfrm>
          <a:off x="15430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154305</xdr:rowOff>
    </xdr:from>
    <xdr:to>
      <xdr:col>85</xdr:col>
      <xdr:colOff>127000</xdr:colOff>
      <xdr:row>39</xdr:row>
      <xdr:rowOff>34290</xdr:rowOff>
    </xdr:to>
    <xdr:cxnSp macro="">
      <xdr:nvCxnSpPr>
        <xdr:cNvPr id="337" name="直線コネクタ 336">
          <a:extLst>
            <a:ext uri="{FF2B5EF4-FFF2-40B4-BE49-F238E27FC236}">
              <a16:creationId xmlns:a16="http://schemas.microsoft.com/office/drawing/2014/main" id="{CEFFC7A0-E85A-42F2-8645-1E7CD8D2E0B5}"/>
            </a:ext>
          </a:extLst>
        </xdr:cNvPr>
        <xdr:cNvCxnSpPr/>
      </xdr:nvCxnSpPr>
      <xdr:spPr>
        <a:xfrm>
          <a:off x="15481300" y="666940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48260</xdr:rowOff>
    </xdr:from>
    <xdr:to>
      <xdr:col>76</xdr:col>
      <xdr:colOff>165100</xdr:colOff>
      <xdr:row>38</xdr:row>
      <xdr:rowOff>149860</xdr:rowOff>
    </xdr:to>
    <xdr:sp macro="" textlink="">
      <xdr:nvSpPr>
        <xdr:cNvPr id="338" name="楕円 337">
          <a:extLst>
            <a:ext uri="{FF2B5EF4-FFF2-40B4-BE49-F238E27FC236}">
              <a16:creationId xmlns:a16="http://schemas.microsoft.com/office/drawing/2014/main" id="{4E68F83E-A0CC-4BB6-A3FC-EBA76550E037}"/>
            </a:ext>
          </a:extLst>
        </xdr:cNvPr>
        <xdr:cNvSpPr/>
      </xdr:nvSpPr>
      <xdr:spPr>
        <a:xfrm>
          <a:off x="14541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99060</xdr:rowOff>
    </xdr:from>
    <xdr:to>
      <xdr:col>81</xdr:col>
      <xdr:colOff>50800</xdr:colOff>
      <xdr:row>38</xdr:row>
      <xdr:rowOff>154305</xdr:rowOff>
    </xdr:to>
    <xdr:cxnSp macro="">
      <xdr:nvCxnSpPr>
        <xdr:cNvPr id="339" name="直線コネクタ 338">
          <a:extLst>
            <a:ext uri="{FF2B5EF4-FFF2-40B4-BE49-F238E27FC236}">
              <a16:creationId xmlns:a16="http://schemas.microsoft.com/office/drawing/2014/main" id="{3671D48F-0D1E-4CFF-A307-3A44EE022CBB}"/>
            </a:ext>
          </a:extLst>
        </xdr:cNvPr>
        <xdr:cNvCxnSpPr/>
      </xdr:nvCxnSpPr>
      <xdr:spPr>
        <a:xfrm>
          <a:off x="14592300" y="661416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95885</xdr:rowOff>
    </xdr:from>
    <xdr:to>
      <xdr:col>72</xdr:col>
      <xdr:colOff>38100</xdr:colOff>
      <xdr:row>39</xdr:row>
      <xdr:rowOff>26035</xdr:rowOff>
    </xdr:to>
    <xdr:sp macro="" textlink="">
      <xdr:nvSpPr>
        <xdr:cNvPr id="340" name="楕円 339">
          <a:extLst>
            <a:ext uri="{FF2B5EF4-FFF2-40B4-BE49-F238E27FC236}">
              <a16:creationId xmlns:a16="http://schemas.microsoft.com/office/drawing/2014/main" id="{8B70F436-99EA-4888-A543-0417FCC2F3B9}"/>
            </a:ext>
          </a:extLst>
        </xdr:cNvPr>
        <xdr:cNvSpPr/>
      </xdr:nvSpPr>
      <xdr:spPr>
        <a:xfrm>
          <a:off x="13652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99060</xdr:rowOff>
    </xdr:from>
    <xdr:to>
      <xdr:col>76</xdr:col>
      <xdr:colOff>114300</xdr:colOff>
      <xdr:row>38</xdr:row>
      <xdr:rowOff>146685</xdr:rowOff>
    </xdr:to>
    <xdr:cxnSp macro="">
      <xdr:nvCxnSpPr>
        <xdr:cNvPr id="341" name="直線コネクタ 340">
          <a:extLst>
            <a:ext uri="{FF2B5EF4-FFF2-40B4-BE49-F238E27FC236}">
              <a16:creationId xmlns:a16="http://schemas.microsoft.com/office/drawing/2014/main" id="{8419AC52-CD77-4B7E-8702-6AAA9D02587F}"/>
            </a:ext>
          </a:extLst>
        </xdr:cNvPr>
        <xdr:cNvCxnSpPr/>
      </xdr:nvCxnSpPr>
      <xdr:spPr>
        <a:xfrm flipV="1">
          <a:off x="13703300" y="66141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48260</xdr:rowOff>
    </xdr:from>
    <xdr:to>
      <xdr:col>67</xdr:col>
      <xdr:colOff>101600</xdr:colOff>
      <xdr:row>38</xdr:row>
      <xdr:rowOff>149860</xdr:rowOff>
    </xdr:to>
    <xdr:sp macro="" textlink="">
      <xdr:nvSpPr>
        <xdr:cNvPr id="342" name="楕円 341">
          <a:extLst>
            <a:ext uri="{FF2B5EF4-FFF2-40B4-BE49-F238E27FC236}">
              <a16:creationId xmlns:a16="http://schemas.microsoft.com/office/drawing/2014/main" id="{3295E69C-A712-49C0-B2BF-F7C62D9365B0}"/>
            </a:ext>
          </a:extLst>
        </xdr:cNvPr>
        <xdr:cNvSpPr/>
      </xdr:nvSpPr>
      <xdr:spPr>
        <a:xfrm>
          <a:off x="12763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99060</xdr:rowOff>
    </xdr:from>
    <xdr:to>
      <xdr:col>71</xdr:col>
      <xdr:colOff>177800</xdr:colOff>
      <xdr:row>38</xdr:row>
      <xdr:rowOff>146685</xdr:rowOff>
    </xdr:to>
    <xdr:cxnSp macro="">
      <xdr:nvCxnSpPr>
        <xdr:cNvPr id="343" name="直線コネクタ 342">
          <a:extLst>
            <a:ext uri="{FF2B5EF4-FFF2-40B4-BE49-F238E27FC236}">
              <a16:creationId xmlns:a16="http://schemas.microsoft.com/office/drawing/2014/main" id="{9A1B2431-C3E4-4B91-9B32-9F2CACB2684B}"/>
            </a:ext>
          </a:extLst>
        </xdr:cNvPr>
        <xdr:cNvCxnSpPr/>
      </xdr:nvCxnSpPr>
      <xdr:spPr>
        <a:xfrm>
          <a:off x="12814300" y="66141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90187</xdr:rowOff>
    </xdr:from>
    <xdr:ext cx="405111" cy="259045"/>
    <xdr:sp macro="" textlink="">
      <xdr:nvSpPr>
        <xdr:cNvPr id="344" name="n_1aveValue【一般廃棄物処理施設】&#10;有形固定資産減価償却率">
          <a:extLst>
            <a:ext uri="{FF2B5EF4-FFF2-40B4-BE49-F238E27FC236}">
              <a16:creationId xmlns:a16="http://schemas.microsoft.com/office/drawing/2014/main" id="{6A9908F5-DE22-4AA9-9664-9C0AE66119C0}"/>
            </a:ext>
          </a:extLst>
        </xdr:cNvPr>
        <xdr:cNvSpPr txBox="1"/>
      </xdr:nvSpPr>
      <xdr:spPr>
        <a:xfrm>
          <a:off x="152660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345" name="n_2aveValue【一般廃棄物処理施設】&#10;有形固定資産減価償却率">
          <a:extLst>
            <a:ext uri="{FF2B5EF4-FFF2-40B4-BE49-F238E27FC236}">
              <a16:creationId xmlns:a16="http://schemas.microsoft.com/office/drawing/2014/main" id="{4B5E1ECE-2343-48A2-B434-0A3F27B00D12}"/>
            </a:ext>
          </a:extLst>
        </xdr:cNvPr>
        <xdr:cNvSpPr txBox="1"/>
      </xdr:nvSpPr>
      <xdr:spPr>
        <a:xfrm>
          <a:off x="14389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4462</xdr:rowOff>
    </xdr:from>
    <xdr:ext cx="405111" cy="259045"/>
    <xdr:sp macro="" textlink="">
      <xdr:nvSpPr>
        <xdr:cNvPr id="346" name="n_3aveValue【一般廃棄物処理施設】&#10;有形固定資産減価償却率">
          <a:extLst>
            <a:ext uri="{FF2B5EF4-FFF2-40B4-BE49-F238E27FC236}">
              <a16:creationId xmlns:a16="http://schemas.microsoft.com/office/drawing/2014/main" id="{021EF2F0-F7D5-46F6-9A0B-BBF56DCF2CF6}"/>
            </a:ext>
          </a:extLst>
        </xdr:cNvPr>
        <xdr:cNvSpPr txBox="1"/>
      </xdr:nvSpPr>
      <xdr:spPr>
        <a:xfrm>
          <a:off x="13500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347" name="n_4aveValue【一般廃棄物処理施設】&#10;有形固定資産減価償却率">
          <a:extLst>
            <a:ext uri="{FF2B5EF4-FFF2-40B4-BE49-F238E27FC236}">
              <a16:creationId xmlns:a16="http://schemas.microsoft.com/office/drawing/2014/main" id="{9F7FD0E1-63BE-4E5C-A807-6545EBD10024}"/>
            </a:ext>
          </a:extLst>
        </xdr:cNvPr>
        <xdr:cNvSpPr txBox="1"/>
      </xdr:nvSpPr>
      <xdr:spPr>
        <a:xfrm>
          <a:off x="12611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24782</xdr:rowOff>
    </xdr:from>
    <xdr:ext cx="405111" cy="259045"/>
    <xdr:sp macro="" textlink="">
      <xdr:nvSpPr>
        <xdr:cNvPr id="348" name="n_1mainValue【一般廃棄物処理施設】&#10;有形固定資産減価償却率">
          <a:extLst>
            <a:ext uri="{FF2B5EF4-FFF2-40B4-BE49-F238E27FC236}">
              <a16:creationId xmlns:a16="http://schemas.microsoft.com/office/drawing/2014/main" id="{28A8D337-97CC-41A9-ABAC-DB73F33AF509}"/>
            </a:ext>
          </a:extLst>
        </xdr:cNvPr>
        <xdr:cNvSpPr txBox="1"/>
      </xdr:nvSpPr>
      <xdr:spPr>
        <a:xfrm>
          <a:off x="152660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140987</xdr:rowOff>
    </xdr:from>
    <xdr:ext cx="405111" cy="259045"/>
    <xdr:sp macro="" textlink="">
      <xdr:nvSpPr>
        <xdr:cNvPr id="349" name="n_2mainValue【一般廃棄物処理施設】&#10;有形固定資産減価償却率">
          <a:extLst>
            <a:ext uri="{FF2B5EF4-FFF2-40B4-BE49-F238E27FC236}">
              <a16:creationId xmlns:a16="http://schemas.microsoft.com/office/drawing/2014/main" id="{BCF0FBC3-A81A-4150-9C6E-D9CE8ABE6F5A}"/>
            </a:ext>
          </a:extLst>
        </xdr:cNvPr>
        <xdr:cNvSpPr txBox="1"/>
      </xdr:nvSpPr>
      <xdr:spPr>
        <a:xfrm>
          <a:off x="14389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17162</xdr:rowOff>
    </xdr:from>
    <xdr:ext cx="405111" cy="259045"/>
    <xdr:sp macro="" textlink="">
      <xdr:nvSpPr>
        <xdr:cNvPr id="350" name="n_3mainValue【一般廃棄物処理施設】&#10;有形固定資産減価償却率">
          <a:extLst>
            <a:ext uri="{FF2B5EF4-FFF2-40B4-BE49-F238E27FC236}">
              <a16:creationId xmlns:a16="http://schemas.microsoft.com/office/drawing/2014/main" id="{A2E00288-291B-439E-AA37-FF81F5F92C79}"/>
            </a:ext>
          </a:extLst>
        </xdr:cNvPr>
        <xdr:cNvSpPr txBox="1"/>
      </xdr:nvSpPr>
      <xdr:spPr>
        <a:xfrm>
          <a:off x="135007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140987</xdr:rowOff>
    </xdr:from>
    <xdr:ext cx="405111" cy="259045"/>
    <xdr:sp macro="" textlink="">
      <xdr:nvSpPr>
        <xdr:cNvPr id="351" name="n_4mainValue【一般廃棄物処理施設】&#10;有形固定資産減価償却率">
          <a:extLst>
            <a:ext uri="{FF2B5EF4-FFF2-40B4-BE49-F238E27FC236}">
              <a16:creationId xmlns:a16="http://schemas.microsoft.com/office/drawing/2014/main" id="{BB4FC4A2-4A4A-4070-B37A-689E082DA73E}"/>
            </a:ext>
          </a:extLst>
        </xdr:cNvPr>
        <xdr:cNvSpPr txBox="1"/>
      </xdr:nvSpPr>
      <xdr:spPr>
        <a:xfrm>
          <a:off x="12611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085045F8-D1F8-41B3-9D89-32B00963DC3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247E42B8-A489-4F97-A85D-B4B679139C2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B47F32DB-660D-4395-9060-EB39DFE8344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A724BD9C-C5A1-47F0-92E8-50A96AC48AF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F6E90456-64D9-42C4-BE5A-D20E827449B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1522320B-0520-4E92-A314-6A5A4D23A3D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6116B2F6-A707-4FB0-9470-7D04BDF230F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10F975E8-346A-4473-9A60-A2426AFF526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C83D8180-F86C-49F5-9EAE-6E24D968DB4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D93C9948-98E2-4E0C-A261-1E8CBE4AAC0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a:extLst>
            <a:ext uri="{FF2B5EF4-FFF2-40B4-BE49-F238E27FC236}">
              <a16:creationId xmlns:a16="http://schemas.microsoft.com/office/drawing/2014/main" id="{84A033FD-EFD3-4285-A427-5CED37A03D8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3" name="テキスト ボックス 362">
          <a:extLst>
            <a:ext uri="{FF2B5EF4-FFF2-40B4-BE49-F238E27FC236}">
              <a16:creationId xmlns:a16="http://schemas.microsoft.com/office/drawing/2014/main" id="{823C1230-7AEB-4806-AF3A-12E516FD66E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16527478-42F2-4BE1-9C18-17CC6E45DC8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5" name="テキスト ボックス 364">
          <a:extLst>
            <a:ext uri="{FF2B5EF4-FFF2-40B4-BE49-F238E27FC236}">
              <a16:creationId xmlns:a16="http://schemas.microsoft.com/office/drawing/2014/main" id="{756C71FE-FF1B-413D-AD7D-90A5ED65781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a:extLst>
            <a:ext uri="{FF2B5EF4-FFF2-40B4-BE49-F238E27FC236}">
              <a16:creationId xmlns:a16="http://schemas.microsoft.com/office/drawing/2014/main" id="{C95833A0-1AF6-4725-86C1-4377EEE22EC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7" name="テキスト ボックス 366">
          <a:extLst>
            <a:ext uri="{FF2B5EF4-FFF2-40B4-BE49-F238E27FC236}">
              <a16:creationId xmlns:a16="http://schemas.microsoft.com/office/drawing/2014/main" id="{FCEB7C0D-BD49-41D1-8914-F71FA3EF1C93}"/>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a:extLst>
            <a:ext uri="{FF2B5EF4-FFF2-40B4-BE49-F238E27FC236}">
              <a16:creationId xmlns:a16="http://schemas.microsoft.com/office/drawing/2014/main" id="{47D1F0ED-55D1-48AD-A69C-966CE5E952C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9" name="テキスト ボックス 368">
          <a:extLst>
            <a:ext uri="{FF2B5EF4-FFF2-40B4-BE49-F238E27FC236}">
              <a16:creationId xmlns:a16="http://schemas.microsoft.com/office/drawing/2014/main" id="{268B7DA5-0187-4127-AD80-0CCF4BCA71B6}"/>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a:extLst>
            <a:ext uri="{FF2B5EF4-FFF2-40B4-BE49-F238E27FC236}">
              <a16:creationId xmlns:a16="http://schemas.microsoft.com/office/drawing/2014/main" id="{55817AE4-CC2F-4344-9126-4873D64FDC7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1" name="テキスト ボックス 370">
          <a:extLst>
            <a:ext uri="{FF2B5EF4-FFF2-40B4-BE49-F238E27FC236}">
              <a16:creationId xmlns:a16="http://schemas.microsoft.com/office/drawing/2014/main" id="{7FA0B0D3-10EC-48F0-87EE-46AB5CA38642}"/>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0BA5329B-AAAE-411F-908C-6FA45954F8C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3" name="テキスト ボックス 372">
          <a:extLst>
            <a:ext uri="{FF2B5EF4-FFF2-40B4-BE49-F238E27FC236}">
              <a16:creationId xmlns:a16="http://schemas.microsoft.com/office/drawing/2014/main" id="{ABF6C961-5C2B-4BF9-BA42-0CE59DC4827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a:extLst>
            <a:ext uri="{FF2B5EF4-FFF2-40B4-BE49-F238E27FC236}">
              <a16:creationId xmlns:a16="http://schemas.microsoft.com/office/drawing/2014/main" id="{717BDCF0-0FBA-4762-8417-4D007CE2926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375" name="直線コネクタ 374">
          <a:extLst>
            <a:ext uri="{FF2B5EF4-FFF2-40B4-BE49-F238E27FC236}">
              <a16:creationId xmlns:a16="http://schemas.microsoft.com/office/drawing/2014/main" id="{4B37CDD0-4384-46DD-9C30-CB69C1BCA740}"/>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376" name="【一般廃棄物処理施設】&#10;一人当たり有形固定資産（償却資産）額最小値テキスト">
          <a:extLst>
            <a:ext uri="{FF2B5EF4-FFF2-40B4-BE49-F238E27FC236}">
              <a16:creationId xmlns:a16="http://schemas.microsoft.com/office/drawing/2014/main" id="{B817A1E9-A25B-4D5C-9080-59A3BEB51ED0}"/>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377" name="直線コネクタ 376">
          <a:extLst>
            <a:ext uri="{FF2B5EF4-FFF2-40B4-BE49-F238E27FC236}">
              <a16:creationId xmlns:a16="http://schemas.microsoft.com/office/drawing/2014/main" id="{DB2B4579-AE95-4D24-8E95-7319751E80B4}"/>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378" name="【一般廃棄物処理施設】&#10;一人当たり有形固定資産（償却資産）額最大値テキスト">
          <a:extLst>
            <a:ext uri="{FF2B5EF4-FFF2-40B4-BE49-F238E27FC236}">
              <a16:creationId xmlns:a16="http://schemas.microsoft.com/office/drawing/2014/main" id="{7B3807F4-FD76-436B-A3E7-321023ADBA00}"/>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379" name="直線コネクタ 378">
          <a:extLst>
            <a:ext uri="{FF2B5EF4-FFF2-40B4-BE49-F238E27FC236}">
              <a16:creationId xmlns:a16="http://schemas.microsoft.com/office/drawing/2014/main" id="{0D7E622A-5F75-436A-BFE1-264BCB53056D}"/>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380" name="【一般廃棄物処理施設】&#10;一人当たり有形固定資産（償却資産）額平均値テキスト">
          <a:extLst>
            <a:ext uri="{FF2B5EF4-FFF2-40B4-BE49-F238E27FC236}">
              <a16:creationId xmlns:a16="http://schemas.microsoft.com/office/drawing/2014/main" id="{0F44E469-EEF2-45C9-8AB2-C2C7E64EED01}"/>
            </a:ext>
          </a:extLst>
        </xdr:cNvPr>
        <xdr:cNvSpPr txBox="1"/>
      </xdr:nvSpPr>
      <xdr:spPr>
        <a:xfrm>
          <a:off x="22199600" y="6609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381" name="フローチャート: 判断 380">
          <a:extLst>
            <a:ext uri="{FF2B5EF4-FFF2-40B4-BE49-F238E27FC236}">
              <a16:creationId xmlns:a16="http://schemas.microsoft.com/office/drawing/2014/main" id="{1F5E6F06-04CC-4AA8-9199-F152374394AC}"/>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382" name="フローチャート: 判断 381">
          <a:extLst>
            <a:ext uri="{FF2B5EF4-FFF2-40B4-BE49-F238E27FC236}">
              <a16:creationId xmlns:a16="http://schemas.microsoft.com/office/drawing/2014/main" id="{3A61966B-8786-45F1-9FC7-A6ACB815AC72}"/>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383" name="フローチャート: 判断 382">
          <a:extLst>
            <a:ext uri="{FF2B5EF4-FFF2-40B4-BE49-F238E27FC236}">
              <a16:creationId xmlns:a16="http://schemas.microsoft.com/office/drawing/2014/main" id="{72FA0131-1E23-4623-947C-2F595735CEF6}"/>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384" name="フローチャート: 判断 383">
          <a:extLst>
            <a:ext uri="{FF2B5EF4-FFF2-40B4-BE49-F238E27FC236}">
              <a16:creationId xmlns:a16="http://schemas.microsoft.com/office/drawing/2014/main" id="{AF459A95-B233-4720-92E8-AE42CFDB16B4}"/>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385" name="フローチャート: 判断 384">
          <a:extLst>
            <a:ext uri="{FF2B5EF4-FFF2-40B4-BE49-F238E27FC236}">
              <a16:creationId xmlns:a16="http://schemas.microsoft.com/office/drawing/2014/main" id="{3316294F-94BA-4891-9616-5D6C2E75DA80}"/>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C9994B8D-2501-4CC9-8CFB-254F1A0D731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70D2FDD2-4392-48F6-A292-EA918B22C16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EA99B86-4816-46F3-BF8B-10894115FC6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42F9F407-FEC5-4B5F-AD4B-22FA53167C2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79D454DA-E72B-4227-99EA-E62EF7EE512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123187</xdr:rowOff>
    </xdr:from>
    <xdr:to>
      <xdr:col>116</xdr:col>
      <xdr:colOff>114300</xdr:colOff>
      <xdr:row>38</xdr:row>
      <xdr:rowOff>53338</xdr:rowOff>
    </xdr:to>
    <xdr:sp macro="" textlink="">
      <xdr:nvSpPr>
        <xdr:cNvPr id="391" name="楕円 390">
          <a:extLst>
            <a:ext uri="{FF2B5EF4-FFF2-40B4-BE49-F238E27FC236}">
              <a16:creationId xmlns:a16="http://schemas.microsoft.com/office/drawing/2014/main" id="{1D49A2D4-A4DC-4C7E-9FCA-E2E248AE71A7}"/>
            </a:ext>
          </a:extLst>
        </xdr:cNvPr>
        <xdr:cNvSpPr/>
      </xdr:nvSpPr>
      <xdr:spPr>
        <a:xfrm>
          <a:off x="22110700" y="64668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146064</xdr:rowOff>
    </xdr:from>
    <xdr:ext cx="599010" cy="259045"/>
    <xdr:sp macro="" textlink="">
      <xdr:nvSpPr>
        <xdr:cNvPr id="392" name="【一般廃棄物処理施設】&#10;一人当たり有形固定資産（償却資産）額該当値テキスト">
          <a:extLst>
            <a:ext uri="{FF2B5EF4-FFF2-40B4-BE49-F238E27FC236}">
              <a16:creationId xmlns:a16="http://schemas.microsoft.com/office/drawing/2014/main" id="{F807B978-024B-42B8-91EB-95352C1F3D12}"/>
            </a:ext>
          </a:extLst>
        </xdr:cNvPr>
        <xdr:cNvSpPr txBox="1"/>
      </xdr:nvSpPr>
      <xdr:spPr>
        <a:xfrm>
          <a:off x="22199600" y="631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134854</xdr:rowOff>
    </xdr:from>
    <xdr:to>
      <xdr:col>112</xdr:col>
      <xdr:colOff>38100</xdr:colOff>
      <xdr:row>38</xdr:row>
      <xdr:rowOff>65004</xdr:rowOff>
    </xdr:to>
    <xdr:sp macro="" textlink="">
      <xdr:nvSpPr>
        <xdr:cNvPr id="393" name="楕円 392">
          <a:extLst>
            <a:ext uri="{FF2B5EF4-FFF2-40B4-BE49-F238E27FC236}">
              <a16:creationId xmlns:a16="http://schemas.microsoft.com/office/drawing/2014/main" id="{3F99FC84-8E07-40B5-BD7F-BBFD41A22414}"/>
            </a:ext>
          </a:extLst>
        </xdr:cNvPr>
        <xdr:cNvSpPr/>
      </xdr:nvSpPr>
      <xdr:spPr>
        <a:xfrm>
          <a:off x="21272500" y="647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2538</xdr:rowOff>
    </xdr:from>
    <xdr:to>
      <xdr:col>116</xdr:col>
      <xdr:colOff>63500</xdr:colOff>
      <xdr:row>38</xdr:row>
      <xdr:rowOff>14204</xdr:rowOff>
    </xdr:to>
    <xdr:cxnSp macro="">
      <xdr:nvCxnSpPr>
        <xdr:cNvPr id="394" name="直線コネクタ 393">
          <a:extLst>
            <a:ext uri="{FF2B5EF4-FFF2-40B4-BE49-F238E27FC236}">
              <a16:creationId xmlns:a16="http://schemas.microsoft.com/office/drawing/2014/main" id="{A2B8BEC3-EBBA-487B-9461-D2D5E2062894}"/>
            </a:ext>
          </a:extLst>
        </xdr:cNvPr>
        <xdr:cNvCxnSpPr/>
      </xdr:nvCxnSpPr>
      <xdr:spPr>
        <a:xfrm flipV="1">
          <a:off x="21323300" y="6517638"/>
          <a:ext cx="838200" cy="1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113323</xdr:rowOff>
    </xdr:from>
    <xdr:to>
      <xdr:col>107</xdr:col>
      <xdr:colOff>101600</xdr:colOff>
      <xdr:row>38</xdr:row>
      <xdr:rowOff>43473</xdr:rowOff>
    </xdr:to>
    <xdr:sp macro="" textlink="">
      <xdr:nvSpPr>
        <xdr:cNvPr id="395" name="楕円 394">
          <a:extLst>
            <a:ext uri="{FF2B5EF4-FFF2-40B4-BE49-F238E27FC236}">
              <a16:creationId xmlns:a16="http://schemas.microsoft.com/office/drawing/2014/main" id="{124B8D6E-D310-4877-9FEA-16486B303283}"/>
            </a:ext>
          </a:extLst>
        </xdr:cNvPr>
        <xdr:cNvSpPr/>
      </xdr:nvSpPr>
      <xdr:spPr>
        <a:xfrm>
          <a:off x="20383500" y="645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164123</xdr:rowOff>
    </xdr:from>
    <xdr:to>
      <xdr:col>111</xdr:col>
      <xdr:colOff>177800</xdr:colOff>
      <xdr:row>38</xdr:row>
      <xdr:rowOff>14204</xdr:rowOff>
    </xdr:to>
    <xdr:cxnSp macro="">
      <xdr:nvCxnSpPr>
        <xdr:cNvPr id="396" name="直線コネクタ 395">
          <a:extLst>
            <a:ext uri="{FF2B5EF4-FFF2-40B4-BE49-F238E27FC236}">
              <a16:creationId xmlns:a16="http://schemas.microsoft.com/office/drawing/2014/main" id="{2FECCCDC-39A7-4DF1-AB9A-B5B1C0170CE6}"/>
            </a:ext>
          </a:extLst>
        </xdr:cNvPr>
        <xdr:cNvCxnSpPr/>
      </xdr:nvCxnSpPr>
      <xdr:spPr>
        <a:xfrm>
          <a:off x="20434300" y="6507773"/>
          <a:ext cx="889000" cy="2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20112</xdr:rowOff>
    </xdr:from>
    <xdr:to>
      <xdr:col>102</xdr:col>
      <xdr:colOff>165100</xdr:colOff>
      <xdr:row>37</xdr:row>
      <xdr:rowOff>121712</xdr:rowOff>
    </xdr:to>
    <xdr:sp macro="" textlink="">
      <xdr:nvSpPr>
        <xdr:cNvPr id="397" name="楕円 396">
          <a:extLst>
            <a:ext uri="{FF2B5EF4-FFF2-40B4-BE49-F238E27FC236}">
              <a16:creationId xmlns:a16="http://schemas.microsoft.com/office/drawing/2014/main" id="{8E40A09C-0A30-46A7-A092-B6A5266E6665}"/>
            </a:ext>
          </a:extLst>
        </xdr:cNvPr>
        <xdr:cNvSpPr/>
      </xdr:nvSpPr>
      <xdr:spPr>
        <a:xfrm>
          <a:off x="19494500" y="636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70912</xdr:rowOff>
    </xdr:from>
    <xdr:to>
      <xdr:col>107</xdr:col>
      <xdr:colOff>50800</xdr:colOff>
      <xdr:row>37</xdr:row>
      <xdr:rowOff>164123</xdr:rowOff>
    </xdr:to>
    <xdr:cxnSp macro="">
      <xdr:nvCxnSpPr>
        <xdr:cNvPr id="398" name="直線コネクタ 397">
          <a:extLst>
            <a:ext uri="{FF2B5EF4-FFF2-40B4-BE49-F238E27FC236}">
              <a16:creationId xmlns:a16="http://schemas.microsoft.com/office/drawing/2014/main" id="{AF1C9D51-7033-4AE7-B8F9-93F336D11E54}"/>
            </a:ext>
          </a:extLst>
        </xdr:cNvPr>
        <xdr:cNvCxnSpPr/>
      </xdr:nvCxnSpPr>
      <xdr:spPr>
        <a:xfrm>
          <a:off x="19545300" y="6414562"/>
          <a:ext cx="889000" cy="9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85849</xdr:rowOff>
    </xdr:from>
    <xdr:to>
      <xdr:col>98</xdr:col>
      <xdr:colOff>38100</xdr:colOff>
      <xdr:row>38</xdr:row>
      <xdr:rowOff>15999</xdr:rowOff>
    </xdr:to>
    <xdr:sp macro="" textlink="">
      <xdr:nvSpPr>
        <xdr:cNvPr id="399" name="楕円 398">
          <a:extLst>
            <a:ext uri="{FF2B5EF4-FFF2-40B4-BE49-F238E27FC236}">
              <a16:creationId xmlns:a16="http://schemas.microsoft.com/office/drawing/2014/main" id="{C9C2DEB5-043A-4296-874A-294B969FEDF1}"/>
            </a:ext>
          </a:extLst>
        </xdr:cNvPr>
        <xdr:cNvSpPr/>
      </xdr:nvSpPr>
      <xdr:spPr>
        <a:xfrm>
          <a:off x="18605500" y="642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70912</xdr:rowOff>
    </xdr:from>
    <xdr:to>
      <xdr:col>102</xdr:col>
      <xdr:colOff>114300</xdr:colOff>
      <xdr:row>37</xdr:row>
      <xdr:rowOff>136649</xdr:rowOff>
    </xdr:to>
    <xdr:cxnSp macro="">
      <xdr:nvCxnSpPr>
        <xdr:cNvPr id="400" name="直線コネクタ 399">
          <a:extLst>
            <a:ext uri="{FF2B5EF4-FFF2-40B4-BE49-F238E27FC236}">
              <a16:creationId xmlns:a16="http://schemas.microsoft.com/office/drawing/2014/main" id="{3D5E7976-3416-4FB9-8A06-72DA0D2E5227}"/>
            </a:ext>
          </a:extLst>
        </xdr:cNvPr>
        <xdr:cNvCxnSpPr/>
      </xdr:nvCxnSpPr>
      <xdr:spPr>
        <a:xfrm flipV="1">
          <a:off x="18656300" y="6414562"/>
          <a:ext cx="889000" cy="6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8506</xdr:rowOff>
    </xdr:from>
    <xdr:ext cx="599010" cy="259045"/>
    <xdr:sp macro="" textlink="">
      <xdr:nvSpPr>
        <xdr:cNvPr id="401" name="n_1aveValue【一般廃棄物処理施設】&#10;一人当たり有形固定資産（償却資産）額">
          <a:extLst>
            <a:ext uri="{FF2B5EF4-FFF2-40B4-BE49-F238E27FC236}">
              <a16:creationId xmlns:a16="http://schemas.microsoft.com/office/drawing/2014/main" id="{0C43795E-1519-49ED-9BA4-94C1C28D4969}"/>
            </a:ext>
          </a:extLst>
        </xdr:cNvPr>
        <xdr:cNvSpPr txBox="1"/>
      </xdr:nvSpPr>
      <xdr:spPr>
        <a:xfrm>
          <a:off x="21011095" y="669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402" name="n_2aveValue【一般廃棄物処理施設】&#10;一人当たり有形固定資産（償却資産）額">
          <a:extLst>
            <a:ext uri="{FF2B5EF4-FFF2-40B4-BE49-F238E27FC236}">
              <a16:creationId xmlns:a16="http://schemas.microsoft.com/office/drawing/2014/main" id="{FB240076-CB60-4D73-8C39-BB6466B3ECB5}"/>
            </a:ext>
          </a:extLst>
        </xdr:cNvPr>
        <xdr:cNvSpPr txBox="1"/>
      </xdr:nvSpPr>
      <xdr:spPr>
        <a:xfrm>
          <a:off x="20134795" y="674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403" name="n_3aveValue【一般廃棄物処理施設】&#10;一人当たり有形固定資産（償却資産）額">
          <a:extLst>
            <a:ext uri="{FF2B5EF4-FFF2-40B4-BE49-F238E27FC236}">
              <a16:creationId xmlns:a16="http://schemas.microsoft.com/office/drawing/2014/main" id="{FEBC78BF-1402-4738-808E-5F988D253493}"/>
            </a:ext>
          </a:extLst>
        </xdr:cNvPr>
        <xdr:cNvSpPr txBox="1"/>
      </xdr:nvSpPr>
      <xdr:spPr>
        <a:xfrm>
          <a:off x="19245795" y="674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404" name="n_4aveValue【一般廃棄物処理施設】&#10;一人当たり有形固定資産（償却資産）額">
          <a:extLst>
            <a:ext uri="{FF2B5EF4-FFF2-40B4-BE49-F238E27FC236}">
              <a16:creationId xmlns:a16="http://schemas.microsoft.com/office/drawing/2014/main" id="{36301211-01CE-45D4-9E53-D8DABBF8DC9C}"/>
            </a:ext>
          </a:extLst>
        </xdr:cNvPr>
        <xdr:cNvSpPr txBox="1"/>
      </xdr:nvSpPr>
      <xdr:spPr>
        <a:xfrm>
          <a:off x="18356795" y="676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81531</xdr:rowOff>
    </xdr:from>
    <xdr:ext cx="599010" cy="259045"/>
    <xdr:sp macro="" textlink="">
      <xdr:nvSpPr>
        <xdr:cNvPr id="405" name="n_1mainValue【一般廃棄物処理施設】&#10;一人当たり有形固定資産（償却資産）額">
          <a:extLst>
            <a:ext uri="{FF2B5EF4-FFF2-40B4-BE49-F238E27FC236}">
              <a16:creationId xmlns:a16="http://schemas.microsoft.com/office/drawing/2014/main" id="{2CA61418-14D5-41DA-8731-81CB10ADEFB3}"/>
            </a:ext>
          </a:extLst>
        </xdr:cNvPr>
        <xdr:cNvSpPr txBox="1"/>
      </xdr:nvSpPr>
      <xdr:spPr>
        <a:xfrm>
          <a:off x="21011095" y="6253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60000</xdr:rowOff>
    </xdr:from>
    <xdr:ext cx="599010" cy="259045"/>
    <xdr:sp macro="" textlink="">
      <xdr:nvSpPr>
        <xdr:cNvPr id="406" name="n_2mainValue【一般廃棄物処理施設】&#10;一人当たり有形固定資産（償却資産）額">
          <a:extLst>
            <a:ext uri="{FF2B5EF4-FFF2-40B4-BE49-F238E27FC236}">
              <a16:creationId xmlns:a16="http://schemas.microsoft.com/office/drawing/2014/main" id="{16F9EFED-EC31-4884-950E-72502237EA68}"/>
            </a:ext>
          </a:extLst>
        </xdr:cNvPr>
        <xdr:cNvSpPr txBox="1"/>
      </xdr:nvSpPr>
      <xdr:spPr>
        <a:xfrm>
          <a:off x="20134795" y="6232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138239</xdr:rowOff>
    </xdr:from>
    <xdr:ext cx="599010" cy="259045"/>
    <xdr:sp macro="" textlink="">
      <xdr:nvSpPr>
        <xdr:cNvPr id="407" name="n_3mainValue【一般廃棄物処理施設】&#10;一人当たり有形固定資産（償却資産）額">
          <a:extLst>
            <a:ext uri="{FF2B5EF4-FFF2-40B4-BE49-F238E27FC236}">
              <a16:creationId xmlns:a16="http://schemas.microsoft.com/office/drawing/2014/main" id="{07D3D4CB-8674-4B1D-BD57-7580396A4A00}"/>
            </a:ext>
          </a:extLst>
        </xdr:cNvPr>
        <xdr:cNvSpPr txBox="1"/>
      </xdr:nvSpPr>
      <xdr:spPr>
        <a:xfrm>
          <a:off x="19245795" y="6138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32526</xdr:rowOff>
    </xdr:from>
    <xdr:ext cx="599010" cy="259045"/>
    <xdr:sp macro="" textlink="">
      <xdr:nvSpPr>
        <xdr:cNvPr id="408" name="n_4mainValue【一般廃棄物処理施設】&#10;一人当たり有形固定資産（償却資産）額">
          <a:extLst>
            <a:ext uri="{FF2B5EF4-FFF2-40B4-BE49-F238E27FC236}">
              <a16:creationId xmlns:a16="http://schemas.microsoft.com/office/drawing/2014/main" id="{49765C2D-87E7-4352-A403-FFDC5572BE04}"/>
            </a:ext>
          </a:extLst>
        </xdr:cNvPr>
        <xdr:cNvSpPr txBox="1"/>
      </xdr:nvSpPr>
      <xdr:spPr>
        <a:xfrm>
          <a:off x="18356795" y="6204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ADADB6E4-5970-448C-8F0C-AA9598B6B92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0DB83730-26BD-42A4-B3F4-7CBDFD5DD36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099DBC2C-BAC8-4C04-A0C0-4CD088F05F4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78C99D9F-7C7E-4583-A4A2-F0D46C2722F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6C49DF6C-A2B5-478B-AC61-40C1E2295C1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FD710EFA-C3E4-4866-99D5-0E53AC3B874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FFFE218E-B271-4ACB-83B5-FDE9D388E14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86F97F3A-9A62-4765-BD52-766416057D09}"/>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7" name="正方形/長方形 416">
          <a:extLst>
            <a:ext uri="{FF2B5EF4-FFF2-40B4-BE49-F238E27FC236}">
              <a16:creationId xmlns:a16="http://schemas.microsoft.com/office/drawing/2014/main" id="{442EAE59-90F6-4AB7-8E47-1A5FEF980FC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8" name="正方形/長方形 417">
          <a:extLst>
            <a:ext uri="{FF2B5EF4-FFF2-40B4-BE49-F238E27FC236}">
              <a16:creationId xmlns:a16="http://schemas.microsoft.com/office/drawing/2014/main" id="{44D7A242-C331-4652-91BE-ED32E57E719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9" name="正方形/長方形 418">
          <a:extLst>
            <a:ext uri="{FF2B5EF4-FFF2-40B4-BE49-F238E27FC236}">
              <a16:creationId xmlns:a16="http://schemas.microsoft.com/office/drawing/2014/main" id="{43170766-FC7B-409D-8D3A-C762E5FEA27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0" name="正方形/長方形 419">
          <a:extLst>
            <a:ext uri="{FF2B5EF4-FFF2-40B4-BE49-F238E27FC236}">
              <a16:creationId xmlns:a16="http://schemas.microsoft.com/office/drawing/2014/main" id="{70E675A4-6881-4085-AB2C-FD0CD463707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1" name="正方形/長方形 420">
          <a:extLst>
            <a:ext uri="{FF2B5EF4-FFF2-40B4-BE49-F238E27FC236}">
              <a16:creationId xmlns:a16="http://schemas.microsoft.com/office/drawing/2014/main" id="{81629120-2CA8-4086-A821-2A8EB767386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2" name="正方形/長方形 421">
          <a:extLst>
            <a:ext uri="{FF2B5EF4-FFF2-40B4-BE49-F238E27FC236}">
              <a16:creationId xmlns:a16="http://schemas.microsoft.com/office/drawing/2014/main" id="{18C3C438-C391-4097-947C-A55DB9FEE14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3" name="正方形/長方形 422">
          <a:extLst>
            <a:ext uri="{FF2B5EF4-FFF2-40B4-BE49-F238E27FC236}">
              <a16:creationId xmlns:a16="http://schemas.microsoft.com/office/drawing/2014/main" id="{38CBA672-F6E3-46A4-93BF-F3B99E429EC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4" name="正方形/長方形 423">
          <a:extLst>
            <a:ext uri="{FF2B5EF4-FFF2-40B4-BE49-F238E27FC236}">
              <a16:creationId xmlns:a16="http://schemas.microsoft.com/office/drawing/2014/main" id="{B9780F57-F1A7-4879-B33D-BCC7D2B1945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5" name="正方形/長方形 424">
          <a:extLst>
            <a:ext uri="{FF2B5EF4-FFF2-40B4-BE49-F238E27FC236}">
              <a16:creationId xmlns:a16="http://schemas.microsoft.com/office/drawing/2014/main" id="{D42C48B2-5F32-4044-8DEF-86C1F418E13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6" name="正方形/長方形 425">
          <a:extLst>
            <a:ext uri="{FF2B5EF4-FFF2-40B4-BE49-F238E27FC236}">
              <a16:creationId xmlns:a16="http://schemas.microsoft.com/office/drawing/2014/main" id="{7E51648A-B9C7-4B6B-9A37-061070745D9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7" name="正方形/長方形 426">
          <a:extLst>
            <a:ext uri="{FF2B5EF4-FFF2-40B4-BE49-F238E27FC236}">
              <a16:creationId xmlns:a16="http://schemas.microsoft.com/office/drawing/2014/main" id="{C3B931C8-2371-4CE1-89D2-6C641F2F8CF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8" name="正方形/長方形 427">
          <a:extLst>
            <a:ext uri="{FF2B5EF4-FFF2-40B4-BE49-F238E27FC236}">
              <a16:creationId xmlns:a16="http://schemas.microsoft.com/office/drawing/2014/main" id="{19B18B4E-AB39-4293-80B1-BE6704F9414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9" name="正方形/長方形 428">
          <a:extLst>
            <a:ext uri="{FF2B5EF4-FFF2-40B4-BE49-F238E27FC236}">
              <a16:creationId xmlns:a16="http://schemas.microsoft.com/office/drawing/2014/main" id="{A40EB2BE-64CA-4F95-B02B-51674FD2870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0" name="正方形/長方形 429">
          <a:extLst>
            <a:ext uri="{FF2B5EF4-FFF2-40B4-BE49-F238E27FC236}">
              <a16:creationId xmlns:a16="http://schemas.microsoft.com/office/drawing/2014/main" id="{27A6E758-9133-49B2-BDAE-181177CAE87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1" name="正方形/長方形 430">
          <a:extLst>
            <a:ext uri="{FF2B5EF4-FFF2-40B4-BE49-F238E27FC236}">
              <a16:creationId xmlns:a16="http://schemas.microsoft.com/office/drawing/2014/main" id="{EBC0543C-C55D-4E14-AA91-1F2F32CEA35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2" name="正方形/長方形 431">
          <a:extLst>
            <a:ext uri="{FF2B5EF4-FFF2-40B4-BE49-F238E27FC236}">
              <a16:creationId xmlns:a16="http://schemas.microsoft.com/office/drawing/2014/main" id="{B07056FE-0257-40F5-9CDA-2286F4F8A03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3" name="テキスト ボックス 432">
          <a:extLst>
            <a:ext uri="{FF2B5EF4-FFF2-40B4-BE49-F238E27FC236}">
              <a16:creationId xmlns:a16="http://schemas.microsoft.com/office/drawing/2014/main" id="{24114166-61C2-40C3-B869-F647D7F7482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4" name="直線コネクタ 433">
          <a:extLst>
            <a:ext uri="{FF2B5EF4-FFF2-40B4-BE49-F238E27FC236}">
              <a16:creationId xmlns:a16="http://schemas.microsoft.com/office/drawing/2014/main" id="{71CF8B2F-E09A-4B76-9250-F8F4BE3A035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5" name="テキスト ボックス 434">
          <a:extLst>
            <a:ext uri="{FF2B5EF4-FFF2-40B4-BE49-F238E27FC236}">
              <a16:creationId xmlns:a16="http://schemas.microsoft.com/office/drawing/2014/main" id="{269AD0E3-69A1-4222-8494-A5430AB3683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6" name="直線コネクタ 435">
          <a:extLst>
            <a:ext uri="{FF2B5EF4-FFF2-40B4-BE49-F238E27FC236}">
              <a16:creationId xmlns:a16="http://schemas.microsoft.com/office/drawing/2014/main" id="{59385180-EF50-480C-B186-1BFDC510384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7" name="テキスト ボックス 436">
          <a:extLst>
            <a:ext uri="{FF2B5EF4-FFF2-40B4-BE49-F238E27FC236}">
              <a16:creationId xmlns:a16="http://schemas.microsoft.com/office/drawing/2014/main" id="{01DB7314-2BAE-4548-BA85-2B1DB2C0DAC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8" name="直線コネクタ 437">
          <a:extLst>
            <a:ext uri="{FF2B5EF4-FFF2-40B4-BE49-F238E27FC236}">
              <a16:creationId xmlns:a16="http://schemas.microsoft.com/office/drawing/2014/main" id="{DAB12022-9508-428F-A57E-AE2CB5F61CE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9" name="テキスト ボックス 438">
          <a:extLst>
            <a:ext uri="{FF2B5EF4-FFF2-40B4-BE49-F238E27FC236}">
              <a16:creationId xmlns:a16="http://schemas.microsoft.com/office/drawing/2014/main" id="{1720FB27-07B5-4137-ACE9-2F60406D33E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0" name="直線コネクタ 439">
          <a:extLst>
            <a:ext uri="{FF2B5EF4-FFF2-40B4-BE49-F238E27FC236}">
              <a16:creationId xmlns:a16="http://schemas.microsoft.com/office/drawing/2014/main" id="{86A4C633-4A37-49AB-97E0-8228D9C5EC7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1" name="テキスト ボックス 440">
          <a:extLst>
            <a:ext uri="{FF2B5EF4-FFF2-40B4-BE49-F238E27FC236}">
              <a16:creationId xmlns:a16="http://schemas.microsoft.com/office/drawing/2014/main" id="{39B3A6F9-0EB6-45AF-9A7F-896EAF3C37E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2" name="直線コネクタ 441">
          <a:extLst>
            <a:ext uri="{FF2B5EF4-FFF2-40B4-BE49-F238E27FC236}">
              <a16:creationId xmlns:a16="http://schemas.microsoft.com/office/drawing/2014/main" id="{631A4409-B5FA-4BE4-BDF2-F2B4703C79F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3" name="テキスト ボックス 442">
          <a:extLst>
            <a:ext uri="{FF2B5EF4-FFF2-40B4-BE49-F238E27FC236}">
              <a16:creationId xmlns:a16="http://schemas.microsoft.com/office/drawing/2014/main" id="{EE31C15A-34B6-4B45-B192-B70D3685487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4" name="直線コネクタ 443">
          <a:extLst>
            <a:ext uri="{FF2B5EF4-FFF2-40B4-BE49-F238E27FC236}">
              <a16:creationId xmlns:a16="http://schemas.microsoft.com/office/drawing/2014/main" id="{805617A3-2F28-46FD-96F9-4A0D0894A03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5" name="テキスト ボックス 444">
          <a:extLst>
            <a:ext uri="{FF2B5EF4-FFF2-40B4-BE49-F238E27FC236}">
              <a16:creationId xmlns:a16="http://schemas.microsoft.com/office/drawing/2014/main" id="{D21C9D00-70EB-47B1-A4CA-D8CB16BFF76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6" name="直線コネクタ 445">
          <a:extLst>
            <a:ext uri="{FF2B5EF4-FFF2-40B4-BE49-F238E27FC236}">
              <a16:creationId xmlns:a16="http://schemas.microsoft.com/office/drawing/2014/main" id="{BFCDBF6B-A526-4AC7-BE4C-C7EBF0EAE2D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7" name="テキスト ボックス 446">
          <a:extLst>
            <a:ext uri="{FF2B5EF4-FFF2-40B4-BE49-F238E27FC236}">
              <a16:creationId xmlns:a16="http://schemas.microsoft.com/office/drawing/2014/main" id="{EAC9051C-497E-4B8C-B01D-D862731A271A}"/>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8" name="直線コネクタ 447">
          <a:extLst>
            <a:ext uri="{FF2B5EF4-FFF2-40B4-BE49-F238E27FC236}">
              <a16:creationId xmlns:a16="http://schemas.microsoft.com/office/drawing/2014/main" id="{8A4CFC9F-4BDD-49DE-8C78-39AAAE1C01B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9" name="【消防施設】&#10;有形固定資産減価償却率グラフ枠">
          <a:extLst>
            <a:ext uri="{FF2B5EF4-FFF2-40B4-BE49-F238E27FC236}">
              <a16:creationId xmlns:a16="http://schemas.microsoft.com/office/drawing/2014/main" id="{B7765CE5-38DD-4AC6-ACF6-518130D164D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450" name="直線コネクタ 449">
          <a:extLst>
            <a:ext uri="{FF2B5EF4-FFF2-40B4-BE49-F238E27FC236}">
              <a16:creationId xmlns:a16="http://schemas.microsoft.com/office/drawing/2014/main" id="{7EE9E012-D6C2-4ED0-A15E-A9F4A6AF60D0}"/>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451" name="【消防施設】&#10;有形固定資産減価償却率最小値テキスト">
          <a:extLst>
            <a:ext uri="{FF2B5EF4-FFF2-40B4-BE49-F238E27FC236}">
              <a16:creationId xmlns:a16="http://schemas.microsoft.com/office/drawing/2014/main" id="{CA086D99-C3E8-46D1-9E93-9D540EC5F5A2}"/>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452" name="直線コネクタ 451">
          <a:extLst>
            <a:ext uri="{FF2B5EF4-FFF2-40B4-BE49-F238E27FC236}">
              <a16:creationId xmlns:a16="http://schemas.microsoft.com/office/drawing/2014/main" id="{CD3A2687-474D-4FDB-B683-77B1B65492DC}"/>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453" name="【消防施設】&#10;有形固定資産減価償却率最大値テキスト">
          <a:extLst>
            <a:ext uri="{FF2B5EF4-FFF2-40B4-BE49-F238E27FC236}">
              <a16:creationId xmlns:a16="http://schemas.microsoft.com/office/drawing/2014/main" id="{A7E4B85F-34BB-46DA-9AE4-FC73130A5EDC}"/>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454" name="直線コネクタ 453">
          <a:extLst>
            <a:ext uri="{FF2B5EF4-FFF2-40B4-BE49-F238E27FC236}">
              <a16:creationId xmlns:a16="http://schemas.microsoft.com/office/drawing/2014/main" id="{D0825BD5-1247-4188-AAA1-C2407519091A}"/>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455" name="【消防施設】&#10;有形固定資産減価償却率平均値テキスト">
          <a:extLst>
            <a:ext uri="{FF2B5EF4-FFF2-40B4-BE49-F238E27FC236}">
              <a16:creationId xmlns:a16="http://schemas.microsoft.com/office/drawing/2014/main" id="{F3A63BBE-D398-4EA6-8402-BA683863B911}"/>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456" name="フローチャート: 判断 455">
          <a:extLst>
            <a:ext uri="{FF2B5EF4-FFF2-40B4-BE49-F238E27FC236}">
              <a16:creationId xmlns:a16="http://schemas.microsoft.com/office/drawing/2014/main" id="{75525B42-6805-46DB-932D-969A9B037DBF}"/>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457" name="フローチャート: 判断 456">
          <a:extLst>
            <a:ext uri="{FF2B5EF4-FFF2-40B4-BE49-F238E27FC236}">
              <a16:creationId xmlns:a16="http://schemas.microsoft.com/office/drawing/2014/main" id="{D765E0F4-046F-4A2B-BEFA-2A25F567E3EF}"/>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458" name="フローチャート: 判断 457">
          <a:extLst>
            <a:ext uri="{FF2B5EF4-FFF2-40B4-BE49-F238E27FC236}">
              <a16:creationId xmlns:a16="http://schemas.microsoft.com/office/drawing/2014/main" id="{379F9DFC-DE54-4D33-A85B-E858F98F89C4}"/>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459" name="フローチャート: 判断 458">
          <a:extLst>
            <a:ext uri="{FF2B5EF4-FFF2-40B4-BE49-F238E27FC236}">
              <a16:creationId xmlns:a16="http://schemas.microsoft.com/office/drawing/2014/main" id="{61E8822C-045B-45ED-A158-A3ABDFA985D7}"/>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460" name="フローチャート: 判断 459">
          <a:extLst>
            <a:ext uri="{FF2B5EF4-FFF2-40B4-BE49-F238E27FC236}">
              <a16:creationId xmlns:a16="http://schemas.microsoft.com/office/drawing/2014/main" id="{EE118E09-ECE9-43D5-9D39-916779DED044}"/>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C62D29C8-531C-49DA-BFBA-8E19E333E73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4F86D2DB-207C-4C80-826F-CEFF00A4EE1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3927A245-8FD0-49E2-8D85-923660E0FBF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226A8087-D7AE-48C6-9AA8-CB57FBD8B66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4913C91D-3002-4259-9121-6FE95B64B64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466" name="楕円 465">
          <a:extLst>
            <a:ext uri="{FF2B5EF4-FFF2-40B4-BE49-F238E27FC236}">
              <a16:creationId xmlns:a16="http://schemas.microsoft.com/office/drawing/2014/main" id="{CE85AEA2-E32D-4E20-89ED-21C2ABEEB8B6}"/>
            </a:ext>
          </a:extLst>
        </xdr:cNvPr>
        <xdr:cNvSpPr/>
      </xdr:nvSpPr>
      <xdr:spPr>
        <a:xfrm>
          <a:off x="162687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44466</xdr:rowOff>
    </xdr:from>
    <xdr:ext cx="405111" cy="259045"/>
    <xdr:sp macro="" textlink="">
      <xdr:nvSpPr>
        <xdr:cNvPr id="467" name="【消防施設】&#10;有形固定資産減価償却率該当値テキスト">
          <a:extLst>
            <a:ext uri="{FF2B5EF4-FFF2-40B4-BE49-F238E27FC236}">
              <a16:creationId xmlns:a16="http://schemas.microsoft.com/office/drawing/2014/main" id="{3F44E160-9686-4ACA-BA03-488E4F7275EB}"/>
            </a:ext>
          </a:extLst>
        </xdr:cNvPr>
        <xdr:cNvSpPr txBox="1"/>
      </xdr:nvSpPr>
      <xdr:spPr>
        <a:xfrm>
          <a:off x="16357600" y="1393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39551</xdr:rowOff>
    </xdr:from>
    <xdr:to>
      <xdr:col>81</xdr:col>
      <xdr:colOff>101600</xdr:colOff>
      <xdr:row>82</xdr:row>
      <xdr:rowOff>141151</xdr:rowOff>
    </xdr:to>
    <xdr:sp macro="" textlink="">
      <xdr:nvSpPr>
        <xdr:cNvPr id="468" name="楕円 467">
          <a:extLst>
            <a:ext uri="{FF2B5EF4-FFF2-40B4-BE49-F238E27FC236}">
              <a16:creationId xmlns:a16="http://schemas.microsoft.com/office/drawing/2014/main" id="{B2E6AD4F-A03C-4448-A81D-2231ACF21CA6}"/>
            </a:ext>
          </a:extLst>
        </xdr:cNvPr>
        <xdr:cNvSpPr/>
      </xdr:nvSpPr>
      <xdr:spPr>
        <a:xfrm>
          <a:off x="15430500" y="1409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72389</xdr:rowOff>
    </xdr:from>
    <xdr:to>
      <xdr:col>85</xdr:col>
      <xdr:colOff>127000</xdr:colOff>
      <xdr:row>82</xdr:row>
      <xdr:rowOff>90351</xdr:rowOff>
    </xdr:to>
    <xdr:cxnSp macro="">
      <xdr:nvCxnSpPr>
        <xdr:cNvPr id="469" name="直線コネクタ 468">
          <a:extLst>
            <a:ext uri="{FF2B5EF4-FFF2-40B4-BE49-F238E27FC236}">
              <a16:creationId xmlns:a16="http://schemas.microsoft.com/office/drawing/2014/main" id="{098AB94F-9FB0-4714-A5B6-F7451C73985D}"/>
            </a:ext>
          </a:extLst>
        </xdr:cNvPr>
        <xdr:cNvCxnSpPr/>
      </xdr:nvCxnSpPr>
      <xdr:spPr>
        <a:xfrm flipV="1">
          <a:off x="15481300" y="14131289"/>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166914</xdr:rowOff>
    </xdr:from>
    <xdr:to>
      <xdr:col>76</xdr:col>
      <xdr:colOff>165100</xdr:colOff>
      <xdr:row>82</xdr:row>
      <xdr:rowOff>97064</xdr:rowOff>
    </xdr:to>
    <xdr:sp macro="" textlink="">
      <xdr:nvSpPr>
        <xdr:cNvPr id="470" name="楕円 469">
          <a:extLst>
            <a:ext uri="{FF2B5EF4-FFF2-40B4-BE49-F238E27FC236}">
              <a16:creationId xmlns:a16="http://schemas.microsoft.com/office/drawing/2014/main" id="{8375CB31-7D25-43D0-9EAD-68C7ED73F419}"/>
            </a:ext>
          </a:extLst>
        </xdr:cNvPr>
        <xdr:cNvSpPr/>
      </xdr:nvSpPr>
      <xdr:spPr>
        <a:xfrm>
          <a:off x="145415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46264</xdr:rowOff>
    </xdr:from>
    <xdr:to>
      <xdr:col>81</xdr:col>
      <xdr:colOff>50800</xdr:colOff>
      <xdr:row>82</xdr:row>
      <xdr:rowOff>90351</xdr:rowOff>
    </xdr:to>
    <xdr:cxnSp macro="">
      <xdr:nvCxnSpPr>
        <xdr:cNvPr id="471" name="直線コネクタ 470">
          <a:extLst>
            <a:ext uri="{FF2B5EF4-FFF2-40B4-BE49-F238E27FC236}">
              <a16:creationId xmlns:a16="http://schemas.microsoft.com/office/drawing/2014/main" id="{17B756CF-95C6-4D38-8DEF-01946E9FDB02}"/>
            </a:ext>
          </a:extLst>
        </xdr:cNvPr>
        <xdr:cNvCxnSpPr/>
      </xdr:nvCxnSpPr>
      <xdr:spPr>
        <a:xfrm>
          <a:off x="14592300" y="1410516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152219</xdr:rowOff>
    </xdr:from>
    <xdr:to>
      <xdr:col>72</xdr:col>
      <xdr:colOff>38100</xdr:colOff>
      <xdr:row>82</xdr:row>
      <xdr:rowOff>82369</xdr:rowOff>
    </xdr:to>
    <xdr:sp macro="" textlink="">
      <xdr:nvSpPr>
        <xdr:cNvPr id="472" name="楕円 471">
          <a:extLst>
            <a:ext uri="{FF2B5EF4-FFF2-40B4-BE49-F238E27FC236}">
              <a16:creationId xmlns:a16="http://schemas.microsoft.com/office/drawing/2014/main" id="{127D243A-6D94-4A43-98A6-5F3992B8B5C6}"/>
            </a:ext>
          </a:extLst>
        </xdr:cNvPr>
        <xdr:cNvSpPr/>
      </xdr:nvSpPr>
      <xdr:spPr>
        <a:xfrm>
          <a:off x="13652500" y="1403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31569</xdr:rowOff>
    </xdr:from>
    <xdr:to>
      <xdr:col>76</xdr:col>
      <xdr:colOff>114300</xdr:colOff>
      <xdr:row>82</xdr:row>
      <xdr:rowOff>46264</xdr:rowOff>
    </xdr:to>
    <xdr:cxnSp macro="">
      <xdr:nvCxnSpPr>
        <xdr:cNvPr id="473" name="直線コネクタ 472">
          <a:extLst>
            <a:ext uri="{FF2B5EF4-FFF2-40B4-BE49-F238E27FC236}">
              <a16:creationId xmlns:a16="http://schemas.microsoft.com/office/drawing/2014/main" id="{2CDDC888-38D1-4141-BAF6-4781E5017D82}"/>
            </a:ext>
          </a:extLst>
        </xdr:cNvPr>
        <xdr:cNvCxnSpPr/>
      </xdr:nvCxnSpPr>
      <xdr:spPr>
        <a:xfrm>
          <a:off x="13703300" y="1409046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137523</xdr:rowOff>
    </xdr:from>
    <xdr:to>
      <xdr:col>67</xdr:col>
      <xdr:colOff>101600</xdr:colOff>
      <xdr:row>82</xdr:row>
      <xdr:rowOff>67673</xdr:rowOff>
    </xdr:to>
    <xdr:sp macro="" textlink="">
      <xdr:nvSpPr>
        <xdr:cNvPr id="474" name="楕円 473">
          <a:extLst>
            <a:ext uri="{FF2B5EF4-FFF2-40B4-BE49-F238E27FC236}">
              <a16:creationId xmlns:a16="http://schemas.microsoft.com/office/drawing/2014/main" id="{CA05775E-99E7-434B-AAC3-3412DC00124E}"/>
            </a:ext>
          </a:extLst>
        </xdr:cNvPr>
        <xdr:cNvSpPr/>
      </xdr:nvSpPr>
      <xdr:spPr>
        <a:xfrm>
          <a:off x="12763500" y="1402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16873</xdr:rowOff>
    </xdr:from>
    <xdr:to>
      <xdr:col>71</xdr:col>
      <xdr:colOff>177800</xdr:colOff>
      <xdr:row>82</xdr:row>
      <xdr:rowOff>31569</xdr:rowOff>
    </xdr:to>
    <xdr:cxnSp macro="">
      <xdr:nvCxnSpPr>
        <xdr:cNvPr id="475" name="直線コネクタ 474">
          <a:extLst>
            <a:ext uri="{FF2B5EF4-FFF2-40B4-BE49-F238E27FC236}">
              <a16:creationId xmlns:a16="http://schemas.microsoft.com/office/drawing/2014/main" id="{DBB05B7A-1449-4C22-8FCF-505E0C55A861}"/>
            </a:ext>
          </a:extLst>
        </xdr:cNvPr>
        <xdr:cNvCxnSpPr/>
      </xdr:nvCxnSpPr>
      <xdr:spPr>
        <a:xfrm>
          <a:off x="12814300" y="1407577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476" name="n_1aveValue【消防施設】&#10;有形固定資産減価償却率">
          <a:extLst>
            <a:ext uri="{FF2B5EF4-FFF2-40B4-BE49-F238E27FC236}">
              <a16:creationId xmlns:a16="http://schemas.microsoft.com/office/drawing/2014/main" id="{90D44F50-1E01-48A7-8C28-35FB9E9FE489}"/>
            </a:ext>
          </a:extLst>
        </xdr:cNvPr>
        <xdr:cNvSpPr txBox="1"/>
      </xdr:nvSpPr>
      <xdr:spPr>
        <a:xfrm>
          <a:off x="15266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477" name="n_2aveValue【消防施設】&#10;有形固定資産減価償却率">
          <a:extLst>
            <a:ext uri="{FF2B5EF4-FFF2-40B4-BE49-F238E27FC236}">
              <a16:creationId xmlns:a16="http://schemas.microsoft.com/office/drawing/2014/main" id="{82997D9A-5F6C-49B8-A7DA-476BD1F91775}"/>
            </a:ext>
          </a:extLst>
        </xdr:cNvPr>
        <xdr:cNvSpPr txBox="1"/>
      </xdr:nvSpPr>
      <xdr:spPr>
        <a:xfrm>
          <a:off x="14389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478" name="n_3aveValue【消防施設】&#10;有形固定資産減価償却率">
          <a:extLst>
            <a:ext uri="{FF2B5EF4-FFF2-40B4-BE49-F238E27FC236}">
              <a16:creationId xmlns:a16="http://schemas.microsoft.com/office/drawing/2014/main" id="{4A689096-7907-4187-81C2-35E4C8D7E622}"/>
            </a:ext>
          </a:extLst>
        </xdr:cNvPr>
        <xdr:cNvSpPr txBox="1"/>
      </xdr:nvSpPr>
      <xdr:spPr>
        <a:xfrm>
          <a:off x="13500744"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479" name="n_4aveValue【消防施設】&#10;有形固定資産減価償却率">
          <a:extLst>
            <a:ext uri="{FF2B5EF4-FFF2-40B4-BE49-F238E27FC236}">
              <a16:creationId xmlns:a16="http://schemas.microsoft.com/office/drawing/2014/main" id="{CAA2715A-E2F5-4D1D-AC42-62CD845B84DB}"/>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157678</xdr:rowOff>
    </xdr:from>
    <xdr:ext cx="405111" cy="259045"/>
    <xdr:sp macro="" textlink="">
      <xdr:nvSpPr>
        <xdr:cNvPr id="480" name="n_1mainValue【消防施設】&#10;有形固定資産減価償却率">
          <a:extLst>
            <a:ext uri="{FF2B5EF4-FFF2-40B4-BE49-F238E27FC236}">
              <a16:creationId xmlns:a16="http://schemas.microsoft.com/office/drawing/2014/main" id="{8848D6F6-7B6A-4C73-92FF-21AEE289A941}"/>
            </a:ext>
          </a:extLst>
        </xdr:cNvPr>
        <xdr:cNvSpPr txBox="1"/>
      </xdr:nvSpPr>
      <xdr:spPr>
        <a:xfrm>
          <a:off x="152660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113591</xdr:rowOff>
    </xdr:from>
    <xdr:ext cx="405111" cy="259045"/>
    <xdr:sp macro="" textlink="">
      <xdr:nvSpPr>
        <xdr:cNvPr id="481" name="n_2mainValue【消防施設】&#10;有形固定資産減価償却率">
          <a:extLst>
            <a:ext uri="{FF2B5EF4-FFF2-40B4-BE49-F238E27FC236}">
              <a16:creationId xmlns:a16="http://schemas.microsoft.com/office/drawing/2014/main" id="{35F61640-0E23-4640-928B-48E7812732D1}"/>
            </a:ext>
          </a:extLst>
        </xdr:cNvPr>
        <xdr:cNvSpPr txBox="1"/>
      </xdr:nvSpPr>
      <xdr:spPr>
        <a:xfrm>
          <a:off x="14389744" y="1382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98896</xdr:rowOff>
    </xdr:from>
    <xdr:ext cx="405111" cy="259045"/>
    <xdr:sp macro="" textlink="">
      <xdr:nvSpPr>
        <xdr:cNvPr id="482" name="n_3mainValue【消防施設】&#10;有形固定資産減価償却率">
          <a:extLst>
            <a:ext uri="{FF2B5EF4-FFF2-40B4-BE49-F238E27FC236}">
              <a16:creationId xmlns:a16="http://schemas.microsoft.com/office/drawing/2014/main" id="{060D7DFC-65B2-41AE-812C-B2C1B436427B}"/>
            </a:ext>
          </a:extLst>
        </xdr:cNvPr>
        <xdr:cNvSpPr txBox="1"/>
      </xdr:nvSpPr>
      <xdr:spPr>
        <a:xfrm>
          <a:off x="13500744" y="1381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84200</xdr:rowOff>
    </xdr:from>
    <xdr:ext cx="405111" cy="259045"/>
    <xdr:sp macro="" textlink="">
      <xdr:nvSpPr>
        <xdr:cNvPr id="483" name="n_4mainValue【消防施設】&#10;有形固定資産減価償却率">
          <a:extLst>
            <a:ext uri="{FF2B5EF4-FFF2-40B4-BE49-F238E27FC236}">
              <a16:creationId xmlns:a16="http://schemas.microsoft.com/office/drawing/2014/main" id="{EB2F21E0-5472-4818-AF4F-71102E3FBDFC}"/>
            </a:ext>
          </a:extLst>
        </xdr:cNvPr>
        <xdr:cNvSpPr txBox="1"/>
      </xdr:nvSpPr>
      <xdr:spPr>
        <a:xfrm>
          <a:off x="12611744" y="1380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4" name="正方形/長方形 483">
          <a:extLst>
            <a:ext uri="{FF2B5EF4-FFF2-40B4-BE49-F238E27FC236}">
              <a16:creationId xmlns:a16="http://schemas.microsoft.com/office/drawing/2014/main" id="{130B599C-D2BA-4368-A6BC-59423AF32EF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5" name="正方形/長方形 484">
          <a:extLst>
            <a:ext uri="{FF2B5EF4-FFF2-40B4-BE49-F238E27FC236}">
              <a16:creationId xmlns:a16="http://schemas.microsoft.com/office/drawing/2014/main" id="{AC3BCB66-5D90-4B67-84E3-BFAFCAF5DA4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6" name="正方形/長方形 485">
          <a:extLst>
            <a:ext uri="{FF2B5EF4-FFF2-40B4-BE49-F238E27FC236}">
              <a16:creationId xmlns:a16="http://schemas.microsoft.com/office/drawing/2014/main" id="{F42F6C87-ED67-4C24-9493-47AE85E8470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7" name="正方形/長方形 486">
          <a:extLst>
            <a:ext uri="{FF2B5EF4-FFF2-40B4-BE49-F238E27FC236}">
              <a16:creationId xmlns:a16="http://schemas.microsoft.com/office/drawing/2014/main" id="{64C9D36A-FFA5-4CA6-B890-41064A90641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8" name="正方形/長方形 487">
          <a:extLst>
            <a:ext uri="{FF2B5EF4-FFF2-40B4-BE49-F238E27FC236}">
              <a16:creationId xmlns:a16="http://schemas.microsoft.com/office/drawing/2014/main" id="{10AC872C-E04F-4CEE-981E-1B6FA81F890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9" name="正方形/長方形 488">
          <a:extLst>
            <a:ext uri="{FF2B5EF4-FFF2-40B4-BE49-F238E27FC236}">
              <a16:creationId xmlns:a16="http://schemas.microsoft.com/office/drawing/2014/main" id="{2C0DED66-84A7-4ABD-A6CE-EABB3A4BD96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0" name="正方形/長方形 489">
          <a:extLst>
            <a:ext uri="{FF2B5EF4-FFF2-40B4-BE49-F238E27FC236}">
              <a16:creationId xmlns:a16="http://schemas.microsoft.com/office/drawing/2014/main" id="{387F5A22-328E-4584-95B1-66C0642252F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1" name="正方形/長方形 490">
          <a:extLst>
            <a:ext uri="{FF2B5EF4-FFF2-40B4-BE49-F238E27FC236}">
              <a16:creationId xmlns:a16="http://schemas.microsoft.com/office/drawing/2014/main" id="{25A45D07-6075-491E-9DFC-23F580286A2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2" name="テキスト ボックス 491">
          <a:extLst>
            <a:ext uri="{FF2B5EF4-FFF2-40B4-BE49-F238E27FC236}">
              <a16:creationId xmlns:a16="http://schemas.microsoft.com/office/drawing/2014/main" id="{F1414ACE-AFF8-4D62-95B5-A25C02C345A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3" name="直線コネクタ 492">
          <a:extLst>
            <a:ext uri="{FF2B5EF4-FFF2-40B4-BE49-F238E27FC236}">
              <a16:creationId xmlns:a16="http://schemas.microsoft.com/office/drawing/2014/main" id="{74D995EB-19CB-4D43-A91C-F805E44E14B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4" name="直線コネクタ 493">
          <a:extLst>
            <a:ext uri="{FF2B5EF4-FFF2-40B4-BE49-F238E27FC236}">
              <a16:creationId xmlns:a16="http://schemas.microsoft.com/office/drawing/2014/main" id="{D392EE83-7EC9-4EF0-9052-C5B8426BFF0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5" name="テキスト ボックス 494">
          <a:extLst>
            <a:ext uri="{FF2B5EF4-FFF2-40B4-BE49-F238E27FC236}">
              <a16:creationId xmlns:a16="http://schemas.microsoft.com/office/drawing/2014/main" id="{E398714F-4BFF-43C0-B6EC-E29A7C68F03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6" name="直線コネクタ 495">
          <a:extLst>
            <a:ext uri="{FF2B5EF4-FFF2-40B4-BE49-F238E27FC236}">
              <a16:creationId xmlns:a16="http://schemas.microsoft.com/office/drawing/2014/main" id="{A807CA84-3A50-4878-AD93-DD1E336F95B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7" name="テキスト ボックス 496">
          <a:extLst>
            <a:ext uri="{FF2B5EF4-FFF2-40B4-BE49-F238E27FC236}">
              <a16:creationId xmlns:a16="http://schemas.microsoft.com/office/drawing/2014/main" id="{950C7724-038E-4DB6-AA5C-C53163811C3E}"/>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8" name="直線コネクタ 497">
          <a:extLst>
            <a:ext uri="{FF2B5EF4-FFF2-40B4-BE49-F238E27FC236}">
              <a16:creationId xmlns:a16="http://schemas.microsoft.com/office/drawing/2014/main" id="{6783C414-E035-448A-A3D8-16FF99DE6A1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9" name="テキスト ボックス 498">
          <a:extLst>
            <a:ext uri="{FF2B5EF4-FFF2-40B4-BE49-F238E27FC236}">
              <a16:creationId xmlns:a16="http://schemas.microsoft.com/office/drawing/2014/main" id="{753B8D42-7492-4532-9A17-FD31B6C68375}"/>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00" name="直線コネクタ 499">
          <a:extLst>
            <a:ext uri="{FF2B5EF4-FFF2-40B4-BE49-F238E27FC236}">
              <a16:creationId xmlns:a16="http://schemas.microsoft.com/office/drawing/2014/main" id="{79FC3119-54D6-4B62-BB32-BCD2A32F95B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01" name="テキスト ボックス 500">
          <a:extLst>
            <a:ext uri="{FF2B5EF4-FFF2-40B4-BE49-F238E27FC236}">
              <a16:creationId xmlns:a16="http://schemas.microsoft.com/office/drawing/2014/main" id="{7C14656A-B7CE-4F36-8CCD-C3E0CEB9D18F}"/>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2" name="直線コネクタ 501">
          <a:extLst>
            <a:ext uri="{FF2B5EF4-FFF2-40B4-BE49-F238E27FC236}">
              <a16:creationId xmlns:a16="http://schemas.microsoft.com/office/drawing/2014/main" id="{2E0A0242-2DE5-4E7D-987A-888C141EA5B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3" name="テキスト ボックス 502">
          <a:extLst>
            <a:ext uri="{FF2B5EF4-FFF2-40B4-BE49-F238E27FC236}">
              <a16:creationId xmlns:a16="http://schemas.microsoft.com/office/drawing/2014/main" id="{B078C69A-A842-4314-BD0D-8B4C5F8F56B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4" name="直線コネクタ 503">
          <a:extLst>
            <a:ext uri="{FF2B5EF4-FFF2-40B4-BE49-F238E27FC236}">
              <a16:creationId xmlns:a16="http://schemas.microsoft.com/office/drawing/2014/main" id="{31DF1E26-3F3C-4AE5-8E55-E08826DC386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5" name="テキスト ボックス 504">
          <a:extLst>
            <a:ext uri="{FF2B5EF4-FFF2-40B4-BE49-F238E27FC236}">
              <a16:creationId xmlns:a16="http://schemas.microsoft.com/office/drawing/2014/main" id="{F9AB546B-F077-4EDB-9C11-BB693905D1C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6" name="【消防施設】&#10;一人当たり面積グラフ枠">
          <a:extLst>
            <a:ext uri="{FF2B5EF4-FFF2-40B4-BE49-F238E27FC236}">
              <a16:creationId xmlns:a16="http://schemas.microsoft.com/office/drawing/2014/main" id="{E39FACEC-EE69-4533-A4F6-23450115152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507" name="直線コネクタ 506">
          <a:extLst>
            <a:ext uri="{FF2B5EF4-FFF2-40B4-BE49-F238E27FC236}">
              <a16:creationId xmlns:a16="http://schemas.microsoft.com/office/drawing/2014/main" id="{E60F4425-EAED-4ED7-B798-2A76B291BA63}"/>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508" name="【消防施設】&#10;一人当たり面積最小値テキスト">
          <a:extLst>
            <a:ext uri="{FF2B5EF4-FFF2-40B4-BE49-F238E27FC236}">
              <a16:creationId xmlns:a16="http://schemas.microsoft.com/office/drawing/2014/main" id="{0ACBAC6C-851B-473D-90B7-216D6498101D}"/>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509" name="直線コネクタ 508">
          <a:extLst>
            <a:ext uri="{FF2B5EF4-FFF2-40B4-BE49-F238E27FC236}">
              <a16:creationId xmlns:a16="http://schemas.microsoft.com/office/drawing/2014/main" id="{552CEBB0-E2FD-4B53-8A12-B1D9D38D9E0D}"/>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510" name="【消防施設】&#10;一人当たり面積最大値テキスト">
          <a:extLst>
            <a:ext uri="{FF2B5EF4-FFF2-40B4-BE49-F238E27FC236}">
              <a16:creationId xmlns:a16="http://schemas.microsoft.com/office/drawing/2014/main" id="{81D70AB7-40B6-489D-A757-FA6D1B0C5B42}"/>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511" name="直線コネクタ 510">
          <a:extLst>
            <a:ext uri="{FF2B5EF4-FFF2-40B4-BE49-F238E27FC236}">
              <a16:creationId xmlns:a16="http://schemas.microsoft.com/office/drawing/2014/main" id="{F92F26CD-F998-40B9-A4A2-962E011432D0}"/>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512" name="【消防施設】&#10;一人当たり面積平均値テキスト">
          <a:extLst>
            <a:ext uri="{FF2B5EF4-FFF2-40B4-BE49-F238E27FC236}">
              <a16:creationId xmlns:a16="http://schemas.microsoft.com/office/drawing/2014/main" id="{6CB08D88-F2F8-40E8-8E6C-04683D1547D4}"/>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513" name="フローチャート: 判断 512">
          <a:extLst>
            <a:ext uri="{FF2B5EF4-FFF2-40B4-BE49-F238E27FC236}">
              <a16:creationId xmlns:a16="http://schemas.microsoft.com/office/drawing/2014/main" id="{A0B8B7F7-4D75-4483-B5F5-E700066ECC36}"/>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514" name="フローチャート: 判断 513">
          <a:extLst>
            <a:ext uri="{FF2B5EF4-FFF2-40B4-BE49-F238E27FC236}">
              <a16:creationId xmlns:a16="http://schemas.microsoft.com/office/drawing/2014/main" id="{1FCCF43D-E8E7-4A71-8C45-D0C5971A00C5}"/>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515" name="フローチャート: 判断 514">
          <a:extLst>
            <a:ext uri="{FF2B5EF4-FFF2-40B4-BE49-F238E27FC236}">
              <a16:creationId xmlns:a16="http://schemas.microsoft.com/office/drawing/2014/main" id="{15D6D5FE-DCFD-4CBA-A167-D13415E1389B}"/>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516" name="フローチャート: 判断 515">
          <a:extLst>
            <a:ext uri="{FF2B5EF4-FFF2-40B4-BE49-F238E27FC236}">
              <a16:creationId xmlns:a16="http://schemas.microsoft.com/office/drawing/2014/main" id="{0CCC5FB2-2141-4A91-A50A-86D14FB30200}"/>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517" name="フローチャート: 判断 516">
          <a:extLst>
            <a:ext uri="{FF2B5EF4-FFF2-40B4-BE49-F238E27FC236}">
              <a16:creationId xmlns:a16="http://schemas.microsoft.com/office/drawing/2014/main" id="{B3B2EB0B-CE47-4F32-AF6F-985A8960FD20}"/>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BC333C0C-3FF7-4F03-9A02-AE11B06535E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AA2CBF42-448A-4A1A-A4F2-21678D508A1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F6D35CC1-1FF8-4EB1-8145-07440E9D599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7E545426-F2DA-4DCF-87F0-2BD3CDEA373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B2C432F9-6179-4725-9D08-51156BE39A7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132080</xdr:rowOff>
    </xdr:from>
    <xdr:to>
      <xdr:col>116</xdr:col>
      <xdr:colOff>114300</xdr:colOff>
      <xdr:row>86</xdr:row>
      <xdr:rowOff>62230</xdr:rowOff>
    </xdr:to>
    <xdr:sp macro="" textlink="">
      <xdr:nvSpPr>
        <xdr:cNvPr id="523" name="楕円 522">
          <a:extLst>
            <a:ext uri="{FF2B5EF4-FFF2-40B4-BE49-F238E27FC236}">
              <a16:creationId xmlns:a16="http://schemas.microsoft.com/office/drawing/2014/main" id="{227D9BE5-89CF-4C42-9716-C6DEA16B5B6B}"/>
            </a:ext>
          </a:extLst>
        </xdr:cNvPr>
        <xdr:cNvSpPr/>
      </xdr:nvSpPr>
      <xdr:spPr>
        <a:xfrm>
          <a:off x="221107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47007</xdr:rowOff>
    </xdr:from>
    <xdr:ext cx="469744" cy="259045"/>
    <xdr:sp macro="" textlink="">
      <xdr:nvSpPr>
        <xdr:cNvPr id="524" name="【消防施設】&#10;一人当たり面積該当値テキスト">
          <a:extLst>
            <a:ext uri="{FF2B5EF4-FFF2-40B4-BE49-F238E27FC236}">
              <a16:creationId xmlns:a16="http://schemas.microsoft.com/office/drawing/2014/main" id="{1DC0C910-08EF-4DD4-B98F-32817507DFCF}"/>
            </a:ext>
          </a:extLst>
        </xdr:cNvPr>
        <xdr:cNvSpPr txBox="1"/>
      </xdr:nvSpPr>
      <xdr:spPr>
        <a:xfrm>
          <a:off x="22199600" y="1462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133604</xdr:rowOff>
    </xdr:from>
    <xdr:to>
      <xdr:col>112</xdr:col>
      <xdr:colOff>38100</xdr:colOff>
      <xdr:row>86</xdr:row>
      <xdr:rowOff>63754</xdr:rowOff>
    </xdr:to>
    <xdr:sp macro="" textlink="">
      <xdr:nvSpPr>
        <xdr:cNvPr id="525" name="楕円 524">
          <a:extLst>
            <a:ext uri="{FF2B5EF4-FFF2-40B4-BE49-F238E27FC236}">
              <a16:creationId xmlns:a16="http://schemas.microsoft.com/office/drawing/2014/main" id="{689A6A0C-76A6-43C6-9926-3DDD68152D6B}"/>
            </a:ext>
          </a:extLst>
        </xdr:cNvPr>
        <xdr:cNvSpPr/>
      </xdr:nvSpPr>
      <xdr:spPr>
        <a:xfrm>
          <a:off x="21272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11430</xdr:rowOff>
    </xdr:from>
    <xdr:to>
      <xdr:col>116</xdr:col>
      <xdr:colOff>63500</xdr:colOff>
      <xdr:row>86</xdr:row>
      <xdr:rowOff>12954</xdr:rowOff>
    </xdr:to>
    <xdr:cxnSp macro="">
      <xdr:nvCxnSpPr>
        <xdr:cNvPr id="526" name="直線コネクタ 525">
          <a:extLst>
            <a:ext uri="{FF2B5EF4-FFF2-40B4-BE49-F238E27FC236}">
              <a16:creationId xmlns:a16="http://schemas.microsoft.com/office/drawing/2014/main" id="{8502E994-0AF2-4FD7-85B0-B1710332A89F}"/>
            </a:ext>
          </a:extLst>
        </xdr:cNvPr>
        <xdr:cNvCxnSpPr/>
      </xdr:nvCxnSpPr>
      <xdr:spPr>
        <a:xfrm flipV="1">
          <a:off x="21323300" y="14756130"/>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132842</xdr:rowOff>
    </xdr:from>
    <xdr:to>
      <xdr:col>107</xdr:col>
      <xdr:colOff>101600</xdr:colOff>
      <xdr:row>86</xdr:row>
      <xdr:rowOff>62992</xdr:rowOff>
    </xdr:to>
    <xdr:sp macro="" textlink="">
      <xdr:nvSpPr>
        <xdr:cNvPr id="527" name="楕円 526">
          <a:extLst>
            <a:ext uri="{FF2B5EF4-FFF2-40B4-BE49-F238E27FC236}">
              <a16:creationId xmlns:a16="http://schemas.microsoft.com/office/drawing/2014/main" id="{30395886-ED89-4D14-9829-FCFB3FFD8451}"/>
            </a:ext>
          </a:extLst>
        </xdr:cNvPr>
        <xdr:cNvSpPr/>
      </xdr:nvSpPr>
      <xdr:spPr>
        <a:xfrm>
          <a:off x="20383500" y="1470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12192</xdr:rowOff>
    </xdr:from>
    <xdr:to>
      <xdr:col>111</xdr:col>
      <xdr:colOff>177800</xdr:colOff>
      <xdr:row>86</xdr:row>
      <xdr:rowOff>12954</xdr:rowOff>
    </xdr:to>
    <xdr:cxnSp macro="">
      <xdr:nvCxnSpPr>
        <xdr:cNvPr id="528" name="直線コネクタ 527">
          <a:extLst>
            <a:ext uri="{FF2B5EF4-FFF2-40B4-BE49-F238E27FC236}">
              <a16:creationId xmlns:a16="http://schemas.microsoft.com/office/drawing/2014/main" id="{610C26CA-2C95-45B8-B9CB-178A29D6836E}"/>
            </a:ext>
          </a:extLst>
        </xdr:cNvPr>
        <xdr:cNvCxnSpPr/>
      </xdr:nvCxnSpPr>
      <xdr:spPr>
        <a:xfrm>
          <a:off x="20434300" y="1475689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138937</xdr:rowOff>
    </xdr:from>
    <xdr:to>
      <xdr:col>102</xdr:col>
      <xdr:colOff>165100</xdr:colOff>
      <xdr:row>86</xdr:row>
      <xdr:rowOff>69087</xdr:rowOff>
    </xdr:to>
    <xdr:sp macro="" textlink="">
      <xdr:nvSpPr>
        <xdr:cNvPr id="529" name="楕円 528">
          <a:extLst>
            <a:ext uri="{FF2B5EF4-FFF2-40B4-BE49-F238E27FC236}">
              <a16:creationId xmlns:a16="http://schemas.microsoft.com/office/drawing/2014/main" id="{2C120F42-CC73-4FFC-BA07-64B6733584BA}"/>
            </a:ext>
          </a:extLst>
        </xdr:cNvPr>
        <xdr:cNvSpPr/>
      </xdr:nvSpPr>
      <xdr:spPr>
        <a:xfrm>
          <a:off x="19494500" y="1471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12192</xdr:rowOff>
    </xdr:from>
    <xdr:to>
      <xdr:col>107</xdr:col>
      <xdr:colOff>50800</xdr:colOff>
      <xdr:row>86</xdr:row>
      <xdr:rowOff>18287</xdr:rowOff>
    </xdr:to>
    <xdr:cxnSp macro="">
      <xdr:nvCxnSpPr>
        <xdr:cNvPr id="530" name="直線コネクタ 529">
          <a:extLst>
            <a:ext uri="{FF2B5EF4-FFF2-40B4-BE49-F238E27FC236}">
              <a16:creationId xmlns:a16="http://schemas.microsoft.com/office/drawing/2014/main" id="{9CA6DBA4-78AB-4D12-A8D5-57EB07DD19E2}"/>
            </a:ext>
          </a:extLst>
        </xdr:cNvPr>
        <xdr:cNvCxnSpPr/>
      </xdr:nvCxnSpPr>
      <xdr:spPr>
        <a:xfrm flipV="1">
          <a:off x="19545300" y="14756892"/>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144272</xdr:rowOff>
    </xdr:from>
    <xdr:to>
      <xdr:col>98</xdr:col>
      <xdr:colOff>38100</xdr:colOff>
      <xdr:row>86</xdr:row>
      <xdr:rowOff>74422</xdr:rowOff>
    </xdr:to>
    <xdr:sp macro="" textlink="">
      <xdr:nvSpPr>
        <xdr:cNvPr id="531" name="楕円 530">
          <a:extLst>
            <a:ext uri="{FF2B5EF4-FFF2-40B4-BE49-F238E27FC236}">
              <a16:creationId xmlns:a16="http://schemas.microsoft.com/office/drawing/2014/main" id="{9CAD6FF9-D952-48C7-9F78-733B997FF473}"/>
            </a:ext>
          </a:extLst>
        </xdr:cNvPr>
        <xdr:cNvSpPr/>
      </xdr:nvSpPr>
      <xdr:spPr>
        <a:xfrm>
          <a:off x="18605500" y="1471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18287</xdr:rowOff>
    </xdr:from>
    <xdr:to>
      <xdr:col>102</xdr:col>
      <xdr:colOff>114300</xdr:colOff>
      <xdr:row>86</xdr:row>
      <xdr:rowOff>23622</xdr:rowOff>
    </xdr:to>
    <xdr:cxnSp macro="">
      <xdr:nvCxnSpPr>
        <xdr:cNvPr id="532" name="直線コネクタ 531">
          <a:extLst>
            <a:ext uri="{FF2B5EF4-FFF2-40B4-BE49-F238E27FC236}">
              <a16:creationId xmlns:a16="http://schemas.microsoft.com/office/drawing/2014/main" id="{EFD5650E-63A3-4D66-B7C7-526344F5CBF1}"/>
            </a:ext>
          </a:extLst>
        </xdr:cNvPr>
        <xdr:cNvCxnSpPr/>
      </xdr:nvCxnSpPr>
      <xdr:spPr>
        <a:xfrm flipV="1">
          <a:off x="18656300" y="14762987"/>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533" name="n_1aveValue【消防施設】&#10;一人当たり面積">
          <a:extLst>
            <a:ext uri="{FF2B5EF4-FFF2-40B4-BE49-F238E27FC236}">
              <a16:creationId xmlns:a16="http://schemas.microsoft.com/office/drawing/2014/main" id="{C52ECB4F-0E38-4E44-8C0A-5A4CF8351897}"/>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534" name="n_2aveValue【消防施設】&#10;一人当たり面積">
          <a:extLst>
            <a:ext uri="{FF2B5EF4-FFF2-40B4-BE49-F238E27FC236}">
              <a16:creationId xmlns:a16="http://schemas.microsoft.com/office/drawing/2014/main" id="{76E7ACB2-6E02-4083-8731-C077FA7FEC0B}"/>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535" name="n_3aveValue【消防施設】&#10;一人当たり面積">
          <a:extLst>
            <a:ext uri="{FF2B5EF4-FFF2-40B4-BE49-F238E27FC236}">
              <a16:creationId xmlns:a16="http://schemas.microsoft.com/office/drawing/2014/main" id="{4826A39F-5D38-45FE-AFB9-83E08D5CF338}"/>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536" name="n_4aveValue【消防施設】&#10;一人当たり面積">
          <a:extLst>
            <a:ext uri="{FF2B5EF4-FFF2-40B4-BE49-F238E27FC236}">
              <a16:creationId xmlns:a16="http://schemas.microsoft.com/office/drawing/2014/main" id="{3BABA76D-FD3E-4554-8007-311F1950B634}"/>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54881</xdr:rowOff>
    </xdr:from>
    <xdr:ext cx="469744" cy="259045"/>
    <xdr:sp macro="" textlink="">
      <xdr:nvSpPr>
        <xdr:cNvPr id="537" name="n_1mainValue【消防施設】&#10;一人当たり面積">
          <a:extLst>
            <a:ext uri="{FF2B5EF4-FFF2-40B4-BE49-F238E27FC236}">
              <a16:creationId xmlns:a16="http://schemas.microsoft.com/office/drawing/2014/main" id="{D37C7DE1-53EE-4932-97EC-6D2CF25CAE27}"/>
            </a:ext>
          </a:extLst>
        </xdr:cNvPr>
        <xdr:cNvSpPr txBox="1"/>
      </xdr:nvSpPr>
      <xdr:spPr>
        <a:xfrm>
          <a:off x="21075727" y="147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54119</xdr:rowOff>
    </xdr:from>
    <xdr:ext cx="469744" cy="259045"/>
    <xdr:sp macro="" textlink="">
      <xdr:nvSpPr>
        <xdr:cNvPr id="538" name="n_2mainValue【消防施設】&#10;一人当たり面積">
          <a:extLst>
            <a:ext uri="{FF2B5EF4-FFF2-40B4-BE49-F238E27FC236}">
              <a16:creationId xmlns:a16="http://schemas.microsoft.com/office/drawing/2014/main" id="{6781ECB4-80BF-41C3-99D7-F6D120F05030}"/>
            </a:ext>
          </a:extLst>
        </xdr:cNvPr>
        <xdr:cNvSpPr txBox="1"/>
      </xdr:nvSpPr>
      <xdr:spPr>
        <a:xfrm>
          <a:off x="20199427" y="1479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60214</xdr:rowOff>
    </xdr:from>
    <xdr:ext cx="469744" cy="259045"/>
    <xdr:sp macro="" textlink="">
      <xdr:nvSpPr>
        <xdr:cNvPr id="539" name="n_3mainValue【消防施設】&#10;一人当たり面積">
          <a:extLst>
            <a:ext uri="{FF2B5EF4-FFF2-40B4-BE49-F238E27FC236}">
              <a16:creationId xmlns:a16="http://schemas.microsoft.com/office/drawing/2014/main" id="{6DAAFD9E-2AB5-4563-A49D-71D65707F911}"/>
            </a:ext>
          </a:extLst>
        </xdr:cNvPr>
        <xdr:cNvSpPr txBox="1"/>
      </xdr:nvSpPr>
      <xdr:spPr>
        <a:xfrm>
          <a:off x="19310427" y="1480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65549</xdr:rowOff>
    </xdr:from>
    <xdr:ext cx="469744" cy="259045"/>
    <xdr:sp macro="" textlink="">
      <xdr:nvSpPr>
        <xdr:cNvPr id="540" name="n_4mainValue【消防施設】&#10;一人当たり面積">
          <a:extLst>
            <a:ext uri="{FF2B5EF4-FFF2-40B4-BE49-F238E27FC236}">
              <a16:creationId xmlns:a16="http://schemas.microsoft.com/office/drawing/2014/main" id="{80C13120-FA4E-4794-8088-7FAEBB526CA1}"/>
            </a:ext>
          </a:extLst>
        </xdr:cNvPr>
        <xdr:cNvSpPr txBox="1"/>
      </xdr:nvSpPr>
      <xdr:spPr>
        <a:xfrm>
          <a:off x="18421427" y="1481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299D3F66-D01C-44FB-AE14-FFC47F68E56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73D18D29-2DA2-4103-A4F4-E0E6F36D15A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EF0A66B8-3CC2-4F45-BDD9-11873CA04FD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45C96BA1-9DF6-49F6-B54C-7CE14C14298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3EEC5835-A857-42B4-B8F7-988C69D62E1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911F48A5-2957-4A0D-8B3F-A4A822F3A80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3A02C008-3C3E-42A3-9E86-DA4CF69EA35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F73EFA5A-710D-4935-9136-6762DA5156F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3442DBC6-F374-4262-BAF9-053DD37F010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1AF70817-98AA-47A4-97FE-41AB83A528E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1ED618C7-8566-4D8E-9581-DA337EAC95E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2" name="直線コネクタ 551">
          <a:extLst>
            <a:ext uri="{FF2B5EF4-FFF2-40B4-BE49-F238E27FC236}">
              <a16:creationId xmlns:a16="http://schemas.microsoft.com/office/drawing/2014/main" id="{4B72DDA1-BBBF-4BC5-8ECC-CE8BFE0267B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3" name="テキスト ボックス 552">
          <a:extLst>
            <a:ext uri="{FF2B5EF4-FFF2-40B4-BE49-F238E27FC236}">
              <a16:creationId xmlns:a16="http://schemas.microsoft.com/office/drawing/2014/main" id="{7B64A887-71CF-457E-A441-271B53460B6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4" name="直線コネクタ 553">
          <a:extLst>
            <a:ext uri="{FF2B5EF4-FFF2-40B4-BE49-F238E27FC236}">
              <a16:creationId xmlns:a16="http://schemas.microsoft.com/office/drawing/2014/main" id="{CD3BFB67-540B-4AE3-A83B-A428D5961B7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5" name="テキスト ボックス 554">
          <a:extLst>
            <a:ext uri="{FF2B5EF4-FFF2-40B4-BE49-F238E27FC236}">
              <a16:creationId xmlns:a16="http://schemas.microsoft.com/office/drawing/2014/main" id="{EDBBB464-86D9-40AC-9019-0074A170367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6" name="直線コネクタ 555">
          <a:extLst>
            <a:ext uri="{FF2B5EF4-FFF2-40B4-BE49-F238E27FC236}">
              <a16:creationId xmlns:a16="http://schemas.microsoft.com/office/drawing/2014/main" id="{0A1E49E3-538B-4D98-9840-F373057F1E4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7" name="テキスト ボックス 556">
          <a:extLst>
            <a:ext uri="{FF2B5EF4-FFF2-40B4-BE49-F238E27FC236}">
              <a16:creationId xmlns:a16="http://schemas.microsoft.com/office/drawing/2014/main" id="{2CEDC81F-E3FD-4CAF-8A55-3D2CB65117D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8" name="直線コネクタ 557">
          <a:extLst>
            <a:ext uri="{FF2B5EF4-FFF2-40B4-BE49-F238E27FC236}">
              <a16:creationId xmlns:a16="http://schemas.microsoft.com/office/drawing/2014/main" id="{3329238A-130A-4B85-AB8E-E5BC1EE08F7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9" name="テキスト ボックス 558">
          <a:extLst>
            <a:ext uri="{FF2B5EF4-FFF2-40B4-BE49-F238E27FC236}">
              <a16:creationId xmlns:a16="http://schemas.microsoft.com/office/drawing/2014/main" id="{DCC114C3-73D9-46FD-B66F-3EF92BA63AA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0" name="直線コネクタ 559">
          <a:extLst>
            <a:ext uri="{FF2B5EF4-FFF2-40B4-BE49-F238E27FC236}">
              <a16:creationId xmlns:a16="http://schemas.microsoft.com/office/drawing/2014/main" id="{0E25D101-C338-4948-B825-1C43A1DF04D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1" name="テキスト ボックス 560">
          <a:extLst>
            <a:ext uri="{FF2B5EF4-FFF2-40B4-BE49-F238E27FC236}">
              <a16:creationId xmlns:a16="http://schemas.microsoft.com/office/drawing/2014/main" id="{65A86813-5314-4770-9372-AC69AE8D89F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2" name="直線コネクタ 561">
          <a:extLst>
            <a:ext uri="{FF2B5EF4-FFF2-40B4-BE49-F238E27FC236}">
              <a16:creationId xmlns:a16="http://schemas.microsoft.com/office/drawing/2014/main" id="{802D8BC0-6749-4C20-8DB7-BA41C254B9A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3" name="テキスト ボックス 562">
          <a:extLst>
            <a:ext uri="{FF2B5EF4-FFF2-40B4-BE49-F238E27FC236}">
              <a16:creationId xmlns:a16="http://schemas.microsoft.com/office/drawing/2014/main" id="{534A849B-42EC-4B48-8B98-06C80249C1C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9C6AF636-E109-47EB-AF6D-0AF3D95143D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庁舎】&#10;有形固定資産減価償却率グラフ枠">
          <a:extLst>
            <a:ext uri="{FF2B5EF4-FFF2-40B4-BE49-F238E27FC236}">
              <a16:creationId xmlns:a16="http://schemas.microsoft.com/office/drawing/2014/main" id="{90FD27E6-4E92-4EA1-B63D-17AC9F7FF63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566" name="直線コネクタ 565">
          <a:extLst>
            <a:ext uri="{FF2B5EF4-FFF2-40B4-BE49-F238E27FC236}">
              <a16:creationId xmlns:a16="http://schemas.microsoft.com/office/drawing/2014/main" id="{89B9CC83-3BAA-4111-A82C-63D3030CB780}"/>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7" name="【庁舎】&#10;有形固定資産減価償却率最小値テキスト">
          <a:extLst>
            <a:ext uri="{FF2B5EF4-FFF2-40B4-BE49-F238E27FC236}">
              <a16:creationId xmlns:a16="http://schemas.microsoft.com/office/drawing/2014/main" id="{D7E67D31-EC25-40F5-930D-13AA9F5467F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8" name="直線コネクタ 567">
          <a:extLst>
            <a:ext uri="{FF2B5EF4-FFF2-40B4-BE49-F238E27FC236}">
              <a16:creationId xmlns:a16="http://schemas.microsoft.com/office/drawing/2014/main" id="{B9519771-20F6-421F-AF62-3A07979E3E2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569" name="【庁舎】&#10;有形固定資産減価償却率最大値テキスト">
          <a:extLst>
            <a:ext uri="{FF2B5EF4-FFF2-40B4-BE49-F238E27FC236}">
              <a16:creationId xmlns:a16="http://schemas.microsoft.com/office/drawing/2014/main" id="{27F1D7A2-366B-4B39-BCEA-6BD6398D45DD}"/>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570" name="直線コネクタ 569">
          <a:extLst>
            <a:ext uri="{FF2B5EF4-FFF2-40B4-BE49-F238E27FC236}">
              <a16:creationId xmlns:a16="http://schemas.microsoft.com/office/drawing/2014/main" id="{339D8DDC-156F-4305-BB9A-EC419A855226}"/>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571" name="【庁舎】&#10;有形固定資産減価償却率平均値テキスト">
          <a:extLst>
            <a:ext uri="{FF2B5EF4-FFF2-40B4-BE49-F238E27FC236}">
              <a16:creationId xmlns:a16="http://schemas.microsoft.com/office/drawing/2014/main" id="{B62F293E-1340-4897-8409-AD5DC3C25B01}"/>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572" name="フローチャート: 判断 571">
          <a:extLst>
            <a:ext uri="{FF2B5EF4-FFF2-40B4-BE49-F238E27FC236}">
              <a16:creationId xmlns:a16="http://schemas.microsoft.com/office/drawing/2014/main" id="{C89329A3-AC65-4314-826B-314B3DB8693E}"/>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573" name="フローチャート: 判断 572">
          <a:extLst>
            <a:ext uri="{FF2B5EF4-FFF2-40B4-BE49-F238E27FC236}">
              <a16:creationId xmlns:a16="http://schemas.microsoft.com/office/drawing/2014/main" id="{96B49A86-A158-49CD-830A-AACA1100AD99}"/>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574" name="フローチャート: 判断 573">
          <a:extLst>
            <a:ext uri="{FF2B5EF4-FFF2-40B4-BE49-F238E27FC236}">
              <a16:creationId xmlns:a16="http://schemas.microsoft.com/office/drawing/2014/main" id="{DF4A3F0B-40D8-4228-A5E0-5A9ED2653FF0}"/>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575" name="フローチャート: 判断 574">
          <a:extLst>
            <a:ext uri="{FF2B5EF4-FFF2-40B4-BE49-F238E27FC236}">
              <a16:creationId xmlns:a16="http://schemas.microsoft.com/office/drawing/2014/main" id="{F4B92706-EE3C-4B2C-B88B-C242FBC91906}"/>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576" name="フローチャート: 判断 575">
          <a:extLst>
            <a:ext uri="{FF2B5EF4-FFF2-40B4-BE49-F238E27FC236}">
              <a16:creationId xmlns:a16="http://schemas.microsoft.com/office/drawing/2014/main" id="{8DBCEC22-F775-4D28-89DD-7CE6DF47C0D2}"/>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68C12F32-4D02-4B54-ABE3-CDA5868666F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6DFE0B16-6A32-4F25-AFD1-13C6E61662A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8828CA04-009F-4946-90BD-E2773A38743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87A3EC13-9461-4790-BC78-D71955B4213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4CD43B1E-4FF8-4722-B014-438FC7B7184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79284</xdr:rowOff>
    </xdr:from>
    <xdr:to>
      <xdr:col>85</xdr:col>
      <xdr:colOff>177800</xdr:colOff>
      <xdr:row>106</xdr:row>
      <xdr:rowOff>9434</xdr:rowOff>
    </xdr:to>
    <xdr:sp macro="" textlink="">
      <xdr:nvSpPr>
        <xdr:cNvPr id="582" name="楕円 581">
          <a:extLst>
            <a:ext uri="{FF2B5EF4-FFF2-40B4-BE49-F238E27FC236}">
              <a16:creationId xmlns:a16="http://schemas.microsoft.com/office/drawing/2014/main" id="{67AD526C-FE68-4ED1-8CC4-0C8B107FE6E7}"/>
            </a:ext>
          </a:extLst>
        </xdr:cNvPr>
        <xdr:cNvSpPr/>
      </xdr:nvSpPr>
      <xdr:spPr>
        <a:xfrm>
          <a:off x="162687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57711</xdr:rowOff>
    </xdr:from>
    <xdr:ext cx="405111" cy="259045"/>
    <xdr:sp macro="" textlink="">
      <xdr:nvSpPr>
        <xdr:cNvPr id="583" name="【庁舎】&#10;有形固定資産減価償却率該当値テキスト">
          <a:extLst>
            <a:ext uri="{FF2B5EF4-FFF2-40B4-BE49-F238E27FC236}">
              <a16:creationId xmlns:a16="http://schemas.microsoft.com/office/drawing/2014/main" id="{486A3051-0277-47A9-9DC0-76694C54BA45}"/>
            </a:ext>
          </a:extLst>
        </xdr:cNvPr>
        <xdr:cNvSpPr txBox="1"/>
      </xdr:nvSpPr>
      <xdr:spPr>
        <a:xfrm>
          <a:off x="16357600"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44994</xdr:rowOff>
    </xdr:from>
    <xdr:to>
      <xdr:col>81</xdr:col>
      <xdr:colOff>101600</xdr:colOff>
      <xdr:row>105</xdr:row>
      <xdr:rowOff>146594</xdr:rowOff>
    </xdr:to>
    <xdr:sp macro="" textlink="">
      <xdr:nvSpPr>
        <xdr:cNvPr id="584" name="楕円 583">
          <a:extLst>
            <a:ext uri="{FF2B5EF4-FFF2-40B4-BE49-F238E27FC236}">
              <a16:creationId xmlns:a16="http://schemas.microsoft.com/office/drawing/2014/main" id="{11CE227C-3043-4AF9-9108-285913FD9698}"/>
            </a:ext>
          </a:extLst>
        </xdr:cNvPr>
        <xdr:cNvSpPr/>
      </xdr:nvSpPr>
      <xdr:spPr>
        <a:xfrm>
          <a:off x="15430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95794</xdr:rowOff>
    </xdr:from>
    <xdr:to>
      <xdr:col>85</xdr:col>
      <xdr:colOff>127000</xdr:colOff>
      <xdr:row>105</xdr:row>
      <xdr:rowOff>130084</xdr:rowOff>
    </xdr:to>
    <xdr:cxnSp macro="">
      <xdr:nvCxnSpPr>
        <xdr:cNvPr id="585" name="直線コネクタ 584">
          <a:extLst>
            <a:ext uri="{FF2B5EF4-FFF2-40B4-BE49-F238E27FC236}">
              <a16:creationId xmlns:a16="http://schemas.microsoft.com/office/drawing/2014/main" id="{503F1C7C-4AD3-4002-9ECB-46BA02BF4DD2}"/>
            </a:ext>
          </a:extLst>
        </xdr:cNvPr>
        <xdr:cNvCxnSpPr/>
      </xdr:nvCxnSpPr>
      <xdr:spPr>
        <a:xfrm>
          <a:off x="15481300" y="1809804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133169</xdr:rowOff>
    </xdr:from>
    <xdr:to>
      <xdr:col>76</xdr:col>
      <xdr:colOff>165100</xdr:colOff>
      <xdr:row>106</xdr:row>
      <xdr:rowOff>63319</xdr:rowOff>
    </xdr:to>
    <xdr:sp macro="" textlink="">
      <xdr:nvSpPr>
        <xdr:cNvPr id="586" name="楕円 585">
          <a:extLst>
            <a:ext uri="{FF2B5EF4-FFF2-40B4-BE49-F238E27FC236}">
              <a16:creationId xmlns:a16="http://schemas.microsoft.com/office/drawing/2014/main" id="{3BBE19B1-2DB7-48A9-A140-3A3DC2CA2446}"/>
            </a:ext>
          </a:extLst>
        </xdr:cNvPr>
        <xdr:cNvSpPr/>
      </xdr:nvSpPr>
      <xdr:spPr>
        <a:xfrm>
          <a:off x="14541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95794</xdr:rowOff>
    </xdr:from>
    <xdr:to>
      <xdr:col>81</xdr:col>
      <xdr:colOff>50800</xdr:colOff>
      <xdr:row>106</xdr:row>
      <xdr:rowOff>12519</xdr:rowOff>
    </xdr:to>
    <xdr:cxnSp macro="">
      <xdr:nvCxnSpPr>
        <xdr:cNvPr id="587" name="直線コネクタ 586">
          <a:extLst>
            <a:ext uri="{FF2B5EF4-FFF2-40B4-BE49-F238E27FC236}">
              <a16:creationId xmlns:a16="http://schemas.microsoft.com/office/drawing/2014/main" id="{41632777-2D88-474F-8252-73D5F5F96257}"/>
            </a:ext>
          </a:extLst>
        </xdr:cNvPr>
        <xdr:cNvCxnSpPr/>
      </xdr:nvCxnSpPr>
      <xdr:spPr>
        <a:xfrm flipV="1">
          <a:off x="14592300" y="18098044"/>
          <a:ext cx="8890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102144</xdr:rowOff>
    </xdr:from>
    <xdr:to>
      <xdr:col>72</xdr:col>
      <xdr:colOff>38100</xdr:colOff>
      <xdr:row>106</xdr:row>
      <xdr:rowOff>32294</xdr:rowOff>
    </xdr:to>
    <xdr:sp macro="" textlink="">
      <xdr:nvSpPr>
        <xdr:cNvPr id="588" name="楕円 587">
          <a:extLst>
            <a:ext uri="{FF2B5EF4-FFF2-40B4-BE49-F238E27FC236}">
              <a16:creationId xmlns:a16="http://schemas.microsoft.com/office/drawing/2014/main" id="{4F13273A-0397-4EDF-9C9A-C9CD44ACE94D}"/>
            </a:ext>
          </a:extLst>
        </xdr:cNvPr>
        <xdr:cNvSpPr/>
      </xdr:nvSpPr>
      <xdr:spPr>
        <a:xfrm>
          <a:off x="13652500" y="181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152944</xdr:rowOff>
    </xdr:from>
    <xdr:to>
      <xdr:col>76</xdr:col>
      <xdr:colOff>114300</xdr:colOff>
      <xdr:row>106</xdr:row>
      <xdr:rowOff>12519</xdr:rowOff>
    </xdr:to>
    <xdr:cxnSp macro="">
      <xdr:nvCxnSpPr>
        <xdr:cNvPr id="589" name="直線コネクタ 588">
          <a:extLst>
            <a:ext uri="{FF2B5EF4-FFF2-40B4-BE49-F238E27FC236}">
              <a16:creationId xmlns:a16="http://schemas.microsoft.com/office/drawing/2014/main" id="{12B0B58D-E267-431A-A5E9-C2A03E226C41}"/>
            </a:ext>
          </a:extLst>
        </xdr:cNvPr>
        <xdr:cNvCxnSpPr/>
      </xdr:nvCxnSpPr>
      <xdr:spPr>
        <a:xfrm>
          <a:off x="13703300" y="1815519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110308</xdr:rowOff>
    </xdr:from>
    <xdr:to>
      <xdr:col>67</xdr:col>
      <xdr:colOff>101600</xdr:colOff>
      <xdr:row>106</xdr:row>
      <xdr:rowOff>40458</xdr:rowOff>
    </xdr:to>
    <xdr:sp macro="" textlink="">
      <xdr:nvSpPr>
        <xdr:cNvPr id="590" name="楕円 589">
          <a:extLst>
            <a:ext uri="{FF2B5EF4-FFF2-40B4-BE49-F238E27FC236}">
              <a16:creationId xmlns:a16="http://schemas.microsoft.com/office/drawing/2014/main" id="{16C5F341-7A00-44EA-9F1C-0F874997D3E5}"/>
            </a:ext>
          </a:extLst>
        </xdr:cNvPr>
        <xdr:cNvSpPr/>
      </xdr:nvSpPr>
      <xdr:spPr>
        <a:xfrm>
          <a:off x="12763500" y="181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152944</xdr:rowOff>
    </xdr:from>
    <xdr:to>
      <xdr:col>71</xdr:col>
      <xdr:colOff>177800</xdr:colOff>
      <xdr:row>105</xdr:row>
      <xdr:rowOff>161108</xdr:rowOff>
    </xdr:to>
    <xdr:cxnSp macro="">
      <xdr:nvCxnSpPr>
        <xdr:cNvPr id="591" name="直線コネクタ 590">
          <a:extLst>
            <a:ext uri="{FF2B5EF4-FFF2-40B4-BE49-F238E27FC236}">
              <a16:creationId xmlns:a16="http://schemas.microsoft.com/office/drawing/2014/main" id="{80764F83-F2FC-41FF-A6F5-5E9D5C4C0405}"/>
            </a:ext>
          </a:extLst>
        </xdr:cNvPr>
        <xdr:cNvCxnSpPr/>
      </xdr:nvCxnSpPr>
      <xdr:spPr>
        <a:xfrm flipV="1">
          <a:off x="12814300" y="1815519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592" name="n_1aveValue【庁舎】&#10;有形固定資産減価償却率">
          <a:extLst>
            <a:ext uri="{FF2B5EF4-FFF2-40B4-BE49-F238E27FC236}">
              <a16:creationId xmlns:a16="http://schemas.microsoft.com/office/drawing/2014/main" id="{0A6EE432-9B73-4D41-8A11-344BCE0695D0}"/>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593" name="n_2aveValue【庁舎】&#10;有形固定資産減価償却率">
          <a:extLst>
            <a:ext uri="{FF2B5EF4-FFF2-40B4-BE49-F238E27FC236}">
              <a16:creationId xmlns:a16="http://schemas.microsoft.com/office/drawing/2014/main" id="{63CD7784-40AE-40AB-823D-9732E13DE237}"/>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594" name="n_3aveValue【庁舎】&#10;有形固定資産減価償却率">
          <a:extLst>
            <a:ext uri="{FF2B5EF4-FFF2-40B4-BE49-F238E27FC236}">
              <a16:creationId xmlns:a16="http://schemas.microsoft.com/office/drawing/2014/main" id="{7376B13A-DA71-450F-9B2B-8A039059B572}"/>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595" name="n_4aveValue【庁舎】&#10;有形固定資産減価償却率">
          <a:extLst>
            <a:ext uri="{FF2B5EF4-FFF2-40B4-BE49-F238E27FC236}">
              <a16:creationId xmlns:a16="http://schemas.microsoft.com/office/drawing/2014/main" id="{E075BFEE-D62A-4D8C-A314-2033B42C9212}"/>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137721</xdr:rowOff>
    </xdr:from>
    <xdr:ext cx="405111" cy="259045"/>
    <xdr:sp macro="" textlink="">
      <xdr:nvSpPr>
        <xdr:cNvPr id="596" name="n_1mainValue【庁舎】&#10;有形固定資産減価償却率">
          <a:extLst>
            <a:ext uri="{FF2B5EF4-FFF2-40B4-BE49-F238E27FC236}">
              <a16:creationId xmlns:a16="http://schemas.microsoft.com/office/drawing/2014/main" id="{30AC81CE-CD35-4201-B9DB-E30A17F2B17E}"/>
            </a:ext>
          </a:extLst>
        </xdr:cNvPr>
        <xdr:cNvSpPr txBox="1"/>
      </xdr:nvSpPr>
      <xdr:spPr>
        <a:xfrm>
          <a:off x="15266044" y="1813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54446</xdr:rowOff>
    </xdr:from>
    <xdr:ext cx="405111" cy="259045"/>
    <xdr:sp macro="" textlink="">
      <xdr:nvSpPr>
        <xdr:cNvPr id="597" name="n_2mainValue【庁舎】&#10;有形固定資産減価償却率">
          <a:extLst>
            <a:ext uri="{FF2B5EF4-FFF2-40B4-BE49-F238E27FC236}">
              <a16:creationId xmlns:a16="http://schemas.microsoft.com/office/drawing/2014/main" id="{11866B53-D145-4B00-8D6E-DD63D1CF0B85}"/>
            </a:ext>
          </a:extLst>
        </xdr:cNvPr>
        <xdr:cNvSpPr txBox="1"/>
      </xdr:nvSpPr>
      <xdr:spPr>
        <a:xfrm>
          <a:off x="143897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23421</xdr:rowOff>
    </xdr:from>
    <xdr:ext cx="405111" cy="259045"/>
    <xdr:sp macro="" textlink="">
      <xdr:nvSpPr>
        <xdr:cNvPr id="598" name="n_3mainValue【庁舎】&#10;有形固定資産減価償却率">
          <a:extLst>
            <a:ext uri="{FF2B5EF4-FFF2-40B4-BE49-F238E27FC236}">
              <a16:creationId xmlns:a16="http://schemas.microsoft.com/office/drawing/2014/main" id="{4152EAB1-AED0-4705-8252-5C94CE9B29A5}"/>
            </a:ext>
          </a:extLst>
        </xdr:cNvPr>
        <xdr:cNvSpPr txBox="1"/>
      </xdr:nvSpPr>
      <xdr:spPr>
        <a:xfrm>
          <a:off x="13500744" y="1819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31585</xdr:rowOff>
    </xdr:from>
    <xdr:ext cx="405111" cy="259045"/>
    <xdr:sp macro="" textlink="">
      <xdr:nvSpPr>
        <xdr:cNvPr id="599" name="n_4mainValue【庁舎】&#10;有形固定資産減価償却率">
          <a:extLst>
            <a:ext uri="{FF2B5EF4-FFF2-40B4-BE49-F238E27FC236}">
              <a16:creationId xmlns:a16="http://schemas.microsoft.com/office/drawing/2014/main" id="{0E8BF555-BBCB-4C28-813B-50434662E608}"/>
            </a:ext>
          </a:extLst>
        </xdr:cNvPr>
        <xdr:cNvSpPr txBox="1"/>
      </xdr:nvSpPr>
      <xdr:spPr>
        <a:xfrm>
          <a:off x="12611744" y="1820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a:extLst>
            <a:ext uri="{FF2B5EF4-FFF2-40B4-BE49-F238E27FC236}">
              <a16:creationId xmlns:a16="http://schemas.microsoft.com/office/drawing/2014/main" id="{208C7EDD-83B4-4072-A5B1-382346BA8EE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a:extLst>
            <a:ext uri="{FF2B5EF4-FFF2-40B4-BE49-F238E27FC236}">
              <a16:creationId xmlns:a16="http://schemas.microsoft.com/office/drawing/2014/main" id="{0A72A626-EDDC-4F80-A00C-8777C0A6AD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a:extLst>
            <a:ext uri="{FF2B5EF4-FFF2-40B4-BE49-F238E27FC236}">
              <a16:creationId xmlns:a16="http://schemas.microsoft.com/office/drawing/2014/main" id="{43519F35-AB39-4C6A-B431-C146872B029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a:extLst>
            <a:ext uri="{FF2B5EF4-FFF2-40B4-BE49-F238E27FC236}">
              <a16:creationId xmlns:a16="http://schemas.microsoft.com/office/drawing/2014/main" id="{B6C36833-EFC2-4D04-900D-0168E874FCA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a:extLst>
            <a:ext uri="{FF2B5EF4-FFF2-40B4-BE49-F238E27FC236}">
              <a16:creationId xmlns:a16="http://schemas.microsoft.com/office/drawing/2014/main" id="{F603E0FE-0E06-415B-990E-14A03F0C005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a:extLst>
            <a:ext uri="{FF2B5EF4-FFF2-40B4-BE49-F238E27FC236}">
              <a16:creationId xmlns:a16="http://schemas.microsoft.com/office/drawing/2014/main" id="{19C7A40D-39EF-479B-8CA6-28E4A431786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a:extLst>
            <a:ext uri="{FF2B5EF4-FFF2-40B4-BE49-F238E27FC236}">
              <a16:creationId xmlns:a16="http://schemas.microsoft.com/office/drawing/2014/main" id="{E295371C-0927-4D30-B0CB-C4E8ED91F12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a:extLst>
            <a:ext uri="{FF2B5EF4-FFF2-40B4-BE49-F238E27FC236}">
              <a16:creationId xmlns:a16="http://schemas.microsoft.com/office/drawing/2014/main" id="{50B90EF9-7CB1-4EA8-A960-3F2AB9500D5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a:extLst>
            <a:ext uri="{FF2B5EF4-FFF2-40B4-BE49-F238E27FC236}">
              <a16:creationId xmlns:a16="http://schemas.microsoft.com/office/drawing/2014/main" id="{23C62103-19C9-4EE3-9633-B456FEA1C2C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a:extLst>
            <a:ext uri="{FF2B5EF4-FFF2-40B4-BE49-F238E27FC236}">
              <a16:creationId xmlns:a16="http://schemas.microsoft.com/office/drawing/2014/main" id="{DE8582C3-560B-4D48-B35F-33BE71D51C9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0" name="直線コネクタ 609">
          <a:extLst>
            <a:ext uri="{FF2B5EF4-FFF2-40B4-BE49-F238E27FC236}">
              <a16:creationId xmlns:a16="http://schemas.microsoft.com/office/drawing/2014/main" id="{848BDAFE-DF73-4BE3-868A-1295FB1E8FA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1" name="テキスト ボックス 610">
          <a:extLst>
            <a:ext uri="{FF2B5EF4-FFF2-40B4-BE49-F238E27FC236}">
              <a16:creationId xmlns:a16="http://schemas.microsoft.com/office/drawing/2014/main" id="{712C3F90-E8F9-4F8B-AB77-F6FF39BCA65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2" name="直線コネクタ 611">
          <a:extLst>
            <a:ext uri="{FF2B5EF4-FFF2-40B4-BE49-F238E27FC236}">
              <a16:creationId xmlns:a16="http://schemas.microsoft.com/office/drawing/2014/main" id="{696FF491-8FB4-49D0-8CEE-D91C3DA623A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3" name="テキスト ボックス 612">
          <a:extLst>
            <a:ext uri="{FF2B5EF4-FFF2-40B4-BE49-F238E27FC236}">
              <a16:creationId xmlns:a16="http://schemas.microsoft.com/office/drawing/2014/main" id="{B6FEEC84-D33E-4544-ADC1-42E48CBF4A2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4" name="直線コネクタ 613">
          <a:extLst>
            <a:ext uri="{FF2B5EF4-FFF2-40B4-BE49-F238E27FC236}">
              <a16:creationId xmlns:a16="http://schemas.microsoft.com/office/drawing/2014/main" id="{888985A5-7657-43BD-89F3-3CFBFD2FCE71}"/>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5" name="テキスト ボックス 614">
          <a:extLst>
            <a:ext uri="{FF2B5EF4-FFF2-40B4-BE49-F238E27FC236}">
              <a16:creationId xmlns:a16="http://schemas.microsoft.com/office/drawing/2014/main" id="{59DE516F-F8E5-4C49-AB6E-8DDFEB6B13B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6" name="直線コネクタ 615">
          <a:extLst>
            <a:ext uri="{FF2B5EF4-FFF2-40B4-BE49-F238E27FC236}">
              <a16:creationId xmlns:a16="http://schemas.microsoft.com/office/drawing/2014/main" id="{0BD8A1B1-DFDD-4C7B-9A20-2D15881C86B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7" name="テキスト ボックス 616">
          <a:extLst>
            <a:ext uri="{FF2B5EF4-FFF2-40B4-BE49-F238E27FC236}">
              <a16:creationId xmlns:a16="http://schemas.microsoft.com/office/drawing/2014/main" id="{8D49500F-3D6B-4806-8C8C-837C197F806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8" name="直線コネクタ 617">
          <a:extLst>
            <a:ext uri="{FF2B5EF4-FFF2-40B4-BE49-F238E27FC236}">
              <a16:creationId xmlns:a16="http://schemas.microsoft.com/office/drawing/2014/main" id="{17B6F7DA-0CA1-41E1-A8AD-ADD408E529E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9" name="テキスト ボックス 618">
          <a:extLst>
            <a:ext uri="{FF2B5EF4-FFF2-40B4-BE49-F238E27FC236}">
              <a16:creationId xmlns:a16="http://schemas.microsoft.com/office/drawing/2014/main" id="{6A7F4522-73E6-4F7D-BAA4-D6ED829B018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0" name="直線コネクタ 619">
          <a:extLst>
            <a:ext uri="{FF2B5EF4-FFF2-40B4-BE49-F238E27FC236}">
              <a16:creationId xmlns:a16="http://schemas.microsoft.com/office/drawing/2014/main" id="{1BE1EC27-FA1E-49BB-B574-4752E8A43C6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1" name="テキスト ボックス 620">
          <a:extLst>
            <a:ext uri="{FF2B5EF4-FFF2-40B4-BE49-F238E27FC236}">
              <a16:creationId xmlns:a16="http://schemas.microsoft.com/office/drawing/2014/main" id="{B611C35F-22C6-490F-92EF-DF36D48CE89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2" name="直線コネクタ 621">
          <a:extLst>
            <a:ext uri="{FF2B5EF4-FFF2-40B4-BE49-F238E27FC236}">
              <a16:creationId xmlns:a16="http://schemas.microsoft.com/office/drawing/2014/main" id="{732A21EA-13B4-4BD9-B0C0-AD360376530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3" name="テキスト ボックス 622">
          <a:extLst>
            <a:ext uri="{FF2B5EF4-FFF2-40B4-BE49-F238E27FC236}">
              <a16:creationId xmlns:a16="http://schemas.microsoft.com/office/drawing/2014/main" id="{58668756-7D43-464F-861B-F8965DBB288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4" name="【庁舎】&#10;一人当たり面積グラフ枠">
          <a:extLst>
            <a:ext uri="{FF2B5EF4-FFF2-40B4-BE49-F238E27FC236}">
              <a16:creationId xmlns:a16="http://schemas.microsoft.com/office/drawing/2014/main" id="{C13C4F9B-F1A2-4989-8B9E-B7F73C74202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625" name="直線コネクタ 624">
          <a:extLst>
            <a:ext uri="{FF2B5EF4-FFF2-40B4-BE49-F238E27FC236}">
              <a16:creationId xmlns:a16="http://schemas.microsoft.com/office/drawing/2014/main" id="{33DDF83D-991F-4F7C-A829-0DFBBA30828E}"/>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626" name="【庁舎】&#10;一人当たり面積最小値テキスト">
          <a:extLst>
            <a:ext uri="{FF2B5EF4-FFF2-40B4-BE49-F238E27FC236}">
              <a16:creationId xmlns:a16="http://schemas.microsoft.com/office/drawing/2014/main" id="{3589934A-8705-4061-AF43-2EDD80D41C90}"/>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627" name="直線コネクタ 626">
          <a:extLst>
            <a:ext uri="{FF2B5EF4-FFF2-40B4-BE49-F238E27FC236}">
              <a16:creationId xmlns:a16="http://schemas.microsoft.com/office/drawing/2014/main" id="{D6A23207-94C1-4007-9829-C412D70FAC6D}"/>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628" name="【庁舎】&#10;一人当たり面積最大値テキスト">
          <a:extLst>
            <a:ext uri="{FF2B5EF4-FFF2-40B4-BE49-F238E27FC236}">
              <a16:creationId xmlns:a16="http://schemas.microsoft.com/office/drawing/2014/main" id="{9D7FC4BF-DD97-4B5A-A688-DFBF120D1891}"/>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629" name="直線コネクタ 628">
          <a:extLst>
            <a:ext uri="{FF2B5EF4-FFF2-40B4-BE49-F238E27FC236}">
              <a16:creationId xmlns:a16="http://schemas.microsoft.com/office/drawing/2014/main" id="{95899A35-9141-498D-88F1-8EC7C0095B12}"/>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630" name="【庁舎】&#10;一人当たり面積平均値テキスト">
          <a:extLst>
            <a:ext uri="{FF2B5EF4-FFF2-40B4-BE49-F238E27FC236}">
              <a16:creationId xmlns:a16="http://schemas.microsoft.com/office/drawing/2014/main" id="{44EF8A5B-EAB2-41CD-A83B-3C37F8A16FE1}"/>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631" name="フローチャート: 判断 630">
          <a:extLst>
            <a:ext uri="{FF2B5EF4-FFF2-40B4-BE49-F238E27FC236}">
              <a16:creationId xmlns:a16="http://schemas.microsoft.com/office/drawing/2014/main" id="{7AED0802-A4D3-4058-B9B9-F486C415E699}"/>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632" name="フローチャート: 判断 631">
          <a:extLst>
            <a:ext uri="{FF2B5EF4-FFF2-40B4-BE49-F238E27FC236}">
              <a16:creationId xmlns:a16="http://schemas.microsoft.com/office/drawing/2014/main" id="{7AFF4C1E-FBEA-4079-A5C2-08ECC006A414}"/>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633" name="フローチャート: 判断 632">
          <a:extLst>
            <a:ext uri="{FF2B5EF4-FFF2-40B4-BE49-F238E27FC236}">
              <a16:creationId xmlns:a16="http://schemas.microsoft.com/office/drawing/2014/main" id="{5681024C-7112-4D0B-ACC8-1FC5907C6AC8}"/>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634" name="フローチャート: 判断 633">
          <a:extLst>
            <a:ext uri="{FF2B5EF4-FFF2-40B4-BE49-F238E27FC236}">
              <a16:creationId xmlns:a16="http://schemas.microsoft.com/office/drawing/2014/main" id="{27358033-4C66-4499-A21E-DE20C6358323}"/>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635" name="フローチャート: 判断 634">
          <a:extLst>
            <a:ext uri="{FF2B5EF4-FFF2-40B4-BE49-F238E27FC236}">
              <a16:creationId xmlns:a16="http://schemas.microsoft.com/office/drawing/2014/main" id="{294E3F66-BE5E-44D2-BF58-155CD1FE209A}"/>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33C71E8C-449E-45E5-989C-9E79F8637F2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C3C722F4-6641-4632-BB54-0C9407C8369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8437352B-361B-4F0C-9CC0-D8C10A18B8D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B8629170-DE52-49AC-8BFD-71A35BC59FA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3E030D9E-28F6-46C4-B499-867E6E9B948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31931</xdr:rowOff>
    </xdr:from>
    <xdr:to>
      <xdr:col>116</xdr:col>
      <xdr:colOff>114300</xdr:colOff>
      <xdr:row>105</xdr:row>
      <xdr:rowOff>133531</xdr:rowOff>
    </xdr:to>
    <xdr:sp macro="" textlink="">
      <xdr:nvSpPr>
        <xdr:cNvPr id="641" name="楕円 640">
          <a:extLst>
            <a:ext uri="{FF2B5EF4-FFF2-40B4-BE49-F238E27FC236}">
              <a16:creationId xmlns:a16="http://schemas.microsoft.com/office/drawing/2014/main" id="{0B5C6997-548D-4103-A1ED-FC10DAE05207}"/>
            </a:ext>
          </a:extLst>
        </xdr:cNvPr>
        <xdr:cNvSpPr/>
      </xdr:nvSpPr>
      <xdr:spPr>
        <a:xfrm>
          <a:off x="221107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10358</xdr:rowOff>
    </xdr:from>
    <xdr:ext cx="469744" cy="259045"/>
    <xdr:sp macro="" textlink="">
      <xdr:nvSpPr>
        <xdr:cNvPr id="642" name="【庁舎】&#10;一人当たり面積該当値テキスト">
          <a:extLst>
            <a:ext uri="{FF2B5EF4-FFF2-40B4-BE49-F238E27FC236}">
              <a16:creationId xmlns:a16="http://schemas.microsoft.com/office/drawing/2014/main" id="{39A1115F-FD49-48F9-BDAD-30CFB6BE2C61}"/>
            </a:ext>
          </a:extLst>
        </xdr:cNvPr>
        <xdr:cNvSpPr txBox="1"/>
      </xdr:nvSpPr>
      <xdr:spPr>
        <a:xfrm>
          <a:off x="22199600" y="1801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48261</xdr:rowOff>
    </xdr:from>
    <xdr:to>
      <xdr:col>112</xdr:col>
      <xdr:colOff>38100</xdr:colOff>
      <xdr:row>105</xdr:row>
      <xdr:rowOff>149861</xdr:rowOff>
    </xdr:to>
    <xdr:sp macro="" textlink="">
      <xdr:nvSpPr>
        <xdr:cNvPr id="643" name="楕円 642">
          <a:extLst>
            <a:ext uri="{FF2B5EF4-FFF2-40B4-BE49-F238E27FC236}">
              <a16:creationId xmlns:a16="http://schemas.microsoft.com/office/drawing/2014/main" id="{04F5AE95-7C3B-4F84-89DE-6BA3583E6C6E}"/>
            </a:ext>
          </a:extLst>
        </xdr:cNvPr>
        <xdr:cNvSpPr/>
      </xdr:nvSpPr>
      <xdr:spPr>
        <a:xfrm>
          <a:off x="21272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82731</xdr:rowOff>
    </xdr:from>
    <xdr:to>
      <xdr:col>116</xdr:col>
      <xdr:colOff>63500</xdr:colOff>
      <xdr:row>105</xdr:row>
      <xdr:rowOff>99061</xdr:rowOff>
    </xdr:to>
    <xdr:cxnSp macro="">
      <xdr:nvCxnSpPr>
        <xdr:cNvPr id="644" name="直線コネクタ 643">
          <a:extLst>
            <a:ext uri="{FF2B5EF4-FFF2-40B4-BE49-F238E27FC236}">
              <a16:creationId xmlns:a16="http://schemas.microsoft.com/office/drawing/2014/main" id="{16BF9326-D37D-4EA5-9604-CA0E60007C67}"/>
            </a:ext>
          </a:extLst>
        </xdr:cNvPr>
        <xdr:cNvCxnSpPr/>
      </xdr:nvCxnSpPr>
      <xdr:spPr>
        <a:xfrm flipV="1">
          <a:off x="21323300" y="18084981"/>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59689</xdr:rowOff>
    </xdr:from>
    <xdr:to>
      <xdr:col>107</xdr:col>
      <xdr:colOff>101600</xdr:colOff>
      <xdr:row>105</xdr:row>
      <xdr:rowOff>161289</xdr:rowOff>
    </xdr:to>
    <xdr:sp macro="" textlink="">
      <xdr:nvSpPr>
        <xdr:cNvPr id="645" name="楕円 644">
          <a:extLst>
            <a:ext uri="{FF2B5EF4-FFF2-40B4-BE49-F238E27FC236}">
              <a16:creationId xmlns:a16="http://schemas.microsoft.com/office/drawing/2014/main" id="{A2DFA349-70BC-4FBA-AE50-F1B5BE6E3D18}"/>
            </a:ext>
          </a:extLst>
        </xdr:cNvPr>
        <xdr:cNvSpPr/>
      </xdr:nvSpPr>
      <xdr:spPr>
        <a:xfrm>
          <a:off x="20383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99061</xdr:rowOff>
    </xdr:from>
    <xdr:to>
      <xdr:col>111</xdr:col>
      <xdr:colOff>177800</xdr:colOff>
      <xdr:row>105</xdr:row>
      <xdr:rowOff>110489</xdr:rowOff>
    </xdr:to>
    <xdr:cxnSp macro="">
      <xdr:nvCxnSpPr>
        <xdr:cNvPr id="646" name="直線コネクタ 645">
          <a:extLst>
            <a:ext uri="{FF2B5EF4-FFF2-40B4-BE49-F238E27FC236}">
              <a16:creationId xmlns:a16="http://schemas.microsoft.com/office/drawing/2014/main" id="{895CB68E-040F-47A3-BE6A-0417A54A6255}"/>
            </a:ext>
          </a:extLst>
        </xdr:cNvPr>
        <xdr:cNvCxnSpPr/>
      </xdr:nvCxnSpPr>
      <xdr:spPr>
        <a:xfrm flipV="1">
          <a:off x="20434300" y="181013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74386</xdr:rowOff>
    </xdr:from>
    <xdr:to>
      <xdr:col>102</xdr:col>
      <xdr:colOff>165100</xdr:colOff>
      <xdr:row>106</xdr:row>
      <xdr:rowOff>4536</xdr:rowOff>
    </xdr:to>
    <xdr:sp macro="" textlink="">
      <xdr:nvSpPr>
        <xdr:cNvPr id="647" name="楕円 646">
          <a:extLst>
            <a:ext uri="{FF2B5EF4-FFF2-40B4-BE49-F238E27FC236}">
              <a16:creationId xmlns:a16="http://schemas.microsoft.com/office/drawing/2014/main" id="{5DD287E4-2023-4367-9408-6D9022D6CBEF}"/>
            </a:ext>
          </a:extLst>
        </xdr:cNvPr>
        <xdr:cNvSpPr/>
      </xdr:nvSpPr>
      <xdr:spPr>
        <a:xfrm>
          <a:off x="19494500" y="180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110489</xdr:rowOff>
    </xdr:from>
    <xdr:to>
      <xdr:col>107</xdr:col>
      <xdr:colOff>50800</xdr:colOff>
      <xdr:row>105</xdr:row>
      <xdr:rowOff>125186</xdr:rowOff>
    </xdr:to>
    <xdr:cxnSp macro="">
      <xdr:nvCxnSpPr>
        <xdr:cNvPr id="648" name="直線コネクタ 647">
          <a:extLst>
            <a:ext uri="{FF2B5EF4-FFF2-40B4-BE49-F238E27FC236}">
              <a16:creationId xmlns:a16="http://schemas.microsoft.com/office/drawing/2014/main" id="{B8281F93-FD3C-4390-B9C4-81AD195B05E4}"/>
            </a:ext>
          </a:extLst>
        </xdr:cNvPr>
        <xdr:cNvCxnSpPr/>
      </xdr:nvCxnSpPr>
      <xdr:spPr>
        <a:xfrm flipV="1">
          <a:off x="19545300" y="18112739"/>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90714</xdr:rowOff>
    </xdr:from>
    <xdr:to>
      <xdr:col>98</xdr:col>
      <xdr:colOff>38100</xdr:colOff>
      <xdr:row>106</xdr:row>
      <xdr:rowOff>20864</xdr:rowOff>
    </xdr:to>
    <xdr:sp macro="" textlink="">
      <xdr:nvSpPr>
        <xdr:cNvPr id="649" name="楕円 648">
          <a:extLst>
            <a:ext uri="{FF2B5EF4-FFF2-40B4-BE49-F238E27FC236}">
              <a16:creationId xmlns:a16="http://schemas.microsoft.com/office/drawing/2014/main" id="{EBB335E9-9C4B-4033-AED4-6109DF0FDB84}"/>
            </a:ext>
          </a:extLst>
        </xdr:cNvPr>
        <xdr:cNvSpPr/>
      </xdr:nvSpPr>
      <xdr:spPr>
        <a:xfrm>
          <a:off x="18605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125186</xdr:rowOff>
    </xdr:from>
    <xdr:to>
      <xdr:col>102</xdr:col>
      <xdr:colOff>114300</xdr:colOff>
      <xdr:row>105</xdr:row>
      <xdr:rowOff>141514</xdr:rowOff>
    </xdr:to>
    <xdr:cxnSp macro="">
      <xdr:nvCxnSpPr>
        <xdr:cNvPr id="650" name="直線コネクタ 649">
          <a:extLst>
            <a:ext uri="{FF2B5EF4-FFF2-40B4-BE49-F238E27FC236}">
              <a16:creationId xmlns:a16="http://schemas.microsoft.com/office/drawing/2014/main" id="{C0E05008-0B8F-4514-AE14-02090B3E1E1F}"/>
            </a:ext>
          </a:extLst>
        </xdr:cNvPr>
        <xdr:cNvCxnSpPr/>
      </xdr:nvCxnSpPr>
      <xdr:spPr>
        <a:xfrm flipV="1">
          <a:off x="18656300" y="1812743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651" name="n_1aveValue【庁舎】&#10;一人当たり面積">
          <a:extLst>
            <a:ext uri="{FF2B5EF4-FFF2-40B4-BE49-F238E27FC236}">
              <a16:creationId xmlns:a16="http://schemas.microsoft.com/office/drawing/2014/main" id="{0BF194C5-3A85-40A4-8F18-B7C655A3E7C2}"/>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652" name="n_2aveValue【庁舎】&#10;一人当たり面積">
          <a:extLst>
            <a:ext uri="{FF2B5EF4-FFF2-40B4-BE49-F238E27FC236}">
              <a16:creationId xmlns:a16="http://schemas.microsoft.com/office/drawing/2014/main" id="{9AB24DD9-903A-4366-89C8-965E6C38669B}"/>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653" name="n_3aveValue【庁舎】&#10;一人当たり面積">
          <a:extLst>
            <a:ext uri="{FF2B5EF4-FFF2-40B4-BE49-F238E27FC236}">
              <a16:creationId xmlns:a16="http://schemas.microsoft.com/office/drawing/2014/main" id="{F3C4C5AC-E5C4-4BDA-ADA9-7D40FD1C8A4C}"/>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654" name="n_4aveValue【庁舎】&#10;一人当たり面積">
          <a:extLst>
            <a:ext uri="{FF2B5EF4-FFF2-40B4-BE49-F238E27FC236}">
              <a16:creationId xmlns:a16="http://schemas.microsoft.com/office/drawing/2014/main" id="{611A5976-D830-490B-9716-2F5FAAB22CE5}"/>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140988</xdr:rowOff>
    </xdr:from>
    <xdr:ext cx="469744" cy="259045"/>
    <xdr:sp macro="" textlink="">
      <xdr:nvSpPr>
        <xdr:cNvPr id="655" name="n_1mainValue【庁舎】&#10;一人当たり面積">
          <a:extLst>
            <a:ext uri="{FF2B5EF4-FFF2-40B4-BE49-F238E27FC236}">
              <a16:creationId xmlns:a16="http://schemas.microsoft.com/office/drawing/2014/main" id="{2C46EB81-0BB6-4B83-B579-F1EAB0478009}"/>
            </a:ext>
          </a:extLst>
        </xdr:cNvPr>
        <xdr:cNvSpPr txBox="1"/>
      </xdr:nvSpPr>
      <xdr:spPr>
        <a:xfrm>
          <a:off x="21075727" y="1814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656" name="n_2mainValue【庁舎】&#10;一人当たり面積">
          <a:extLst>
            <a:ext uri="{FF2B5EF4-FFF2-40B4-BE49-F238E27FC236}">
              <a16:creationId xmlns:a16="http://schemas.microsoft.com/office/drawing/2014/main" id="{BE480706-A97F-4116-AB9F-5D1BBBCD300C}"/>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167113</xdr:rowOff>
    </xdr:from>
    <xdr:ext cx="469744" cy="259045"/>
    <xdr:sp macro="" textlink="">
      <xdr:nvSpPr>
        <xdr:cNvPr id="657" name="n_3mainValue【庁舎】&#10;一人当たり面積">
          <a:extLst>
            <a:ext uri="{FF2B5EF4-FFF2-40B4-BE49-F238E27FC236}">
              <a16:creationId xmlns:a16="http://schemas.microsoft.com/office/drawing/2014/main" id="{8F07133E-2F71-4F88-AC41-1C75D6AA77C4}"/>
            </a:ext>
          </a:extLst>
        </xdr:cNvPr>
        <xdr:cNvSpPr txBox="1"/>
      </xdr:nvSpPr>
      <xdr:spPr>
        <a:xfrm>
          <a:off x="19310427" y="1816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11991</xdr:rowOff>
    </xdr:from>
    <xdr:ext cx="469744" cy="259045"/>
    <xdr:sp macro="" textlink="">
      <xdr:nvSpPr>
        <xdr:cNvPr id="658" name="n_4mainValue【庁舎】&#10;一人当たり面積">
          <a:extLst>
            <a:ext uri="{FF2B5EF4-FFF2-40B4-BE49-F238E27FC236}">
              <a16:creationId xmlns:a16="http://schemas.microsoft.com/office/drawing/2014/main" id="{A6FB7648-2B87-48A2-B096-5515D1EA879D}"/>
            </a:ext>
          </a:extLst>
        </xdr:cNvPr>
        <xdr:cNvSpPr txBox="1"/>
      </xdr:nvSpPr>
      <xdr:spPr>
        <a:xfrm>
          <a:off x="18421427" y="1818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9" name="正方形/長方形 658">
          <a:extLst>
            <a:ext uri="{FF2B5EF4-FFF2-40B4-BE49-F238E27FC236}">
              <a16:creationId xmlns:a16="http://schemas.microsoft.com/office/drawing/2014/main" id="{E2C386CA-0414-4FE1-93F7-9BA6DEFA409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0" name="正方形/長方形 659">
          <a:extLst>
            <a:ext uri="{FF2B5EF4-FFF2-40B4-BE49-F238E27FC236}">
              <a16:creationId xmlns:a16="http://schemas.microsoft.com/office/drawing/2014/main" id="{8CEE7B3E-2987-4DE3-AF26-130D1719B82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1" name="テキスト ボックス 660">
          <a:extLst>
            <a:ext uri="{FF2B5EF4-FFF2-40B4-BE49-F238E27FC236}">
              <a16:creationId xmlns:a16="http://schemas.microsoft.com/office/drawing/2014/main" id="{4D48E153-EEE0-419B-9092-2A421DB6D2B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図書館については、有形固定資産減価償却率が類似団体内平均値を</a:t>
          </a:r>
          <a:r>
            <a:rPr kumimoji="1" lang="en-US" altLang="ja-JP" sz="1200">
              <a:solidFill>
                <a:schemeClr val="tx1"/>
              </a:solidFill>
              <a:latin typeface="ＭＳ Ｐゴシック" panose="020B0600070205080204" pitchFamily="50" charset="-128"/>
              <a:ea typeface="ＭＳ Ｐゴシック" panose="020B0600070205080204" pitchFamily="50" charset="-128"/>
            </a:rPr>
            <a:t>13.7</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ポイント下回っているものの、前年度より</a:t>
          </a:r>
          <a:r>
            <a:rPr kumimoji="1" lang="en-US" altLang="ja-JP" sz="1200">
              <a:solidFill>
                <a:schemeClr val="tx1"/>
              </a:solidFill>
              <a:latin typeface="ＭＳ Ｐゴシック" panose="020B0600070205080204" pitchFamily="50" charset="-128"/>
              <a:ea typeface="ＭＳ Ｐゴシック" panose="020B0600070205080204" pitchFamily="50" charset="-128"/>
            </a:rPr>
            <a:t>2.0</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増加している。当町の施設としては比較的新しい施設ではあるものの、令和３年度には屋根や外壁の大規模修繕工事を実施するなど、羽後町公共施設等総合管理計画に基づいて施設の維持に努め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一般廃棄物処理施設については、有形固定資産減価償却率が類似団体内平均値を</a:t>
          </a:r>
          <a:r>
            <a:rPr kumimoji="1" lang="en-US" altLang="ja-JP" sz="1200">
              <a:solidFill>
                <a:schemeClr val="tx1"/>
              </a:solidFill>
              <a:latin typeface="ＭＳ Ｐゴシック" panose="020B0600070205080204" pitchFamily="50" charset="-128"/>
              <a:ea typeface="ＭＳ Ｐゴシック" panose="020B0600070205080204" pitchFamily="50" charset="-128"/>
            </a:rPr>
            <a:t>8.0</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ポイント上回っており、前年度より</a:t>
          </a:r>
          <a:r>
            <a:rPr kumimoji="1" lang="en-US" altLang="ja-JP" sz="1200">
              <a:solidFill>
                <a:schemeClr val="tx1"/>
              </a:solidFill>
              <a:latin typeface="ＭＳ Ｐゴシック" panose="020B0600070205080204" pitchFamily="50" charset="-128"/>
              <a:ea typeface="ＭＳ Ｐゴシック" panose="020B0600070205080204" pitchFamily="50" charset="-128"/>
            </a:rPr>
            <a:t>2.7</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ポイント増加している。ごみ処理施設の湯沢雄勝クリーンセンターは平成２８年度に更新されており、旧施設についても令和４年度に解体工事が完了している。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体育館・プールについては、有形固定資産減価償却率は</a:t>
          </a:r>
          <a:r>
            <a:rPr kumimoji="1" lang="en-US" altLang="ja-JP" sz="1200">
              <a:solidFill>
                <a:schemeClr val="tx1"/>
              </a:solidFill>
              <a:latin typeface="ＭＳ Ｐゴシック" panose="020B0600070205080204" pitchFamily="50" charset="-128"/>
              <a:ea typeface="ＭＳ Ｐゴシック" panose="020B0600070205080204" pitchFamily="50" charset="-128"/>
            </a:rPr>
            <a:t>97.4</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ポイントと老朽化が進んでいる。減価償却率は高くなっているものの、耐震補強工事などは実施しており、令和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はバレーボール支柱基礎改修工事により施設の機能維持に努めている。総合体育館は各種スポーツ大会だけでなく、羽後町の伝統行事である西馬音内盆踊りの雨天時会場としても利用するなど町にとって必要な施設であることから、今後も羽後町公共施設等総合管理計画に基づいて修繕等を実施し耐用年数を超えて使用していく。</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庁舎については、有形固定資産減価償却率が類似団体内平均値を</a:t>
          </a:r>
          <a:r>
            <a:rPr kumimoji="1" lang="en-US" altLang="ja-JP" sz="1200">
              <a:solidFill>
                <a:schemeClr val="tx1"/>
              </a:solidFill>
              <a:latin typeface="ＭＳ Ｐゴシック" panose="020B0600070205080204" pitchFamily="50" charset="-128"/>
              <a:ea typeface="ＭＳ Ｐゴシック" panose="020B0600070205080204" pitchFamily="50" charset="-128"/>
            </a:rPr>
            <a:t>12.0</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ポイント上回っており、前年度より</a:t>
          </a:r>
          <a:r>
            <a:rPr kumimoji="1" lang="en-US" altLang="ja-JP" sz="1200">
              <a:solidFill>
                <a:schemeClr val="tx1"/>
              </a:solidFill>
              <a:latin typeface="ＭＳ Ｐゴシック" panose="020B0600070205080204" pitchFamily="50" charset="-128"/>
              <a:ea typeface="ＭＳ Ｐゴシック" panose="020B0600070205080204" pitchFamily="50" charset="-128"/>
            </a:rPr>
            <a:t>2.1</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ポイント増加している。庁舎外壁の経年劣化が著しいことから令和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5</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年度に庁舎外壁等改修工事を行っており、今後も羽後町公共施設等総合管理計画に基づき計画的に修繕等を実施していく。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9312515</v>
      </c>
      <c r="BO4" s="384"/>
      <c r="BP4" s="384"/>
      <c r="BQ4" s="384"/>
      <c r="BR4" s="384"/>
      <c r="BS4" s="384"/>
      <c r="BT4" s="384"/>
      <c r="BU4" s="385"/>
      <c r="BV4" s="383">
        <v>9143139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7.4</v>
      </c>
      <c r="CU4" s="390"/>
      <c r="CV4" s="390"/>
      <c r="CW4" s="390"/>
      <c r="CX4" s="390"/>
      <c r="CY4" s="390"/>
      <c r="CZ4" s="390"/>
      <c r="DA4" s="391"/>
      <c r="DB4" s="389">
        <v>7.4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8848284</v>
      </c>
      <c r="BO5" s="421"/>
      <c r="BP5" s="421"/>
      <c r="BQ5" s="421"/>
      <c r="BR5" s="421"/>
      <c r="BS5" s="421"/>
      <c r="BT5" s="421"/>
      <c r="BU5" s="422"/>
      <c r="BV5" s="420">
        <v>8727317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89.8</v>
      </c>
      <c r="CU5" s="418"/>
      <c r="CV5" s="418"/>
      <c r="CW5" s="418"/>
      <c r="CX5" s="418"/>
      <c r="CY5" s="418"/>
      <c r="CZ5" s="418"/>
      <c r="DA5" s="419"/>
      <c r="DB5" s="417">
        <v>88.9</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464231</v>
      </c>
      <c r="BO6" s="421"/>
      <c r="BP6" s="421"/>
      <c r="BQ6" s="421"/>
      <c r="BR6" s="421"/>
      <c r="BS6" s="421"/>
      <c r="BT6" s="421"/>
      <c r="BU6" s="422"/>
      <c r="BV6" s="420">
        <v>415822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89.8</v>
      </c>
      <c r="CU6" s="458"/>
      <c r="CV6" s="458"/>
      <c r="CW6" s="458"/>
      <c r="CX6" s="458"/>
      <c r="CY6" s="458"/>
      <c r="CZ6" s="458"/>
      <c r="DA6" s="459"/>
      <c r="DB6" s="457">
        <v>88.9</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48473</v>
      </c>
      <c r="BO7" s="421"/>
      <c r="BP7" s="421"/>
      <c r="BQ7" s="421"/>
      <c r="BR7" s="421"/>
      <c r="BS7" s="421"/>
      <c r="BT7" s="421"/>
      <c r="BU7" s="422"/>
      <c r="BV7" s="420">
        <v>8515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5596779</v>
      </c>
      <c r="CU7" s="421"/>
      <c r="CV7" s="421"/>
      <c r="CW7" s="421"/>
      <c r="CX7" s="421"/>
      <c r="CY7" s="421"/>
      <c r="CZ7" s="421"/>
      <c r="DA7" s="422"/>
      <c r="DB7" s="420">
        <v>5504627</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415758</v>
      </c>
      <c r="BO8" s="421"/>
      <c r="BP8" s="421"/>
      <c r="BQ8" s="421"/>
      <c r="BR8" s="421"/>
      <c r="BS8" s="421"/>
      <c r="BT8" s="421"/>
      <c r="BU8" s="422"/>
      <c r="BV8" s="420">
        <v>407307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0.25</v>
      </c>
      <c r="CU8" s="461"/>
      <c r="CV8" s="461"/>
      <c r="CW8" s="461"/>
      <c r="CX8" s="461"/>
      <c r="CY8" s="461"/>
      <c r="CZ8" s="461"/>
      <c r="DA8" s="462"/>
      <c r="DB8" s="460">
        <v>0.25</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13825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8451</v>
      </c>
      <c r="BO9" s="421"/>
      <c r="BP9" s="421"/>
      <c r="BQ9" s="421"/>
      <c r="BR9" s="421"/>
      <c r="BS9" s="421"/>
      <c r="BT9" s="421"/>
      <c r="BU9" s="422"/>
      <c r="BV9" s="420">
        <v>19872</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12.4</v>
      </c>
      <c r="CU9" s="418"/>
      <c r="CV9" s="418"/>
      <c r="CW9" s="418"/>
      <c r="CX9" s="418"/>
      <c r="CY9" s="418"/>
      <c r="CZ9" s="418"/>
      <c r="DA9" s="419"/>
      <c r="DB9" s="417">
        <v>13.4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15319</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144799</v>
      </c>
      <c r="BO10" s="421"/>
      <c r="BP10" s="421"/>
      <c r="BQ10" s="421"/>
      <c r="BR10" s="421"/>
      <c r="BS10" s="421"/>
      <c r="BT10" s="421"/>
      <c r="BU10" s="422"/>
      <c r="BV10" s="420">
        <v>103729</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13036</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250000</v>
      </c>
      <c r="BO12" s="421"/>
      <c r="BP12" s="421"/>
      <c r="BQ12" s="421"/>
      <c r="BR12" s="421"/>
      <c r="BS12" s="421"/>
      <c r="BT12" s="421"/>
      <c r="BU12" s="422"/>
      <c r="BV12" s="420">
        <v>100000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12923</v>
      </c>
      <c r="S13" s="505"/>
      <c r="T13" s="505"/>
      <c r="U13" s="505"/>
      <c r="V13" s="506"/>
      <c r="W13" s="436" t="s">
        <v>131</v>
      </c>
      <c r="X13" s="437"/>
      <c r="Y13" s="437"/>
      <c r="Z13" s="437"/>
      <c r="AA13" s="437"/>
      <c r="AB13" s="427"/>
      <c r="AC13" s="471">
        <v>1211</v>
      </c>
      <c r="AD13" s="472"/>
      <c r="AE13" s="472"/>
      <c r="AF13" s="472"/>
      <c r="AG13" s="514"/>
      <c r="AH13" s="471">
        <v>1378</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-96750</v>
      </c>
      <c r="BO13" s="421"/>
      <c r="BP13" s="421"/>
      <c r="BQ13" s="421"/>
      <c r="BR13" s="421"/>
      <c r="BS13" s="421"/>
      <c r="BT13" s="421"/>
      <c r="BU13" s="422"/>
      <c r="BV13" s="420">
        <v>23601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10.4</v>
      </c>
      <c r="CU13" s="418"/>
      <c r="CV13" s="418"/>
      <c r="CW13" s="418"/>
      <c r="CX13" s="418"/>
      <c r="CY13" s="418"/>
      <c r="CZ13" s="418"/>
      <c r="DA13" s="419"/>
      <c r="DB13" s="417">
        <v>10.6</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13367</v>
      </c>
      <c r="S14" s="505"/>
      <c r="T14" s="505"/>
      <c r="U14" s="505"/>
      <c r="V14" s="506"/>
      <c r="W14" s="410"/>
      <c r="X14" s="411"/>
      <c r="Y14" s="411"/>
      <c r="Z14" s="411"/>
      <c r="AA14" s="411"/>
      <c r="AB14" s="400"/>
      <c r="AC14" s="507">
        <v>16.600000000000001</v>
      </c>
      <c r="AD14" s="508"/>
      <c r="AE14" s="508"/>
      <c r="AF14" s="508"/>
      <c r="AG14" s="509"/>
      <c r="AH14" s="507">
        <v>17.600000000000001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13258</v>
      </c>
      <c r="S15" s="505"/>
      <c r="T15" s="505"/>
      <c r="U15" s="505"/>
      <c r="V15" s="506"/>
      <c r="W15" s="436" t="s">
        <v>137</v>
      </c>
      <c r="X15" s="437"/>
      <c r="Y15" s="437"/>
      <c r="Z15" s="437"/>
      <c r="AA15" s="437"/>
      <c r="AB15" s="427"/>
      <c r="AC15" s="471">
        <v>2318</v>
      </c>
      <c r="AD15" s="472"/>
      <c r="AE15" s="472"/>
      <c r="AF15" s="472"/>
      <c r="AG15" s="514"/>
      <c r="AH15" s="471">
        <v>2604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1331065</v>
      </c>
      <c r="BO15" s="384"/>
      <c r="BP15" s="384"/>
      <c r="BQ15" s="384"/>
      <c r="BR15" s="384"/>
      <c r="BS15" s="384"/>
      <c r="BT15" s="384"/>
      <c r="BU15" s="385"/>
      <c r="BV15" s="383">
        <v>1323021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31.9</v>
      </c>
      <c r="AD16" s="508"/>
      <c r="AE16" s="508"/>
      <c r="AF16" s="508"/>
      <c r="AG16" s="509"/>
      <c r="AH16" s="507">
        <v>33.299999999999997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5287240</v>
      </c>
      <c r="BO16" s="421"/>
      <c r="BP16" s="421"/>
      <c r="BQ16" s="421"/>
      <c r="BR16" s="421"/>
      <c r="BS16" s="421"/>
      <c r="BT16" s="421"/>
      <c r="BU16" s="422"/>
      <c r="BV16" s="420">
        <v>5190667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141</v>
      </c>
      <c r="S17" s="527"/>
      <c r="T17" s="527"/>
      <c r="U17" s="527"/>
      <c r="V17" s="528"/>
      <c r="W17" s="436" t="s">
        <v>144</v>
      </c>
      <c r="X17" s="437"/>
      <c r="Y17" s="437"/>
      <c r="Z17" s="437"/>
      <c r="AA17" s="437"/>
      <c r="AB17" s="427"/>
      <c r="AC17" s="471">
        <v>3747</v>
      </c>
      <c r="AD17" s="472"/>
      <c r="AE17" s="472"/>
      <c r="AF17" s="472"/>
      <c r="AG17" s="514"/>
      <c r="AH17" s="471">
        <v>3835</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1629057</v>
      </c>
      <c r="BO17" s="421"/>
      <c r="BP17" s="421"/>
      <c r="BQ17" s="421"/>
      <c r="BR17" s="421"/>
      <c r="BS17" s="421"/>
      <c r="BT17" s="421"/>
      <c r="BU17" s="422"/>
      <c r="BV17" s="420">
        <v>1618576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230.78</v>
      </c>
      <c r="M18" s="544"/>
      <c r="N18" s="544"/>
      <c r="O18" s="544"/>
      <c r="P18" s="544"/>
      <c r="Q18" s="544"/>
      <c r="R18" s="545"/>
      <c r="S18" s="545"/>
      <c r="T18" s="545"/>
      <c r="U18" s="545"/>
      <c r="V18" s="546"/>
      <c r="W18" s="438"/>
      <c r="X18" s="439"/>
      <c r="Y18" s="439"/>
      <c r="Z18" s="439"/>
      <c r="AA18" s="439"/>
      <c r="AB18" s="430"/>
      <c r="AC18" s="547">
        <v>51.5</v>
      </c>
      <c r="AD18" s="548"/>
      <c r="AE18" s="548"/>
      <c r="AF18" s="548"/>
      <c r="AG18" s="549"/>
      <c r="AH18" s="547">
        <v>49.1</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5043060</v>
      </c>
      <c r="BO18" s="421"/>
      <c r="BP18" s="421"/>
      <c r="BQ18" s="421"/>
      <c r="BR18" s="421"/>
      <c r="BS18" s="421"/>
      <c r="BT18" s="421"/>
      <c r="BU18" s="422"/>
      <c r="BV18" s="420">
        <v>4883359</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60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7059475</v>
      </c>
      <c r="BO19" s="421"/>
      <c r="BP19" s="421"/>
      <c r="BQ19" s="421"/>
      <c r="BR19" s="421"/>
      <c r="BS19" s="421"/>
      <c r="BT19" s="421"/>
      <c r="BU19" s="422"/>
      <c r="BV19" s="420">
        <v>6856346</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4658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6101225</v>
      </c>
      <c r="BO22" s="384"/>
      <c r="BP22" s="384"/>
      <c r="BQ22" s="384"/>
      <c r="BR22" s="384"/>
      <c r="BS22" s="384"/>
      <c r="BT22" s="384"/>
      <c r="BU22" s="385"/>
      <c r="BV22" s="383">
        <v>6476888</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5335549</v>
      </c>
      <c r="BO23" s="421"/>
      <c r="BP23" s="421"/>
      <c r="BQ23" s="421"/>
      <c r="BR23" s="421"/>
      <c r="BS23" s="421"/>
      <c r="BT23" s="421"/>
      <c r="BU23" s="422"/>
      <c r="BV23" s="420">
        <v>5666350</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7760</v>
      </c>
      <c r="R24" s="472"/>
      <c r="S24" s="472"/>
      <c r="T24" s="472"/>
      <c r="U24" s="472"/>
      <c r="V24" s="514"/>
      <c r="W24" s="566"/>
      <c r="X24" s="567"/>
      <c r="Y24" s="568"/>
      <c r="Z24" s="470" t="s">
        <v>161</v>
      </c>
      <c r="AA24" s="450"/>
      <c r="AB24" s="450"/>
      <c r="AC24" s="450"/>
      <c r="AD24" s="450"/>
      <c r="AE24" s="450"/>
      <c r="AF24" s="450"/>
      <c r="AG24" s="451"/>
      <c r="AH24" s="471">
        <v>119</v>
      </c>
      <c r="AI24" s="472"/>
      <c r="AJ24" s="472"/>
      <c r="AK24" s="472"/>
      <c r="AL24" s="514"/>
      <c r="AM24" s="471">
        <v>378539</v>
      </c>
      <c r="AN24" s="472"/>
      <c r="AO24" s="472"/>
      <c r="AP24" s="472"/>
      <c r="AQ24" s="472"/>
      <c r="AR24" s="514"/>
      <c r="AS24" s="471">
        <v>3181</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4160209</v>
      </c>
      <c r="BO24" s="421"/>
      <c r="BP24" s="421"/>
      <c r="BQ24" s="421"/>
      <c r="BR24" s="421"/>
      <c r="BS24" s="421"/>
      <c r="BT24" s="421"/>
      <c r="BU24" s="422"/>
      <c r="BV24" s="420">
        <v>4268225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1</v>
      </c>
      <c r="M25" s="472"/>
      <c r="N25" s="472"/>
      <c r="O25" s="472"/>
      <c r="P25" s="514"/>
      <c r="Q25" s="471">
        <v>5930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18343</v>
      </c>
      <c r="BO25" s="384"/>
      <c r="BP25" s="384"/>
      <c r="BQ25" s="384"/>
      <c r="BR25" s="384"/>
      <c r="BS25" s="384"/>
      <c r="BT25" s="384"/>
      <c r="BU25" s="385"/>
      <c r="BV25" s="383">
        <v>21881</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4806</v>
      </c>
      <c r="R26" s="472"/>
      <c r="S26" s="472"/>
      <c r="T26" s="472"/>
      <c r="U26" s="472"/>
      <c r="V26" s="514"/>
      <c r="W26" s="566"/>
      <c r="X26" s="567"/>
      <c r="Y26" s="568"/>
      <c r="Z26" s="470" t="s">
        <v>167</v>
      </c>
      <c r="AA26" s="572"/>
      <c r="AB26" s="572"/>
      <c r="AC26" s="572"/>
      <c r="AD26" s="572"/>
      <c r="AE26" s="572"/>
      <c r="AF26" s="572"/>
      <c r="AG26" s="573"/>
      <c r="AH26" s="471">
        <v>4</v>
      </c>
      <c r="AI26" s="472"/>
      <c r="AJ26" s="472"/>
      <c r="AK26" s="472"/>
      <c r="AL26" s="514"/>
      <c r="AM26" s="471">
        <v>11300</v>
      </c>
      <c r="AN26" s="472"/>
      <c r="AO26" s="472"/>
      <c r="AP26" s="472"/>
      <c r="AQ26" s="472"/>
      <c r="AR26" s="514"/>
      <c r="AS26" s="471">
        <v>2825</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169</v>
      </c>
      <c r="F27" s="450"/>
      <c r="G27" s="450"/>
      <c r="H27" s="450"/>
      <c r="I27" s="450"/>
      <c r="J27" s="450"/>
      <c r="K27" s="451"/>
      <c r="L27" s="471">
        <v>1</v>
      </c>
      <c r="M27" s="472"/>
      <c r="N27" s="472"/>
      <c r="O27" s="472"/>
      <c r="P27" s="514"/>
      <c r="Q27" s="471">
        <v>2880</v>
      </c>
      <c r="R27" s="472"/>
      <c r="S27" s="472"/>
      <c r="T27" s="472"/>
      <c r="U27" s="472"/>
      <c r="V27" s="514"/>
      <c r="W27" s="566"/>
      <c r="X27" s="567"/>
      <c r="Y27" s="568"/>
      <c r="Z27" s="470" t="s">
        <v>170</v>
      </c>
      <c r="AA27" s="450"/>
      <c r="AB27" s="450"/>
      <c r="AC27" s="450"/>
      <c r="AD27" s="450"/>
      <c r="AE27" s="450"/>
      <c r="AF27" s="450"/>
      <c r="AG27" s="451"/>
      <c r="AH27" s="471">
        <v>1</v>
      </c>
      <c r="AI27" s="472"/>
      <c r="AJ27" s="472"/>
      <c r="AK27" s="472"/>
      <c r="AL27" s="514"/>
      <c r="AM27" s="471" t="s">
        <v>171</v>
      </c>
      <c r="AN27" s="472"/>
      <c r="AO27" s="472"/>
      <c r="AP27" s="472"/>
      <c r="AQ27" s="472"/>
      <c r="AR27" s="514"/>
      <c r="AS27" s="471" t="s">
        <v>171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2670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2366560</v>
      </c>
      <c r="BO28" s="384"/>
      <c r="BP28" s="384"/>
      <c r="BQ28" s="384"/>
      <c r="BR28" s="384"/>
      <c r="BS28" s="384"/>
      <c r="BT28" s="384"/>
      <c r="BU28" s="385"/>
      <c r="BV28" s="383">
        <v>2471761</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14</v>
      </c>
      <c r="M29" s="472"/>
      <c r="N29" s="472"/>
      <c r="O29" s="472"/>
      <c r="P29" s="514"/>
      <c r="Q29" s="471">
        <v>2530</v>
      </c>
      <c r="R29" s="472"/>
      <c r="S29" s="472"/>
      <c r="T29" s="472"/>
      <c r="U29" s="472"/>
      <c r="V29" s="514"/>
      <c r="W29" s="569"/>
      <c r="X29" s="570"/>
      <c r="Y29" s="571"/>
      <c r="Z29" s="470" t="s">
        <v>177</v>
      </c>
      <c r="AA29" s="450"/>
      <c r="AB29" s="450"/>
      <c r="AC29" s="450"/>
      <c r="AD29" s="450"/>
      <c r="AE29" s="450"/>
      <c r="AF29" s="450"/>
      <c r="AG29" s="451"/>
      <c r="AH29" s="471">
        <v>120</v>
      </c>
      <c r="AI29" s="472"/>
      <c r="AJ29" s="472"/>
      <c r="AK29" s="472"/>
      <c r="AL29" s="514"/>
      <c r="AM29" s="471">
        <v>382944</v>
      </c>
      <c r="AN29" s="472"/>
      <c r="AO29" s="472"/>
      <c r="AP29" s="472"/>
      <c r="AQ29" s="472"/>
      <c r="AR29" s="514"/>
      <c r="AS29" s="471">
        <v>3191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423876</v>
      </c>
      <c r="BO29" s="421"/>
      <c r="BP29" s="421"/>
      <c r="BQ29" s="421"/>
      <c r="BR29" s="421"/>
      <c r="BS29" s="421"/>
      <c r="BT29" s="421"/>
      <c r="BU29" s="422"/>
      <c r="BV29" s="420">
        <v>323636</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93.7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1543960</v>
      </c>
      <c r="BO30" s="540"/>
      <c r="BP30" s="540"/>
      <c r="BQ30" s="540"/>
      <c r="BR30" s="540"/>
      <c r="BS30" s="540"/>
      <c r="BT30" s="540"/>
      <c r="BU30" s="541"/>
      <c r="BV30" s="539">
        <v>1561028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湯沢雄勝広域市町村圏組合（一般会計）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五輪坂ハイツ</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湯沢雄勝広域市町村圏組合（湯沢雄勝ふるさと市町村圏基金特別会計）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羽後有機センター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IF('各会計、関係団体の財政状況及び健全化判断比率'!B34="","",'各会計、関係団体の財政状況及び健全化判断比率'!B34)</f>
        <v>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秋田県市町村総合事務組合（一般会計）</v>
      </c>
      <c r="BZ36" s="611"/>
      <c r="CA36" s="611"/>
      <c r="CB36" s="611"/>
      <c r="CC36" s="611"/>
      <c r="CD36" s="611"/>
      <c r="CE36" s="611"/>
      <c r="CF36" s="611"/>
      <c r="CG36" s="611"/>
      <c r="CH36" s="611"/>
      <c r="CI36" s="611"/>
      <c r="CJ36" s="611"/>
      <c r="CK36" s="611"/>
      <c r="CL36" s="611"/>
      <c r="CM36" s="611"/>
      <c r="CN36" s="163"/>
      <c r="CO36" s="610">
        <f t="shared" si="3"/>
        <v>19</v>
      </c>
      <c r="CP36" s="610"/>
      <c r="CQ36" s="611" t="str">
        <f>IF('各会計、関係団体の財政状況及び健全化判断比率'!BS9="","",'各会計、関係団体の財政状況及び健全化判断比率'!BS9)</f>
        <v>おも・しぇ</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高齢者福祉施設運営特別会計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秋田県市町村総合事務組合（交通災害共済事業等特別会計）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秋田県市町村会館管理組合（一般会計）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秋田県後期高齢者医療広域連合（一般会計）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秋田県後期高齢者医療広域連合（後期高齢者医療特別会計）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秋田県町村電算システム共同事業組合（一般会計）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fn5udYZZLYm45EY0IfNEmk9g9hGHp+Gl360TIvuyGtsAxfncCikEYrp43+evHzam7sB1wNlGKpqc3eEYZmdT8w==" saltValue="u3T6uMC50MmbTzRzcDBNI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1076846</v>
      </c>
      <c r="S5" s="626"/>
      <c r="T5" s="626"/>
      <c r="U5" s="626"/>
      <c r="V5" s="626"/>
      <c r="W5" s="626"/>
      <c r="X5" s="626"/>
      <c r="Y5" s="627"/>
      <c r="Z5" s="628">
        <v>11.6</v>
      </c>
      <c r="AA5" s="628"/>
      <c r="AB5" s="628"/>
      <c r="AC5" s="628"/>
      <c r="AD5" s="629">
        <v>1076846</v>
      </c>
      <c r="AE5" s="629"/>
      <c r="AF5" s="629"/>
      <c r="AG5" s="629"/>
      <c r="AH5" s="629"/>
      <c r="AI5" s="629"/>
      <c r="AJ5" s="629"/>
      <c r="AK5" s="629"/>
      <c r="AL5" s="630">
        <v>19.2</v>
      </c>
      <c r="AM5" s="631"/>
      <c r="AN5" s="631"/>
      <c r="AO5" s="632"/>
      <c r="AP5" s="622" t="s">
        <v>216</v>
      </c>
      <c r="AQ5" s="623"/>
      <c r="AR5" s="623"/>
      <c r="AS5" s="623"/>
      <c r="AT5" s="623"/>
      <c r="AU5" s="623"/>
      <c r="AV5" s="623"/>
      <c r="AW5" s="623"/>
      <c r="AX5" s="623"/>
      <c r="AY5" s="623"/>
      <c r="AZ5" s="623"/>
      <c r="BA5" s="623"/>
      <c r="BB5" s="623"/>
      <c r="BC5" s="623"/>
      <c r="BD5" s="623"/>
      <c r="BE5" s="623"/>
      <c r="BF5" s="624"/>
      <c r="BG5" s="636">
        <v>1076846</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132958</v>
      </c>
      <c r="S6" s="637"/>
      <c r="T6" s="637"/>
      <c r="U6" s="637"/>
      <c r="V6" s="637"/>
      <c r="W6" s="637"/>
      <c r="X6" s="637"/>
      <c r="Y6" s="638"/>
      <c r="Z6" s="639">
        <v>1.4</v>
      </c>
      <c r="AA6" s="639"/>
      <c r="AB6" s="639"/>
      <c r="AC6" s="639"/>
      <c r="AD6" s="640">
        <v>132958</v>
      </c>
      <c r="AE6" s="640"/>
      <c r="AF6" s="640"/>
      <c r="AG6" s="640"/>
      <c r="AH6" s="640"/>
      <c r="AI6" s="640"/>
      <c r="AJ6" s="640"/>
      <c r="AK6" s="640"/>
      <c r="AL6" s="641">
        <v>2.4</v>
      </c>
      <c r="AM6" s="642"/>
      <c r="AN6" s="642"/>
      <c r="AO6" s="643"/>
      <c r="AP6" s="633" t="s">
        <v>221</v>
      </c>
      <c r="AQ6" s="634"/>
      <c r="AR6" s="634"/>
      <c r="AS6" s="634"/>
      <c r="AT6" s="634"/>
      <c r="AU6" s="634"/>
      <c r="AV6" s="634"/>
      <c r="AW6" s="634"/>
      <c r="AX6" s="634"/>
      <c r="AY6" s="634"/>
      <c r="AZ6" s="634"/>
      <c r="BA6" s="634"/>
      <c r="BB6" s="634"/>
      <c r="BC6" s="634"/>
      <c r="BD6" s="634"/>
      <c r="BE6" s="634"/>
      <c r="BF6" s="635"/>
      <c r="BG6" s="636">
        <v>1076846</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89957</v>
      </c>
      <c r="CS6" s="637"/>
      <c r="CT6" s="637"/>
      <c r="CU6" s="637"/>
      <c r="CV6" s="637"/>
      <c r="CW6" s="637"/>
      <c r="CX6" s="637"/>
      <c r="CY6" s="638"/>
      <c r="CZ6" s="630">
        <v>1</v>
      </c>
      <c r="DA6" s="631"/>
      <c r="DB6" s="631"/>
      <c r="DC6" s="647"/>
      <c r="DD6" s="645" t="s">
        <v>122</v>
      </c>
      <c r="DE6" s="637"/>
      <c r="DF6" s="637"/>
      <c r="DG6" s="637"/>
      <c r="DH6" s="637"/>
      <c r="DI6" s="637"/>
      <c r="DJ6" s="637"/>
      <c r="DK6" s="637"/>
      <c r="DL6" s="637"/>
      <c r="DM6" s="637"/>
      <c r="DN6" s="637"/>
      <c r="DO6" s="637"/>
      <c r="DP6" s="638"/>
      <c r="DQ6" s="645">
        <v>89714</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346</v>
      </c>
      <c r="S7" s="637"/>
      <c r="T7" s="637"/>
      <c r="U7" s="637"/>
      <c r="V7" s="637"/>
      <c r="W7" s="637"/>
      <c r="X7" s="637"/>
      <c r="Y7" s="638"/>
      <c r="Z7" s="639">
        <v>0</v>
      </c>
      <c r="AA7" s="639"/>
      <c r="AB7" s="639"/>
      <c r="AC7" s="639"/>
      <c r="AD7" s="640">
        <v>346</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398692</v>
      </c>
      <c r="BH7" s="637"/>
      <c r="BI7" s="637"/>
      <c r="BJ7" s="637"/>
      <c r="BK7" s="637"/>
      <c r="BL7" s="637"/>
      <c r="BM7" s="637"/>
      <c r="BN7" s="638"/>
      <c r="BO7" s="639">
        <v>37</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1257749</v>
      </c>
      <c r="CS7" s="637"/>
      <c r="CT7" s="637"/>
      <c r="CU7" s="637"/>
      <c r="CV7" s="637"/>
      <c r="CW7" s="637"/>
      <c r="CX7" s="637"/>
      <c r="CY7" s="638"/>
      <c r="CZ7" s="639">
        <v>14.2</v>
      </c>
      <c r="DA7" s="639"/>
      <c r="DB7" s="639"/>
      <c r="DC7" s="639"/>
      <c r="DD7" s="645">
        <v>7905</v>
      </c>
      <c r="DE7" s="637"/>
      <c r="DF7" s="637"/>
      <c r="DG7" s="637"/>
      <c r="DH7" s="637"/>
      <c r="DI7" s="637"/>
      <c r="DJ7" s="637"/>
      <c r="DK7" s="637"/>
      <c r="DL7" s="637"/>
      <c r="DM7" s="637"/>
      <c r="DN7" s="637"/>
      <c r="DO7" s="637"/>
      <c r="DP7" s="638"/>
      <c r="DQ7" s="645">
        <v>1094457</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4231</v>
      </c>
      <c r="S8" s="637"/>
      <c r="T8" s="637"/>
      <c r="U8" s="637"/>
      <c r="V8" s="637"/>
      <c r="W8" s="637"/>
      <c r="X8" s="637"/>
      <c r="Y8" s="638"/>
      <c r="Z8" s="639">
        <v>0</v>
      </c>
      <c r="AA8" s="639"/>
      <c r="AB8" s="639"/>
      <c r="AC8" s="639"/>
      <c r="AD8" s="640">
        <v>4231</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19857</v>
      </c>
      <c r="BH8" s="637"/>
      <c r="BI8" s="637"/>
      <c r="BJ8" s="637"/>
      <c r="BK8" s="637"/>
      <c r="BL8" s="637"/>
      <c r="BM8" s="637"/>
      <c r="BN8" s="638"/>
      <c r="BO8" s="639">
        <v>1.8</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2370631</v>
      </c>
      <c r="CS8" s="637"/>
      <c r="CT8" s="637"/>
      <c r="CU8" s="637"/>
      <c r="CV8" s="637"/>
      <c r="CW8" s="637"/>
      <c r="CX8" s="637"/>
      <c r="CY8" s="638"/>
      <c r="CZ8" s="639">
        <v>26.8</v>
      </c>
      <c r="DA8" s="639"/>
      <c r="DB8" s="639"/>
      <c r="DC8" s="639"/>
      <c r="DD8" s="645">
        <v>2355</v>
      </c>
      <c r="DE8" s="637"/>
      <c r="DF8" s="637"/>
      <c r="DG8" s="637"/>
      <c r="DH8" s="637"/>
      <c r="DI8" s="637"/>
      <c r="DJ8" s="637"/>
      <c r="DK8" s="637"/>
      <c r="DL8" s="637"/>
      <c r="DM8" s="637"/>
      <c r="DN8" s="637"/>
      <c r="DO8" s="637"/>
      <c r="DP8" s="638"/>
      <c r="DQ8" s="645">
        <v>1312000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6551</v>
      </c>
      <c r="S9" s="637"/>
      <c r="T9" s="637"/>
      <c r="U9" s="637"/>
      <c r="V9" s="637"/>
      <c r="W9" s="637"/>
      <c r="X9" s="637"/>
      <c r="Y9" s="638"/>
      <c r="Z9" s="639">
        <v>0.1</v>
      </c>
      <c r="AA9" s="639"/>
      <c r="AB9" s="639"/>
      <c r="AC9" s="639"/>
      <c r="AD9" s="640">
        <v>6551</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343166</v>
      </c>
      <c r="BH9" s="637"/>
      <c r="BI9" s="637"/>
      <c r="BJ9" s="637"/>
      <c r="BK9" s="637"/>
      <c r="BL9" s="637"/>
      <c r="BM9" s="637"/>
      <c r="BN9" s="638"/>
      <c r="BO9" s="639">
        <v>31.9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1082027</v>
      </c>
      <c r="CS9" s="637"/>
      <c r="CT9" s="637"/>
      <c r="CU9" s="637"/>
      <c r="CV9" s="637"/>
      <c r="CW9" s="637"/>
      <c r="CX9" s="637"/>
      <c r="CY9" s="638"/>
      <c r="CZ9" s="639">
        <v>12.2</v>
      </c>
      <c r="DA9" s="639"/>
      <c r="DB9" s="639"/>
      <c r="DC9" s="639"/>
      <c r="DD9" s="645">
        <v>12003</v>
      </c>
      <c r="DE9" s="637"/>
      <c r="DF9" s="637"/>
      <c r="DG9" s="637"/>
      <c r="DH9" s="637"/>
      <c r="DI9" s="637"/>
      <c r="DJ9" s="637"/>
      <c r="DK9" s="637"/>
      <c r="DL9" s="637"/>
      <c r="DM9" s="637"/>
      <c r="DN9" s="637"/>
      <c r="DO9" s="637"/>
      <c r="DP9" s="638"/>
      <c r="DQ9" s="645">
        <v>1026626</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24437</v>
      </c>
      <c r="BH10" s="637"/>
      <c r="BI10" s="637"/>
      <c r="BJ10" s="637"/>
      <c r="BK10" s="637"/>
      <c r="BL10" s="637"/>
      <c r="BM10" s="637"/>
      <c r="BN10" s="638"/>
      <c r="BO10" s="639">
        <v>2.2999999999999998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28</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28</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347191</v>
      </c>
      <c r="S11" s="637"/>
      <c r="T11" s="637"/>
      <c r="U11" s="637"/>
      <c r="V11" s="637"/>
      <c r="W11" s="637"/>
      <c r="X11" s="637"/>
      <c r="Y11" s="638"/>
      <c r="Z11" s="641">
        <v>3.7</v>
      </c>
      <c r="AA11" s="642"/>
      <c r="AB11" s="642"/>
      <c r="AC11" s="648"/>
      <c r="AD11" s="645">
        <v>347191</v>
      </c>
      <c r="AE11" s="637"/>
      <c r="AF11" s="637"/>
      <c r="AG11" s="637"/>
      <c r="AH11" s="637"/>
      <c r="AI11" s="637"/>
      <c r="AJ11" s="637"/>
      <c r="AK11" s="638"/>
      <c r="AL11" s="641">
        <v>6.2</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11232</v>
      </c>
      <c r="BH11" s="637"/>
      <c r="BI11" s="637"/>
      <c r="BJ11" s="637"/>
      <c r="BK11" s="637"/>
      <c r="BL11" s="637"/>
      <c r="BM11" s="637"/>
      <c r="BN11" s="638"/>
      <c r="BO11" s="639">
        <v>1</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533919</v>
      </c>
      <c r="CS11" s="637"/>
      <c r="CT11" s="637"/>
      <c r="CU11" s="637"/>
      <c r="CV11" s="637"/>
      <c r="CW11" s="637"/>
      <c r="CX11" s="637"/>
      <c r="CY11" s="638"/>
      <c r="CZ11" s="639">
        <v>6</v>
      </c>
      <c r="DA11" s="639"/>
      <c r="DB11" s="639"/>
      <c r="DC11" s="639"/>
      <c r="DD11" s="645">
        <v>64544</v>
      </c>
      <c r="DE11" s="637"/>
      <c r="DF11" s="637"/>
      <c r="DG11" s="637"/>
      <c r="DH11" s="637"/>
      <c r="DI11" s="637"/>
      <c r="DJ11" s="637"/>
      <c r="DK11" s="637"/>
      <c r="DL11" s="637"/>
      <c r="DM11" s="637"/>
      <c r="DN11" s="637"/>
      <c r="DO11" s="637"/>
      <c r="DP11" s="638"/>
      <c r="DQ11" s="645">
        <v>306457</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546197</v>
      </c>
      <c r="BH12" s="637"/>
      <c r="BI12" s="637"/>
      <c r="BJ12" s="637"/>
      <c r="BK12" s="637"/>
      <c r="BL12" s="637"/>
      <c r="BM12" s="637"/>
      <c r="BN12" s="638"/>
      <c r="BO12" s="639">
        <v>50.7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340342</v>
      </c>
      <c r="CS12" s="637"/>
      <c r="CT12" s="637"/>
      <c r="CU12" s="637"/>
      <c r="CV12" s="637"/>
      <c r="CW12" s="637"/>
      <c r="CX12" s="637"/>
      <c r="CY12" s="638"/>
      <c r="CZ12" s="639">
        <v>3.8</v>
      </c>
      <c r="DA12" s="639"/>
      <c r="DB12" s="639"/>
      <c r="DC12" s="639"/>
      <c r="DD12" s="645">
        <v>161595</v>
      </c>
      <c r="DE12" s="637"/>
      <c r="DF12" s="637"/>
      <c r="DG12" s="637"/>
      <c r="DH12" s="637"/>
      <c r="DI12" s="637"/>
      <c r="DJ12" s="637"/>
      <c r="DK12" s="637"/>
      <c r="DL12" s="637"/>
      <c r="DM12" s="637"/>
      <c r="DN12" s="637"/>
      <c r="DO12" s="637"/>
      <c r="DP12" s="638"/>
      <c r="DQ12" s="645">
        <v>165271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543838</v>
      </c>
      <c r="BH13" s="637"/>
      <c r="BI13" s="637"/>
      <c r="BJ13" s="637"/>
      <c r="BK13" s="637"/>
      <c r="BL13" s="637"/>
      <c r="BM13" s="637"/>
      <c r="BN13" s="638"/>
      <c r="BO13" s="639">
        <v>50.5</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886255</v>
      </c>
      <c r="CS13" s="637"/>
      <c r="CT13" s="637"/>
      <c r="CU13" s="637"/>
      <c r="CV13" s="637"/>
      <c r="CW13" s="637"/>
      <c r="CX13" s="637"/>
      <c r="CY13" s="638"/>
      <c r="CZ13" s="639">
        <v>10</v>
      </c>
      <c r="DA13" s="639"/>
      <c r="DB13" s="639"/>
      <c r="DC13" s="639"/>
      <c r="DD13" s="645">
        <v>355356</v>
      </c>
      <c r="DE13" s="637"/>
      <c r="DF13" s="637"/>
      <c r="DG13" s="637"/>
      <c r="DH13" s="637"/>
      <c r="DI13" s="637"/>
      <c r="DJ13" s="637"/>
      <c r="DK13" s="637"/>
      <c r="DL13" s="637"/>
      <c r="DM13" s="637"/>
      <c r="DN13" s="637"/>
      <c r="DO13" s="637"/>
      <c r="DP13" s="638"/>
      <c r="DQ13" s="645">
        <v>566631</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61340</v>
      </c>
      <c r="BH14" s="637"/>
      <c r="BI14" s="637"/>
      <c r="BJ14" s="637"/>
      <c r="BK14" s="637"/>
      <c r="BL14" s="637"/>
      <c r="BM14" s="637"/>
      <c r="BN14" s="638"/>
      <c r="BO14" s="639">
        <v>5.7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331448</v>
      </c>
      <c r="CS14" s="637"/>
      <c r="CT14" s="637"/>
      <c r="CU14" s="637"/>
      <c r="CV14" s="637"/>
      <c r="CW14" s="637"/>
      <c r="CX14" s="637"/>
      <c r="CY14" s="638"/>
      <c r="CZ14" s="639">
        <v>3.7</v>
      </c>
      <c r="DA14" s="639"/>
      <c r="DB14" s="639"/>
      <c r="DC14" s="639"/>
      <c r="DD14" s="645">
        <v>15474</v>
      </c>
      <c r="DE14" s="637"/>
      <c r="DF14" s="637"/>
      <c r="DG14" s="637"/>
      <c r="DH14" s="637"/>
      <c r="DI14" s="637"/>
      <c r="DJ14" s="637"/>
      <c r="DK14" s="637"/>
      <c r="DL14" s="637"/>
      <c r="DM14" s="637"/>
      <c r="DN14" s="637"/>
      <c r="DO14" s="637"/>
      <c r="DP14" s="638"/>
      <c r="DQ14" s="645">
        <v>313240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8255</v>
      </c>
      <c r="S15" s="637"/>
      <c r="T15" s="637"/>
      <c r="U15" s="637"/>
      <c r="V15" s="637"/>
      <c r="W15" s="637"/>
      <c r="X15" s="637"/>
      <c r="Y15" s="638"/>
      <c r="Z15" s="639">
        <v>0.1</v>
      </c>
      <c r="AA15" s="639"/>
      <c r="AB15" s="639"/>
      <c r="AC15" s="639"/>
      <c r="AD15" s="640">
        <v>8255</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70617</v>
      </c>
      <c r="BH15" s="637"/>
      <c r="BI15" s="637"/>
      <c r="BJ15" s="637"/>
      <c r="BK15" s="637"/>
      <c r="BL15" s="637"/>
      <c r="BM15" s="637"/>
      <c r="BN15" s="638"/>
      <c r="BO15" s="639">
        <v>6.6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950230</v>
      </c>
      <c r="CS15" s="637"/>
      <c r="CT15" s="637"/>
      <c r="CU15" s="637"/>
      <c r="CV15" s="637"/>
      <c r="CW15" s="637"/>
      <c r="CX15" s="637"/>
      <c r="CY15" s="638"/>
      <c r="CZ15" s="639">
        <v>10.7</v>
      </c>
      <c r="DA15" s="639"/>
      <c r="DB15" s="639"/>
      <c r="DC15" s="639"/>
      <c r="DD15" s="645">
        <v>104586</v>
      </c>
      <c r="DE15" s="637"/>
      <c r="DF15" s="637"/>
      <c r="DG15" s="637"/>
      <c r="DH15" s="637"/>
      <c r="DI15" s="637"/>
      <c r="DJ15" s="637"/>
      <c r="DK15" s="637"/>
      <c r="DL15" s="637"/>
      <c r="DM15" s="637"/>
      <c r="DN15" s="637"/>
      <c r="DO15" s="637"/>
      <c r="DP15" s="638"/>
      <c r="DQ15" s="645">
        <v>728399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20118</v>
      </c>
      <c r="S16" s="637"/>
      <c r="T16" s="637"/>
      <c r="U16" s="637"/>
      <c r="V16" s="637"/>
      <c r="W16" s="637"/>
      <c r="X16" s="637"/>
      <c r="Y16" s="638"/>
      <c r="Z16" s="639">
        <v>0.2</v>
      </c>
      <c r="AA16" s="639"/>
      <c r="AB16" s="639"/>
      <c r="AC16" s="639"/>
      <c r="AD16" s="640">
        <v>20118</v>
      </c>
      <c r="AE16" s="640"/>
      <c r="AF16" s="640"/>
      <c r="AG16" s="640"/>
      <c r="AH16" s="640"/>
      <c r="AI16" s="640"/>
      <c r="AJ16" s="640"/>
      <c r="AK16" s="640"/>
      <c r="AL16" s="641">
        <v>0.4</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131135</v>
      </c>
      <c r="CS16" s="637"/>
      <c r="CT16" s="637"/>
      <c r="CU16" s="637"/>
      <c r="CV16" s="637"/>
      <c r="CW16" s="637"/>
      <c r="CX16" s="637"/>
      <c r="CY16" s="638"/>
      <c r="CZ16" s="639">
        <v>1.5</v>
      </c>
      <c r="DA16" s="639"/>
      <c r="DB16" s="639"/>
      <c r="DC16" s="639"/>
      <c r="DD16" s="645" t="s">
        <v>122</v>
      </c>
      <c r="DE16" s="637"/>
      <c r="DF16" s="637"/>
      <c r="DG16" s="637"/>
      <c r="DH16" s="637"/>
      <c r="DI16" s="637"/>
      <c r="DJ16" s="637"/>
      <c r="DK16" s="637"/>
      <c r="DL16" s="637"/>
      <c r="DM16" s="637"/>
      <c r="DN16" s="637"/>
      <c r="DO16" s="637"/>
      <c r="DP16" s="638"/>
      <c r="DQ16" s="645">
        <v>117858</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58668</v>
      </c>
      <c r="S17" s="637"/>
      <c r="T17" s="637"/>
      <c r="U17" s="637"/>
      <c r="V17" s="637"/>
      <c r="W17" s="637"/>
      <c r="X17" s="637"/>
      <c r="Y17" s="638"/>
      <c r="Z17" s="639">
        <v>0.6</v>
      </c>
      <c r="AA17" s="639"/>
      <c r="AB17" s="639"/>
      <c r="AC17" s="639"/>
      <c r="AD17" s="640">
        <v>58668</v>
      </c>
      <c r="AE17" s="640"/>
      <c r="AF17" s="640"/>
      <c r="AG17" s="640"/>
      <c r="AH17" s="640"/>
      <c r="AI17" s="640"/>
      <c r="AJ17" s="640"/>
      <c r="AK17" s="640"/>
      <c r="AL17" s="641">
        <v>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874563</v>
      </c>
      <c r="CS17" s="637"/>
      <c r="CT17" s="637"/>
      <c r="CU17" s="637"/>
      <c r="CV17" s="637"/>
      <c r="CW17" s="637"/>
      <c r="CX17" s="637"/>
      <c r="CY17" s="638"/>
      <c r="CZ17" s="639">
        <v>9.9</v>
      </c>
      <c r="DA17" s="639"/>
      <c r="DB17" s="639"/>
      <c r="DC17" s="639"/>
      <c r="DD17" s="645" t="s">
        <v>122</v>
      </c>
      <c r="DE17" s="637"/>
      <c r="DF17" s="637"/>
      <c r="DG17" s="637"/>
      <c r="DH17" s="637"/>
      <c r="DI17" s="637"/>
      <c r="DJ17" s="637"/>
      <c r="DK17" s="637"/>
      <c r="DL17" s="637"/>
      <c r="DM17" s="637"/>
      <c r="DN17" s="637"/>
      <c r="DO17" s="637"/>
      <c r="DP17" s="638"/>
      <c r="DQ17" s="645">
        <v>874563</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8306</v>
      </c>
      <c r="S18" s="637"/>
      <c r="T18" s="637"/>
      <c r="U18" s="637"/>
      <c r="V18" s="637"/>
      <c r="W18" s="637"/>
      <c r="X18" s="637"/>
      <c r="Y18" s="638"/>
      <c r="Z18" s="639">
        <v>0.1</v>
      </c>
      <c r="AA18" s="639"/>
      <c r="AB18" s="639"/>
      <c r="AC18" s="639"/>
      <c r="AD18" s="640">
        <v>8306</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49858</v>
      </c>
      <c r="S19" s="637"/>
      <c r="T19" s="637"/>
      <c r="U19" s="637"/>
      <c r="V19" s="637"/>
      <c r="W19" s="637"/>
      <c r="X19" s="637"/>
      <c r="Y19" s="638"/>
      <c r="Z19" s="639">
        <v>0.5</v>
      </c>
      <c r="AA19" s="639"/>
      <c r="AB19" s="639"/>
      <c r="AC19" s="639"/>
      <c r="AD19" s="640">
        <v>49858</v>
      </c>
      <c r="AE19" s="640"/>
      <c r="AF19" s="640"/>
      <c r="AG19" s="640"/>
      <c r="AH19" s="640"/>
      <c r="AI19" s="640"/>
      <c r="AJ19" s="640"/>
      <c r="AK19" s="640"/>
      <c r="AL19" s="641">
        <v>0.9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504</v>
      </c>
      <c r="S20" s="637"/>
      <c r="T20" s="637"/>
      <c r="U20" s="637"/>
      <c r="V20" s="637"/>
      <c r="W20" s="637"/>
      <c r="X20" s="637"/>
      <c r="Y20" s="638"/>
      <c r="Z20" s="639">
        <v>0</v>
      </c>
      <c r="AA20" s="639"/>
      <c r="AB20" s="639"/>
      <c r="AC20" s="639"/>
      <c r="AD20" s="640">
        <v>504</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8848284</v>
      </c>
      <c r="CS20" s="637"/>
      <c r="CT20" s="637"/>
      <c r="CU20" s="637"/>
      <c r="CV20" s="637"/>
      <c r="CW20" s="637"/>
      <c r="CX20" s="637"/>
      <c r="CY20" s="638"/>
      <c r="CZ20" s="639">
        <v>100</v>
      </c>
      <c r="DA20" s="639"/>
      <c r="DB20" s="639"/>
      <c r="DC20" s="639"/>
      <c r="DD20" s="645">
        <v>723818</v>
      </c>
      <c r="DE20" s="637"/>
      <c r="DF20" s="637"/>
      <c r="DG20" s="637"/>
      <c r="DH20" s="637"/>
      <c r="DI20" s="637"/>
      <c r="DJ20" s="637"/>
      <c r="DK20" s="637"/>
      <c r="DL20" s="637"/>
      <c r="DM20" s="637"/>
      <c r="DN20" s="637"/>
      <c r="DO20" s="637"/>
      <c r="DP20" s="638"/>
      <c r="DQ20" s="645">
        <v>6595244</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4407135</v>
      </c>
      <c r="S21" s="637"/>
      <c r="T21" s="637"/>
      <c r="U21" s="637"/>
      <c r="V21" s="637"/>
      <c r="W21" s="637"/>
      <c r="X21" s="637"/>
      <c r="Y21" s="638"/>
      <c r="Z21" s="639">
        <v>47.3</v>
      </c>
      <c r="AA21" s="639"/>
      <c r="AB21" s="639"/>
      <c r="AC21" s="639"/>
      <c r="AD21" s="640">
        <v>3956175</v>
      </c>
      <c r="AE21" s="640"/>
      <c r="AF21" s="640"/>
      <c r="AG21" s="640"/>
      <c r="AH21" s="640"/>
      <c r="AI21" s="640"/>
      <c r="AJ21" s="640"/>
      <c r="AK21" s="640"/>
      <c r="AL21" s="641">
        <v>70.400000000000006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3956175</v>
      </c>
      <c r="S22" s="637"/>
      <c r="T22" s="637"/>
      <c r="U22" s="637"/>
      <c r="V22" s="637"/>
      <c r="W22" s="637"/>
      <c r="X22" s="637"/>
      <c r="Y22" s="638"/>
      <c r="Z22" s="639">
        <v>42.5</v>
      </c>
      <c r="AA22" s="639"/>
      <c r="AB22" s="639"/>
      <c r="AC22" s="639"/>
      <c r="AD22" s="640">
        <v>3956175</v>
      </c>
      <c r="AE22" s="640"/>
      <c r="AF22" s="640"/>
      <c r="AG22" s="640"/>
      <c r="AH22" s="640"/>
      <c r="AI22" s="640"/>
      <c r="AJ22" s="640"/>
      <c r="AK22" s="640"/>
      <c r="AL22" s="641">
        <v>70.400000000000006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450960</v>
      </c>
      <c r="S23" s="637"/>
      <c r="T23" s="637"/>
      <c r="U23" s="637"/>
      <c r="V23" s="637"/>
      <c r="W23" s="637"/>
      <c r="X23" s="637"/>
      <c r="Y23" s="638"/>
      <c r="Z23" s="639">
        <v>4.8</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3479202</v>
      </c>
      <c r="CS24" s="626"/>
      <c r="CT24" s="626"/>
      <c r="CU24" s="626"/>
      <c r="CV24" s="626"/>
      <c r="CW24" s="626"/>
      <c r="CX24" s="626"/>
      <c r="CY24" s="627"/>
      <c r="CZ24" s="630">
        <v>39.299999999999997</v>
      </c>
      <c r="DA24" s="631"/>
      <c r="DB24" s="631"/>
      <c r="DC24" s="647"/>
      <c r="DD24" s="671">
        <v>2478637</v>
      </c>
      <c r="DE24" s="626"/>
      <c r="DF24" s="626"/>
      <c r="DG24" s="626"/>
      <c r="DH24" s="626"/>
      <c r="DI24" s="626"/>
      <c r="DJ24" s="626"/>
      <c r="DK24" s="627"/>
      <c r="DL24" s="671">
        <v>2384789</v>
      </c>
      <c r="DM24" s="626"/>
      <c r="DN24" s="626"/>
      <c r="DO24" s="626"/>
      <c r="DP24" s="626"/>
      <c r="DQ24" s="626"/>
      <c r="DR24" s="626"/>
      <c r="DS24" s="626"/>
      <c r="DT24" s="626"/>
      <c r="DU24" s="626"/>
      <c r="DV24" s="627"/>
      <c r="DW24" s="630">
        <v>42.4</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6062299</v>
      </c>
      <c r="S25" s="637"/>
      <c r="T25" s="637"/>
      <c r="U25" s="637"/>
      <c r="V25" s="637"/>
      <c r="W25" s="637"/>
      <c r="X25" s="637"/>
      <c r="Y25" s="638"/>
      <c r="Z25" s="639">
        <v>65.099999999999994</v>
      </c>
      <c r="AA25" s="639"/>
      <c r="AB25" s="639"/>
      <c r="AC25" s="639"/>
      <c r="AD25" s="640">
        <v>5611339</v>
      </c>
      <c r="AE25" s="640"/>
      <c r="AF25" s="640"/>
      <c r="AG25" s="640"/>
      <c r="AH25" s="640"/>
      <c r="AI25" s="640"/>
      <c r="AJ25" s="640"/>
      <c r="AK25" s="640"/>
      <c r="AL25" s="641">
        <v>99.9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1253915</v>
      </c>
      <c r="CS25" s="668"/>
      <c r="CT25" s="668"/>
      <c r="CU25" s="668"/>
      <c r="CV25" s="668"/>
      <c r="CW25" s="668"/>
      <c r="CX25" s="668"/>
      <c r="CY25" s="669"/>
      <c r="CZ25" s="641">
        <v>14.2</v>
      </c>
      <c r="DA25" s="666"/>
      <c r="DB25" s="666"/>
      <c r="DC25" s="670"/>
      <c r="DD25" s="645">
        <v>1158816</v>
      </c>
      <c r="DE25" s="668"/>
      <c r="DF25" s="668"/>
      <c r="DG25" s="668"/>
      <c r="DH25" s="668"/>
      <c r="DI25" s="668"/>
      <c r="DJ25" s="668"/>
      <c r="DK25" s="669"/>
      <c r="DL25" s="645">
        <v>1135996</v>
      </c>
      <c r="DM25" s="668"/>
      <c r="DN25" s="668"/>
      <c r="DO25" s="668"/>
      <c r="DP25" s="668"/>
      <c r="DQ25" s="668"/>
      <c r="DR25" s="668"/>
      <c r="DS25" s="668"/>
      <c r="DT25" s="668"/>
      <c r="DU25" s="668"/>
      <c r="DV25" s="669"/>
      <c r="DW25" s="641">
        <v>20.2</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689</v>
      </c>
      <c r="S26" s="637"/>
      <c r="T26" s="637"/>
      <c r="U26" s="637"/>
      <c r="V26" s="637"/>
      <c r="W26" s="637"/>
      <c r="X26" s="637"/>
      <c r="Y26" s="638"/>
      <c r="Z26" s="639">
        <v>0</v>
      </c>
      <c r="AA26" s="639"/>
      <c r="AB26" s="639"/>
      <c r="AC26" s="639"/>
      <c r="AD26" s="640">
        <v>689</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782035</v>
      </c>
      <c r="CS26" s="637"/>
      <c r="CT26" s="637"/>
      <c r="CU26" s="637"/>
      <c r="CV26" s="637"/>
      <c r="CW26" s="637"/>
      <c r="CX26" s="637"/>
      <c r="CY26" s="638"/>
      <c r="CZ26" s="641">
        <v>8.8000000000000007</v>
      </c>
      <c r="DA26" s="666"/>
      <c r="DB26" s="666"/>
      <c r="DC26" s="670"/>
      <c r="DD26" s="645">
        <v>746158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42263</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1076846</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1350724</v>
      </c>
      <c r="CS27" s="668"/>
      <c r="CT27" s="668"/>
      <c r="CU27" s="668"/>
      <c r="CV27" s="668"/>
      <c r="CW27" s="668"/>
      <c r="CX27" s="668"/>
      <c r="CY27" s="669"/>
      <c r="CZ27" s="641">
        <v>15.3</v>
      </c>
      <c r="DA27" s="666"/>
      <c r="DB27" s="666"/>
      <c r="DC27" s="670"/>
      <c r="DD27" s="645">
        <v>445258</v>
      </c>
      <c r="DE27" s="668"/>
      <c r="DF27" s="668"/>
      <c r="DG27" s="668"/>
      <c r="DH27" s="668"/>
      <c r="DI27" s="668"/>
      <c r="DJ27" s="668"/>
      <c r="DK27" s="669"/>
      <c r="DL27" s="645">
        <v>374230</v>
      </c>
      <c r="DM27" s="668"/>
      <c r="DN27" s="668"/>
      <c r="DO27" s="668"/>
      <c r="DP27" s="668"/>
      <c r="DQ27" s="668"/>
      <c r="DR27" s="668"/>
      <c r="DS27" s="668"/>
      <c r="DT27" s="668"/>
      <c r="DU27" s="668"/>
      <c r="DV27" s="669"/>
      <c r="DW27" s="641">
        <v>6.7</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13863</v>
      </c>
      <c r="S28" s="637"/>
      <c r="T28" s="637"/>
      <c r="U28" s="637"/>
      <c r="V28" s="637"/>
      <c r="W28" s="637"/>
      <c r="X28" s="637"/>
      <c r="Y28" s="638"/>
      <c r="Z28" s="639">
        <v>0.1</v>
      </c>
      <c r="AA28" s="639"/>
      <c r="AB28" s="639"/>
      <c r="AC28" s="639"/>
      <c r="AD28" s="640">
        <v>4369</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874563</v>
      </c>
      <c r="CS28" s="637"/>
      <c r="CT28" s="637"/>
      <c r="CU28" s="637"/>
      <c r="CV28" s="637"/>
      <c r="CW28" s="637"/>
      <c r="CX28" s="637"/>
      <c r="CY28" s="638"/>
      <c r="CZ28" s="641">
        <v>9.9</v>
      </c>
      <c r="DA28" s="666"/>
      <c r="DB28" s="666"/>
      <c r="DC28" s="670"/>
      <c r="DD28" s="645">
        <v>874563</v>
      </c>
      <c r="DE28" s="637"/>
      <c r="DF28" s="637"/>
      <c r="DG28" s="637"/>
      <c r="DH28" s="637"/>
      <c r="DI28" s="637"/>
      <c r="DJ28" s="637"/>
      <c r="DK28" s="638"/>
      <c r="DL28" s="645">
        <v>874563</v>
      </c>
      <c r="DM28" s="637"/>
      <c r="DN28" s="637"/>
      <c r="DO28" s="637"/>
      <c r="DP28" s="637"/>
      <c r="DQ28" s="637"/>
      <c r="DR28" s="637"/>
      <c r="DS28" s="637"/>
      <c r="DT28" s="637"/>
      <c r="DU28" s="637"/>
      <c r="DV28" s="638"/>
      <c r="DW28" s="641">
        <v>15.6</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24595</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874563</v>
      </c>
      <c r="CS29" s="668"/>
      <c r="CT29" s="668"/>
      <c r="CU29" s="668"/>
      <c r="CV29" s="668"/>
      <c r="CW29" s="668"/>
      <c r="CX29" s="668"/>
      <c r="CY29" s="669"/>
      <c r="CZ29" s="641">
        <v>9.9</v>
      </c>
      <c r="DA29" s="666"/>
      <c r="DB29" s="666"/>
      <c r="DC29" s="670"/>
      <c r="DD29" s="645">
        <v>874563</v>
      </c>
      <c r="DE29" s="668"/>
      <c r="DF29" s="668"/>
      <c r="DG29" s="668"/>
      <c r="DH29" s="668"/>
      <c r="DI29" s="668"/>
      <c r="DJ29" s="668"/>
      <c r="DK29" s="669"/>
      <c r="DL29" s="645">
        <v>874563</v>
      </c>
      <c r="DM29" s="668"/>
      <c r="DN29" s="668"/>
      <c r="DO29" s="668"/>
      <c r="DP29" s="668"/>
      <c r="DQ29" s="668"/>
      <c r="DR29" s="668"/>
      <c r="DS29" s="668"/>
      <c r="DT29" s="668"/>
      <c r="DU29" s="668"/>
      <c r="DV29" s="669"/>
      <c r="DW29" s="641">
        <v>15.6</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1061278</v>
      </c>
      <c r="S30" s="637"/>
      <c r="T30" s="637"/>
      <c r="U30" s="637"/>
      <c r="V30" s="637"/>
      <c r="W30" s="637"/>
      <c r="X30" s="637"/>
      <c r="Y30" s="638"/>
      <c r="Z30" s="639">
        <v>11.4</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860863</v>
      </c>
      <c r="CS30" s="637"/>
      <c r="CT30" s="637"/>
      <c r="CU30" s="637"/>
      <c r="CV30" s="637"/>
      <c r="CW30" s="637"/>
      <c r="CX30" s="637"/>
      <c r="CY30" s="638"/>
      <c r="CZ30" s="641">
        <v>9.6999999999999993</v>
      </c>
      <c r="DA30" s="666"/>
      <c r="DB30" s="666"/>
      <c r="DC30" s="670"/>
      <c r="DD30" s="645">
        <v>860863</v>
      </c>
      <c r="DE30" s="637"/>
      <c r="DF30" s="637"/>
      <c r="DG30" s="637"/>
      <c r="DH30" s="637"/>
      <c r="DI30" s="637"/>
      <c r="DJ30" s="637"/>
      <c r="DK30" s="638"/>
      <c r="DL30" s="645">
        <v>860863</v>
      </c>
      <c r="DM30" s="637"/>
      <c r="DN30" s="637"/>
      <c r="DO30" s="637"/>
      <c r="DP30" s="637"/>
      <c r="DQ30" s="637"/>
      <c r="DR30" s="637"/>
      <c r="DS30" s="637"/>
      <c r="DT30" s="637"/>
      <c r="DU30" s="637"/>
      <c r="DV30" s="638"/>
      <c r="DW30" s="641">
        <v>15.3</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98.9</v>
      </c>
      <c r="BH31" s="680"/>
      <c r="BI31" s="680"/>
      <c r="BJ31" s="680"/>
      <c r="BK31" s="680"/>
      <c r="BL31" s="680"/>
      <c r="BM31" s="631">
        <v>96</v>
      </c>
      <c r="BN31" s="680"/>
      <c r="BO31" s="680"/>
      <c r="BP31" s="680"/>
      <c r="BQ31" s="681"/>
      <c r="BR31" s="692">
        <v>98.9</v>
      </c>
      <c r="BS31" s="680"/>
      <c r="BT31" s="680"/>
      <c r="BU31" s="680"/>
      <c r="BV31" s="680"/>
      <c r="BW31" s="680"/>
      <c r="BX31" s="631">
        <v>96.1</v>
      </c>
      <c r="BY31" s="680"/>
      <c r="BZ31" s="680"/>
      <c r="CA31" s="680"/>
      <c r="CB31" s="681"/>
      <c r="CD31" s="674"/>
      <c r="CE31" s="675"/>
      <c r="CF31" s="633" t="s">
        <v>300</v>
      </c>
      <c r="CG31" s="634"/>
      <c r="CH31" s="634"/>
      <c r="CI31" s="634"/>
      <c r="CJ31" s="634"/>
      <c r="CK31" s="634"/>
      <c r="CL31" s="634"/>
      <c r="CM31" s="634"/>
      <c r="CN31" s="634"/>
      <c r="CO31" s="634"/>
      <c r="CP31" s="634"/>
      <c r="CQ31" s="635"/>
      <c r="CR31" s="636">
        <v>13700</v>
      </c>
      <c r="CS31" s="668"/>
      <c r="CT31" s="668"/>
      <c r="CU31" s="668"/>
      <c r="CV31" s="668"/>
      <c r="CW31" s="668"/>
      <c r="CX31" s="668"/>
      <c r="CY31" s="669"/>
      <c r="CZ31" s="641">
        <v>0.2</v>
      </c>
      <c r="DA31" s="666"/>
      <c r="DB31" s="666"/>
      <c r="DC31" s="670"/>
      <c r="DD31" s="645">
        <v>13700</v>
      </c>
      <c r="DE31" s="668"/>
      <c r="DF31" s="668"/>
      <c r="DG31" s="668"/>
      <c r="DH31" s="668"/>
      <c r="DI31" s="668"/>
      <c r="DJ31" s="668"/>
      <c r="DK31" s="669"/>
      <c r="DL31" s="645">
        <v>13700</v>
      </c>
      <c r="DM31" s="668"/>
      <c r="DN31" s="668"/>
      <c r="DO31" s="668"/>
      <c r="DP31" s="668"/>
      <c r="DQ31" s="668"/>
      <c r="DR31" s="668"/>
      <c r="DS31" s="668"/>
      <c r="DT31" s="668"/>
      <c r="DU31" s="668"/>
      <c r="DV31" s="669"/>
      <c r="DW31" s="641">
        <v>0.2</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741865</v>
      </c>
      <c r="S32" s="637"/>
      <c r="T32" s="637"/>
      <c r="U32" s="637"/>
      <c r="V32" s="637"/>
      <c r="W32" s="637"/>
      <c r="X32" s="637"/>
      <c r="Y32" s="638"/>
      <c r="Z32" s="639">
        <v>8</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97.5</v>
      </c>
      <c r="BN32" s="668"/>
      <c r="BO32" s="668"/>
      <c r="BP32" s="668"/>
      <c r="BQ32" s="691"/>
      <c r="BR32" s="693">
        <v>99.5</v>
      </c>
      <c r="BS32" s="668"/>
      <c r="BT32" s="668"/>
      <c r="BU32" s="668"/>
      <c r="BV32" s="668"/>
      <c r="BW32" s="668"/>
      <c r="BX32" s="642">
        <v>97.5</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25455</v>
      </c>
      <c r="S33" s="637"/>
      <c r="T33" s="637"/>
      <c r="U33" s="637"/>
      <c r="V33" s="637"/>
      <c r="W33" s="637"/>
      <c r="X33" s="637"/>
      <c r="Y33" s="638"/>
      <c r="Z33" s="639">
        <v>0.3</v>
      </c>
      <c r="AA33" s="639"/>
      <c r="AB33" s="639"/>
      <c r="AC33" s="639"/>
      <c r="AD33" s="640">
        <v>516</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98.2</v>
      </c>
      <c r="BH33" s="695"/>
      <c r="BI33" s="695"/>
      <c r="BJ33" s="695"/>
      <c r="BK33" s="695"/>
      <c r="BL33" s="695"/>
      <c r="BM33" s="696">
        <v>94.4</v>
      </c>
      <c r="BN33" s="695"/>
      <c r="BO33" s="695"/>
      <c r="BP33" s="695"/>
      <c r="BQ33" s="697"/>
      <c r="BR33" s="694">
        <v>98.2</v>
      </c>
      <c r="BS33" s="695"/>
      <c r="BT33" s="695"/>
      <c r="BU33" s="695"/>
      <c r="BV33" s="695"/>
      <c r="BW33" s="695"/>
      <c r="BX33" s="696">
        <v>94.4</v>
      </c>
      <c r="BY33" s="695"/>
      <c r="BZ33" s="695"/>
      <c r="CA33" s="695"/>
      <c r="CB33" s="697"/>
      <c r="CD33" s="633" t="s">
        <v>307</v>
      </c>
      <c r="CE33" s="634"/>
      <c r="CF33" s="634"/>
      <c r="CG33" s="634"/>
      <c r="CH33" s="634"/>
      <c r="CI33" s="634"/>
      <c r="CJ33" s="634"/>
      <c r="CK33" s="634"/>
      <c r="CL33" s="634"/>
      <c r="CM33" s="634"/>
      <c r="CN33" s="634"/>
      <c r="CO33" s="634"/>
      <c r="CP33" s="634"/>
      <c r="CQ33" s="635"/>
      <c r="CR33" s="636">
        <v>4514129</v>
      </c>
      <c r="CS33" s="668"/>
      <c r="CT33" s="668"/>
      <c r="CU33" s="668"/>
      <c r="CV33" s="668"/>
      <c r="CW33" s="668"/>
      <c r="CX33" s="668"/>
      <c r="CY33" s="669"/>
      <c r="CZ33" s="641">
        <v>51</v>
      </c>
      <c r="DA33" s="666"/>
      <c r="DB33" s="666"/>
      <c r="DC33" s="670"/>
      <c r="DD33" s="645">
        <v>3846317</v>
      </c>
      <c r="DE33" s="668"/>
      <c r="DF33" s="668"/>
      <c r="DG33" s="668"/>
      <c r="DH33" s="668"/>
      <c r="DI33" s="668"/>
      <c r="DJ33" s="668"/>
      <c r="DK33" s="669"/>
      <c r="DL33" s="645">
        <v>2658271</v>
      </c>
      <c r="DM33" s="668"/>
      <c r="DN33" s="668"/>
      <c r="DO33" s="668"/>
      <c r="DP33" s="668"/>
      <c r="DQ33" s="668"/>
      <c r="DR33" s="668"/>
      <c r="DS33" s="668"/>
      <c r="DT33" s="668"/>
      <c r="DU33" s="668"/>
      <c r="DV33" s="669"/>
      <c r="DW33" s="641">
        <v>47.3</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35409</v>
      </c>
      <c r="S34" s="637"/>
      <c r="T34" s="637"/>
      <c r="U34" s="637"/>
      <c r="V34" s="637"/>
      <c r="W34" s="637"/>
      <c r="X34" s="637"/>
      <c r="Y34" s="638"/>
      <c r="Z34" s="639">
        <v>0.4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1003100</v>
      </c>
      <c r="CS34" s="637"/>
      <c r="CT34" s="637"/>
      <c r="CU34" s="637"/>
      <c r="CV34" s="637"/>
      <c r="CW34" s="637"/>
      <c r="CX34" s="637"/>
      <c r="CY34" s="638"/>
      <c r="CZ34" s="641">
        <v>11.3</v>
      </c>
      <c r="DA34" s="666"/>
      <c r="DB34" s="666"/>
      <c r="DC34" s="670"/>
      <c r="DD34" s="645">
        <v>843098</v>
      </c>
      <c r="DE34" s="637"/>
      <c r="DF34" s="637"/>
      <c r="DG34" s="637"/>
      <c r="DH34" s="637"/>
      <c r="DI34" s="637"/>
      <c r="DJ34" s="637"/>
      <c r="DK34" s="638"/>
      <c r="DL34" s="645">
        <v>701461</v>
      </c>
      <c r="DM34" s="637"/>
      <c r="DN34" s="637"/>
      <c r="DO34" s="637"/>
      <c r="DP34" s="637"/>
      <c r="DQ34" s="637"/>
      <c r="DR34" s="637"/>
      <c r="DS34" s="637"/>
      <c r="DT34" s="637"/>
      <c r="DU34" s="637"/>
      <c r="DV34" s="638"/>
      <c r="DW34" s="641">
        <v>12.5</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335148</v>
      </c>
      <c r="S35" s="637"/>
      <c r="T35" s="637"/>
      <c r="U35" s="637"/>
      <c r="V35" s="637"/>
      <c r="W35" s="637"/>
      <c r="X35" s="637"/>
      <c r="Y35" s="638"/>
      <c r="Z35" s="639">
        <v>3.6</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214286</v>
      </c>
      <c r="CS35" s="668"/>
      <c r="CT35" s="668"/>
      <c r="CU35" s="668"/>
      <c r="CV35" s="668"/>
      <c r="CW35" s="668"/>
      <c r="CX35" s="668"/>
      <c r="CY35" s="669"/>
      <c r="CZ35" s="641">
        <v>2.4</v>
      </c>
      <c r="DA35" s="666"/>
      <c r="DB35" s="666"/>
      <c r="DC35" s="670"/>
      <c r="DD35" s="645">
        <v>184669</v>
      </c>
      <c r="DE35" s="668"/>
      <c r="DF35" s="668"/>
      <c r="DG35" s="668"/>
      <c r="DH35" s="668"/>
      <c r="DI35" s="668"/>
      <c r="DJ35" s="668"/>
      <c r="DK35" s="669"/>
      <c r="DL35" s="645">
        <v>120667</v>
      </c>
      <c r="DM35" s="668"/>
      <c r="DN35" s="668"/>
      <c r="DO35" s="668"/>
      <c r="DP35" s="668"/>
      <c r="DQ35" s="668"/>
      <c r="DR35" s="668"/>
      <c r="DS35" s="668"/>
      <c r="DT35" s="668"/>
      <c r="DU35" s="668"/>
      <c r="DV35" s="669"/>
      <c r="DW35" s="641">
        <v>2.1</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415505</v>
      </c>
      <c r="S36" s="637"/>
      <c r="T36" s="637"/>
      <c r="U36" s="637"/>
      <c r="V36" s="637"/>
      <c r="W36" s="637"/>
      <c r="X36" s="637"/>
      <c r="Y36" s="638"/>
      <c r="Z36" s="639">
        <v>4.5</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1476645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106866</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2245477</v>
      </c>
      <c r="CS36" s="637"/>
      <c r="CT36" s="637"/>
      <c r="CU36" s="637"/>
      <c r="CV36" s="637"/>
      <c r="CW36" s="637"/>
      <c r="CX36" s="637"/>
      <c r="CY36" s="638"/>
      <c r="CZ36" s="641">
        <v>25.4</v>
      </c>
      <c r="DA36" s="666"/>
      <c r="DB36" s="666"/>
      <c r="DC36" s="670"/>
      <c r="DD36" s="645">
        <v>1937602</v>
      </c>
      <c r="DE36" s="637"/>
      <c r="DF36" s="637"/>
      <c r="DG36" s="637"/>
      <c r="DH36" s="637"/>
      <c r="DI36" s="637"/>
      <c r="DJ36" s="637"/>
      <c r="DK36" s="638"/>
      <c r="DL36" s="645">
        <v>1266894</v>
      </c>
      <c r="DM36" s="637"/>
      <c r="DN36" s="637"/>
      <c r="DO36" s="637"/>
      <c r="DP36" s="637"/>
      <c r="DQ36" s="637"/>
      <c r="DR36" s="637"/>
      <c r="DS36" s="637"/>
      <c r="DT36" s="637"/>
      <c r="DU36" s="637"/>
      <c r="DV36" s="638"/>
      <c r="DW36" s="641">
        <v>22.6</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68946</v>
      </c>
      <c r="S37" s="637"/>
      <c r="T37" s="637"/>
      <c r="U37" s="637"/>
      <c r="V37" s="637"/>
      <c r="W37" s="637"/>
      <c r="X37" s="637"/>
      <c r="Y37" s="638"/>
      <c r="Z37" s="639">
        <v>0.7</v>
      </c>
      <c r="AA37" s="639"/>
      <c r="AB37" s="639"/>
      <c r="AC37" s="639"/>
      <c r="AD37" s="640">
        <v>1115</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543594</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76591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762333</v>
      </c>
      <c r="CS37" s="668"/>
      <c r="CT37" s="668"/>
      <c r="CU37" s="668"/>
      <c r="CV37" s="668"/>
      <c r="CW37" s="668"/>
      <c r="CX37" s="668"/>
      <c r="CY37" s="669"/>
      <c r="CZ37" s="641">
        <v>8.6</v>
      </c>
      <c r="DA37" s="666"/>
      <c r="DB37" s="666"/>
      <c r="DC37" s="670"/>
      <c r="DD37" s="645">
        <v>704285</v>
      </c>
      <c r="DE37" s="668"/>
      <c r="DF37" s="668"/>
      <c r="DG37" s="668"/>
      <c r="DH37" s="668"/>
      <c r="DI37" s="668"/>
      <c r="DJ37" s="668"/>
      <c r="DK37" s="669"/>
      <c r="DL37" s="645">
        <v>632501</v>
      </c>
      <c r="DM37" s="668"/>
      <c r="DN37" s="668"/>
      <c r="DO37" s="668"/>
      <c r="DP37" s="668"/>
      <c r="DQ37" s="668"/>
      <c r="DR37" s="668"/>
      <c r="DS37" s="668"/>
      <c r="DT37" s="668"/>
      <c r="DU37" s="668"/>
      <c r="DV37" s="669"/>
      <c r="DW37" s="641">
        <v>11.3</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485200</v>
      </c>
      <c r="S38" s="637"/>
      <c r="T38" s="637"/>
      <c r="U38" s="637"/>
      <c r="V38" s="637"/>
      <c r="W38" s="637"/>
      <c r="X38" s="637"/>
      <c r="Y38" s="638"/>
      <c r="Z38" s="639">
        <v>5.2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190722</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1842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740307</v>
      </c>
      <c r="CS38" s="637"/>
      <c r="CT38" s="637"/>
      <c r="CU38" s="637"/>
      <c r="CV38" s="637"/>
      <c r="CW38" s="637"/>
      <c r="CX38" s="637"/>
      <c r="CY38" s="638"/>
      <c r="CZ38" s="641">
        <v>8.4</v>
      </c>
      <c r="DA38" s="666"/>
      <c r="DB38" s="666"/>
      <c r="DC38" s="670"/>
      <c r="DD38" s="645">
        <v>616784</v>
      </c>
      <c r="DE38" s="637"/>
      <c r="DF38" s="637"/>
      <c r="DG38" s="637"/>
      <c r="DH38" s="637"/>
      <c r="DI38" s="637"/>
      <c r="DJ38" s="637"/>
      <c r="DK38" s="638"/>
      <c r="DL38" s="645">
        <v>569249</v>
      </c>
      <c r="DM38" s="637"/>
      <c r="DN38" s="637"/>
      <c r="DO38" s="637"/>
      <c r="DP38" s="637"/>
      <c r="DQ38" s="637"/>
      <c r="DR38" s="637"/>
      <c r="DS38" s="637"/>
      <c r="DT38" s="637"/>
      <c r="DU38" s="637"/>
      <c r="DV38" s="638"/>
      <c r="DW38" s="641">
        <v>10.1</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4160</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2786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310959</v>
      </c>
      <c r="CS39" s="668"/>
      <c r="CT39" s="668"/>
      <c r="CU39" s="668"/>
      <c r="CV39" s="668"/>
      <c r="CW39" s="668"/>
      <c r="CX39" s="668"/>
      <c r="CY39" s="669"/>
      <c r="CZ39" s="641">
        <v>3.5</v>
      </c>
      <c r="DA39" s="666"/>
      <c r="DB39" s="666"/>
      <c r="DC39" s="670"/>
      <c r="DD39" s="645">
        <v>264164</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2022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86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9312515</v>
      </c>
      <c r="S41" s="709"/>
      <c r="T41" s="709"/>
      <c r="U41" s="709"/>
      <c r="V41" s="709"/>
      <c r="W41" s="709"/>
      <c r="X41" s="709"/>
      <c r="Y41" s="713"/>
      <c r="Z41" s="714">
        <v>100</v>
      </c>
      <c r="AA41" s="714"/>
      <c r="AB41" s="714"/>
      <c r="AC41" s="714"/>
      <c r="AD41" s="715">
        <v>5618028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155351</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580796</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405</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854953</v>
      </c>
      <c r="CS42" s="668"/>
      <c r="CT42" s="668"/>
      <c r="CU42" s="668"/>
      <c r="CV42" s="668"/>
      <c r="CW42" s="668"/>
      <c r="CX42" s="668"/>
      <c r="CY42" s="669"/>
      <c r="CZ42" s="641">
        <v>9.6999999999999993</v>
      </c>
      <c r="DA42" s="666"/>
      <c r="DB42" s="666"/>
      <c r="DC42" s="670"/>
      <c r="DD42" s="645">
        <v>270290</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30171</v>
      </c>
      <c r="CS43" s="668"/>
      <c r="CT43" s="668"/>
      <c r="CU43" s="668"/>
      <c r="CV43" s="668"/>
      <c r="CW43" s="668"/>
      <c r="CX43" s="668"/>
      <c r="CY43" s="669"/>
      <c r="CZ43" s="641">
        <v>0.3</v>
      </c>
      <c r="DA43" s="666"/>
      <c r="DB43" s="666"/>
      <c r="DC43" s="670"/>
      <c r="DD43" s="645">
        <v>30171</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723818</v>
      </c>
      <c r="CS44" s="637"/>
      <c r="CT44" s="637"/>
      <c r="CU44" s="637"/>
      <c r="CV44" s="637"/>
      <c r="CW44" s="637"/>
      <c r="CX44" s="637"/>
      <c r="CY44" s="638"/>
      <c r="CZ44" s="641">
        <v>8.1999999999999993</v>
      </c>
      <c r="DA44" s="642"/>
      <c r="DB44" s="642"/>
      <c r="DC44" s="648"/>
      <c r="DD44" s="645">
        <v>152432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269745</v>
      </c>
      <c r="CS45" s="668"/>
      <c r="CT45" s="668"/>
      <c r="CU45" s="668"/>
      <c r="CV45" s="668"/>
      <c r="CW45" s="668"/>
      <c r="CX45" s="668"/>
      <c r="CY45" s="669"/>
      <c r="CZ45" s="641">
        <v>3</v>
      </c>
      <c r="DA45" s="666"/>
      <c r="DB45" s="666"/>
      <c r="DC45" s="670"/>
      <c r="DD45" s="645">
        <v>26934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438602</v>
      </c>
      <c r="CS46" s="637"/>
      <c r="CT46" s="637"/>
      <c r="CU46" s="637"/>
      <c r="CV46" s="637"/>
      <c r="CW46" s="637"/>
      <c r="CX46" s="637"/>
      <c r="CY46" s="638"/>
      <c r="CZ46" s="641">
        <v>5</v>
      </c>
      <c r="DA46" s="642"/>
      <c r="DB46" s="642"/>
      <c r="DC46" s="648"/>
      <c r="DD46" s="645">
        <v>115445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131135</v>
      </c>
      <c r="CS47" s="668"/>
      <c r="CT47" s="668"/>
      <c r="CU47" s="668"/>
      <c r="CV47" s="668"/>
      <c r="CW47" s="668"/>
      <c r="CX47" s="668"/>
      <c r="CY47" s="669"/>
      <c r="CZ47" s="641">
        <v>1.5</v>
      </c>
      <c r="DA47" s="666"/>
      <c r="DB47" s="666"/>
      <c r="DC47" s="670"/>
      <c r="DD47" s="645">
        <v>117858</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8848284</v>
      </c>
      <c r="CS49" s="695"/>
      <c r="CT49" s="695"/>
      <c r="CU49" s="695"/>
      <c r="CV49" s="695"/>
      <c r="CW49" s="695"/>
      <c r="CX49" s="695"/>
      <c r="CY49" s="724"/>
      <c r="CZ49" s="716">
        <v>100</v>
      </c>
      <c r="DA49" s="725"/>
      <c r="DB49" s="725"/>
      <c r="DC49" s="726"/>
      <c r="DD49" s="727">
        <v>6595244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gCJ6Eay9qVDJ38KNqELvJZs3flajcG3sWEoDHeIhuKB0pQ3k0ZTEwHONY53244OvukhiQ/nnhAnE4gxZfxEPQw==" saltValue="ZEgVkyA4gDOIhsGNqPd2v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9319</v>
      </c>
      <c r="R7" s="766"/>
      <c r="S7" s="766"/>
      <c r="T7" s="766"/>
      <c r="U7" s="766"/>
      <c r="V7" s="766">
        <v>8855</v>
      </c>
      <c r="W7" s="766"/>
      <c r="X7" s="766"/>
      <c r="Y7" s="766"/>
      <c r="Z7" s="766"/>
      <c r="AA7" s="766">
        <v>464</v>
      </c>
      <c r="AB7" s="766"/>
      <c r="AC7" s="766"/>
      <c r="AD7" s="766"/>
      <c r="AE7" s="767"/>
      <c r="AF7" s="768">
        <v>416</v>
      </c>
      <c r="AG7" s="769"/>
      <c r="AH7" s="769"/>
      <c r="AI7" s="769"/>
      <c r="AJ7" s="770"/>
      <c r="AK7" s="771">
        <v>335</v>
      </c>
      <c r="AL7" s="772"/>
      <c r="AM7" s="772"/>
      <c r="AN7" s="772"/>
      <c r="AO7" s="772"/>
      <c r="AP7" s="772">
        <v>6101</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555</v>
      </c>
      <c r="BT7" s="760"/>
      <c r="BU7" s="760"/>
      <c r="BV7" s="760"/>
      <c r="BW7" s="760"/>
      <c r="BX7" s="760"/>
      <c r="BY7" s="760"/>
      <c r="BZ7" s="760"/>
      <c r="CA7" s="760"/>
      <c r="CB7" s="760"/>
      <c r="CC7" s="760"/>
      <c r="CD7" s="760"/>
      <c r="CE7" s="760"/>
      <c r="CF7" s="760"/>
      <c r="CG7" s="775"/>
      <c r="CH7" s="756">
        <v>7</v>
      </c>
      <c r="CI7" s="757"/>
      <c r="CJ7" s="757"/>
      <c r="CK7" s="757"/>
      <c r="CL7" s="758"/>
      <c r="CM7" s="756">
        <v>-14</v>
      </c>
      <c r="CN7" s="757"/>
      <c r="CO7" s="757"/>
      <c r="CP7" s="757"/>
      <c r="CQ7" s="758"/>
      <c r="CR7" s="756">
        <v>21</v>
      </c>
      <c r="CS7" s="757"/>
      <c r="CT7" s="757"/>
      <c r="CU7" s="757"/>
      <c r="CV7" s="758"/>
      <c r="CW7" s="756" t="s">
        <v>487</v>
      </c>
      <c r="CX7" s="757"/>
      <c r="CY7" s="757"/>
      <c r="CZ7" s="757"/>
      <c r="DA7" s="758"/>
      <c r="DB7" s="756" t="s">
        <v>487</v>
      </c>
      <c r="DC7" s="757"/>
      <c r="DD7" s="757"/>
      <c r="DE7" s="757"/>
      <c r="DF7" s="758"/>
      <c r="DG7" s="756" t="s">
        <v>487</v>
      </c>
      <c r="DH7" s="757"/>
      <c r="DI7" s="757"/>
      <c r="DJ7" s="757"/>
      <c r="DK7" s="758"/>
      <c r="DL7" s="756" t="s">
        <v>487</v>
      </c>
      <c r="DM7" s="757"/>
      <c r="DN7" s="757"/>
      <c r="DO7" s="757"/>
      <c r="DP7" s="758"/>
      <c r="DQ7" s="756" t="s">
        <v>487</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556</v>
      </c>
      <c r="BT8" s="787"/>
      <c r="BU8" s="787"/>
      <c r="BV8" s="787"/>
      <c r="BW8" s="787"/>
      <c r="BX8" s="787"/>
      <c r="BY8" s="787"/>
      <c r="BZ8" s="787"/>
      <c r="CA8" s="787"/>
      <c r="CB8" s="787"/>
      <c r="CC8" s="787"/>
      <c r="CD8" s="787"/>
      <c r="CE8" s="787"/>
      <c r="CF8" s="787"/>
      <c r="CG8" s="788"/>
      <c r="CH8" s="789">
        <v>5</v>
      </c>
      <c r="CI8" s="790"/>
      <c r="CJ8" s="790"/>
      <c r="CK8" s="790"/>
      <c r="CL8" s="791"/>
      <c r="CM8" s="789">
        <v>24</v>
      </c>
      <c r="CN8" s="790"/>
      <c r="CO8" s="790"/>
      <c r="CP8" s="790"/>
      <c r="CQ8" s="791"/>
      <c r="CR8" s="789">
        <v>2</v>
      </c>
      <c r="CS8" s="790"/>
      <c r="CT8" s="790"/>
      <c r="CU8" s="790"/>
      <c r="CV8" s="791"/>
      <c r="CW8" s="789">
        <v>3</v>
      </c>
      <c r="CX8" s="790"/>
      <c r="CY8" s="790"/>
      <c r="CZ8" s="790"/>
      <c r="DA8" s="791"/>
      <c r="DB8" s="789" t="s">
        <v>487</v>
      </c>
      <c r="DC8" s="790"/>
      <c r="DD8" s="790"/>
      <c r="DE8" s="790"/>
      <c r="DF8" s="791"/>
      <c r="DG8" s="789" t="s">
        <v>487</v>
      </c>
      <c r="DH8" s="790"/>
      <c r="DI8" s="790"/>
      <c r="DJ8" s="790"/>
      <c r="DK8" s="791"/>
      <c r="DL8" s="789" t="s">
        <v>487</v>
      </c>
      <c r="DM8" s="790"/>
      <c r="DN8" s="790"/>
      <c r="DO8" s="790"/>
      <c r="DP8" s="791"/>
      <c r="DQ8" s="789" t="s">
        <v>487</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557</v>
      </c>
      <c r="BT9" s="787"/>
      <c r="BU9" s="787"/>
      <c r="BV9" s="787"/>
      <c r="BW9" s="787"/>
      <c r="BX9" s="787"/>
      <c r="BY9" s="787"/>
      <c r="BZ9" s="787"/>
      <c r="CA9" s="787"/>
      <c r="CB9" s="787"/>
      <c r="CC9" s="787"/>
      <c r="CD9" s="787"/>
      <c r="CE9" s="787"/>
      <c r="CF9" s="787"/>
      <c r="CG9" s="788"/>
      <c r="CH9" s="789">
        <v>16</v>
      </c>
      <c r="CI9" s="790"/>
      <c r="CJ9" s="790"/>
      <c r="CK9" s="790"/>
      <c r="CL9" s="791"/>
      <c r="CM9" s="789">
        <v>137</v>
      </c>
      <c r="CN9" s="790"/>
      <c r="CO9" s="790"/>
      <c r="CP9" s="790"/>
      <c r="CQ9" s="791"/>
      <c r="CR9" s="789">
        <v>4</v>
      </c>
      <c r="CS9" s="790"/>
      <c r="CT9" s="790"/>
      <c r="CU9" s="790"/>
      <c r="CV9" s="791"/>
      <c r="CW9" s="789" t="s">
        <v>487</v>
      </c>
      <c r="CX9" s="790"/>
      <c r="CY9" s="790"/>
      <c r="CZ9" s="790"/>
      <c r="DA9" s="791"/>
      <c r="DB9" s="789" t="s">
        <v>487</v>
      </c>
      <c r="DC9" s="790"/>
      <c r="DD9" s="790"/>
      <c r="DE9" s="790"/>
      <c r="DF9" s="791"/>
      <c r="DG9" s="789" t="s">
        <v>487</v>
      </c>
      <c r="DH9" s="790"/>
      <c r="DI9" s="790"/>
      <c r="DJ9" s="790"/>
      <c r="DK9" s="791"/>
      <c r="DL9" s="789" t="s">
        <v>487</v>
      </c>
      <c r="DM9" s="790"/>
      <c r="DN9" s="790"/>
      <c r="DO9" s="790"/>
      <c r="DP9" s="791"/>
      <c r="DQ9" s="789" t="s">
        <v>487</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9319</v>
      </c>
      <c r="R23" s="806"/>
      <c r="S23" s="806"/>
      <c r="T23" s="806"/>
      <c r="U23" s="806"/>
      <c r="V23" s="806">
        <v>8855</v>
      </c>
      <c r="W23" s="806"/>
      <c r="X23" s="806"/>
      <c r="Y23" s="806"/>
      <c r="Z23" s="806"/>
      <c r="AA23" s="806">
        <v>464</v>
      </c>
      <c r="AB23" s="806"/>
      <c r="AC23" s="806"/>
      <c r="AD23" s="806"/>
      <c r="AE23" s="807"/>
      <c r="AF23" s="808">
        <v>416</v>
      </c>
      <c r="AG23" s="806"/>
      <c r="AH23" s="806"/>
      <c r="AI23" s="806"/>
      <c r="AJ23" s="809"/>
      <c r="AK23" s="810"/>
      <c r="AL23" s="811"/>
      <c r="AM23" s="811"/>
      <c r="AN23" s="811"/>
      <c r="AO23" s="811"/>
      <c r="AP23" s="806">
        <v>6101</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1641</v>
      </c>
      <c r="R28" s="836"/>
      <c r="S28" s="836"/>
      <c r="T28" s="836"/>
      <c r="U28" s="836"/>
      <c r="V28" s="836">
        <v>1534</v>
      </c>
      <c r="W28" s="836"/>
      <c r="X28" s="836"/>
      <c r="Y28" s="836"/>
      <c r="Z28" s="836"/>
      <c r="AA28" s="836">
        <v>107</v>
      </c>
      <c r="AB28" s="836"/>
      <c r="AC28" s="836"/>
      <c r="AD28" s="836"/>
      <c r="AE28" s="837"/>
      <c r="AF28" s="838">
        <v>107</v>
      </c>
      <c r="AG28" s="836"/>
      <c r="AH28" s="836"/>
      <c r="AI28" s="836"/>
      <c r="AJ28" s="839"/>
      <c r="AK28" s="840">
        <v>130</v>
      </c>
      <c r="AL28" s="841"/>
      <c r="AM28" s="841"/>
      <c r="AN28" s="841"/>
      <c r="AO28" s="841"/>
      <c r="AP28" s="841" t="s">
        <v>487</v>
      </c>
      <c r="AQ28" s="841"/>
      <c r="AR28" s="841"/>
      <c r="AS28" s="841"/>
      <c r="AT28" s="841"/>
      <c r="AU28" s="841" t="s">
        <v>487</v>
      </c>
      <c r="AV28" s="841"/>
      <c r="AW28" s="841"/>
      <c r="AX28" s="841"/>
      <c r="AY28" s="841"/>
      <c r="AZ28" s="842" t="s">
        <v>487</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2252</v>
      </c>
      <c r="R29" s="797"/>
      <c r="S29" s="797"/>
      <c r="T29" s="797"/>
      <c r="U29" s="797"/>
      <c r="V29" s="797">
        <v>2106</v>
      </c>
      <c r="W29" s="797"/>
      <c r="X29" s="797"/>
      <c r="Y29" s="797"/>
      <c r="Z29" s="797"/>
      <c r="AA29" s="797">
        <v>146</v>
      </c>
      <c r="AB29" s="797"/>
      <c r="AC29" s="797"/>
      <c r="AD29" s="797"/>
      <c r="AE29" s="798"/>
      <c r="AF29" s="799">
        <v>146</v>
      </c>
      <c r="AG29" s="800"/>
      <c r="AH29" s="800"/>
      <c r="AI29" s="800"/>
      <c r="AJ29" s="801"/>
      <c r="AK29" s="847">
        <v>292</v>
      </c>
      <c r="AL29" s="843"/>
      <c r="AM29" s="843"/>
      <c r="AN29" s="843"/>
      <c r="AO29" s="843"/>
      <c r="AP29" s="843" t="s">
        <v>487</v>
      </c>
      <c r="AQ29" s="843"/>
      <c r="AR29" s="843"/>
      <c r="AS29" s="843"/>
      <c r="AT29" s="843"/>
      <c r="AU29" s="843" t="s">
        <v>487</v>
      </c>
      <c r="AV29" s="843"/>
      <c r="AW29" s="843"/>
      <c r="AX29" s="843"/>
      <c r="AY29" s="843"/>
      <c r="AZ29" s="844" t="s">
        <v>487</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174</v>
      </c>
      <c r="R30" s="797"/>
      <c r="S30" s="797"/>
      <c r="T30" s="797"/>
      <c r="U30" s="797"/>
      <c r="V30" s="797">
        <v>174</v>
      </c>
      <c r="W30" s="797"/>
      <c r="X30" s="797"/>
      <c r="Y30" s="797"/>
      <c r="Z30" s="797"/>
      <c r="AA30" s="797">
        <v>0</v>
      </c>
      <c r="AB30" s="797"/>
      <c r="AC30" s="797"/>
      <c r="AD30" s="797"/>
      <c r="AE30" s="798"/>
      <c r="AF30" s="799">
        <v>0</v>
      </c>
      <c r="AG30" s="800"/>
      <c r="AH30" s="800"/>
      <c r="AI30" s="800"/>
      <c r="AJ30" s="801"/>
      <c r="AK30" s="847">
        <v>60</v>
      </c>
      <c r="AL30" s="843"/>
      <c r="AM30" s="843"/>
      <c r="AN30" s="843"/>
      <c r="AO30" s="843"/>
      <c r="AP30" s="843" t="s">
        <v>487</v>
      </c>
      <c r="AQ30" s="843"/>
      <c r="AR30" s="843"/>
      <c r="AS30" s="843"/>
      <c r="AT30" s="843"/>
      <c r="AU30" s="843" t="s">
        <v>487</v>
      </c>
      <c r="AV30" s="843"/>
      <c r="AW30" s="843"/>
      <c r="AX30" s="843"/>
      <c r="AY30" s="843"/>
      <c r="AZ30" s="844" t="s">
        <v>487</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818</v>
      </c>
      <c r="R31" s="797"/>
      <c r="S31" s="797"/>
      <c r="T31" s="797"/>
      <c r="U31" s="797"/>
      <c r="V31" s="797">
        <v>811</v>
      </c>
      <c r="W31" s="797"/>
      <c r="X31" s="797"/>
      <c r="Y31" s="797"/>
      <c r="Z31" s="797"/>
      <c r="AA31" s="797">
        <v>7</v>
      </c>
      <c r="AB31" s="797"/>
      <c r="AC31" s="797"/>
      <c r="AD31" s="797"/>
      <c r="AE31" s="798"/>
      <c r="AF31" s="799">
        <v>7</v>
      </c>
      <c r="AG31" s="800"/>
      <c r="AH31" s="800"/>
      <c r="AI31" s="800"/>
      <c r="AJ31" s="801"/>
      <c r="AK31" s="847">
        <v>4</v>
      </c>
      <c r="AL31" s="843"/>
      <c r="AM31" s="843"/>
      <c r="AN31" s="843"/>
      <c r="AO31" s="843"/>
      <c r="AP31" s="843">
        <v>12</v>
      </c>
      <c r="AQ31" s="843"/>
      <c r="AR31" s="843"/>
      <c r="AS31" s="843"/>
      <c r="AT31" s="843"/>
      <c r="AU31" s="843" t="s">
        <v>487</v>
      </c>
      <c r="AV31" s="843"/>
      <c r="AW31" s="843"/>
      <c r="AX31" s="843"/>
      <c r="AY31" s="843"/>
      <c r="AZ31" s="844" t="s">
        <v>487</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392</v>
      </c>
      <c r="C32" s="794"/>
      <c r="D32" s="794"/>
      <c r="E32" s="794"/>
      <c r="F32" s="794"/>
      <c r="G32" s="794"/>
      <c r="H32" s="794"/>
      <c r="I32" s="794"/>
      <c r="J32" s="794"/>
      <c r="K32" s="794"/>
      <c r="L32" s="794"/>
      <c r="M32" s="794"/>
      <c r="N32" s="794"/>
      <c r="O32" s="794"/>
      <c r="P32" s="795"/>
      <c r="Q32" s="796">
        <v>214</v>
      </c>
      <c r="R32" s="797"/>
      <c r="S32" s="797"/>
      <c r="T32" s="797"/>
      <c r="U32" s="797"/>
      <c r="V32" s="797">
        <v>180</v>
      </c>
      <c r="W32" s="797"/>
      <c r="X32" s="797"/>
      <c r="Y32" s="797"/>
      <c r="Z32" s="797"/>
      <c r="AA32" s="797">
        <v>34</v>
      </c>
      <c r="AB32" s="797"/>
      <c r="AC32" s="797"/>
      <c r="AD32" s="797"/>
      <c r="AE32" s="798"/>
      <c r="AF32" s="799">
        <v>495</v>
      </c>
      <c r="AG32" s="800"/>
      <c r="AH32" s="800"/>
      <c r="AI32" s="800"/>
      <c r="AJ32" s="801"/>
      <c r="AK32" s="847">
        <v>2</v>
      </c>
      <c r="AL32" s="843"/>
      <c r="AM32" s="843"/>
      <c r="AN32" s="843"/>
      <c r="AO32" s="843"/>
      <c r="AP32" s="843">
        <v>197</v>
      </c>
      <c r="AQ32" s="843"/>
      <c r="AR32" s="843"/>
      <c r="AS32" s="843"/>
      <c r="AT32" s="843"/>
      <c r="AU32" s="843">
        <v>2</v>
      </c>
      <c r="AV32" s="843"/>
      <c r="AW32" s="843"/>
      <c r="AX32" s="843"/>
      <c r="AY32" s="843"/>
      <c r="AZ32" s="844" t="s">
        <v>487</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394</v>
      </c>
      <c r="C33" s="794"/>
      <c r="D33" s="794"/>
      <c r="E33" s="794"/>
      <c r="F33" s="794"/>
      <c r="G33" s="794"/>
      <c r="H33" s="794"/>
      <c r="I33" s="794"/>
      <c r="J33" s="794"/>
      <c r="K33" s="794"/>
      <c r="L33" s="794"/>
      <c r="M33" s="794"/>
      <c r="N33" s="794"/>
      <c r="O33" s="794"/>
      <c r="P33" s="795"/>
      <c r="Q33" s="796">
        <v>2164</v>
      </c>
      <c r="R33" s="797"/>
      <c r="S33" s="797"/>
      <c r="T33" s="797"/>
      <c r="U33" s="797"/>
      <c r="V33" s="797">
        <v>2190</v>
      </c>
      <c r="W33" s="797"/>
      <c r="X33" s="797"/>
      <c r="Y33" s="797"/>
      <c r="Z33" s="797"/>
      <c r="AA33" s="797">
        <v>26</v>
      </c>
      <c r="AB33" s="797"/>
      <c r="AC33" s="797"/>
      <c r="AD33" s="797"/>
      <c r="AE33" s="798"/>
      <c r="AF33" s="799">
        <v>158</v>
      </c>
      <c r="AG33" s="800"/>
      <c r="AH33" s="800"/>
      <c r="AI33" s="800"/>
      <c r="AJ33" s="801"/>
      <c r="AK33" s="847">
        <v>544</v>
      </c>
      <c r="AL33" s="843"/>
      <c r="AM33" s="843"/>
      <c r="AN33" s="843"/>
      <c r="AO33" s="843"/>
      <c r="AP33" s="843">
        <v>665</v>
      </c>
      <c r="AQ33" s="843"/>
      <c r="AR33" s="843"/>
      <c r="AS33" s="843"/>
      <c r="AT33" s="843"/>
      <c r="AU33" s="843">
        <v>452</v>
      </c>
      <c r="AV33" s="843"/>
      <c r="AW33" s="843"/>
      <c r="AX33" s="843"/>
      <c r="AY33" s="843"/>
      <c r="AZ33" s="844" t="s">
        <v>487</v>
      </c>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395</v>
      </c>
      <c r="C34" s="794"/>
      <c r="D34" s="794"/>
      <c r="E34" s="794"/>
      <c r="F34" s="794"/>
      <c r="G34" s="794"/>
      <c r="H34" s="794"/>
      <c r="I34" s="794"/>
      <c r="J34" s="794"/>
      <c r="K34" s="794"/>
      <c r="L34" s="794"/>
      <c r="M34" s="794"/>
      <c r="N34" s="794"/>
      <c r="O34" s="794"/>
      <c r="P34" s="795"/>
      <c r="Q34" s="796">
        <v>301</v>
      </c>
      <c r="R34" s="797"/>
      <c r="S34" s="797"/>
      <c r="T34" s="797"/>
      <c r="U34" s="797"/>
      <c r="V34" s="797">
        <v>293</v>
      </c>
      <c r="W34" s="797"/>
      <c r="X34" s="797"/>
      <c r="Y34" s="797"/>
      <c r="Z34" s="797"/>
      <c r="AA34" s="797">
        <v>8</v>
      </c>
      <c r="AB34" s="797"/>
      <c r="AC34" s="797"/>
      <c r="AD34" s="797"/>
      <c r="AE34" s="798"/>
      <c r="AF34" s="799">
        <v>10</v>
      </c>
      <c r="AG34" s="800"/>
      <c r="AH34" s="800"/>
      <c r="AI34" s="800"/>
      <c r="AJ34" s="801"/>
      <c r="AK34" s="847">
        <v>191</v>
      </c>
      <c r="AL34" s="843"/>
      <c r="AM34" s="843"/>
      <c r="AN34" s="843"/>
      <c r="AO34" s="843"/>
      <c r="AP34" s="843">
        <v>1704</v>
      </c>
      <c r="AQ34" s="843"/>
      <c r="AR34" s="843"/>
      <c r="AS34" s="843"/>
      <c r="AT34" s="843"/>
      <c r="AU34" s="843">
        <v>1477</v>
      </c>
      <c r="AV34" s="843"/>
      <c r="AW34" s="843"/>
      <c r="AX34" s="843"/>
      <c r="AY34" s="843"/>
      <c r="AZ34" s="844" t="s">
        <v>487</v>
      </c>
      <c r="BA34" s="844"/>
      <c r="BB34" s="844"/>
      <c r="BC34" s="844"/>
      <c r="BD34" s="844"/>
      <c r="BE34" s="845" t="s">
        <v>393</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923</v>
      </c>
      <c r="AG63" s="857"/>
      <c r="AH63" s="857"/>
      <c r="AI63" s="857"/>
      <c r="AJ63" s="858"/>
      <c r="AK63" s="859"/>
      <c r="AL63" s="854"/>
      <c r="AM63" s="854"/>
      <c r="AN63" s="854"/>
      <c r="AO63" s="854"/>
      <c r="AP63" s="857">
        <v>2578</v>
      </c>
      <c r="AQ63" s="857"/>
      <c r="AR63" s="857"/>
      <c r="AS63" s="857"/>
      <c r="AT63" s="857"/>
      <c r="AU63" s="857">
        <v>1931</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400</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547</v>
      </c>
      <c r="C68" s="883"/>
      <c r="D68" s="883"/>
      <c r="E68" s="883"/>
      <c r="F68" s="883"/>
      <c r="G68" s="883"/>
      <c r="H68" s="883"/>
      <c r="I68" s="883"/>
      <c r="J68" s="883"/>
      <c r="K68" s="883"/>
      <c r="L68" s="883"/>
      <c r="M68" s="883"/>
      <c r="N68" s="883"/>
      <c r="O68" s="883"/>
      <c r="P68" s="884"/>
      <c r="Q68" s="885">
        <v>3716</v>
      </c>
      <c r="R68" s="879"/>
      <c r="S68" s="879"/>
      <c r="T68" s="879"/>
      <c r="U68" s="879"/>
      <c r="V68" s="879">
        <v>3672</v>
      </c>
      <c r="W68" s="879"/>
      <c r="X68" s="879"/>
      <c r="Y68" s="879"/>
      <c r="Z68" s="879"/>
      <c r="AA68" s="879">
        <v>44</v>
      </c>
      <c r="AB68" s="879"/>
      <c r="AC68" s="879"/>
      <c r="AD68" s="879"/>
      <c r="AE68" s="879"/>
      <c r="AF68" s="879">
        <v>39</v>
      </c>
      <c r="AG68" s="879"/>
      <c r="AH68" s="879"/>
      <c r="AI68" s="879"/>
      <c r="AJ68" s="879"/>
      <c r="AK68" s="879" t="s">
        <v>487</v>
      </c>
      <c r="AL68" s="879"/>
      <c r="AM68" s="879"/>
      <c r="AN68" s="879"/>
      <c r="AO68" s="879"/>
      <c r="AP68" s="879">
        <v>2323</v>
      </c>
      <c r="AQ68" s="879"/>
      <c r="AR68" s="879"/>
      <c r="AS68" s="879"/>
      <c r="AT68" s="879"/>
      <c r="AU68" s="879">
        <v>236</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548</v>
      </c>
      <c r="C69" s="887"/>
      <c r="D69" s="887"/>
      <c r="E69" s="887"/>
      <c r="F69" s="887"/>
      <c r="G69" s="887"/>
      <c r="H69" s="887"/>
      <c r="I69" s="887"/>
      <c r="J69" s="887"/>
      <c r="K69" s="887"/>
      <c r="L69" s="887"/>
      <c r="M69" s="887"/>
      <c r="N69" s="887"/>
      <c r="O69" s="887"/>
      <c r="P69" s="888"/>
      <c r="Q69" s="889">
        <v>0</v>
      </c>
      <c r="R69" s="843"/>
      <c r="S69" s="843"/>
      <c r="T69" s="843"/>
      <c r="U69" s="843"/>
      <c r="V69" s="843">
        <v>0</v>
      </c>
      <c r="W69" s="843"/>
      <c r="X69" s="843"/>
      <c r="Y69" s="843"/>
      <c r="Z69" s="843"/>
      <c r="AA69" s="843">
        <v>0</v>
      </c>
      <c r="AB69" s="843"/>
      <c r="AC69" s="843"/>
      <c r="AD69" s="843"/>
      <c r="AE69" s="843"/>
      <c r="AF69" s="843">
        <v>0</v>
      </c>
      <c r="AG69" s="843"/>
      <c r="AH69" s="843"/>
      <c r="AI69" s="843"/>
      <c r="AJ69" s="843"/>
      <c r="AK69" s="843" t="s">
        <v>558</v>
      </c>
      <c r="AL69" s="843"/>
      <c r="AM69" s="843"/>
      <c r="AN69" s="843"/>
      <c r="AO69" s="843"/>
      <c r="AP69" s="843" t="s">
        <v>487</v>
      </c>
      <c r="AQ69" s="843"/>
      <c r="AR69" s="843"/>
      <c r="AS69" s="843"/>
      <c r="AT69" s="843"/>
      <c r="AU69" s="843" t="s">
        <v>487</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549</v>
      </c>
      <c r="C70" s="887"/>
      <c r="D70" s="887"/>
      <c r="E70" s="887"/>
      <c r="F70" s="887"/>
      <c r="G70" s="887"/>
      <c r="H70" s="887"/>
      <c r="I70" s="887"/>
      <c r="J70" s="887"/>
      <c r="K70" s="887"/>
      <c r="L70" s="887"/>
      <c r="M70" s="887"/>
      <c r="N70" s="887"/>
      <c r="O70" s="887"/>
      <c r="P70" s="888"/>
      <c r="Q70" s="889">
        <v>7342</v>
      </c>
      <c r="R70" s="843"/>
      <c r="S70" s="843"/>
      <c r="T70" s="843"/>
      <c r="U70" s="843"/>
      <c r="V70" s="843">
        <v>7213</v>
      </c>
      <c r="W70" s="843"/>
      <c r="X70" s="843"/>
      <c r="Y70" s="843"/>
      <c r="Z70" s="843"/>
      <c r="AA70" s="843">
        <v>129</v>
      </c>
      <c r="AB70" s="843"/>
      <c r="AC70" s="843"/>
      <c r="AD70" s="843"/>
      <c r="AE70" s="843"/>
      <c r="AF70" s="843">
        <v>129</v>
      </c>
      <c r="AG70" s="843"/>
      <c r="AH70" s="843"/>
      <c r="AI70" s="843"/>
      <c r="AJ70" s="843"/>
      <c r="AK70" s="843">
        <v>2723</v>
      </c>
      <c r="AL70" s="843"/>
      <c r="AM70" s="843"/>
      <c r="AN70" s="843"/>
      <c r="AO70" s="843"/>
      <c r="AP70" s="843" t="s">
        <v>487</v>
      </c>
      <c r="AQ70" s="843"/>
      <c r="AR70" s="843"/>
      <c r="AS70" s="843"/>
      <c r="AT70" s="843"/>
      <c r="AU70" s="843" t="s">
        <v>487</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550</v>
      </c>
      <c r="C71" s="887"/>
      <c r="D71" s="887"/>
      <c r="E71" s="887"/>
      <c r="F71" s="887"/>
      <c r="G71" s="887"/>
      <c r="H71" s="887"/>
      <c r="I71" s="887"/>
      <c r="J71" s="887"/>
      <c r="K71" s="887"/>
      <c r="L71" s="887"/>
      <c r="M71" s="887"/>
      <c r="N71" s="887"/>
      <c r="O71" s="887"/>
      <c r="P71" s="888"/>
      <c r="Q71" s="889">
        <v>75</v>
      </c>
      <c r="R71" s="843"/>
      <c r="S71" s="843"/>
      <c r="T71" s="843"/>
      <c r="U71" s="843"/>
      <c r="V71" s="843">
        <v>71</v>
      </c>
      <c r="W71" s="843"/>
      <c r="X71" s="843"/>
      <c r="Y71" s="843"/>
      <c r="Z71" s="843"/>
      <c r="AA71" s="843">
        <v>4</v>
      </c>
      <c r="AB71" s="843"/>
      <c r="AC71" s="843"/>
      <c r="AD71" s="843"/>
      <c r="AE71" s="843"/>
      <c r="AF71" s="843">
        <v>4</v>
      </c>
      <c r="AG71" s="843"/>
      <c r="AH71" s="843"/>
      <c r="AI71" s="843"/>
      <c r="AJ71" s="843"/>
      <c r="AK71" s="843">
        <v>5</v>
      </c>
      <c r="AL71" s="843"/>
      <c r="AM71" s="843"/>
      <c r="AN71" s="843"/>
      <c r="AO71" s="843"/>
      <c r="AP71" s="843" t="s">
        <v>487</v>
      </c>
      <c r="AQ71" s="843"/>
      <c r="AR71" s="843"/>
      <c r="AS71" s="843"/>
      <c r="AT71" s="843"/>
      <c r="AU71" s="843" t="s">
        <v>487</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551</v>
      </c>
      <c r="C72" s="887"/>
      <c r="D72" s="887"/>
      <c r="E72" s="887"/>
      <c r="F72" s="887"/>
      <c r="G72" s="887"/>
      <c r="H72" s="887"/>
      <c r="I72" s="887"/>
      <c r="J72" s="887"/>
      <c r="K72" s="887"/>
      <c r="L72" s="887"/>
      <c r="M72" s="887"/>
      <c r="N72" s="887"/>
      <c r="O72" s="887"/>
      <c r="P72" s="888"/>
      <c r="Q72" s="889">
        <v>117</v>
      </c>
      <c r="R72" s="843"/>
      <c r="S72" s="843"/>
      <c r="T72" s="843"/>
      <c r="U72" s="843"/>
      <c r="V72" s="843">
        <v>94</v>
      </c>
      <c r="W72" s="843"/>
      <c r="X72" s="843"/>
      <c r="Y72" s="843"/>
      <c r="Z72" s="843"/>
      <c r="AA72" s="843">
        <v>23</v>
      </c>
      <c r="AB72" s="843"/>
      <c r="AC72" s="843"/>
      <c r="AD72" s="843"/>
      <c r="AE72" s="843"/>
      <c r="AF72" s="843">
        <v>23</v>
      </c>
      <c r="AG72" s="843"/>
      <c r="AH72" s="843"/>
      <c r="AI72" s="843"/>
      <c r="AJ72" s="843"/>
      <c r="AK72" s="843" t="s">
        <v>487</v>
      </c>
      <c r="AL72" s="843"/>
      <c r="AM72" s="843"/>
      <c r="AN72" s="843"/>
      <c r="AO72" s="843"/>
      <c r="AP72" s="843" t="s">
        <v>487</v>
      </c>
      <c r="AQ72" s="843"/>
      <c r="AR72" s="843"/>
      <c r="AS72" s="843"/>
      <c r="AT72" s="843"/>
      <c r="AU72" s="843" t="s">
        <v>487</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552</v>
      </c>
      <c r="C73" s="887"/>
      <c r="D73" s="887"/>
      <c r="E73" s="887"/>
      <c r="F73" s="887"/>
      <c r="G73" s="887"/>
      <c r="H73" s="887"/>
      <c r="I73" s="887"/>
      <c r="J73" s="887"/>
      <c r="K73" s="887"/>
      <c r="L73" s="887"/>
      <c r="M73" s="887"/>
      <c r="N73" s="887"/>
      <c r="O73" s="887"/>
      <c r="P73" s="888"/>
      <c r="Q73" s="889">
        <v>800</v>
      </c>
      <c r="R73" s="843"/>
      <c r="S73" s="843"/>
      <c r="T73" s="843"/>
      <c r="U73" s="843"/>
      <c r="V73" s="843">
        <v>761</v>
      </c>
      <c r="W73" s="843"/>
      <c r="X73" s="843"/>
      <c r="Y73" s="843"/>
      <c r="Z73" s="843"/>
      <c r="AA73" s="843">
        <v>39</v>
      </c>
      <c r="AB73" s="843"/>
      <c r="AC73" s="843"/>
      <c r="AD73" s="843"/>
      <c r="AE73" s="843"/>
      <c r="AF73" s="843">
        <v>39</v>
      </c>
      <c r="AG73" s="843"/>
      <c r="AH73" s="843"/>
      <c r="AI73" s="843"/>
      <c r="AJ73" s="843"/>
      <c r="AK73" s="843" t="s">
        <v>487</v>
      </c>
      <c r="AL73" s="843"/>
      <c r="AM73" s="843"/>
      <c r="AN73" s="843"/>
      <c r="AO73" s="843"/>
      <c r="AP73" s="843" t="s">
        <v>487</v>
      </c>
      <c r="AQ73" s="843"/>
      <c r="AR73" s="843"/>
      <c r="AS73" s="843"/>
      <c r="AT73" s="843"/>
      <c r="AU73" s="843" t="s">
        <v>487</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553</v>
      </c>
      <c r="C74" s="887"/>
      <c r="D74" s="887"/>
      <c r="E74" s="887"/>
      <c r="F74" s="887"/>
      <c r="G74" s="887"/>
      <c r="H74" s="887"/>
      <c r="I74" s="887"/>
      <c r="J74" s="887"/>
      <c r="K74" s="887"/>
      <c r="L74" s="887"/>
      <c r="M74" s="887"/>
      <c r="N74" s="887"/>
      <c r="O74" s="887"/>
      <c r="P74" s="888"/>
      <c r="Q74" s="889">
        <v>156266</v>
      </c>
      <c r="R74" s="843"/>
      <c r="S74" s="843"/>
      <c r="T74" s="843"/>
      <c r="U74" s="843"/>
      <c r="V74" s="843">
        <v>153668</v>
      </c>
      <c r="W74" s="843"/>
      <c r="X74" s="843"/>
      <c r="Y74" s="843"/>
      <c r="Z74" s="843"/>
      <c r="AA74" s="843">
        <v>2598</v>
      </c>
      <c r="AB74" s="843"/>
      <c r="AC74" s="843"/>
      <c r="AD74" s="843"/>
      <c r="AE74" s="843"/>
      <c r="AF74" s="843">
        <v>2598</v>
      </c>
      <c r="AG74" s="843"/>
      <c r="AH74" s="843"/>
      <c r="AI74" s="843"/>
      <c r="AJ74" s="843"/>
      <c r="AK74" s="843">
        <v>1803</v>
      </c>
      <c r="AL74" s="843"/>
      <c r="AM74" s="843"/>
      <c r="AN74" s="843"/>
      <c r="AO74" s="843"/>
      <c r="AP74" s="843" t="s">
        <v>487</v>
      </c>
      <c r="AQ74" s="843"/>
      <c r="AR74" s="843"/>
      <c r="AS74" s="843"/>
      <c r="AT74" s="843"/>
      <c r="AU74" s="843" t="s">
        <v>487</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554</v>
      </c>
      <c r="C75" s="887"/>
      <c r="D75" s="887"/>
      <c r="E75" s="887"/>
      <c r="F75" s="887"/>
      <c r="G75" s="887"/>
      <c r="H75" s="887"/>
      <c r="I75" s="887"/>
      <c r="J75" s="887"/>
      <c r="K75" s="887"/>
      <c r="L75" s="887"/>
      <c r="M75" s="887"/>
      <c r="N75" s="887"/>
      <c r="O75" s="887"/>
      <c r="P75" s="888"/>
      <c r="Q75" s="890">
        <v>1101</v>
      </c>
      <c r="R75" s="891"/>
      <c r="S75" s="891"/>
      <c r="T75" s="891"/>
      <c r="U75" s="847"/>
      <c r="V75" s="892">
        <v>1095</v>
      </c>
      <c r="W75" s="891"/>
      <c r="X75" s="891"/>
      <c r="Y75" s="891"/>
      <c r="Z75" s="847"/>
      <c r="AA75" s="892">
        <v>6</v>
      </c>
      <c r="AB75" s="891"/>
      <c r="AC75" s="891"/>
      <c r="AD75" s="891"/>
      <c r="AE75" s="847"/>
      <c r="AF75" s="892">
        <v>6</v>
      </c>
      <c r="AG75" s="891"/>
      <c r="AH75" s="891"/>
      <c r="AI75" s="891"/>
      <c r="AJ75" s="847"/>
      <c r="AK75" s="892" t="s">
        <v>487</v>
      </c>
      <c r="AL75" s="891"/>
      <c r="AM75" s="891"/>
      <c r="AN75" s="891"/>
      <c r="AO75" s="847"/>
      <c r="AP75" s="892" t="s">
        <v>487</v>
      </c>
      <c r="AQ75" s="891"/>
      <c r="AR75" s="891"/>
      <c r="AS75" s="891"/>
      <c r="AT75" s="847"/>
      <c r="AU75" s="892" t="s">
        <v>487</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2838</v>
      </c>
      <c r="AG88" s="857"/>
      <c r="AH88" s="857"/>
      <c r="AI88" s="857"/>
      <c r="AJ88" s="857"/>
      <c r="AK88" s="854"/>
      <c r="AL88" s="854"/>
      <c r="AM88" s="854"/>
      <c r="AN88" s="854"/>
      <c r="AO88" s="854"/>
      <c r="AP88" s="857">
        <v>2323</v>
      </c>
      <c r="AQ88" s="857"/>
      <c r="AR88" s="857"/>
      <c r="AS88" s="857"/>
      <c r="AT88" s="857"/>
      <c r="AU88" s="857">
        <v>236</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27</v>
      </c>
      <c r="CS102" s="865"/>
      <c r="CT102" s="865"/>
      <c r="CU102" s="865"/>
      <c r="CV102" s="904"/>
      <c r="CW102" s="903">
        <v>3</v>
      </c>
      <c r="CX102" s="865"/>
      <c r="CY102" s="865"/>
      <c r="CZ102" s="865"/>
      <c r="DA102" s="904"/>
      <c r="DB102" s="903" t="s">
        <v>487</v>
      </c>
      <c r="DC102" s="865"/>
      <c r="DD102" s="865"/>
      <c r="DE102" s="865"/>
      <c r="DF102" s="904"/>
      <c r="DG102" s="903" t="s">
        <v>487</v>
      </c>
      <c r="DH102" s="865"/>
      <c r="DI102" s="865"/>
      <c r="DJ102" s="865"/>
      <c r="DK102" s="904"/>
      <c r="DL102" s="903" t="s">
        <v>487</v>
      </c>
      <c r="DM102" s="865"/>
      <c r="DN102" s="865"/>
      <c r="DO102" s="865"/>
      <c r="DP102" s="904"/>
      <c r="DQ102" s="903" t="s">
        <v>487</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910891</v>
      </c>
      <c r="AB110" s="913"/>
      <c r="AC110" s="913"/>
      <c r="AD110" s="913"/>
      <c r="AE110" s="914"/>
      <c r="AF110" s="915">
        <v>922150</v>
      </c>
      <c r="AG110" s="913"/>
      <c r="AH110" s="913"/>
      <c r="AI110" s="913"/>
      <c r="AJ110" s="914"/>
      <c r="AK110" s="915">
        <v>874563</v>
      </c>
      <c r="AL110" s="913"/>
      <c r="AM110" s="913"/>
      <c r="AN110" s="913"/>
      <c r="AO110" s="914"/>
      <c r="AP110" s="916">
        <v>18.100000000000001</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6928757</v>
      </c>
      <c r="BR110" s="944"/>
      <c r="BS110" s="944"/>
      <c r="BT110" s="944"/>
      <c r="BU110" s="944"/>
      <c r="BV110" s="944">
        <v>6476888</v>
      </c>
      <c r="BW110" s="944"/>
      <c r="BX110" s="944"/>
      <c r="BY110" s="944"/>
      <c r="BZ110" s="944"/>
      <c r="CA110" s="944">
        <v>6101225</v>
      </c>
      <c r="CB110" s="944"/>
      <c r="CC110" s="944"/>
      <c r="CD110" s="944"/>
      <c r="CE110" s="944"/>
      <c r="CF110" s="957">
        <v>126.3</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6927</v>
      </c>
      <c r="BR111" s="939"/>
      <c r="BS111" s="939"/>
      <c r="BT111" s="939"/>
      <c r="BU111" s="939"/>
      <c r="BV111" s="939">
        <v>5773</v>
      </c>
      <c r="BW111" s="939"/>
      <c r="BX111" s="939"/>
      <c r="BY111" s="939"/>
      <c r="BZ111" s="939"/>
      <c r="CA111" s="939">
        <v>4693</v>
      </c>
      <c r="CB111" s="939"/>
      <c r="CC111" s="939"/>
      <c r="CD111" s="939"/>
      <c r="CE111" s="939"/>
      <c r="CF111" s="933">
        <v>0.1</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2221105</v>
      </c>
      <c r="BR112" s="939"/>
      <c r="BS112" s="939"/>
      <c r="BT112" s="939"/>
      <c r="BU112" s="939"/>
      <c r="BV112" s="939">
        <v>2109491</v>
      </c>
      <c r="BW112" s="939"/>
      <c r="BX112" s="939"/>
      <c r="BY112" s="939"/>
      <c r="BZ112" s="939"/>
      <c r="CA112" s="939">
        <v>1931250</v>
      </c>
      <c r="CB112" s="939"/>
      <c r="CC112" s="939"/>
      <c r="CD112" s="939"/>
      <c r="CE112" s="939"/>
      <c r="CF112" s="933">
        <v>40</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323685</v>
      </c>
      <c r="AB113" s="951"/>
      <c r="AC113" s="951"/>
      <c r="AD113" s="951"/>
      <c r="AE113" s="952"/>
      <c r="AF113" s="953">
        <v>333220</v>
      </c>
      <c r="AG113" s="951"/>
      <c r="AH113" s="951"/>
      <c r="AI113" s="951"/>
      <c r="AJ113" s="952"/>
      <c r="AK113" s="953">
        <v>334602</v>
      </c>
      <c r="AL113" s="951"/>
      <c r="AM113" s="951"/>
      <c r="AN113" s="951"/>
      <c r="AO113" s="952"/>
      <c r="AP113" s="954">
        <v>6.9</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214586</v>
      </c>
      <c r="BR113" s="939"/>
      <c r="BS113" s="939"/>
      <c r="BT113" s="939"/>
      <c r="BU113" s="939"/>
      <c r="BV113" s="939">
        <v>211156</v>
      </c>
      <c r="BW113" s="939"/>
      <c r="BX113" s="939"/>
      <c r="BY113" s="939"/>
      <c r="BZ113" s="939"/>
      <c r="CA113" s="939">
        <v>235916</v>
      </c>
      <c r="CB113" s="939"/>
      <c r="CC113" s="939"/>
      <c r="CD113" s="939"/>
      <c r="CE113" s="939"/>
      <c r="CF113" s="933">
        <v>4.9000000000000004</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47287</v>
      </c>
      <c r="AB114" s="972"/>
      <c r="AC114" s="972"/>
      <c r="AD114" s="972"/>
      <c r="AE114" s="973"/>
      <c r="AF114" s="974">
        <v>35379</v>
      </c>
      <c r="AG114" s="972"/>
      <c r="AH114" s="972"/>
      <c r="AI114" s="972"/>
      <c r="AJ114" s="973"/>
      <c r="AK114" s="974">
        <v>35456</v>
      </c>
      <c r="AL114" s="972"/>
      <c r="AM114" s="972"/>
      <c r="AN114" s="972"/>
      <c r="AO114" s="973"/>
      <c r="AP114" s="975">
        <v>0.7</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588709</v>
      </c>
      <c r="BR114" s="939"/>
      <c r="BS114" s="939"/>
      <c r="BT114" s="939"/>
      <c r="BU114" s="939"/>
      <c r="BV114" s="939">
        <v>657434</v>
      </c>
      <c r="BW114" s="939"/>
      <c r="BX114" s="939"/>
      <c r="BY114" s="939"/>
      <c r="BZ114" s="939"/>
      <c r="CA114" s="939">
        <v>709756</v>
      </c>
      <c r="CB114" s="939"/>
      <c r="CC114" s="939"/>
      <c r="CD114" s="939"/>
      <c r="CE114" s="939"/>
      <c r="CF114" s="933">
        <v>14.7</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4174</v>
      </c>
      <c r="AB115" s="951"/>
      <c r="AC115" s="951"/>
      <c r="AD115" s="951"/>
      <c r="AE115" s="952"/>
      <c r="AF115" s="953">
        <v>3869</v>
      </c>
      <c r="AG115" s="951"/>
      <c r="AH115" s="951"/>
      <c r="AI115" s="951"/>
      <c r="AJ115" s="952"/>
      <c r="AK115" s="953">
        <v>3632</v>
      </c>
      <c r="AL115" s="951"/>
      <c r="AM115" s="951"/>
      <c r="AN115" s="951"/>
      <c r="AO115" s="952"/>
      <c r="AP115" s="954">
        <v>0.1</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1286037</v>
      </c>
      <c r="AB117" s="992"/>
      <c r="AC117" s="992"/>
      <c r="AD117" s="992"/>
      <c r="AE117" s="993"/>
      <c r="AF117" s="994">
        <v>1294618</v>
      </c>
      <c r="AG117" s="992"/>
      <c r="AH117" s="992"/>
      <c r="AI117" s="992"/>
      <c r="AJ117" s="993"/>
      <c r="AK117" s="994">
        <v>1248253</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442</v>
      </c>
      <c r="BP119" s="1018"/>
      <c r="BQ119" s="1012">
        <v>9960084</v>
      </c>
      <c r="BR119" s="1013"/>
      <c r="BS119" s="1013"/>
      <c r="BT119" s="1013"/>
      <c r="BU119" s="1013"/>
      <c r="BV119" s="1013">
        <v>9460742</v>
      </c>
      <c r="BW119" s="1013"/>
      <c r="BX119" s="1013"/>
      <c r="BY119" s="1013"/>
      <c r="BZ119" s="1013"/>
      <c r="CA119" s="1013">
        <v>8982840</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6927</v>
      </c>
      <c r="DH119" s="999"/>
      <c r="DI119" s="999"/>
      <c r="DJ119" s="999"/>
      <c r="DK119" s="1000"/>
      <c r="DL119" s="998">
        <v>5773</v>
      </c>
      <c r="DM119" s="999"/>
      <c r="DN119" s="999"/>
      <c r="DO119" s="999"/>
      <c r="DP119" s="1000"/>
      <c r="DQ119" s="998">
        <v>4693</v>
      </c>
      <c r="DR119" s="999"/>
      <c r="DS119" s="999"/>
      <c r="DT119" s="999"/>
      <c r="DU119" s="1000"/>
      <c r="DV119" s="1001">
        <v>0.1</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4872135</v>
      </c>
      <c r="BR120" s="944"/>
      <c r="BS120" s="944"/>
      <c r="BT120" s="944"/>
      <c r="BU120" s="944"/>
      <c r="BV120" s="944">
        <v>4802514</v>
      </c>
      <c r="BW120" s="944"/>
      <c r="BX120" s="944"/>
      <c r="BY120" s="944"/>
      <c r="BZ120" s="944"/>
      <c r="CA120" s="944">
        <v>4834467</v>
      </c>
      <c r="CB120" s="944"/>
      <c r="CC120" s="944"/>
      <c r="CD120" s="944"/>
      <c r="CE120" s="944"/>
      <c r="CF120" s="957">
        <v>100.1</v>
      </c>
      <c r="CG120" s="958"/>
      <c r="CH120" s="958"/>
      <c r="CI120" s="958"/>
      <c r="CJ120" s="958"/>
      <c r="CK120" s="1019" t="s">
        <v>446</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1477165</v>
      </c>
      <c r="DR120" s="944"/>
      <c r="DS120" s="944"/>
      <c r="DT120" s="944"/>
      <c r="DU120" s="944"/>
      <c r="DV120" s="945">
        <v>30.6</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416302</v>
      </c>
      <c r="DH121" s="939"/>
      <c r="DI121" s="939"/>
      <c r="DJ121" s="939"/>
      <c r="DK121" s="939"/>
      <c r="DL121" s="939">
        <v>397027</v>
      </c>
      <c r="DM121" s="939"/>
      <c r="DN121" s="939"/>
      <c r="DO121" s="939"/>
      <c r="DP121" s="939"/>
      <c r="DQ121" s="939">
        <v>452308</v>
      </c>
      <c r="DR121" s="939"/>
      <c r="DS121" s="939"/>
      <c r="DT121" s="939"/>
      <c r="DU121" s="939"/>
      <c r="DV121" s="940">
        <v>9.4</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6546237</v>
      </c>
      <c r="BR122" s="1013"/>
      <c r="BS122" s="1013"/>
      <c r="BT122" s="1013"/>
      <c r="BU122" s="1013"/>
      <c r="BV122" s="1013">
        <v>6293972</v>
      </c>
      <c r="BW122" s="1013"/>
      <c r="BX122" s="1013"/>
      <c r="BY122" s="1013"/>
      <c r="BZ122" s="1013"/>
      <c r="CA122" s="1013">
        <v>6181256</v>
      </c>
      <c r="CB122" s="1013"/>
      <c r="CC122" s="1013"/>
      <c r="CD122" s="1013"/>
      <c r="CE122" s="1013"/>
      <c r="CF122" s="1030">
        <v>128</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v>11404</v>
      </c>
      <c r="DH122" s="939"/>
      <c r="DI122" s="939"/>
      <c r="DJ122" s="939"/>
      <c r="DK122" s="939"/>
      <c r="DL122" s="939">
        <v>5661</v>
      </c>
      <c r="DM122" s="939"/>
      <c r="DN122" s="939"/>
      <c r="DO122" s="939"/>
      <c r="DP122" s="939"/>
      <c r="DQ122" s="939">
        <v>1777</v>
      </c>
      <c r="DR122" s="939"/>
      <c r="DS122" s="939"/>
      <c r="DT122" s="939"/>
      <c r="DU122" s="939"/>
      <c r="DV122" s="940">
        <v>0</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2738</v>
      </c>
      <c r="AB123" s="972"/>
      <c r="AC123" s="972"/>
      <c r="AD123" s="972"/>
      <c r="AE123" s="973"/>
      <c r="AF123" s="974">
        <v>2546</v>
      </c>
      <c r="AG123" s="972"/>
      <c r="AH123" s="972"/>
      <c r="AI123" s="972"/>
      <c r="AJ123" s="973"/>
      <c r="AK123" s="974">
        <v>2355</v>
      </c>
      <c r="AL123" s="972"/>
      <c r="AM123" s="972"/>
      <c r="AN123" s="972"/>
      <c r="AO123" s="973"/>
      <c r="AP123" s="975">
        <v>0</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450</v>
      </c>
      <c r="BP123" s="1018"/>
      <c r="BQ123" s="1076">
        <v>11418372</v>
      </c>
      <c r="BR123" s="1077"/>
      <c r="BS123" s="1077"/>
      <c r="BT123" s="1077"/>
      <c r="BU123" s="1077"/>
      <c r="BV123" s="1077">
        <v>11096486</v>
      </c>
      <c r="BW123" s="1077"/>
      <c r="BX123" s="1077"/>
      <c r="BY123" s="1077"/>
      <c r="BZ123" s="1077"/>
      <c r="CA123" s="1077">
        <v>11015723</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1793399</v>
      </c>
      <c r="DH124" s="999"/>
      <c r="DI124" s="999"/>
      <c r="DJ124" s="999"/>
      <c r="DK124" s="1000"/>
      <c r="DL124" s="998">
        <v>1706803</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v>1207</v>
      </c>
      <c r="AB125" s="972"/>
      <c r="AC125" s="972"/>
      <c r="AD125" s="972"/>
      <c r="AE125" s="973"/>
      <c r="AF125" s="974">
        <v>1200</v>
      </c>
      <c r="AG125" s="972"/>
      <c r="AH125" s="972"/>
      <c r="AI125" s="972"/>
      <c r="AJ125" s="973"/>
      <c r="AK125" s="974">
        <v>1192</v>
      </c>
      <c r="AL125" s="972"/>
      <c r="AM125" s="972"/>
      <c r="AN125" s="972"/>
      <c r="AO125" s="973"/>
      <c r="AP125" s="975">
        <v>0</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229</v>
      </c>
      <c r="AB127" s="972"/>
      <c r="AC127" s="972"/>
      <c r="AD127" s="972"/>
      <c r="AE127" s="973"/>
      <c r="AF127" s="974">
        <v>123</v>
      </c>
      <c r="AG127" s="972"/>
      <c r="AH127" s="972"/>
      <c r="AI127" s="972"/>
      <c r="AJ127" s="973"/>
      <c r="AK127" s="974">
        <v>85</v>
      </c>
      <c r="AL127" s="972"/>
      <c r="AM127" s="972"/>
      <c r="AN127" s="972"/>
      <c r="AO127" s="973"/>
      <c r="AP127" s="975">
        <v>0</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304</v>
      </c>
      <c r="AB128" s="1059"/>
      <c r="AC128" s="1059"/>
      <c r="AD128" s="1059"/>
      <c r="AE128" s="1060"/>
      <c r="AF128" s="1061" t="s">
        <v>122</v>
      </c>
      <c r="AG128" s="1059"/>
      <c r="AH128" s="1059"/>
      <c r="AI128" s="1059"/>
      <c r="AJ128" s="1060"/>
      <c r="AK128" s="1061" t="s">
        <v>122</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14.64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5515141</v>
      </c>
      <c r="AB129" s="972"/>
      <c r="AC129" s="972"/>
      <c r="AD129" s="972"/>
      <c r="AE129" s="973"/>
      <c r="AF129" s="974">
        <v>5504627</v>
      </c>
      <c r="AG129" s="972"/>
      <c r="AH129" s="972"/>
      <c r="AI129" s="972"/>
      <c r="AJ129" s="973"/>
      <c r="AK129" s="974">
        <v>5596779</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19.64</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782723</v>
      </c>
      <c r="AB130" s="972"/>
      <c r="AC130" s="972"/>
      <c r="AD130" s="972"/>
      <c r="AE130" s="973"/>
      <c r="AF130" s="974">
        <v>791276</v>
      </c>
      <c r="AG130" s="972"/>
      <c r="AH130" s="972"/>
      <c r="AI130" s="972"/>
      <c r="AJ130" s="973"/>
      <c r="AK130" s="974">
        <v>767036</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10.4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4732418</v>
      </c>
      <c r="AB131" s="999"/>
      <c r="AC131" s="999"/>
      <c r="AD131" s="999"/>
      <c r="AE131" s="1000"/>
      <c r="AF131" s="998">
        <v>4713351</v>
      </c>
      <c r="AG131" s="999"/>
      <c r="AH131" s="999"/>
      <c r="AI131" s="999"/>
      <c r="AJ131" s="1000"/>
      <c r="AK131" s="998">
        <v>4829743</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10.629027280000001</v>
      </c>
      <c r="AB132" s="1110"/>
      <c r="AC132" s="1110"/>
      <c r="AD132" s="1110"/>
      <c r="AE132" s="1111"/>
      <c r="AF132" s="1112">
        <v>10.679068880000001</v>
      </c>
      <c r="AG132" s="1110"/>
      <c r="AH132" s="1110"/>
      <c r="AI132" s="1110"/>
      <c r="AJ132" s="1111"/>
      <c r="AK132" s="1112">
        <v>9.9636150410000006</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10.6</v>
      </c>
      <c r="AB133" s="1093"/>
      <c r="AC133" s="1093"/>
      <c r="AD133" s="1093"/>
      <c r="AE133" s="1094"/>
      <c r="AF133" s="1092">
        <v>10.6</v>
      </c>
      <c r="AG133" s="1093"/>
      <c r="AH133" s="1093"/>
      <c r="AI133" s="1093"/>
      <c r="AJ133" s="1094"/>
      <c r="AK133" s="1092">
        <v>10.4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oq6ohHRC4t1iaHI72VElNhwiks7H8OwOSfjPHVyTJwx1AHNe//xVPK+uEXDq1T/2HPidcfD579P0QeN03ml4w==" saltValue="11Zf3mWPDjldSI62hSEdj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2YUiUk4EIxgEcHk8vUxLqqgqCRp1zcLS3DT5XANvVhxnToL2UlDJ+DZs4hDHKt5NHBJFR8+A85dKjvIGsQGp1g==" saltValue="EOqLvOlZHvRyV2aogVuwa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WTT7FyD+GgbbGBtmypLTGWP5L7iTusG8ovrpLvTfUS/K11Emp9RRGPfTA2oyxR3lhrZCD3B7SnqS6VKFto7nDg==" saltValue="GN9Bzv6HI9tsaHrl+RuCa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2" x14ac:dyDescent="0.2">
      <c r="A8" s="247"/>
      <c r="AK8" s="256"/>
      <c r="AL8" s="257"/>
      <c r="AM8" s="257"/>
      <c r="AN8" s="258"/>
      <c r="AO8" s="1128"/>
      <c r="AP8" s="259" t="s">
        <v>481</v>
      </c>
      <c r="AQ8" s="260" t="s">
        <v>482</v>
      </c>
      <c r="AR8" s="261" t="s">
        <v>483</v>
      </c>
    </row>
    <row r="9" spans="1:46" ht="13.2" x14ac:dyDescent="0.2">
      <c r="A9" s="247"/>
      <c r="AK9" s="1129" t="s">
        <v>484</v>
      </c>
      <c r="AL9" s="1130"/>
      <c r="AM9" s="1130"/>
      <c r="AN9" s="1131"/>
      <c r="AO9" s="262">
        <v>1253915</v>
      </c>
      <c r="AP9" s="262">
        <v>96189</v>
      </c>
      <c r="AQ9" s="263">
        <v>118131</v>
      </c>
      <c r="AR9" s="264">
        <v>-18.600000000000001</v>
      </c>
    </row>
    <row r="10" spans="1:46" ht="13.5" customHeight="1" x14ac:dyDescent="0.2">
      <c r="A10" s="247"/>
      <c r="AK10" s="1129" t="s">
        <v>485</v>
      </c>
      <c r="AL10" s="1130"/>
      <c r="AM10" s="1130"/>
      <c r="AN10" s="1131"/>
      <c r="AO10" s="265">
        <v>272310</v>
      </c>
      <c r="AP10" s="265">
        <v>20889</v>
      </c>
      <c r="AQ10" s="266">
        <v>19338</v>
      </c>
      <c r="AR10" s="267">
        <v>8</v>
      </c>
    </row>
    <row r="11" spans="1:46" ht="13.5" customHeight="1" x14ac:dyDescent="0.2">
      <c r="A11" s="247"/>
      <c r="AK11" s="1129" t="s">
        <v>486</v>
      </c>
      <c r="AL11" s="1130"/>
      <c r="AM11" s="1130"/>
      <c r="AN11" s="1131"/>
      <c r="AO11" s="265" t="s">
        <v>487</v>
      </c>
      <c r="AP11" s="265" t="s">
        <v>487</v>
      </c>
      <c r="AQ11" s="266">
        <v>1486</v>
      </c>
      <c r="AR11" s="267" t="s">
        <v>487</v>
      </c>
    </row>
    <row r="12" spans="1:46" ht="13.5" customHeight="1" x14ac:dyDescent="0.2">
      <c r="A12" s="247"/>
      <c r="AK12" s="1129" t="s">
        <v>488</v>
      </c>
      <c r="AL12" s="1130"/>
      <c r="AM12" s="1130"/>
      <c r="AN12" s="1131"/>
      <c r="AO12" s="265" t="s">
        <v>487</v>
      </c>
      <c r="AP12" s="265" t="s">
        <v>487</v>
      </c>
      <c r="AQ12" s="266" t="s">
        <v>487</v>
      </c>
      <c r="AR12" s="267" t="s">
        <v>487</v>
      </c>
    </row>
    <row r="13" spans="1:46" ht="13.5" customHeight="1" x14ac:dyDescent="0.2">
      <c r="A13" s="247"/>
      <c r="AK13" s="1129" t="s">
        <v>489</v>
      </c>
      <c r="AL13" s="1130"/>
      <c r="AM13" s="1130"/>
      <c r="AN13" s="1131"/>
      <c r="AO13" s="265">
        <v>70199</v>
      </c>
      <c r="AP13" s="265">
        <v>5385</v>
      </c>
      <c r="AQ13" s="266">
        <v>4880</v>
      </c>
      <c r="AR13" s="267">
        <v>10.3</v>
      </c>
    </row>
    <row r="14" spans="1:46" ht="13.5" customHeight="1" x14ac:dyDescent="0.2">
      <c r="A14" s="247"/>
      <c r="AK14" s="1129" t="s">
        <v>490</v>
      </c>
      <c r="AL14" s="1130"/>
      <c r="AM14" s="1130"/>
      <c r="AN14" s="1131"/>
      <c r="AO14" s="265">
        <v>30171</v>
      </c>
      <c r="AP14" s="265">
        <v>2314</v>
      </c>
      <c r="AQ14" s="266">
        <v>1912</v>
      </c>
      <c r="AR14" s="267">
        <v>21</v>
      </c>
    </row>
    <row r="15" spans="1:46" ht="13.5" customHeight="1" x14ac:dyDescent="0.2">
      <c r="A15" s="247"/>
      <c r="AK15" s="1132" t="s">
        <v>491</v>
      </c>
      <c r="AL15" s="1133"/>
      <c r="AM15" s="1133"/>
      <c r="AN15" s="1134"/>
      <c r="AO15" s="265">
        <v>-39548</v>
      </c>
      <c r="AP15" s="265">
        <v>-3034</v>
      </c>
      <c r="AQ15" s="266">
        <v>-7094</v>
      </c>
      <c r="AR15" s="267">
        <v>-57.2</v>
      </c>
    </row>
    <row r="16" spans="1:46" ht="13.2" x14ac:dyDescent="0.2">
      <c r="A16" s="247"/>
      <c r="AK16" s="1132" t="s">
        <v>177</v>
      </c>
      <c r="AL16" s="1133"/>
      <c r="AM16" s="1133"/>
      <c r="AN16" s="1134"/>
      <c r="AO16" s="265">
        <v>1587047</v>
      </c>
      <c r="AP16" s="265">
        <v>121743</v>
      </c>
      <c r="AQ16" s="266">
        <v>138653</v>
      </c>
      <c r="AR16" s="267">
        <v>-12.2</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5" t="s">
        <v>496</v>
      </c>
      <c r="AL21" s="1136"/>
      <c r="AM21" s="1136"/>
      <c r="AN21" s="1137"/>
      <c r="AO21" s="277">
        <v>9.2100000000000009</v>
      </c>
      <c r="AP21" s="278">
        <v>11.03</v>
      </c>
      <c r="AQ21" s="279">
        <v>-1.82</v>
      </c>
      <c r="AS21" s="280"/>
      <c r="AT21" s="276"/>
    </row>
    <row r="22" spans="1:46" s="248" customFormat="1" ht="13.2" x14ac:dyDescent="0.2">
      <c r="A22" s="276"/>
      <c r="AK22" s="1135" t="s">
        <v>497</v>
      </c>
      <c r="AL22" s="1136"/>
      <c r="AM22" s="1136"/>
      <c r="AN22" s="1137"/>
      <c r="AO22" s="281">
        <v>93.7</v>
      </c>
      <c r="AP22" s="282">
        <v>96.9</v>
      </c>
      <c r="AQ22" s="283">
        <v>-3.2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2"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874563</v>
      </c>
      <c r="AP32" s="291">
        <v>67088</v>
      </c>
      <c r="AQ32" s="292">
        <v>59716</v>
      </c>
      <c r="AR32" s="293">
        <v>12.3</v>
      </c>
    </row>
    <row r="33" spans="1:46" ht="13.5" customHeight="1" x14ac:dyDescent="0.2">
      <c r="A33" s="247"/>
      <c r="AK33" s="1143" t="s">
        <v>502</v>
      </c>
      <c r="AL33" s="1144"/>
      <c r="AM33" s="1144"/>
      <c r="AN33" s="1145"/>
      <c r="AO33" s="291" t="s">
        <v>487</v>
      </c>
      <c r="AP33" s="291" t="s">
        <v>487</v>
      </c>
      <c r="AQ33" s="292" t="s">
        <v>487</v>
      </c>
      <c r="AR33" s="293" t="s">
        <v>487</v>
      </c>
    </row>
    <row r="34" spans="1:46" ht="27" customHeight="1" x14ac:dyDescent="0.2">
      <c r="A34" s="247"/>
      <c r="AK34" s="1143" t="s">
        <v>503</v>
      </c>
      <c r="AL34" s="1144"/>
      <c r="AM34" s="1144"/>
      <c r="AN34" s="1145"/>
      <c r="AO34" s="291" t="s">
        <v>487</v>
      </c>
      <c r="AP34" s="291" t="s">
        <v>487</v>
      </c>
      <c r="AQ34" s="292" t="s">
        <v>487</v>
      </c>
      <c r="AR34" s="293" t="s">
        <v>487</v>
      </c>
    </row>
    <row r="35" spans="1:46" ht="27" customHeight="1" x14ac:dyDescent="0.2">
      <c r="A35" s="247"/>
      <c r="AK35" s="1143" t="s">
        <v>504</v>
      </c>
      <c r="AL35" s="1144"/>
      <c r="AM35" s="1144"/>
      <c r="AN35" s="1145"/>
      <c r="AO35" s="291">
        <v>334602</v>
      </c>
      <c r="AP35" s="291">
        <v>25668</v>
      </c>
      <c r="AQ35" s="292">
        <v>21226</v>
      </c>
      <c r="AR35" s="293">
        <v>20.9</v>
      </c>
    </row>
    <row r="36" spans="1:46" ht="27" customHeight="1" x14ac:dyDescent="0.2">
      <c r="A36" s="247"/>
      <c r="AK36" s="1143" t="s">
        <v>505</v>
      </c>
      <c r="AL36" s="1144"/>
      <c r="AM36" s="1144"/>
      <c r="AN36" s="1145"/>
      <c r="AO36" s="291">
        <v>35456</v>
      </c>
      <c r="AP36" s="291">
        <v>2720</v>
      </c>
      <c r="AQ36" s="292">
        <v>5622</v>
      </c>
      <c r="AR36" s="293">
        <v>-51.6</v>
      </c>
    </row>
    <row r="37" spans="1:46" ht="13.5" customHeight="1" x14ac:dyDescent="0.2">
      <c r="A37" s="247"/>
      <c r="AK37" s="1143" t="s">
        <v>506</v>
      </c>
      <c r="AL37" s="1144"/>
      <c r="AM37" s="1144"/>
      <c r="AN37" s="1145"/>
      <c r="AO37" s="291">
        <v>3632</v>
      </c>
      <c r="AP37" s="291">
        <v>279</v>
      </c>
      <c r="AQ37" s="292">
        <v>447</v>
      </c>
      <c r="AR37" s="293">
        <v>-37.6</v>
      </c>
    </row>
    <row r="38" spans="1:46" ht="27" customHeight="1" x14ac:dyDescent="0.2">
      <c r="A38" s="247"/>
      <c r="AK38" s="1146" t="s">
        <v>507</v>
      </c>
      <c r="AL38" s="1147"/>
      <c r="AM38" s="1147"/>
      <c r="AN38" s="1148"/>
      <c r="AO38" s="294" t="s">
        <v>487</v>
      </c>
      <c r="AP38" s="294" t="s">
        <v>487</v>
      </c>
      <c r="AQ38" s="295">
        <v>23</v>
      </c>
      <c r="AR38" s="283" t="s">
        <v>487</v>
      </c>
      <c r="AS38" s="290"/>
    </row>
    <row r="39" spans="1:46" ht="13.2" x14ac:dyDescent="0.2">
      <c r="A39" s="247"/>
      <c r="AK39" s="1146" t="s">
        <v>508</v>
      </c>
      <c r="AL39" s="1147"/>
      <c r="AM39" s="1147"/>
      <c r="AN39" s="1148"/>
      <c r="AO39" s="291" t="s">
        <v>487</v>
      </c>
      <c r="AP39" s="291" t="s">
        <v>487</v>
      </c>
      <c r="AQ39" s="292">
        <v>-1646</v>
      </c>
      <c r="AR39" s="293" t="s">
        <v>487</v>
      </c>
      <c r="AS39" s="290"/>
    </row>
    <row r="40" spans="1:46" ht="27" customHeight="1" x14ac:dyDescent="0.2">
      <c r="A40" s="247"/>
      <c r="AK40" s="1143" t="s">
        <v>509</v>
      </c>
      <c r="AL40" s="1144"/>
      <c r="AM40" s="1144"/>
      <c r="AN40" s="1145"/>
      <c r="AO40" s="291">
        <v>-767036</v>
      </c>
      <c r="AP40" s="291">
        <v>-58840</v>
      </c>
      <c r="AQ40" s="292">
        <v>-57881</v>
      </c>
      <c r="AR40" s="293">
        <v>1.7</v>
      </c>
      <c r="AS40" s="290"/>
    </row>
    <row r="41" spans="1:46" ht="13.2" x14ac:dyDescent="0.2">
      <c r="A41" s="247"/>
      <c r="AK41" s="1149" t="s">
        <v>287</v>
      </c>
      <c r="AL41" s="1150"/>
      <c r="AM41" s="1150"/>
      <c r="AN41" s="1151"/>
      <c r="AO41" s="291">
        <v>481217</v>
      </c>
      <c r="AP41" s="291">
        <v>36914</v>
      </c>
      <c r="AQ41" s="292">
        <v>27507</v>
      </c>
      <c r="AR41" s="293">
        <v>34.200000000000003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2" x14ac:dyDescent="0.2">
      <c r="A50" s="247"/>
      <c r="AK50" s="305"/>
      <c r="AL50" s="306"/>
      <c r="AM50" s="1139"/>
      <c r="AN50" s="307" t="s">
        <v>513</v>
      </c>
      <c r="AO50" s="308" t="s">
        <v>514</v>
      </c>
      <c r="AP50" s="309" t="s">
        <v>515</v>
      </c>
      <c r="AQ50" s="310" t="s">
        <v>516</v>
      </c>
      <c r="AR50" s="311" t="s">
        <v>517</v>
      </c>
    </row>
    <row r="51" spans="1:44" ht="13.2" x14ac:dyDescent="0.2">
      <c r="A51" s="247"/>
      <c r="AK51" s="303" t="s">
        <v>518</v>
      </c>
      <c r="AL51" s="304"/>
      <c r="AM51" s="312">
        <v>715332</v>
      </c>
      <c r="AN51" s="313">
        <v>49870</v>
      </c>
      <c r="AO51" s="314">
        <v>-43.5</v>
      </c>
      <c r="AP51" s="315">
        <v>94796</v>
      </c>
      <c r="AQ51" s="316">
        <v>14.1</v>
      </c>
      <c r="AR51" s="317">
        <v>-57.6</v>
      </c>
    </row>
    <row r="52" spans="1:44" ht="13.2" x14ac:dyDescent="0.2">
      <c r="A52" s="247"/>
      <c r="AK52" s="318"/>
      <c r="AL52" s="319" t="s">
        <v>519</v>
      </c>
      <c r="AM52" s="320">
        <v>279484</v>
      </c>
      <c r="AN52" s="321">
        <v>19484</v>
      </c>
      <c r="AO52" s="322">
        <v>-53.4</v>
      </c>
      <c r="AP52" s="323">
        <v>55781</v>
      </c>
      <c r="AQ52" s="324">
        <v>34.799999999999997</v>
      </c>
      <c r="AR52" s="325">
        <v>-88.2</v>
      </c>
    </row>
    <row r="53" spans="1:44" ht="13.2" x14ac:dyDescent="0.2">
      <c r="A53" s="247"/>
      <c r="AK53" s="303" t="s">
        <v>520</v>
      </c>
      <c r="AL53" s="304"/>
      <c r="AM53" s="312">
        <v>620951</v>
      </c>
      <c r="AN53" s="313">
        <v>44471</v>
      </c>
      <c r="AO53" s="314">
        <v>-10.8</v>
      </c>
      <c r="AP53" s="315">
        <v>85942</v>
      </c>
      <c r="AQ53" s="316">
        <v>-9.3000000000000007</v>
      </c>
      <c r="AR53" s="317">
        <v>-1.5</v>
      </c>
    </row>
    <row r="54" spans="1:44" ht="13.2" x14ac:dyDescent="0.2">
      <c r="A54" s="247"/>
      <c r="AK54" s="318"/>
      <c r="AL54" s="319" t="s">
        <v>519</v>
      </c>
      <c r="AM54" s="320">
        <v>272829</v>
      </c>
      <c r="AN54" s="321">
        <v>19539</v>
      </c>
      <c r="AO54" s="322">
        <v>0.3</v>
      </c>
      <c r="AP54" s="323">
        <v>48630</v>
      </c>
      <c r="AQ54" s="324">
        <v>-12.8</v>
      </c>
      <c r="AR54" s="325">
        <v>13.1</v>
      </c>
    </row>
    <row r="55" spans="1:44" ht="13.2" x14ac:dyDescent="0.2">
      <c r="A55" s="247"/>
      <c r="AK55" s="303" t="s">
        <v>521</v>
      </c>
      <c r="AL55" s="304"/>
      <c r="AM55" s="312">
        <v>458613</v>
      </c>
      <c r="AN55" s="313">
        <v>33618</v>
      </c>
      <c r="AO55" s="314">
        <v>-24.4</v>
      </c>
      <c r="AP55" s="315">
        <v>95007</v>
      </c>
      <c r="AQ55" s="316">
        <v>10.5</v>
      </c>
      <c r="AR55" s="317">
        <v>-34.9</v>
      </c>
    </row>
    <row r="56" spans="1:44" ht="13.2" x14ac:dyDescent="0.2">
      <c r="A56" s="247"/>
      <c r="AK56" s="318"/>
      <c r="AL56" s="319" t="s">
        <v>519</v>
      </c>
      <c r="AM56" s="320">
        <v>238584</v>
      </c>
      <c r="AN56" s="321">
        <v>17489</v>
      </c>
      <c r="AO56" s="322">
        <v>-10.5</v>
      </c>
      <c r="AP56" s="323">
        <v>48509</v>
      </c>
      <c r="AQ56" s="324">
        <v>-0.2</v>
      </c>
      <c r="AR56" s="325">
        <v>-10.3</v>
      </c>
    </row>
    <row r="57" spans="1:44" ht="13.2" x14ac:dyDescent="0.2">
      <c r="A57" s="247"/>
      <c r="AK57" s="303" t="s">
        <v>522</v>
      </c>
      <c r="AL57" s="304"/>
      <c r="AM57" s="312">
        <v>909379</v>
      </c>
      <c r="AN57" s="313">
        <v>68032</v>
      </c>
      <c r="AO57" s="314">
        <v>102.4</v>
      </c>
      <c r="AP57" s="315">
        <v>98176</v>
      </c>
      <c r="AQ57" s="316">
        <v>3.3</v>
      </c>
      <c r="AR57" s="317">
        <v>99.1</v>
      </c>
    </row>
    <row r="58" spans="1:44" ht="13.2" x14ac:dyDescent="0.2">
      <c r="A58" s="247"/>
      <c r="AK58" s="318"/>
      <c r="AL58" s="319" t="s">
        <v>519</v>
      </c>
      <c r="AM58" s="320">
        <v>628337</v>
      </c>
      <c r="AN58" s="321">
        <v>47007</v>
      </c>
      <c r="AO58" s="322">
        <v>168.8</v>
      </c>
      <c r="AP58" s="323">
        <v>58489</v>
      </c>
      <c r="AQ58" s="324">
        <v>20.6</v>
      </c>
      <c r="AR58" s="325">
        <v>148.19999999999999</v>
      </c>
    </row>
    <row r="59" spans="1:44" ht="13.2" x14ac:dyDescent="0.2">
      <c r="A59" s="247"/>
      <c r="AK59" s="303" t="s">
        <v>523</v>
      </c>
      <c r="AL59" s="304"/>
      <c r="AM59" s="312">
        <v>723818</v>
      </c>
      <c r="AN59" s="313">
        <v>55525</v>
      </c>
      <c r="AO59" s="314">
        <v>-18.399999999999999</v>
      </c>
      <c r="AP59" s="315">
        <v>119283</v>
      </c>
      <c r="AQ59" s="316">
        <v>21.5</v>
      </c>
      <c r="AR59" s="317">
        <v>-39.9</v>
      </c>
    </row>
    <row r="60" spans="1:44" ht="13.2" x14ac:dyDescent="0.2">
      <c r="A60" s="247"/>
      <c r="AK60" s="318"/>
      <c r="AL60" s="319" t="s">
        <v>519</v>
      </c>
      <c r="AM60" s="320">
        <v>438602</v>
      </c>
      <c r="AN60" s="321">
        <v>33645</v>
      </c>
      <c r="AO60" s="322">
        <v>-28.4</v>
      </c>
      <c r="AP60" s="323">
        <v>64747</v>
      </c>
      <c r="AQ60" s="324">
        <v>10.7</v>
      </c>
      <c r="AR60" s="325">
        <v>-39.1</v>
      </c>
    </row>
    <row r="61" spans="1:44" ht="13.2" x14ac:dyDescent="0.2">
      <c r="A61" s="247"/>
      <c r="AK61" s="303" t="s">
        <v>524</v>
      </c>
      <c r="AL61" s="326"/>
      <c r="AM61" s="312">
        <v>685619</v>
      </c>
      <c r="AN61" s="313">
        <v>50303</v>
      </c>
      <c r="AO61" s="314">
        <v>1.1000000000000001</v>
      </c>
      <c r="AP61" s="315">
        <v>98641</v>
      </c>
      <c r="AQ61" s="327">
        <v>8</v>
      </c>
      <c r="AR61" s="317">
        <v>-6.9</v>
      </c>
    </row>
    <row r="62" spans="1:44" ht="13.2" x14ac:dyDescent="0.2">
      <c r="A62" s="247"/>
      <c r="AK62" s="318"/>
      <c r="AL62" s="319" t="s">
        <v>519</v>
      </c>
      <c r="AM62" s="320">
        <v>371567</v>
      </c>
      <c r="AN62" s="321">
        <v>27433</v>
      </c>
      <c r="AO62" s="322">
        <v>15.4</v>
      </c>
      <c r="AP62" s="323">
        <v>55231</v>
      </c>
      <c r="AQ62" s="324">
        <v>10.6</v>
      </c>
      <c r="AR62" s="325">
        <v>4.8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eE6o0ELLz1RFcjxUwJ2xTwxt+0s9PtYZInMrfQF4EEGGgmgybCZS0Z3/PkoxcnGWUF2ybmz5aEJEsVYNPp1lSw==" saltValue="FSq57enMEPw5iOE9ogVzz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cR8+SfGzZ3uSFsGXzWYUxgdH/hFxJVWR1TcDvS6qBIPyx935rL1QEHD8r6/0y49/dBtgIAFAdWo+9vzL5kNhqg==" saltValue="MlG9jI/EmH8QCoFkqd2JF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70vJETbnC9NIM6QSEAfCoe9+R7kR9q2EHWEHLe6S9kLSpjPQ/jXBj687BnK1BR5IWJK74+hs6zkl51QJDOKeAA==" saltValue="w2BWCC1vczlD0YZIkAxLx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30.93</v>
      </c>
      <c r="G47" s="12">
        <v>35.380000000000003</v>
      </c>
      <c r="H47" s="12">
        <v>44.75</v>
      </c>
      <c r="I47" s="12">
        <v>44.9</v>
      </c>
      <c r="J47" s="13">
        <v>42.28</v>
      </c>
    </row>
    <row r="48" spans="2:10" ht="57.75" customHeight="1" x14ac:dyDescent="0.2">
      <c r="B48" s="14"/>
      <c r="C48" s="1154" t="s">
        <v>4</v>
      </c>
      <c r="D48" s="1154"/>
      <c r="E48" s="1155"/>
      <c r="F48" s="15">
        <v>6.84</v>
      </c>
      <c r="G48" s="16">
        <v>6.91</v>
      </c>
      <c r="H48" s="16">
        <v>7.02</v>
      </c>
      <c r="I48" s="16">
        <v>7.4</v>
      </c>
      <c r="J48" s="17">
        <v>7.43</v>
      </c>
    </row>
    <row r="49" spans="2:10" ht="57.75" customHeight="1" thickBot="1" x14ac:dyDescent="0.25">
      <c r="B49" s="18"/>
      <c r="C49" s="1156" t="s">
        <v>5</v>
      </c>
      <c r="D49" s="1156"/>
      <c r="E49" s="1157"/>
      <c r="F49" s="19">
        <v>2.4500000000000002</v>
      </c>
      <c r="G49" s="20">
        <v>6.68</v>
      </c>
      <c r="H49" s="20">
        <v>8.33</v>
      </c>
      <c r="I49" s="20">
        <v>0.43</v>
      </c>
      <c r="J49" s="21" t="s">
        <v>531</v>
      </c>
    </row>
    <row r="50" spans="2:10" ht="13.2" x14ac:dyDescent="0.2"/>
  </sheetData>
  <sheetProtection algorithmName="SHA-512" hashValue="eAZjGPCfmzGtbbBilWAE3b4b0QofGRMGhZB3AgtTXH+qh4Xe1wsdD7WHScd0dOP1skQu6hiJpQrDJ8fsgsqdHw==" saltValue="iS2dcw+iNb2zwiCl5xDPf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532</v>
      </c>
      <c r="D34" s="1162"/>
      <c r="E34" s="1163"/>
      <c r="F34" s="32">
        <v>7.81</v>
      </c>
      <c r="G34" s="33">
        <v>7.73</v>
      </c>
      <c r="H34" s="33">
        <v>8.56</v>
      </c>
      <c r="I34" s="33">
        <v>8.89</v>
      </c>
      <c r="J34" s="34">
        <v>8.83</v>
      </c>
      <c r="K34" s="22"/>
      <c r="L34" s="22"/>
      <c r="M34" s="22"/>
      <c r="N34" s="22"/>
      <c r="O34" s="22"/>
      <c r="P34" s="22"/>
    </row>
    <row r="35" spans="1:16" ht="39" customHeight="1" x14ac:dyDescent="0.2">
      <c r="A35" s="22"/>
      <c r="B35" s="35"/>
      <c r="C35" s="1158" t="s">
        <v>533</v>
      </c>
      <c r="D35" s="1158"/>
      <c r="E35" s="1159"/>
      <c r="F35" s="36">
        <v>6.84</v>
      </c>
      <c r="G35" s="37">
        <v>6.9</v>
      </c>
      <c r="H35" s="37">
        <v>7.02</v>
      </c>
      <c r="I35" s="37">
        <v>7.39</v>
      </c>
      <c r="J35" s="38">
        <v>7.42</v>
      </c>
      <c r="K35" s="22"/>
      <c r="L35" s="22"/>
      <c r="M35" s="22"/>
      <c r="N35" s="22"/>
      <c r="O35" s="22"/>
      <c r="P35" s="22"/>
    </row>
    <row r="36" spans="1:16" ht="39" customHeight="1" x14ac:dyDescent="0.2">
      <c r="A36" s="22"/>
      <c r="B36" s="35"/>
      <c r="C36" s="1158" t="s">
        <v>534</v>
      </c>
      <c r="D36" s="1158"/>
      <c r="E36" s="1159"/>
      <c r="F36" s="36">
        <v>3.14</v>
      </c>
      <c r="G36" s="37">
        <v>2.85</v>
      </c>
      <c r="H36" s="37">
        <v>3.06</v>
      </c>
      <c r="I36" s="37">
        <v>3.48</v>
      </c>
      <c r="J36" s="38">
        <v>2.82</v>
      </c>
      <c r="K36" s="22"/>
      <c r="L36" s="22"/>
      <c r="M36" s="22"/>
      <c r="N36" s="22"/>
      <c r="O36" s="22"/>
      <c r="P36" s="22"/>
    </row>
    <row r="37" spans="1:16" ht="39" customHeight="1" x14ac:dyDescent="0.2">
      <c r="A37" s="22"/>
      <c r="B37" s="35"/>
      <c r="C37" s="1158" t="s">
        <v>535</v>
      </c>
      <c r="D37" s="1158"/>
      <c r="E37" s="1159"/>
      <c r="F37" s="36">
        <v>1.69</v>
      </c>
      <c r="G37" s="37">
        <v>2.4</v>
      </c>
      <c r="H37" s="37">
        <v>3.38</v>
      </c>
      <c r="I37" s="37">
        <v>4.18</v>
      </c>
      <c r="J37" s="38">
        <v>2.61</v>
      </c>
      <c r="K37" s="22"/>
      <c r="L37" s="22"/>
      <c r="M37" s="22"/>
      <c r="N37" s="22"/>
      <c r="O37" s="22"/>
      <c r="P37" s="22"/>
    </row>
    <row r="38" spans="1:16" ht="39" customHeight="1" x14ac:dyDescent="0.2">
      <c r="A38" s="22"/>
      <c r="B38" s="35"/>
      <c r="C38" s="1158" t="s">
        <v>536</v>
      </c>
      <c r="D38" s="1158"/>
      <c r="E38" s="1159"/>
      <c r="F38" s="36">
        <v>1.95</v>
      </c>
      <c r="G38" s="37">
        <v>2.02</v>
      </c>
      <c r="H38" s="37">
        <v>1.91</v>
      </c>
      <c r="I38" s="37">
        <v>1.77</v>
      </c>
      <c r="J38" s="38">
        <v>1.9</v>
      </c>
      <c r="K38" s="22"/>
      <c r="L38" s="22"/>
      <c r="M38" s="22"/>
      <c r="N38" s="22"/>
      <c r="O38" s="22"/>
      <c r="P38" s="22"/>
    </row>
    <row r="39" spans="1:16" ht="39" customHeight="1" x14ac:dyDescent="0.2">
      <c r="A39" s="22"/>
      <c r="B39" s="35"/>
      <c r="C39" s="1158" t="s">
        <v>537</v>
      </c>
      <c r="D39" s="1158"/>
      <c r="E39" s="1159"/>
      <c r="F39" s="36" t="s">
        <v>487</v>
      </c>
      <c r="G39" s="37" t="s">
        <v>487</v>
      </c>
      <c r="H39" s="37" t="s">
        <v>487</v>
      </c>
      <c r="I39" s="37" t="s">
        <v>487</v>
      </c>
      <c r="J39" s="38">
        <v>0.18</v>
      </c>
      <c r="K39" s="22"/>
      <c r="L39" s="22"/>
      <c r="M39" s="22"/>
      <c r="N39" s="22"/>
      <c r="O39" s="22"/>
      <c r="P39" s="22"/>
    </row>
    <row r="40" spans="1:16" ht="39" customHeight="1" x14ac:dyDescent="0.2">
      <c r="A40" s="22"/>
      <c r="B40" s="35"/>
      <c r="C40" s="1158" t="s">
        <v>538</v>
      </c>
      <c r="D40" s="1158"/>
      <c r="E40" s="1159"/>
      <c r="F40" s="36" t="s">
        <v>487</v>
      </c>
      <c r="G40" s="37" t="s">
        <v>487</v>
      </c>
      <c r="H40" s="37" t="s">
        <v>487</v>
      </c>
      <c r="I40" s="37" t="s">
        <v>487</v>
      </c>
      <c r="J40" s="38">
        <v>0.12</v>
      </c>
      <c r="K40" s="22"/>
      <c r="L40" s="22"/>
      <c r="M40" s="22"/>
      <c r="N40" s="22"/>
      <c r="O40" s="22"/>
      <c r="P40" s="22"/>
    </row>
    <row r="41" spans="1:16" ht="39" customHeight="1" x14ac:dyDescent="0.2">
      <c r="A41" s="22"/>
      <c r="B41" s="35"/>
      <c r="C41" s="1158" t="s">
        <v>539</v>
      </c>
      <c r="D41" s="1158"/>
      <c r="E41" s="1159"/>
      <c r="F41" s="36">
        <v>0</v>
      </c>
      <c r="G41" s="37">
        <v>0</v>
      </c>
      <c r="H41" s="37">
        <v>0</v>
      </c>
      <c r="I41" s="37">
        <v>0</v>
      </c>
      <c r="J41" s="38">
        <v>0</v>
      </c>
      <c r="K41" s="22"/>
      <c r="L41" s="22"/>
      <c r="M41" s="22"/>
      <c r="N41" s="22"/>
      <c r="O41" s="22"/>
      <c r="P41" s="22"/>
    </row>
    <row r="42" spans="1:16" ht="39" customHeight="1" x14ac:dyDescent="0.2">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541</v>
      </c>
      <c r="D43" s="1160"/>
      <c r="E43" s="1161"/>
      <c r="F43" s="41">
        <v>3.32</v>
      </c>
      <c r="G43" s="42">
        <v>2.6</v>
      </c>
      <c r="H43" s="42">
        <v>2.0099999999999998</v>
      </c>
      <c r="I43" s="42">
        <v>1.34</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MeRaU8U5cBmIt/VLuefPZpSBWUpzNwff3S1PL9/djBYNOxGkEmxA/ws0/Y7Z0n0vXUWkkn/DTZ6fbtfU/B9YZg==" saltValue="TrxcV1Nvr1DflzI0hvQ36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836</v>
      </c>
      <c r="L45" s="58">
        <v>872</v>
      </c>
      <c r="M45" s="58">
        <v>911</v>
      </c>
      <c r="N45" s="58">
        <v>922</v>
      </c>
      <c r="O45" s="59">
        <v>875</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331</v>
      </c>
      <c r="L48" s="62">
        <v>325</v>
      </c>
      <c r="M48" s="62">
        <v>324</v>
      </c>
      <c r="N48" s="62">
        <v>333</v>
      </c>
      <c r="O48" s="63">
        <v>335</v>
      </c>
      <c r="P48" s="46"/>
      <c r="Q48" s="46"/>
      <c r="R48" s="46"/>
      <c r="S48" s="46"/>
      <c r="T48" s="46"/>
      <c r="U48" s="46"/>
    </row>
    <row r="49" spans="1:21" ht="30.75" customHeight="1" x14ac:dyDescent="0.2">
      <c r="A49" s="46"/>
      <c r="B49" s="1166"/>
      <c r="C49" s="1167"/>
      <c r="D49" s="60"/>
      <c r="E49" s="1172" t="s">
        <v>14</v>
      </c>
      <c r="F49" s="1172"/>
      <c r="G49" s="1172"/>
      <c r="H49" s="1172"/>
      <c r="I49" s="1172"/>
      <c r="J49" s="1173"/>
      <c r="K49" s="61">
        <v>49</v>
      </c>
      <c r="L49" s="62">
        <v>64</v>
      </c>
      <c r="M49" s="62">
        <v>47</v>
      </c>
      <c r="N49" s="62">
        <v>35</v>
      </c>
      <c r="O49" s="63">
        <v>35</v>
      </c>
      <c r="P49" s="46"/>
      <c r="Q49" s="46"/>
      <c r="R49" s="46"/>
      <c r="S49" s="46"/>
      <c r="T49" s="46"/>
      <c r="U49" s="46"/>
    </row>
    <row r="50" spans="1:21" ht="30.75" customHeight="1" x14ac:dyDescent="0.2">
      <c r="A50" s="46"/>
      <c r="B50" s="1166"/>
      <c r="C50" s="1167"/>
      <c r="D50" s="60"/>
      <c r="E50" s="1172" t="s">
        <v>15</v>
      </c>
      <c r="F50" s="1172"/>
      <c r="G50" s="1172"/>
      <c r="H50" s="1172"/>
      <c r="I50" s="1172"/>
      <c r="J50" s="1173"/>
      <c r="K50" s="61">
        <v>15</v>
      </c>
      <c r="L50" s="62">
        <v>8</v>
      </c>
      <c r="M50" s="62">
        <v>4</v>
      </c>
      <c r="N50" s="62">
        <v>4</v>
      </c>
      <c r="O50" s="63">
        <v>4</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730</v>
      </c>
      <c r="L52" s="62">
        <v>748</v>
      </c>
      <c r="M52" s="62">
        <v>783</v>
      </c>
      <c r="N52" s="62">
        <v>791</v>
      </c>
      <c r="O52" s="63">
        <v>767</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501</v>
      </c>
      <c r="L53" s="67">
        <v>521</v>
      </c>
      <c r="M53" s="67">
        <v>503</v>
      </c>
      <c r="N53" s="67">
        <v>503</v>
      </c>
      <c r="O53" s="68">
        <v>482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558</v>
      </c>
      <c r="L58" s="82" t="s">
        <v>487</v>
      </c>
      <c r="M58" s="82" t="s">
        <v>487</v>
      </c>
      <c r="N58" s="82" t="s">
        <v>487</v>
      </c>
      <c r="O58" s="83" t="s">
        <v>487</v>
      </c>
    </row>
    <row r="59" spans="1:21" ht="31.5" customHeight="1" x14ac:dyDescent="0.2">
      <c r="B59" s="1182"/>
      <c r="C59" s="1183"/>
      <c r="D59" s="1189" t="s">
        <v>26</v>
      </c>
      <c r="E59" s="1190"/>
      <c r="F59" s="1190"/>
      <c r="G59" s="1190"/>
      <c r="H59" s="1190"/>
      <c r="I59" s="1190"/>
      <c r="J59" s="1191"/>
      <c r="K59" s="84" t="s">
        <v>558</v>
      </c>
      <c r="L59" s="85" t="s">
        <v>487</v>
      </c>
      <c r="M59" s="85" t="s">
        <v>487</v>
      </c>
      <c r="N59" s="85" t="s">
        <v>487</v>
      </c>
      <c r="O59" s="86" t="s">
        <v>487</v>
      </c>
    </row>
    <row r="60" spans="1:21" ht="31.5" customHeight="1" thickBot="1" x14ac:dyDescent="0.25">
      <c r="B60" s="1184"/>
      <c r="C60" s="1185"/>
      <c r="D60" s="1192" t="s">
        <v>27</v>
      </c>
      <c r="E60" s="1193"/>
      <c r="F60" s="1193"/>
      <c r="G60" s="1193"/>
      <c r="H60" s="1193"/>
      <c r="I60" s="1193"/>
      <c r="J60" s="1194"/>
      <c r="K60" s="87" t="s">
        <v>558</v>
      </c>
      <c r="L60" s="88" t="s">
        <v>487</v>
      </c>
      <c r="M60" s="88" t="s">
        <v>487</v>
      </c>
      <c r="N60" s="88" t="s">
        <v>487</v>
      </c>
      <c r="O60" s="89" t="s">
        <v>487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TPpq0x9lHaUwx7yZkhfidcG3Ekt4eDt/lqI03cycyM9PeF9wPb+7iRSXiOWY+BYEwiDwoTdPbvnj92B7QyDSQ==" saltValue="xNSSmYy/u+LFOaqTPJiqc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8052</v>
      </c>
      <c r="J41" s="331">
        <v>7508</v>
      </c>
      <c r="K41" s="331">
        <v>6929</v>
      </c>
      <c r="L41" s="331">
        <v>6477</v>
      </c>
      <c r="M41" s="332">
        <v>6101</v>
      </c>
    </row>
    <row r="42" spans="2:13" ht="27.75" customHeight="1" x14ac:dyDescent="0.2">
      <c r="B42" s="1197"/>
      <c r="C42" s="1198"/>
      <c r="D42" s="104"/>
      <c r="E42" s="1203" t="s">
        <v>32</v>
      </c>
      <c r="F42" s="1203"/>
      <c r="G42" s="1203"/>
      <c r="H42" s="1204"/>
      <c r="I42" s="333">
        <v>12</v>
      </c>
      <c r="J42" s="334">
        <v>8</v>
      </c>
      <c r="K42" s="334">
        <v>7</v>
      </c>
      <c r="L42" s="334">
        <v>6</v>
      </c>
      <c r="M42" s="335">
        <v>5</v>
      </c>
    </row>
    <row r="43" spans="2:13" ht="27.75" customHeight="1" x14ac:dyDescent="0.2">
      <c r="B43" s="1197"/>
      <c r="C43" s="1198"/>
      <c r="D43" s="104"/>
      <c r="E43" s="1203" t="s">
        <v>33</v>
      </c>
      <c r="F43" s="1203"/>
      <c r="G43" s="1203"/>
      <c r="H43" s="1204"/>
      <c r="I43" s="333">
        <v>2680</v>
      </c>
      <c r="J43" s="334">
        <v>2457</v>
      </c>
      <c r="K43" s="334">
        <v>2221</v>
      </c>
      <c r="L43" s="334">
        <v>2109</v>
      </c>
      <c r="M43" s="335">
        <v>1931</v>
      </c>
    </row>
    <row r="44" spans="2:13" ht="27.75" customHeight="1" x14ac:dyDescent="0.2">
      <c r="B44" s="1197"/>
      <c r="C44" s="1198"/>
      <c r="D44" s="104"/>
      <c r="E44" s="1203" t="s">
        <v>34</v>
      </c>
      <c r="F44" s="1203"/>
      <c r="G44" s="1203"/>
      <c r="H44" s="1204"/>
      <c r="I44" s="333">
        <v>316</v>
      </c>
      <c r="J44" s="334">
        <v>259</v>
      </c>
      <c r="K44" s="334">
        <v>215</v>
      </c>
      <c r="L44" s="334">
        <v>211</v>
      </c>
      <c r="M44" s="335">
        <v>236</v>
      </c>
    </row>
    <row r="45" spans="2:13" ht="27.75" customHeight="1" x14ac:dyDescent="0.2">
      <c r="B45" s="1197"/>
      <c r="C45" s="1198"/>
      <c r="D45" s="104"/>
      <c r="E45" s="1203" t="s">
        <v>35</v>
      </c>
      <c r="F45" s="1203"/>
      <c r="G45" s="1203"/>
      <c r="H45" s="1204"/>
      <c r="I45" s="333">
        <v>522</v>
      </c>
      <c r="J45" s="334">
        <v>521</v>
      </c>
      <c r="K45" s="334">
        <v>589</v>
      </c>
      <c r="L45" s="334">
        <v>657</v>
      </c>
      <c r="M45" s="335">
        <v>710</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3162</v>
      </c>
      <c r="J50" s="334">
        <v>3993</v>
      </c>
      <c r="K50" s="334">
        <v>4872</v>
      </c>
      <c r="L50" s="334">
        <v>4803</v>
      </c>
      <c r="M50" s="335">
        <v>4834</v>
      </c>
    </row>
    <row r="51" spans="2:13" ht="27.75" customHeight="1" x14ac:dyDescent="0.2">
      <c r="B51" s="1197"/>
      <c r="C51" s="1198"/>
      <c r="D51" s="104"/>
      <c r="E51" s="1203" t="s">
        <v>42</v>
      </c>
      <c r="F51" s="1203"/>
      <c r="G51" s="1203"/>
      <c r="H51" s="1204"/>
      <c r="I51" s="333" t="s">
        <v>487</v>
      </c>
      <c r="J51" s="334" t="s">
        <v>487</v>
      </c>
      <c r="K51" s="334" t="s">
        <v>487</v>
      </c>
      <c r="L51" s="334" t="s">
        <v>487</v>
      </c>
      <c r="M51" s="335" t="s">
        <v>487</v>
      </c>
    </row>
    <row r="52" spans="2:13" ht="27.75" customHeight="1" x14ac:dyDescent="0.2">
      <c r="B52" s="1199"/>
      <c r="C52" s="1200"/>
      <c r="D52" s="104"/>
      <c r="E52" s="1203" t="s">
        <v>43</v>
      </c>
      <c r="F52" s="1203"/>
      <c r="G52" s="1203"/>
      <c r="H52" s="1204"/>
      <c r="I52" s="333">
        <v>7353</v>
      </c>
      <c r="J52" s="334">
        <v>7012</v>
      </c>
      <c r="K52" s="334">
        <v>6546</v>
      </c>
      <c r="L52" s="334">
        <v>6294</v>
      </c>
      <c r="M52" s="335">
        <v>6181</v>
      </c>
    </row>
    <row r="53" spans="2:13" ht="27.75" customHeight="1" thickBot="1" x14ac:dyDescent="0.25">
      <c r="B53" s="1210" t="s">
        <v>19</v>
      </c>
      <c r="C53" s="1211"/>
      <c r="D53" s="108"/>
      <c r="E53" s="1212" t="s">
        <v>44</v>
      </c>
      <c r="F53" s="1212"/>
      <c r="G53" s="1212"/>
      <c r="H53" s="1213"/>
      <c r="I53" s="336">
        <v>1067</v>
      </c>
      <c r="J53" s="337">
        <v>-252</v>
      </c>
      <c r="K53" s="337">
        <v>-1458</v>
      </c>
      <c r="L53" s="337">
        <v>-1636</v>
      </c>
      <c r="M53" s="338">
        <v>-2033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YVWgoBcmh6Xjoq2sAgbxzGybmg5NUrL7HOAPJTiD5UrP5cBcY6xbjB5Fs0t0ZhMGOfXsy+i1V3wrhkfH4xhoLQ==" saltValue="ZEtZp6Ksnx4MgHznVaubv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2468</v>
      </c>
      <c r="G55" s="339">
        <v>2472</v>
      </c>
      <c r="H55" s="340">
        <v>2367</v>
      </c>
    </row>
    <row r="56" spans="2:8" ht="52.5" customHeight="1" x14ac:dyDescent="0.2">
      <c r="B56" s="120"/>
      <c r="C56" s="1224" t="s">
        <v>47</v>
      </c>
      <c r="D56" s="1224"/>
      <c r="E56" s="1225"/>
      <c r="F56" s="341">
        <v>224</v>
      </c>
      <c r="G56" s="341">
        <v>324</v>
      </c>
      <c r="H56" s="342">
        <v>424</v>
      </c>
    </row>
    <row r="57" spans="2:8" ht="53.25" customHeight="1" x14ac:dyDescent="0.2">
      <c r="B57" s="120"/>
      <c r="C57" s="1226" t="s">
        <v>48</v>
      </c>
      <c r="D57" s="1226"/>
      <c r="E57" s="1227"/>
      <c r="F57" s="343">
        <v>1441</v>
      </c>
      <c r="G57" s="343">
        <v>1561</v>
      </c>
      <c r="H57" s="344">
        <v>1544</v>
      </c>
    </row>
    <row r="58" spans="2:8" ht="45.75" customHeight="1" x14ac:dyDescent="0.2">
      <c r="B58" s="121"/>
      <c r="C58" s="1214" t="s">
        <v>559</v>
      </c>
      <c r="D58" s="1215"/>
      <c r="E58" s="1216"/>
      <c r="F58" s="345">
        <v>757</v>
      </c>
      <c r="G58" s="345">
        <v>780</v>
      </c>
      <c r="H58" s="346">
        <v>794</v>
      </c>
    </row>
    <row r="59" spans="2:8" ht="45.75" customHeight="1" x14ac:dyDescent="0.2">
      <c r="B59" s="121"/>
      <c r="C59" s="1214" t="s">
        <v>560</v>
      </c>
      <c r="D59" s="1215"/>
      <c r="E59" s="1216"/>
      <c r="F59" s="345">
        <v>223</v>
      </c>
      <c r="G59" s="345">
        <v>223</v>
      </c>
      <c r="H59" s="346">
        <v>223</v>
      </c>
    </row>
    <row r="60" spans="2:8" ht="45.75" customHeight="1" x14ac:dyDescent="0.2">
      <c r="B60" s="121"/>
      <c r="C60" s="1214" t="s">
        <v>561</v>
      </c>
      <c r="D60" s="1215"/>
      <c r="E60" s="1216"/>
      <c r="F60" s="345">
        <v>160</v>
      </c>
      <c r="G60" s="345">
        <v>160</v>
      </c>
      <c r="H60" s="346">
        <v>160</v>
      </c>
    </row>
    <row r="61" spans="2:8" ht="45.75" customHeight="1" x14ac:dyDescent="0.2">
      <c r="B61" s="121"/>
      <c r="C61" s="1214" t="s">
        <v>562</v>
      </c>
      <c r="D61" s="1215"/>
      <c r="E61" s="1216"/>
      <c r="F61" s="345">
        <v>130</v>
      </c>
      <c r="G61" s="345">
        <v>126</v>
      </c>
      <c r="H61" s="346">
        <v>104</v>
      </c>
    </row>
    <row r="62" spans="2:8" ht="45.75" customHeight="1" thickBot="1" x14ac:dyDescent="0.25">
      <c r="B62" s="122"/>
      <c r="C62" s="1217" t="s">
        <v>563</v>
      </c>
      <c r="D62" s="1218"/>
      <c r="E62" s="1219"/>
      <c r="F62" s="347">
        <v>11</v>
      </c>
      <c r="G62" s="347">
        <v>90</v>
      </c>
      <c r="H62" s="348">
        <v>85</v>
      </c>
    </row>
    <row r="63" spans="2:8" ht="52.5" customHeight="1" thickBot="1" x14ac:dyDescent="0.25">
      <c r="B63" s="123"/>
      <c r="C63" s="1220" t="s">
        <v>49</v>
      </c>
      <c r="D63" s="1220"/>
      <c r="E63" s="1221"/>
      <c r="F63" s="349">
        <v>4132</v>
      </c>
      <c r="G63" s="349">
        <v>4356</v>
      </c>
      <c r="H63" s="350">
        <v>4334</v>
      </c>
    </row>
    <row r="64" spans="2:8" ht="13.2" x14ac:dyDescent="0.2"/>
  </sheetData>
  <sheetProtection algorithmName="SHA-512" hashValue="r1glZDKUSpn8NZSoXbrbAGKimgmMLvK/94TMhG673qns3Y+9f2semod/1JogzqF8RkhB5nRHXFRoib5YGkR60w==" saltValue="Ltg89m31mBehVPHqzfhp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3A1E4-A5C8-4BF9-A00E-3F1ADBC8BEB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566</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567</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568</v>
      </c>
      <c r="AO51" s="1231"/>
      <c r="AP51" s="1231"/>
      <c r="AQ51" s="1231"/>
      <c r="AR51" s="1231"/>
      <c r="AS51" s="1231"/>
      <c r="AT51" s="1231"/>
      <c r="AU51" s="1231"/>
      <c r="AV51" s="1231"/>
      <c r="AW51" s="1231"/>
      <c r="AX51" s="1231"/>
      <c r="AY51" s="1231"/>
      <c r="AZ51" s="1231"/>
      <c r="BA51" s="1231"/>
      <c r="BB51" s="1231" t="s">
        <v>569</v>
      </c>
      <c r="BC51" s="1231"/>
      <c r="BD51" s="1231"/>
      <c r="BE51" s="1231"/>
      <c r="BF51" s="1231"/>
      <c r="BG51" s="1231"/>
      <c r="BH51" s="1231"/>
      <c r="BI51" s="1231"/>
      <c r="BJ51" s="1231"/>
      <c r="BK51" s="1231"/>
      <c r="BL51" s="1231"/>
      <c r="BM51" s="1231"/>
      <c r="BN51" s="1231"/>
      <c r="BO51" s="1231"/>
      <c r="BP51" s="1228">
        <v>23.1</v>
      </c>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570</v>
      </c>
      <c r="BC53" s="1231"/>
      <c r="BD53" s="1231"/>
      <c r="BE53" s="1231"/>
      <c r="BF53" s="1231"/>
      <c r="BG53" s="1231"/>
      <c r="BH53" s="1231"/>
      <c r="BI53" s="1231"/>
      <c r="BJ53" s="1231"/>
      <c r="BK53" s="1231"/>
      <c r="BL53" s="1231"/>
      <c r="BM53" s="1231"/>
      <c r="BN53" s="1231"/>
      <c r="BO53" s="1231"/>
      <c r="BP53" s="1228">
        <v>64</v>
      </c>
      <c r="BQ53" s="1228"/>
      <c r="BR53" s="1228"/>
      <c r="BS53" s="1228"/>
      <c r="BT53" s="1228"/>
      <c r="BU53" s="1228"/>
      <c r="BV53" s="1228"/>
      <c r="BW53" s="1228"/>
      <c r="BX53" s="1228">
        <v>65.400000000000006</v>
      </c>
      <c r="BY53" s="1228"/>
      <c r="BZ53" s="1228"/>
      <c r="CA53" s="1228"/>
      <c r="CB53" s="1228"/>
      <c r="CC53" s="1228"/>
      <c r="CD53" s="1228"/>
      <c r="CE53" s="1228"/>
      <c r="CF53" s="1228">
        <v>67</v>
      </c>
      <c r="CG53" s="1228"/>
      <c r="CH53" s="1228"/>
      <c r="CI53" s="1228"/>
      <c r="CJ53" s="1228"/>
      <c r="CK53" s="1228"/>
      <c r="CL53" s="1228"/>
      <c r="CM53" s="1228"/>
      <c r="CN53" s="1228">
        <v>67.900000000000006</v>
      </c>
      <c r="CO53" s="1228"/>
      <c r="CP53" s="1228"/>
      <c r="CQ53" s="1228"/>
      <c r="CR53" s="1228"/>
      <c r="CS53" s="1228"/>
      <c r="CT53" s="1228"/>
      <c r="CU53" s="1228"/>
      <c r="CV53" s="1228">
        <v>69.099999999999994</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571</v>
      </c>
      <c r="AO55" s="1233"/>
      <c r="AP55" s="1233"/>
      <c r="AQ55" s="1233"/>
      <c r="AR55" s="1233"/>
      <c r="AS55" s="1233"/>
      <c r="AT55" s="1233"/>
      <c r="AU55" s="1233"/>
      <c r="AV55" s="1233"/>
      <c r="AW55" s="1233"/>
      <c r="AX55" s="1233"/>
      <c r="AY55" s="1233"/>
      <c r="AZ55" s="1233"/>
      <c r="BA55" s="1233"/>
      <c r="BB55" s="1231" t="s">
        <v>569</v>
      </c>
      <c r="BC55" s="1231"/>
      <c r="BD55" s="1231"/>
      <c r="BE55" s="1231"/>
      <c r="BF55" s="1231"/>
      <c r="BG55" s="1231"/>
      <c r="BH55" s="1231"/>
      <c r="BI55" s="1231"/>
      <c r="BJ55" s="1231"/>
      <c r="BK55" s="1231"/>
      <c r="BL55" s="1231"/>
      <c r="BM55" s="1231"/>
      <c r="BN55" s="1231"/>
      <c r="BO55" s="1231"/>
      <c r="BP55" s="1228">
        <v>23.5</v>
      </c>
      <c r="BQ55" s="1228"/>
      <c r="BR55" s="1228"/>
      <c r="BS55" s="1228"/>
      <c r="BT55" s="1228"/>
      <c r="BU55" s="1228"/>
      <c r="BV55" s="1228"/>
      <c r="BW55" s="1228"/>
      <c r="BX55" s="1228">
        <v>8.5</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570</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61.6</v>
      </c>
      <c r="BY57" s="1228"/>
      <c r="BZ57" s="1228"/>
      <c r="CA57" s="1228"/>
      <c r="CB57" s="1228"/>
      <c r="CC57" s="1228"/>
      <c r="CD57" s="1228"/>
      <c r="CE57" s="1228"/>
      <c r="CF57" s="1228">
        <v>63</v>
      </c>
      <c r="CG57" s="1228"/>
      <c r="CH57" s="1228"/>
      <c r="CI57" s="1228"/>
      <c r="CJ57" s="1228"/>
      <c r="CK57" s="1228"/>
      <c r="CL57" s="1228"/>
      <c r="CM57" s="1228"/>
      <c r="CN57" s="1228">
        <v>63.9</v>
      </c>
      <c r="CO57" s="1228"/>
      <c r="CP57" s="1228"/>
      <c r="CQ57" s="1228"/>
      <c r="CR57" s="1228"/>
      <c r="CS57" s="1228"/>
      <c r="CT57" s="1228"/>
      <c r="CU57" s="1228"/>
      <c r="CV57" s="1228">
        <v>64.2</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572</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574</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567</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568</v>
      </c>
      <c r="AO73" s="1231"/>
      <c r="AP73" s="1231"/>
      <c r="AQ73" s="1231"/>
      <c r="AR73" s="1231"/>
      <c r="AS73" s="1231"/>
      <c r="AT73" s="1231"/>
      <c r="AU73" s="1231"/>
      <c r="AV73" s="1231"/>
      <c r="AW73" s="1231"/>
      <c r="AX73" s="1231"/>
      <c r="AY73" s="1231"/>
      <c r="AZ73" s="1231"/>
      <c r="BA73" s="1231"/>
      <c r="BB73" s="1231" t="s">
        <v>569</v>
      </c>
      <c r="BC73" s="1231"/>
      <c r="BD73" s="1231"/>
      <c r="BE73" s="1231"/>
      <c r="BF73" s="1231"/>
      <c r="BG73" s="1231"/>
      <c r="BH73" s="1231"/>
      <c r="BI73" s="1231"/>
      <c r="BJ73" s="1231"/>
      <c r="BK73" s="1231"/>
      <c r="BL73" s="1231"/>
      <c r="BM73" s="1231"/>
      <c r="BN73" s="1231"/>
      <c r="BO73" s="1231"/>
      <c r="BP73" s="1228">
        <v>23.1</v>
      </c>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573</v>
      </c>
      <c r="BC75" s="1231"/>
      <c r="BD75" s="1231"/>
      <c r="BE75" s="1231"/>
      <c r="BF75" s="1231"/>
      <c r="BG75" s="1231"/>
      <c r="BH75" s="1231"/>
      <c r="BI75" s="1231"/>
      <c r="BJ75" s="1231"/>
      <c r="BK75" s="1231"/>
      <c r="BL75" s="1231"/>
      <c r="BM75" s="1231"/>
      <c r="BN75" s="1231"/>
      <c r="BO75" s="1231"/>
      <c r="BP75" s="1228">
        <v>10.3</v>
      </c>
      <c r="BQ75" s="1228"/>
      <c r="BR75" s="1228"/>
      <c r="BS75" s="1228"/>
      <c r="BT75" s="1228"/>
      <c r="BU75" s="1228"/>
      <c r="BV75" s="1228"/>
      <c r="BW75" s="1228"/>
      <c r="BX75" s="1228">
        <v>10.5</v>
      </c>
      <c r="BY75" s="1228"/>
      <c r="BZ75" s="1228"/>
      <c r="CA75" s="1228"/>
      <c r="CB75" s="1228"/>
      <c r="CC75" s="1228"/>
      <c r="CD75" s="1228"/>
      <c r="CE75" s="1228"/>
      <c r="CF75" s="1228">
        <v>10.6</v>
      </c>
      <c r="CG75" s="1228"/>
      <c r="CH75" s="1228"/>
      <c r="CI75" s="1228"/>
      <c r="CJ75" s="1228"/>
      <c r="CK75" s="1228"/>
      <c r="CL75" s="1228"/>
      <c r="CM75" s="1228"/>
      <c r="CN75" s="1228">
        <v>10.6</v>
      </c>
      <c r="CO75" s="1228"/>
      <c r="CP75" s="1228"/>
      <c r="CQ75" s="1228"/>
      <c r="CR75" s="1228"/>
      <c r="CS75" s="1228"/>
      <c r="CT75" s="1228"/>
      <c r="CU75" s="1228"/>
      <c r="CV75" s="1228">
        <v>10.4</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571</v>
      </c>
      <c r="AO77" s="1233"/>
      <c r="AP77" s="1233"/>
      <c r="AQ77" s="1233"/>
      <c r="AR77" s="1233"/>
      <c r="AS77" s="1233"/>
      <c r="AT77" s="1233"/>
      <c r="AU77" s="1233"/>
      <c r="AV77" s="1233"/>
      <c r="AW77" s="1233"/>
      <c r="AX77" s="1233"/>
      <c r="AY77" s="1233"/>
      <c r="AZ77" s="1233"/>
      <c r="BA77" s="1233"/>
      <c r="BB77" s="1231" t="s">
        <v>569</v>
      </c>
      <c r="BC77" s="1231"/>
      <c r="BD77" s="1231"/>
      <c r="BE77" s="1231"/>
      <c r="BF77" s="1231"/>
      <c r="BG77" s="1231"/>
      <c r="BH77" s="1231"/>
      <c r="BI77" s="1231"/>
      <c r="BJ77" s="1231"/>
      <c r="BK77" s="1231"/>
      <c r="BL77" s="1231"/>
      <c r="BM77" s="1231"/>
      <c r="BN77" s="1231"/>
      <c r="BO77" s="1231"/>
      <c r="BP77" s="1228">
        <v>23.5</v>
      </c>
      <c r="BQ77" s="1228"/>
      <c r="BR77" s="1228"/>
      <c r="BS77" s="1228"/>
      <c r="BT77" s="1228"/>
      <c r="BU77" s="1228"/>
      <c r="BV77" s="1228"/>
      <c r="BW77" s="1228"/>
      <c r="BX77" s="1228">
        <v>8.5</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573</v>
      </c>
      <c r="BC79" s="1231"/>
      <c r="BD79" s="1231"/>
      <c r="BE79" s="1231"/>
      <c r="BF79" s="1231"/>
      <c r="BG79" s="1231"/>
      <c r="BH79" s="1231"/>
      <c r="BI79" s="1231"/>
      <c r="BJ79" s="1231"/>
      <c r="BK79" s="1231"/>
      <c r="BL79" s="1231"/>
      <c r="BM79" s="1231"/>
      <c r="BN79" s="1231"/>
      <c r="BO79" s="1231"/>
      <c r="BP79" s="1228">
        <v>8.6</v>
      </c>
      <c r="BQ79" s="1228"/>
      <c r="BR79" s="1228"/>
      <c r="BS79" s="1228"/>
      <c r="BT79" s="1228"/>
      <c r="BU79" s="1228"/>
      <c r="BV79" s="1228"/>
      <c r="BW79" s="1228"/>
      <c r="BX79" s="1228">
        <v>8.1999999999999993</v>
      </c>
      <c r="BY79" s="1228"/>
      <c r="BZ79" s="1228"/>
      <c r="CA79" s="1228"/>
      <c r="CB79" s="1228"/>
      <c r="CC79" s="1228"/>
      <c r="CD79" s="1228"/>
      <c r="CE79" s="1228"/>
      <c r="CF79" s="1228">
        <v>8.4</v>
      </c>
      <c r="CG79" s="1228"/>
      <c r="CH79" s="1228"/>
      <c r="CI79" s="1228"/>
      <c r="CJ79" s="1228"/>
      <c r="CK79" s="1228"/>
      <c r="CL79" s="1228"/>
      <c r="CM79" s="1228"/>
      <c r="CN79" s="1228">
        <v>8.5</v>
      </c>
      <c r="CO79" s="1228"/>
      <c r="CP79" s="1228"/>
      <c r="CQ79" s="1228"/>
      <c r="CR79" s="1228"/>
      <c r="CS79" s="1228"/>
      <c r="CT79" s="1228"/>
      <c r="CU79" s="1228"/>
      <c r="CV79" s="1228">
        <v>8.1999999999999993</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6rQQwFxtD95BAPRFNOxjOnyBqRFjfy1Rz84Bp0B2uNZeZ6UotDAOhHrrnUMc/F2tBN7epyRET8kqXxIwbHohJA==" saltValue="V5Ix+VjeZvbv+bEv+PeTe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7935C-F71A-4B17-B0EC-072D1875F92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Klaw9iaUVLraV//T/93Yb50lv1Wrgm8sLmuD/Q3x1CwCnPxJEyV7WfzvY4I1zEp9oT6Dlol6DJh64wriI/GwDw==" saltValue="fsu9dQfV61ibQMEDIsByRg==" spinCount="100000" sheet="1" objects="1" scenarios="1"/>
  <dataConsolidate/>
  <phoneticPr fontId="2"/>
  <printOptions horizontalCentered="1" verticalCentered="1"/>
  <pageMargins left="0" right="0" top="0"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73290-47C2-4546-AF37-F9B0AC9A75E3}">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m04nWGhKVeBX7jswjvrxVcsDaTvq03ydvlevabBIkU8+fc6rfKzbqyMiormg1MHhoa+uDMRHLo4cxK7zmqs5eA==" saltValue="ZOkge5uELd11JPwQcGajb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49870</v>
      </c>
      <c r="E3" s="142"/>
      <c r="F3" s="143">
        <v>94796</v>
      </c>
      <c r="G3" s="144"/>
      <c r="H3" s="145"/>
    </row>
    <row r="4" spans="1:8" x14ac:dyDescent="0.2">
      <c r="A4" s="146"/>
      <c r="B4" s="147"/>
      <c r="C4" s="148"/>
      <c r="D4" s="149">
        <v>19484</v>
      </c>
      <c r="E4" s="150"/>
      <c r="F4" s="151">
        <v>55781</v>
      </c>
      <c r="G4" s="152"/>
      <c r="H4" s="153"/>
    </row>
    <row r="5" spans="1:8" x14ac:dyDescent="0.2">
      <c r="A5" s="134" t="s">
        <v>520</v>
      </c>
      <c r="B5" s="139"/>
      <c r="C5" s="140"/>
      <c r="D5" s="141">
        <v>44471</v>
      </c>
      <c r="E5" s="142"/>
      <c r="F5" s="143">
        <v>85942</v>
      </c>
      <c r="G5" s="144"/>
      <c r="H5" s="145"/>
    </row>
    <row r="6" spans="1:8" x14ac:dyDescent="0.2">
      <c r="A6" s="146"/>
      <c r="B6" s="147"/>
      <c r="C6" s="148"/>
      <c r="D6" s="149">
        <v>19539</v>
      </c>
      <c r="E6" s="150"/>
      <c r="F6" s="151">
        <v>48630</v>
      </c>
      <c r="G6" s="152"/>
      <c r="H6" s="153"/>
    </row>
    <row r="7" spans="1:8" x14ac:dyDescent="0.2">
      <c r="A7" s="134" t="s">
        <v>521</v>
      </c>
      <c r="B7" s="139"/>
      <c r="C7" s="140"/>
      <c r="D7" s="141">
        <v>33618</v>
      </c>
      <c r="E7" s="142"/>
      <c r="F7" s="143">
        <v>95007</v>
      </c>
      <c r="G7" s="144"/>
      <c r="H7" s="145"/>
    </row>
    <row r="8" spans="1:8" x14ac:dyDescent="0.2">
      <c r="A8" s="146"/>
      <c r="B8" s="147"/>
      <c r="C8" s="148"/>
      <c r="D8" s="149">
        <v>17489</v>
      </c>
      <c r="E8" s="150"/>
      <c r="F8" s="151">
        <v>48509</v>
      </c>
      <c r="G8" s="152"/>
      <c r="H8" s="153"/>
    </row>
    <row r="9" spans="1:8" x14ac:dyDescent="0.2">
      <c r="A9" s="134" t="s">
        <v>522</v>
      </c>
      <c r="B9" s="139"/>
      <c r="C9" s="140"/>
      <c r="D9" s="141">
        <v>68032</v>
      </c>
      <c r="E9" s="142"/>
      <c r="F9" s="143">
        <v>98176</v>
      </c>
      <c r="G9" s="144"/>
      <c r="H9" s="145"/>
    </row>
    <row r="10" spans="1:8" x14ac:dyDescent="0.2">
      <c r="A10" s="146"/>
      <c r="B10" s="147"/>
      <c r="C10" s="148"/>
      <c r="D10" s="149">
        <v>47007</v>
      </c>
      <c r="E10" s="150"/>
      <c r="F10" s="151">
        <v>58489</v>
      </c>
      <c r="G10" s="152"/>
      <c r="H10" s="153"/>
    </row>
    <row r="11" spans="1:8" x14ac:dyDescent="0.2">
      <c r="A11" s="134" t="s">
        <v>523</v>
      </c>
      <c r="B11" s="139"/>
      <c r="C11" s="140"/>
      <c r="D11" s="141">
        <v>55525</v>
      </c>
      <c r="E11" s="142"/>
      <c r="F11" s="143">
        <v>119283</v>
      </c>
      <c r="G11" s="144"/>
      <c r="H11" s="145"/>
    </row>
    <row r="12" spans="1:8" x14ac:dyDescent="0.2">
      <c r="A12" s="146"/>
      <c r="B12" s="147"/>
      <c r="C12" s="154"/>
      <c r="D12" s="149">
        <v>33645</v>
      </c>
      <c r="E12" s="150"/>
      <c r="F12" s="151">
        <v>64747</v>
      </c>
      <c r="G12" s="152"/>
      <c r="H12" s="153"/>
    </row>
    <row r="13" spans="1:8" x14ac:dyDescent="0.2">
      <c r="A13" s="134"/>
      <c r="B13" s="139"/>
      <c r="C13" s="140"/>
      <c r="D13" s="141">
        <v>50303</v>
      </c>
      <c r="E13" s="142"/>
      <c r="F13" s="143">
        <v>98641</v>
      </c>
      <c r="G13" s="155"/>
      <c r="H13" s="145"/>
    </row>
    <row r="14" spans="1:8" x14ac:dyDescent="0.2">
      <c r="A14" s="146"/>
      <c r="B14" s="147"/>
      <c r="C14" s="148"/>
      <c r="D14" s="149">
        <v>27433</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6.84</v>
      </c>
      <c r="C19" s="156">
        <f>ROUND(VALUE(SUBSTITUTE(実質収支比率等に係る経年分析!G$48,"▲","-")),2)</f>
        <v>6.91</v>
      </c>
      <c r="D19" s="156">
        <f>ROUND(VALUE(SUBSTITUTE(実質収支比率等に係る経年分析!H$48,"▲","-")),2)</f>
        <v>7.02</v>
      </c>
      <c r="E19" s="156">
        <f>ROUND(VALUE(SUBSTITUTE(実質収支比率等に係る経年分析!I$48,"▲","-")),2)</f>
        <v>7.4</v>
      </c>
      <c r="F19" s="156">
        <f>ROUND(VALUE(SUBSTITUTE(実質収支比率等に係る経年分析!J$48,"▲","-")),2)</f>
        <v>7.43</v>
      </c>
    </row>
    <row r="20" spans="1:11" x14ac:dyDescent="0.2">
      <c r="A20" s="156" t="s">
        <v>53</v>
      </c>
      <c r="B20" s="156">
        <f>ROUND(VALUE(SUBSTITUTE(実質収支比率等に係る経年分析!F$47,"▲","-")),2)</f>
        <v>30.93</v>
      </c>
      <c r="C20" s="156">
        <f>ROUND(VALUE(SUBSTITUTE(実質収支比率等に係る経年分析!G$47,"▲","-")),2)</f>
        <v>35.380000000000003</v>
      </c>
      <c r="D20" s="156">
        <f>ROUND(VALUE(SUBSTITUTE(実質収支比率等に係る経年分析!H$47,"▲","-")),2)</f>
        <v>44.75</v>
      </c>
      <c r="E20" s="156">
        <f>ROUND(VALUE(SUBSTITUTE(実質収支比率等に係る経年分析!I$47,"▲","-")),2)</f>
        <v>44.9</v>
      </c>
      <c r="F20" s="156">
        <f>ROUND(VALUE(SUBSTITUTE(実質収支比率等に係る経年分析!J$47,"▲","-")),2)</f>
        <v>42.28</v>
      </c>
    </row>
    <row r="21" spans="1:11" x14ac:dyDescent="0.2">
      <c r="A21" s="156" t="s">
        <v>54</v>
      </c>
      <c r="B21" s="156">
        <f>IF(ISNUMBER(VALUE(SUBSTITUTE(実質収支比率等に係る経年分析!F$49,"▲","-"))),ROUND(VALUE(SUBSTITUTE(実質収支比率等に係る経年分析!F$49,"▲","-")),2),NA())</f>
        <v>2.4500000000000002</v>
      </c>
      <c r="C21" s="156">
        <f>IF(ISNUMBER(VALUE(SUBSTITUTE(実質収支比率等に係る経年分析!G$49,"▲","-"))),ROUND(VALUE(SUBSTITUTE(実質収支比率等に係る経年分析!G$49,"▲","-")),2),NA())</f>
        <v>6.68</v>
      </c>
      <c r="D21" s="156">
        <f>IF(ISNUMBER(VALUE(SUBSTITUTE(実質収支比率等に係る経年分析!H$49,"▲","-"))),ROUND(VALUE(SUBSTITUTE(実質収支比率等に係る経年分析!H$49,"▲","-")),2),NA())</f>
        <v>8.33</v>
      </c>
      <c r="E21" s="156">
        <f>IF(ISNUMBER(VALUE(SUBSTITUTE(実質収支比率等に係る経年分析!I$49,"▲","-"))),ROUND(VALUE(SUBSTITUTE(実質収支比率等に係る経年分析!I$49,"▲","-")),2),NA())</f>
        <v>0.43</v>
      </c>
      <c r="F21" s="156">
        <f>IF(ISNUMBER(VALUE(SUBSTITUTE(実質収支比率等に係る経年分析!J$49,"▲","-"))),ROUND(VALUE(SUBSTITUTE(実質収支比率等に係る経年分析!J$49,"▲","-")),2),NA())</f>
        <v>-1.73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3.32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2.6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2.0099999999999998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1.34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高齢者福祉施設運営特別会計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0.12</v>
      </c>
    </row>
    <row r="31" spans="1:11" x14ac:dyDescent="0.2">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0.18</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1.95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1.91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1.77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1.9</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1.69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3.38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4.18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2.61</v>
      </c>
    </row>
    <row r="34" spans="1:16" x14ac:dyDescent="0.2">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3.14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2.85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3.06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3.48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2.82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6.84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7.39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7.42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7.81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7.73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8.56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8.89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8.83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730</v>
      </c>
      <c r="E42" s="158"/>
      <c r="F42" s="158"/>
      <c r="G42" s="158">
        <f>'実質公債費比率（分子）の構造'!L$52</f>
        <v>748</v>
      </c>
      <c r="H42" s="158"/>
      <c r="I42" s="158"/>
      <c r="J42" s="158">
        <f>'実質公債費比率（分子）の構造'!M$52</f>
        <v>783</v>
      </c>
      <c r="K42" s="158"/>
      <c r="L42" s="158"/>
      <c r="M42" s="158">
        <f>'実質公債費比率（分子）の構造'!N$52</f>
        <v>791</v>
      </c>
      <c r="N42" s="158"/>
      <c r="O42" s="158"/>
      <c r="P42" s="158">
        <f>'実質公債費比率（分子）の構造'!O$52</f>
        <v>767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15</v>
      </c>
      <c r="C44" s="158"/>
      <c r="D44" s="158"/>
      <c r="E44" s="158">
        <f>'実質公債費比率（分子）の構造'!L$50</f>
        <v>8</v>
      </c>
      <c r="F44" s="158"/>
      <c r="G44" s="158"/>
      <c r="H44" s="158">
        <f>'実質公債費比率（分子）の構造'!M$50</f>
        <v>4</v>
      </c>
      <c r="I44" s="158"/>
      <c r="J44" s="158"/>
      <c r="K44" s="158">
        <f>'実質公債費比率（分子）の構造'!N$50</f>
        <v>4</v>
      </c>
      <c r="L44" s="158"/>
      <c r="M44" s="158"/>
      <c r="N44" s="158">
        <f>'実質公債費比率（分子）の構造'!O$50</f>
        <v>4</v>
      </c>
      <c r="O44" s="158"/>
      <c r="P44" s="158"/>
    </row>
    <row r="45" spans="1:16" x14ac:dyDescent="0.2">
      <c r="A45" s="158" t="s">
        <v>63</v>
      </c>
      <c r="B45" s="158">
        <f>'実質公債費比率（分子）の構造'!K$49</f>
        <v>49</v>
      </c>
      <c r="C45" s="158"/>
      <c r="D45" s="158"/>
      <c r="E45" s="158">
        <f>'実質公債費比率（分子）の構造'!L$49</f>
        <v>64</v>
      </c>
      <c r="F45" s="158"/>
      <c r="G45" s="158"/>
      <c r="H45" s="158">
        <f>'実質公債費比率（分子）の構造'!M$49</f>
        <v>47</v>
      </c>
      <c r="I45" s="158"/>
      <c r="J45" s="158"/>
      <c r="K45" s="158">
        <f>'実質公債費比率（分子）の構造'!N$49</f>
        <v>35</v>
      </c>
      <c r="L45" s="158"/>
      <c r="M45" s="158"/>
      <c r="N45" s="158">
        <f>'実質公債費比率（分子）の構造'!O$49</f>
        <v>35</v>
      </c>
      <c r="O45" s="158"/>
      <c r="P45" s="158"/>
    </row>
    <row r="46" spans="1:16" x14ac:dyDescent="0.2">
      <c r="A46" s="158" t="s">
        <v>64</v>
      </c>
      <c r="B46" s="158">
        <f>'実質公債費比率（分子）の構造'!K$48</f>
        <v>331</v>
      </c>
      <c r="C46" s="158"/>
      <c r="D46" s="158"/>
      <c r="E46" s="158">
        <f>'実質公債費比率（分子）の構造'!L$48</f>
        <v>325</v>
      </c>
      <c r="F46" s="158"/>
      <c r="G46" s="158"/>
      <c r="H46" s="158">
        <f>'実質公債費比率（分子）の構造'!M$48</f>
        <v>324</v>
      </c>
      <c r="I46" s="158"/>
      <c r="J46" s="158"/>
      <c r="K46" s="158">
        <f>'実質公債費比率（分子）の構造'!N$48</f>
        <v>333</v>
      </c>
      <c r="L46" s="158"/>
      <c r="M46" s="158"/>
      <c r="N46" s="158">
        <f>'実質公債費比率（分子）の構造'!O$48</f>
        <v>335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836</v>
      </c>
      <c r="C49" s="158"/>
      <c r="D49" s="158"/>
      <c r="E49" s="158">
        <f>'実質公債費比率（分子）の構造'!L$45</f>
        <v>872</v>
      </c>
      <c r="F49" s="158"/>
      <c r="G49" s="158"/>
      <c r="H49" s="158">
        <f>'実質公債費比率（分子）の構造'!M$45</f>
        <v>911</v>
      </c>
      <c r="I49" s="158"/>
      <c r="J49" s="158"/>
      <c r="K49" s="158">
        <f>'実質公債費比率（分子）の構造'!N$45</f>
        <v>922</v>
      </c>
      <c r="L49" s="158"/>
      <c r="M49" s="158"/>
      <c r="N49" s="158">
        <f>'実質公債費比率（分子）の構造'!O$45</f>
        <v>875</v>
      </c>
      <c r="O49" s="158"/>
      <c r="P49" s="158"/>
    </row>
    <row r="50" spans="1:16" x14ac:dyDescent="0.2">
      <c r="A50" s="158" t="s">
        <v>67</v>
      </c>
      <c r="B50" s="158" t="e">
        <f>NA()</f>
        <v>#N/A</v>
      </c>
      <c r="C50" s="158">
        <f>IF(ISNUMBER('実質公債費比率（分子）の構造'!K$53),'実質公債費比率（分子）の構造'!K$53,NA())</f>
        <v>501</v>
      </c>
      <c r="D50" s="158" t="e">
        <f>NA()</f>
        <v>#N/A</v>
      </c>
      <c r="E50" s="158" t="e">
        <f>NA()</f>
        <v>#N/A</v>
      </c>
      <c r="F50" s="158">
        <f>IF(ISNUMBER('実質公債費比率（分子）の構造'!L$53),'実質公債費比率（分子）の構造'!L$53,NA())</f>
        <v>521</v>
      </c>
      <c r="G50" s="158" t="e">
        <f>NA()</f>
        <v>#N/A</v>
      </c>
      <c r="H50" s="158" t="e">
        <f>NA()</f>
        <v>#N/A</v>
      </c>
      <c r="I50" s="158">
        <f>IF(ISNUMBER('実質公債費比率（分子）の構造'!M$53),'実質公債費比率（分子）の構造'!M$53,NA())</f>
        <v>503</v>
      </c>
      <c r="J50" s="158" t="e">
        <f>NA()</f>
        <v>#N/A</v>
      </c>
      <c r="K50" s="158" t="e">
        <f>NA()</f>
        <v>#N/A</v>
      </c>
      <c r="L50" s="158">
        <f>IF(ISNUMBER('実質公債費比率（分子）の構造'!N$53),'実質公債費比率（分子）の構造'!N$53,NA())</f>
        <v>503</v>
      </c>
      <c r="M50" s="158" t="e">
        <f>NA()</f>
        <v>#N/A</v>
      </c>
      <c r="N50" s="158" t="e">
        <f>NA()</f>
        <v>#N/A</v>
      </c>
      <c r="O50" s="158">
        <f>IF(ISNUMBER('実質公債費比率（分子）の構造'!O$53),'実質公債費比率（分子）の構造'!O$53,NA())</f>
        <v>482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7353</v>
      </c>
      <c r="E56" s="157"/>
      <c r="F56" s="157"/>
      <c r="G56" s="157">
        <f>'将来負担比率（分子）の構造'!J$52</f>
        <v>7012</v>
      </c>
      <c r="H56" s="157"/>
      <c r="I56" s="157"/>
      <c r="J56" s="157">
        <f>'将来負担比率（分子）の構造'!K$52</f>
        <v>6546</v>
      </c>
      <c r="K56" s="157"/>
      <c r="L56" s="157"/>
      <c r="M56" s="157">
        <f>'将来負担比率（分子）の構造'!L$52</f>
        <v>6294</v>
      </c>
      <c r="N56" s="157"/>
      <c r="O56" s="157"/>
      <c r="P56" s="157">
        <f>'将来負担比率（分子）の構造'!M$52</f>
        <v>6181</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3162</v>
      </c>
      <c r="E58" s="157"/>
      <c r="F58" s="157"/>
      <c r="G58" s="157">
        <f>'将来負担比率（分子）の構造'!J$50</f>
        <v>3993</v>
      </c>
      <c r="H58" s="157"/>
      <c r="I58" s="157"/>
      <c r="J58" s="157">
        <f>'将来負担比率（分子）の構造'!K$50</f>
        <v>4872</v>
      </c>
      <c r="K58" s="157"/>
      <c r="L58" s="157"/>
      <c r="M58" s="157">
        <f>'将来負担比率（分子）の構造'!L$50</f>
        <v>4803</v>
      </c>
      <c r="N58" s="157"/>
      <c r="O58" s="157"/>
      <c r="P58" s="157">
        <f>'将来負担比率（分子）の構造'!M$50</f>
        <v>4834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522</v>
      </c>
      <c r="C62" s="157"/>
      <c r="D62" s="157"/>
      <c r="E62" s="157">
        <f>'将来負担比率（分子）の構造'!J$45</f>
        <v>521</v>
      </c>
      <c r="F62" s="157"/>
      <c r="G62" s="157"/>
      <c r="H62" s="157">
        <f>'将来負担比率（分子）の構造'!K$45</f>
        <v>589</v>
      </c>
      <c r="I62" s="157"/>
      <c r="J62" s="157"/>
      <c r="K62" s="157">
        <f>'将来負担比率（分子）の構造'!L$45</f>
        <v>657</v>
      </c>
      <c r="L62" s="157"/>
      <c r="M62" s="157"/>
      <c r="N62" s="157">
        <f>'将来負担比率（分子）の構造'!M$45</f>
        <v>710</v>
      </c>
      <c r="O62" s="157"/>
      <c r="P62" s="157"/>
    </row>
    <row r="63" spans="1:16" x14ac:dyDescent="0.2">
      <c r="A63" s="157" t="s">
        <v>34</v>
      </c>
      <c r="B63" s="157">
        <f>'将来負担比率（分子）の構造'!I$44</f>
        <v>316</v>
      </c>
      <c r="C63" s="157"/>
      <c r="D63" s="157"/>
      <c r="E63" s="157">
        <f>'将来負担比率（分子）の構造'!J$44</f>
        <v>259</v>
      </c>
      <c r="F63" s="157"/>
      <c r="G63" s="157"/>
      <c r="H63" s="157">
        <f>'将来負担比率（分子）の構造'!K$44</f>
        <v>215</v>
      </c>
      <c r="I63" s="157"/>
      <c r="J63" s="157"/>
      <c r="K63" s="157">
        <f>'将来負担比率（分子）の構造'!L$44</f>
        <v>211</v>
      </c>
      <c r="L63" s="157"/>
      <c r="M63" s="157"/>
      <c r="N63" s="157">
        <f>'将来負担比率（分子）の構造'!M$44</f>
        <v>236</v>
      </c>
      <c r="O63" s="157"/>
      <c r="P63" s="157"/>
    </row>
    <row r="64" spans="1:16" x14ac:dyDescent="0.2">
      <c r="A64" s="157" t="s">
        <v>33</v>
      </c>
      <c r="B64" s="157">
        <f>'将来負担比率（分子）の構造'!I$43</f>
        <v>2680</v>
      </c>
      <c r="C64" s="157"/>
      <c r="D64" s="157"/>
      <c r="E64" s="157">
        <f>'将来負担比率（分子）の構造'!J$43</f>
        <v>2457</v>
      </c>
      <c r="F64" s="157"/>
      <c r="G64" s="157"/>
      <c r="H64" s="157">
        <f>'将来負担比率（分子）の構造'!K$43</f>
        <v>2221</v>
      </c>
      <c r="I64" s="157"/>
      <c r="J64" s="157"/>
      <c r="K64" s="157">
        <f>'将来負担比率（分子）の構造'!L$43</f>
        <v>2109</v>
      </c>
      <c r="L64" s="157"/>
      <c r="M64" s="157"/>
      <c r="N64" s="157">
        <f>'将来負担比率（分子）の構造'!M$43</f>
        <v>1931</v>
      </c>
      <c r="O64" s="157"/>
      <c r="P64" s="157"/>
    </row>
    <row r="65" spans="1:16" x14ac:dyDescent="0.2">
      <c r="A65" s="157" t="s">
        <v>32</v>
      </c>
      <c r="B65" s="157">
        <f>'将来負担比率（分子）の構造'!I$42</f>
        <v>12</v>
      </c>
      <c r="C65" s="157"/>
      <c r="D65" s="157"/>
      <c r="E65" s="157">
        <f>'将来負担比率（分子）の構造'!J$42</f>
        <v>8</v>
      </c>
      <c r="F65" s="157"/>
      <c r="G65" s="157"/>
      <c r="H65" s="157">
        <f>'将来負担比率（分子）の構造'!K$42</f>
        <v>7</v>
      </c>
      <c r="I65" s="157"/>
      <c r="J65" s="157"/>
      <c r="K65" s="157">
        <f>'将来負担比率（分子）の構造'!L$42</f>
        <v>6</v>
      </c>
      <c r="L65" s="157"/>
      <c r="M65" s="157"/>
      <c r="N65" s="157">
        <f>'将来負担比率（分子）の構造'!M$42</f>
        <v>5</v>
      </c>
      <c r="O65" s="157"/>
      <c r="P65" s="157"/>
    </row>
    <row r="66" spans="1:16" x14ac:dyDescent="0.2">
      <c r="A66" s="157" t="s">
        <v>31</v>
      </c>
      <c r="B66" s="157">
        <f>'将来負担比率（分子）の構造'!I$41</f>
        <v>8052</v>
      </c>
      <c r="C66" s="157"/>
      <c r="D66" s="157"/>
      <c r="E66" s="157">
        <f>'将来負担比率（分子）の構造'!J$41</f>
        <v>7508</v>
      </c>
      <c r="F66" s="157"/>
      <c r="G66" s="157"/>
      <c r="H66" s="157">
        <f>'将来負担比率（分子）の構造'!K$41</f>
        <v>6929</v>
      </c>
      <c r="I66" s="157"/>
      <c r="J66" s="157"/>
      <c r="K66" s="157">
        <f>'将来負担比率（分子）の構造'!L$41</f>
        <v>6477</v>
      </c>
      <c r="L66" s="157"/>
      <c r="M66" s="157"/>
      <c r="N66" s="157">
        <f>'将来負担比率（分子）の構造'!M$41</f>
        <v>6101</v>
      </c>
      <c r="O66" s="157"/>
      <c r="P66" s="157"/>
    </row>
    <row r="67" spans="1:16" x14ac:dyDescent="0.2">
      <c r="A67" s="157" t="s">
        <v>71</v>
      </c>
      <c r="B67" s="157" t="e">
        <f>NA()</f>
        <v>#N/A</v>
      </c>
      <c r="C67" s="157">
        <f>IF(ISNUMBER('将来負担比率（分子）の構造'!I$53), IF('将来負担比率（分子）の構造'!I$53 &lt; 0, 0, '将来負担比率（分子）の構造'!I$53), NA())</f>
        <v>1067</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2468</v>
      </c>
      <c r="C72" s="161">
        <f>基金残高に係る経年分析!G55</f>
        <v>2472</v>
      </c>
      <c r="D72" s="161">
        <f>基金残高に係る経年分析!H55</f>
        <v>2367</v>
      </c>
    </row>
    <row r="73" spans="1:16" x14ac:dyDescent="0.2">
      <c r="A73" s="160" t="s">
        <v>74</v>
      </c>
      <c r="B73" s="161">
        <f>基金残高に係る経年分析!F56</f>
        <v>224</v>
      </c>
      <c r="C73" s="161">
        <f>基金残高に係る経年分析!G56</f>
        <v>324</v>
      </c>
      <c r="D73" s="161">
        <f>基金残高に係る経年分析!H56</f>
        <v>424</v>
      </c>
    </row>
    <row r="74" spans="1:16" x14ac:dyDescent="0.2">
      <c r="A74" s="160" t="s">
        <v>75</v>
      </c>
      <c r="B74" s="161">
        <f>基金残高に係る経年分析!F57</f>
        <v>1441</v>
      </c>
      <c r="C74" s="161">
        <f>基金残高に係る経年分析!G57</f>
        <v>1561</v>
      </c>
      <c r="D74" s="161">
        <f>基金残高に係る経年分析!H57</f>
        <v>1544</v>
      </c>
    </row>
  </sheetData>
  <sheetProtection algorithmName="SHA-512" hashValue="PJUKG8BznBe8VUhGH2ejIFFs+RYIncqz6xq2ThNvL4f4crExxz5FNvj0iK8blhFrZfigKFmlk+6EOye+ZPBgRQ==" saltValue="SfOj4uzllkWPwPmlXhMdW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山田 翼</cp:lastModifiedBy>
  <cp:lastPrinted>2026-03-05T04:34:38Z</cp:lastPrinted>
  <dcterms:created xsi:type="dcterms:W3CDTF">2026-02-23T04:45:26Z</dcterms:created>
  <dcterms:modified xsi:type="dcterms:W3CDTF">2026-09-24T06:19:45Z</dcterms:modified>
  <cp:category/>
</cp:coreProperties>
</file>