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0.18.11.9\homes\admin\01zaisei\▼財政状況資料集\07 R7-8（R6年度決算）\18_完成版\"/>
    </mc:Choice>
  </mc:AlternateContent>
  <xr:revisionPtr revIDLastSave="0" documentId="13_ncr:1_{344455D4-EC9F-4E42-89A7-521326418AFB}"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5" i="10" l="1"/>
  <c r="BG34"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U36" i="10"/>
  <c r="C36" i="10"/>
  <c r="AM35" i="10"/>
  <c r="C35" i="10"/>
  <c r="CO34" i="10"/>
  <c r="CO35" i="10" s="1"/>
  <c r="CO36" i="10" s="1"/>
  <c r="BW34" i="10"/>
  <c r="BW35" i="10" s="1"/>
  <c r="BW36" i="10" s="1"/>
  <c r="BW37" i="10" s="1"/>
  <c r="BW38" i="10" s="1"/>
  <c r="BW39" i="10" s="1"/>
  <c r="BW40" i="10" s="1"/>
  <c r="BW41" i="10" s="1"/>
  <c r="BW42" i="10" s="1"/>
  <c r="BW43" i="10" s="1"/>
  <c r="C34" i="10"/>
  <c r="AM34" i="10" l="1"/>
  <c r="U34" i="10"/>
  <c r="U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alcChain>
</file>

<file path=xl/sharedStrings.xml><?xml version="1.0" encoding="utf-8"?>
<sst xmlns="http://schemas.openxmlformats.org/spreadsheetml/2006/main" count="1151" uniqueCount="573">
  <si>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</si>
  <si>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</si>
  <si>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</si>
  <si>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</si>
  <si>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</si>
  <si>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</si>
  <si>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</si>
  <si>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</si>
  <si>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</si>
  <si>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</si>
  <si>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</si>
  <si>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</si>
  <si>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</si>
  <si>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</si>
  <si>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</si>
  <si>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</si>
  <si>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</si>
  <si>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</si>
  <si>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</si>
  <si>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</si>
  <si>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</si>
  <si>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</si>
  <si>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</si>
  <si>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</si>
  <si>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</si>
  <si>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</si>
  <si>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</si>
  <si>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</si>
  <si>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</si>
  <si>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</si>
  <si>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</si>
  <si>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</si>
  <si>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</si>
  <si>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</si>
  <si>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</si>
  <si>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</si>
  <si>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</si>
  <si>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</si>
  <si>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</si>
  <si>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</si>
  <si>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</si>
  <si>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</si>
  <si>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</si>
  <si>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</si>
  <si>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</si>
  <si>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</si>
  <si>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</si>
  <si>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</si>
  <si>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</si>
  <si>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</si>
  <si>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</si>
  <si>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</si>
  <si>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</si>
  <si>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</si>
  <si>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</si>
  <si>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</si>
  <si>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</si>
  <si>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</si>
  <si>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</si>
  <si>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</si>
  <si>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</si>
  <si>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</si>
  <si>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</si>
  <si>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</si>
  <si>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</si>
  <si>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</si>
  <si>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</si>
  <si>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</si>
  <si>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</si>
  <si>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</si>
  <si>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</si>
  <si>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</si>
  <si>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</si>
  <si>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</si>
  <si>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</si>
  <si>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</si>
  <si>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</si>
  <si>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</si>
  <si>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</si>
  <si>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</si>
  <si>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</si>
  <si>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</si>
  <si>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</si>
  <si>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</si>
  <si>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</si>
  <si>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</si>
  <si>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</si>
  <si>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</si>
  <si>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</si>
  <si>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</si>
  <si>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</si>
  <si>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</si>
  <si>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</si>
  <si>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</si>
  <si>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美郷町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</si>
  <si>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</si>
  <si>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</si>
  <si>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</si>
  <si>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</si>
  <si>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</si>
  <si>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</si>
  <si>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</si>
  <si>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</si>
  <si>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</si>
  <si>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</si>
  <si>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</si>
  <si>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</si>
  <si>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</si>
  <si>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</si>
  <si>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</si>
  <si>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</si>
  <si>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</si>
  <si>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</si>
  <si>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</si>
  <si>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</si>
  <si>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</si>
  <si>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</si>
  <si>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</si>
  <si>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</si>
  <si>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</si>
  <si>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</si>
  <si>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</si>
  <si>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</si>
  <si>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</si>
  <si>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</si>
  <si>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</si>
  <si>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</si>
  <si>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</si>
  <si>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</si>
  <si>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</si>
  <si>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</si>
  <si>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</si>
  <si>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</si>
  <si>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</si>
  <si>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</si>
  <si>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</si>
  <si>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</si>
  <si>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</si>
  <si>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</si>
  <si>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</si>
  <si>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</si>
  <si>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</si>
  <si>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</si>
  <si>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</si>
  <si>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</si>
  <si>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</si>
  <si>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</si>
  <si>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</si>
  <si>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</si>
  <si>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</si>
  <si>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</si>
  <si>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</si>
  <si>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</si>
  <si>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</si>
  <si>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</si>
  <si>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</si>
  <si>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</si>
  <si>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</si>
  <si>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</si>
  <si>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</si>
  <si>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</si>
  <si>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</si>
  <si>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</si>
  <si>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</si>
  <si>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</si>
  <si>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</si>
  <si>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</si>
  <si>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</si>
  <si>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</si>
  <si>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</si>
  <si>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</si>
  <si>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</si>
  <si>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</si>
  <si>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</si>
  <si>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</si>
  <si>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</si>
  <si>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</si>
  <si>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</si>
  <si>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</si>
  <si>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</si>
  <si>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</si>
  <si>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</si>
  <si>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</si>
  <si>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</si>
  <si>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</si>
  <si>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</si>
  <si>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</si>
  <si>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</si>
  <si>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</si>
  <si>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</si>
  <si>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</si>
  <si>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</si>
  <si>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</si>
  <si>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</si>
  <si>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</si>
  <si>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</si>
  <si>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</si>
  <si>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</si>
  <si>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</si>
  <si>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</si>
  <si>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</si>
  <si>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</si>
  <si>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</si>
  <si>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秋田県美郷町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</si>
  <si>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</si>
  <si>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</si>
  <si>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</si>
  <si>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</si>
  <si>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</si>
  <si>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</si>
  <si>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</si>
  <si>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</si>
  <si>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</si>
  <si>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</si>
  <si>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</si>
  <si>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</si>
  <si>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</si>
  <si>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</si>
  <si>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</si>
  <si>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</si>
  <si>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</si>
  <si>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</si>
  <si>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</si>
  <si>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</si>
  <si>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</si>
  <si>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</si>
  <si>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</si>
  <si>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</si>
  <si>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</si>
  <si>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</si>
  <si>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</si>
  <si>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</si>
  <si>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</si>
  <si>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</si>
  <si>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</si>
  <si>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</si>
  <si>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</si>
  <si>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</si>
  <si>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</si>
  <si>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</si>
  <si>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</si>
  <si>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</si>
  <si>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</si>
  <si>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</si>
  <si>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</si>
  <si>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</si>
  <si>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</si>
  <si>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</si>
  <si>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</si>
  <si>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</si>
  <si>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</si>
  <si>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</si>
  <si>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</si>
  <si>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</si>
  <si>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</si>
  <si>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</si>
  <si>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</si>
  <si>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</si>
  <si>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</si>
  <si>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</si>
  <si>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</si>
  <si>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</si>
  <si>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</si>
  <si>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</si>
  <si>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</si>
  <si>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</si>
  <si>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</si>
  <si>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</si>
  <si>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</si>
  <si>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</si>
  <si>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</si>
  <si>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</si>
  <si>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</si>
  <si>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</si>
  <si>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</si>
  <si>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</si>
  <si>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</si>
  <si>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</si>
  <si>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</si>
  <si>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</si>
  <si>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</si>
  <si>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</si>
  <si>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</si>
  <si>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</si>
  <si>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</si>
  <si>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</si>
  <si>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</si>
  <si>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</si>
  <si>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</si>
  <si>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</si>
  <si>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</si>
  <si>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</si>
  <si>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</si>
  <si>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</si>
  <si>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</si>
  <si>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</si>
  <si>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</si>
  <si>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</si>
  <si>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</si>
  <si>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</si>
  <si>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</si>
  <si>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</si>
  <si>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</si>
  <si>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</si>
  <si>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</si>
  <si>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</si>
  <si>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</si>
  <si>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</si>
  <si>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</si>
  <si>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</si>
  <si>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</si>
  <si>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</si>
  <si>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</si>
  <si>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</si>
  <si>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</si>
  <si>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</si>
  <si>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</si>
  <si>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</si>
  <si>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</si>
  <si>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</si>
  <si>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</si>
  <si>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</si>
  <si>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</si>
  <si>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</si>
  <si>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</si>
  <si>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</si>
  <si>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</si>
  <si>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</si>
  <si>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</si>
  <si>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</si>
  <si>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</si>
  <si>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</si>
  <si>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</si>
  <si>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</si>
  <si>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</si>
  <si>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</si>
  <si>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</si>
  <si>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</si>
  <si>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</si>
  <si>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</si>
  <si>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</si>
  <si>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</si>
  <si>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</si>
  <si>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</si>
  <si>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</si>
  <si>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</si>
  <si>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</si>
  <si>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</si>
  <si>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</si>
  <si>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</si>
  <si>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</si>
  <si>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</si>
  <si>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</si>
  <si>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</si>
  <si>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秋田県美郷町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</si>
  <si>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</si>
  <si>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</si>
  <si>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</si>
  <si>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</si>
  <si>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</si>
  <si>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</si>
  <si>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</si>
  <si>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</si>
  <si>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</si>
  <si>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</si>
  <si>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</si>
  <si>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</si>
  <si>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</si>
  <si>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</si>
  <si>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</si>
  <si>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</si>
  <si>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</si>
  <si>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</si>
  <si>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</si>
  <si>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</si>
  <si>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</si>
  <si>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</si>
  <si>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</si>
  <si>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</si>
  <si>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</si>
  <si>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</si>
  <si>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</si>
  <si>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</si>
  <si>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</si>
  <si>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</si>
  <si>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</si>
  <si>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</si>
  <si>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</si>
  <si>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</si>
  <si>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</si>
  <si>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美郷町水道事業会計</t>
    <phoneticPr fontId="5"/>
  </si>
  <si>
    <t>法適用企業</t>
    <phoneticPr fontId="5"/>
  </si>
  <si>
    <t>下水道事業特別会計</t>
    <phoneticPr fontId="5"/>
  </si>
  <si>
    <t>法非適用企業</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</si>
  <si>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</si>
  <si>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</si>
  <si>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</si>
  <si>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</si>
  <si>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</si>
  <si>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</si>
  <si>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</si>
  <si>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</si>
  <si>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</si>
  <si>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</si>
  <si>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</si>
  <si>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</si>
  <si>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</si>
  <si>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</si>
  <si>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</si>
  <si>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</si>
  <si>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</si>
  <si>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</si>
  <si>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</si>
  <si>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</si>
  <si>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</si>
  <si>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</si>
  <si>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</si>
  <si>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</si>
  <si>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</si>
  <si>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</si>
  <si>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</si>
  <si>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</si>
  <si>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</si>
  <si>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</si>
  <si>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</si>
  <si>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</si>
  <si>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</si>
  <si>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</si>
  <si>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</si>
  <si>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</si>
  <si>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</si>
  <si>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</si>
  <si>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</si>
  <si>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</si>
  <si>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</si>
  <si>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</si>
  <si>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</si>
  <si>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</si>
  <si>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</si>
  <si>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</si>
  <si>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</si>
  <si>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</si>
  <si>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</si>
  <si>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</si>
  <si>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</si>
  <si>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</si>
  <si>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</si>
  <si>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</si>
  <si>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</si>
  <si>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</si>
  <si>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</si>
  <si>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</si>
  <si>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</si>
  <si>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</si>
  <si>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</si>
  <si>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</si>
  <si>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</si>
  <si>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</si>
  <si>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</si>
  <si>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</si>
  <si>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</si>
  <si>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</si>
  <si>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</si>
  <si>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</si>
  <si>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</si>
  <si>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</si>
  <si>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</si>
  <si>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</si>
  <si>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</si>
  <si>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</si>
  <si>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</si>
  <si>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</si>
  <si>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</si>
  <si>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</si>
  <si>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</si>
  <si>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</si>
  <si>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</si>
  <si>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</si>
  <si>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</si>
  <si>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</si>
  <si>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</si>
  <si>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</si>
  <si>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</si>
  <si>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</si>
  <si>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</si>
  <si>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</si>
  <si>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</si>
  <si>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</si>
  <si>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</si>
  <si>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</si>
  <si>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</si>
  <si>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</si>
  <si>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</si>
  <si>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</si>
  <si>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</si>
  <si>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</si>
  <si>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</si>
  <si>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</si>
  <si>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</si>
  <si>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</si>
  <si>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</si>
  <si>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</si>
  <si>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</si>
  <si>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</si>
  <si>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</si>
  <si>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</si>
  <si>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</si>
  <si>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</si>
  <si>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</si>
  <si>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</si>
  <si>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</si>
  <si>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</si>
  <si>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</si>
  <si>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</si>
  <si>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</si>
  <si>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</si>
  <si>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</si>
  <si>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</si>
  <si>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</si>
  <si>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</si>
  <si>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</si>
  <si>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</si>
  <si>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</si>
  <si>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</si>
  <si>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</si>
  <si>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</si>
  <si>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</si>
  <si>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</si>
  <si>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</si>
  <si>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</si>
  <si>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</si>
  <si>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美郷町水道事業会計</t>
  </si>
  <si>
    <t>国民健康保険特別会計</t>
  </si>
  <si>
    <t>下水道事業特別会計</t>
  </si>
  <si>
    <t>農業集落排水事業特別会計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</si>
  <si>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</si>
  <si>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</si>
  <si>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</si>
  <si>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</si>
  <si>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</si>
  <si>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</si>
  <si>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</si>
  <si>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</si>
  <si>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秋田県市町村総合事務組合（一般会計）</t>
    <rPh sb="0" eb="3">
      <t>アキタケン</t>
    </rPh>
    <rPh sb="3" eb="6">
      <t>シチョウソン</t>
    </rPh>
    <rPh sb="6" eb="8">
      <t>ソウゴウ</t>
    </rPh>
    <rPh sb="8" eb="10">
      <t>ジム</t>
    </rPh>
    <rPh sb="10" eb="12">
      <t>クミアイ</t>
    </rPh>
    <rPh sb="13" eb="15">
      <t>イッパン</t>
    </rPh>
    <rPh sb="15" eb="17">
      <t>カイケイ</t>
    </rPh>
    <phoneticPr fontId="23"/>
  </si>
  <si>
    <t>秋田県市町村総合事務組合（交通災害共済事業等特別会計）</t>
    <rPh sb="0" eb="3">
      <t>アキタケン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2">
      <t>トウ</t>
    </rPh>
    <rPh sb="22" eb="24">
      <t>トクベツ</t>
    </rPh>
    <rPh sb="24" eb="26">
      <t>カイケイ</t>
    </rPh>
    <phoneticPr fontId="23"/>
  </si>
  <si>
    <t>秋田県市町村会館管理組合（一般会計）</t>
    <rPh sb="0" eb="3">
      <t>アキタケン</t>
    </rPh>
    <rPh sb="3" eb="6">
      <t>シチョウソン</t>
    </rPh>
    <rPh sb="6" eb="8">
      <t>カイカン</t>
    </rPh>
    <rPh sb="8" eb="10">
      <t>カンリ</t>
    </rPh>
    <rPh sb="10" eb="12">
      <t>クミアイ</t>
    </rPh>
    <rPh sb="13" eb="15">
      <t>イッパン</t>
    </rPh>
    <rPh sb="15" eb="17">
      <t>カイケイ</t>
    </rPh>
    <phoneticPr fontId="23"/>
  </si>
  <si>
    <t>秋田県後期高齢者医療広域連合（一般会計）</t>
    <rPh sb="0" eb="3">
      <t>アキタケン</t>
    </rPh>
    <rPh sb="3" eb="5">
      <t>コウキ</t>
    </rPh>
    <rPh sb="5" eb="8">
      <t>コウレイシャ</t>
    </rPh>
    <rPh sb="8" eb="10">
      <t>イリョウ</t>
    </rPh>
    <rPh sb="10" eb="12">
      <t>コウイキ</t>
    </rPh>
    <rPh sb="12" eb="14">
      <t>レンゴウ</t>
    </rPh>
    <rPh sb="15" eb="17">
      <t>イッパン</t>
    </rPh>
    <rPh sb="17" eb="19">
      <t>カイケイ</t>
    </rPh>
    <phoneticPr fontId="23"/>
  </si>
  <si>
    <t>秋田県後期高齢者医療広域連合（後期高齢者医療特別会計）</t>
    <rPh sb="0" eb="3">
      <t>アキタケン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3"/>
  </si>
  <si>
    <t>秋田県町村電算システム共同事業組合（一般会計）</t>
    <rPh sb="0" eb="3">
      <t>アキタケン</t>
    </rPh>
    <rPh sb="3" eb="4">
      <t>マチ</t>
    </rPh>
    <rPh sb="4" eb="5">
      <t>ムラ</t>
    </rPh>
    <rPh sb="5" eb="7">
      <t>デンサン</t>
    </rPh>
    <rPh sb="11" eb="13">
      <t>キョウドウ</t>
    </rPh>
    <rPh sb="13" eb="15">
      <t>ジギョウ</t>
    </rPh>
    <rPh sb="15" eb="17">
      <t>クミアイ</t>
    </rPh>
    <rPh sb="18" eb="20">
      <t>イッパン</t>
    </rPh>
    <rPh sb="20" eb="22">
      <t>カイケイ</t>
    </rPh>
    <phoneticPr fontId="23"/>
  </si>
  <si>
    <t>大曲仙北広域市町村圏組合（一般会計）</t>
    <rPh sb="0" eb="2">
      <t>オオマガリ</t>
    </rPh>
    <rPh sb="2" eb="4">
      <t>センボク</t>
    </rPh>
    <rPh sb="4" eb="6">
      <t>コウイキ</t>
    </rPh>
    <rPh sb="6" eb="9">
      <t>シチョウソン</t>
    </rPh>
    <rPh sb="9" eb="10">
      <t>ケン</t>
    </rPh>
    <rPh sb="10" eb="12">
      <t>クミアイ</t>
    </rPh>
    <rPh sb="13" eb="15">
      <t>イッパン</t>
    </rPh>
    <rPh sb="15" eb="17">
      <t>カイケイ</t>
    </rPh>
    <phoneticPr fontId="23"/>
  </si>
  <si>
    <t>大曲仙北広域市町村圏組合（介護保険特別会計）</t>
    <rPh sb="0" eb="2">
      <t>オオマガリ</t>
    </rPh>
    <rPh sb="2" eb="4">
      <t>センボク</t>
    </rPh>
    <rPh sb="4" eb="6">
      <t>コウイキ</t>
    </rPh>
    <rPh sb="6" eb="9">
      <t>シチョウソン</t>
    </rPh>
    <rPh sb="9" eb="10">
      <t>ケン</t>
    </rPh>
    <rPh sb="10" eb="12">
      <t>クミアイ</t>
    </rPh>
    <rPh sb="19" eb="21">
      <t>カイケイ</t>
    </rPh>
    <phoneticPr fontId="23"/>
  </si>
  <si>
    <t>大仙美郷介護福祉組合（一般会計）</t>
    <rPh sb="0" eb="2">
      <t>ダイセン</t>
    </rPh>
    <rPh sb="2" eb="4">
      <t>ミサト</t>
    </rPh>
    <rPh sb="4" eb="6">
      <t>カイゴ</t>
    </rPh>
    <rPh sb="6" eb="8">
      <t>フクシ</t>
    </rPh>
    <rPh sb="8" eb="10">
      <t>クミアイ</t>
    </rPh>
    <rPh sb="11" eb="13">
      <t>イッパン</t>
    </rPh>
    <rPh sb="13" eb="15">
      <t>カイケイ</t>
    </rPh>
    <phoneticPr fontId="23"/>
  </si>
  <si>
    <t>大仙美郷介護福祉組合（介護保険事業特別会計）</t>
    <rPh sb="0" eb="2">
      <t>ダイセン</t>
    </rPh>
    <rPh sb="2" eb="4">
      <t>ミサト</t>
    </rPh>
    <rPh sb="4" eb="6">
      <t>カイゴ</t>
    </rPh>
    <rPh sb="6" eb="8">
      <t>フクシ</t>
    </rPh>
    <rPh sb="8" eb="10">
      <t>クミアイ</t>
    </rPh>
    <rPh sb="11" eb="13">
      <t>カイゴ</t>
    </rPh>
    <rPh sb="13" eb="15">
      <t>ホケン</t>
    </rPh>
    <rPh sb="15" eb="17">
      <t>ジギョウ</t>
    </rPh>
    <rPh sb="17" eb="19">
      <t>トクベツ</t>
    </rPh>
    <rPh sb="19" eb="21">
      <t>カイケイ</t>
    </rPh>
    <phoneticPr fontId="23"/>
  </si>
  <si>
    <t>六郷開発</t>
    <rPh sb="0" eb="2">
      <t>ロクゴウ</t>
    </rPh>
    <rPh sb="2" eb="4">
      <t>カイハツ</t>
    </rPh>
    <phoneticPr fontId="23"/>
  </si>
  <si>
    <t>美郷の大地</t>
    <rPh sb="0" eb="2">
      <t>ミサト</t>
    </rPh>
    <rPh sb="3" eb="5">
      <t>ダイチ</t>
    </rPh>
    <phoneticPr fontId="23"/>
  </si>
  <si>
    <t>あきた美郷づくり</t>
    <rPh sb="3" eb="5">
      <t>ミサト</t>
    </rPh>
    <phoneticPr fontId="23"/>
  </si>
  <si>
    <t>-</t>
    <phoneticPr fontId="2"/>
  </si>
  <si>
    <t>公共施設整備基金</t>
    <rPh sb="0" eb="2">
      <t>コウキョウ</t>
    </rPh>
    <rPh sb="2" eb="4">
      <t>シセツ</t>
    </rPh>
    <rPh sb="4" eb="6">
      <t>セイビ</t>
    </rPh>
    <rPh sb="6" eb="8">
      <t>キキン</t>
    </rPh>
    <phoneticPr fontId="23"/>
  </si>
  <si>
    <t>振興基金</t>
    <rPh sb="0" eb="2">
      <t>シンコウ</t>
    </rPh>
    <rPh sb="2" eb="4">
      <t>キキン</t>
    </rPh>
    <phoneticPr fontId="23"/>
  </si>
  <si>
    <t>地域福祉基金</t>
    <rPh sb="0" eb="2">
      <t>チイキ</t>
    </rPh>
    <rPh sb="2" eb="4">
      <t>フクシ</t>
    </rPh>
    <rPh sb="4" eb="6">
      <t>キキン</t>
    </rPh>
    <phoneticPr fontId="23"/>
  </si>
  <si>
    <t>一般廃棄物最終処分場閉鎖整備事業基金</t>
    <rPh sb="0" eb="2">
      <t>イッパン</t>
    </rPh>
    <rPh sb="2" eb="5">
      <t>ハイキブツ</t>
    </rPh>
    <rPh sb="5" eb="7">
      <t>サイシュウ</t>
    </rPh>
    <rPh sb="7" eb="10">
      <t>ショブンジョウ</t>
    </rPh>
    <rPh sb="10" eb="12">
      <t>ヘイサ</t>
    </rPh>
    <rPh sb="12" eb="14">
      <t>セイビ</t>
    </rPh>
    <rPh sb="14" eb="16">
      <t>ジギョウ</t>
    </rPh>
    <rPh sb="16" eb="18">
      <t>キキン</t>
    </rPh>
    <phoneticPr fontId="2"/>
  </si>
  <si>
    <t>ふるさと美郷子ども育成基金</t>
    <phoneticPr fontId="23"/>
  </si>
  <si>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</si>
  <si>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</si>
  <si>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</si>
  <si>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</si>
  <si>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</si>
  <si>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</si>
  <si>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</si>
  <si>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</si>
  <si>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地方債の繰上償還による地方債残高の減少や財政調整基金などの積立による充当可能基金の増加、単年度当たりの地方債発行額の抑制により改善し、平成２６年度から比率なしとなっている。
　実質公債費比率は、地方債の新規借入額を当年度償還額以内とする発行額の抑制と地方債の繰上償還を実施した結果、改善傾向にあり、類似団体平均を下回っている。
　今後も引き続き、地方債発行の抑制等の取組を継続し、同比率の改善に努める。</t>
    <phoneticPr fontId="5"/>
  </si>
  <si>
    <t>実質公債費比率</t>
    <phoneticPr fontId="5"/>
  </si>
  <si>
    <t>　将来負担比率は、地方債の繰上償還による地方債残高の減少や財政調整基金などの積立による充当可能基金の増加、単年度当たりの地方債発行額の抑制により改善し、平成２６年度から比率なしとなっている。一方で、有形固定資産減価償却率は、類似団体平均より高くなっている。これは、所有する町道が多く、長寿命化が遅れているため、道路の減価償却率が類似団体平均に比べ大幅に高くなっていることが主な要因である。
　今後の長寿命化事業として、「美郷町公共施設等総合管理計画」及び「美郷町公共施設等最適化実施計画」に基づいた個別施設計画を令和元年度に策定している。本計画に基づき、公共施設整備基金や過疎対策事業債など交付税措置率が高い地方債を活用しながら、計画的な施設管理に取り組んでいく。</t>
    <rPh sb="203" eb="205">
      <t>ジギョウ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</si>
</sst>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6" fillId="0" borderId="41" xfId="16"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DAE7930-4460-4554-B483-26236AF9AEB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51FC-46BB-8247-73EF05465B7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100126</c:v>
                </c:pt>
                <c:pt idx="1">
                  <c:v>105317</c:v>
                </c:pt>
                <c:pt idx="2">
                  <c:v>106773</c:v>
                </c:pt>
                <c:pt idx="3">
                  <c:v>101805</c:v>
                </c:pt>
                <c:pt idx="4">
                  <c:v>109356</c:v>
                </c:pt>
              </c:numCache>
            </c:numRef>
          </c:val>
          <c:smooth val="0"/>
          <c:extLst>
            <c:ext xmlns:c16="http://schemas.microsoft.com/office/drawing/2014/chart" uri="{C3380CC4-5D6E-409C-BE32-E72D297353CC}">
              <c16:uniqueId val="{00000001-51FC-46BB-8247-73EF05465B7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8.09</c:v>
                </c:pt>
                <c:pt idx="1">
                  <c:v>6.35</c:v>
                </c:pt>
                <c:pt idx="2">
                  <c:v>5.62</c:v>
                </c:pt>
                <c:pt idx="3">
                  <c:v>7.02</c:v>
                </c:pt>
                <c:pt idx="4">
                  <c:v>7.73</c:v>
                </c:pt>
              </c:numCache>
            </c:numRef>
          </c:val>
          <c:extLst>
            <c:ext xmlns:c16="http://schemas.microsoft.com/office/drawing/2014/chart" uri="{C3380CC4-5D6E-409C-BE32-E72D297353CC}">
              <c16:uniqueId val="{00000000-F695-4B82-ADDE-8254094854C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26.13</c:v>
                </c:pt>
                <c:pt idx="1">
                  <c:v>25.09</c:v>
                </c:pt>
                <c:pt idx="2">
                  <c:v>25.62</c:v>
                </c:pt>
                <c:pt idx="3">
                  <c:v>25.46</c:v>
                </c:pt>
                <c:pt idx="4">
                  <c:v>25.16</c:v>
                </c:pt>
              </c:numCache>
            </c:numRef>
          </c:val>
          <c:extLst>
            <c:ext xmlns:c16="http://schemas.microsoft.com/office/drawing/2014/chart" uri="{C3380CC4-5D6E-409C-BE32-E72D297353CC}">
              <c16:uniqueId val="{00000001-F695-4B82-ADDE-8254094854C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4.38</c:v>
                </c:pt>
                <c:pt idx="1">
                  <c:v>2.58</c:v>
                </c:pt>
                <c:pt idx="2">
                  <c:v>3.26</c:v>
                </c:pt>
                <c:pt idx="3">
                  <c:v>9.6199999999999992</c:v>
                </c:pt>
                <c:pt idx="4">
                  <c:v>9.27</c:v>
                </c:pt>
              </c:numCache>
            </c:numRef>
          </c:val>
          <c:smooth val="0"/>
          <c:extLst>
            <c:ext xmlns:c16="http://schemas.microsoft.com/office/drawing/2014/chart" uri="{C3380CC4-5D6E-409C-BE32-E72D297353CC}">
              <c16:uniqueId val="{00000002-F695-4B82-ADDE-8254094854C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160-49C7-8934-284DF6A97EE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160-49C7-8934-284DF6A97EE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160-49C7-8934-284DF6A97EE6}"/>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160-49C7-8934-284DF6A97EE6}"/>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0.01</c:v>
                </c:pt>
                <c:pt idx="6">
                  <c:v>#N/A</c:v>
                </c:pt>
                <c:pt idx="7">
                  <c:v>0</c:v>
                </c:pt>
                <c:pt idx="8">
                  <c:v>#N/A</c:v>
                </c:pt>
                <c:pt idx="9">
                  <c:v>0</c:v>
                </c:pt>
              </c:numCache>
            </c:numRef>
          </c:val>
          <c:extLst>
            <c:ext xmlns:c16="http://schemas.microsoft.com/office/drawing/2014/chart" uri="{C3380CC4-5D6E-409C-BE32-E72D297353CC}">
              <c16:uniqueId val="{00000004-F160-49C7-8934-284DF6A97EE6}"/>
            </c:ext>
          </c:extLst>
        </c:ser>
        <c:ser>
          <c:idx val="5"/>
          <c:order val="5"/>
          <c:tx>
            <c:strRef>
              <c:f>データシート!$A$32</c:f>
              <c:strCache>
                <c:ptCount val="1"/>
                <c:pt idx="0">
                  <c:v>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0.09</c:v>
                </c:pt>
                <c:pt idx="2">
                  <c:v>#N/A</c:v>
                </c:pt>
                <c:pt idx="3">
                  <c:v>0.06</c:v>
                </c:pt>
                <c:pt idx="4">
                  <c:v>#N/A</c:v>
                </c:pt>
                <c:pt idx="5">
                  <c:v>0.06</c:v>
                </c:pt>
                <c:pt idx="6">
                  <c:v>#N/A</c:v>
                </c:pt>
                <c:pt idx="7">
                  <c:v>0.05</c:v>
                </c:pt>
                <c:pt idx="8">
                  <c:v>#N/A</c:v>
                </c:pt>
                <c:pt idx="9">
                  <c:v>0.06</c:v>
                </c:pt>
              </c:numCache>
            </c:numRef>
          </c:val>
          <c:extLst>
            <c:ext xmlns:c16="http://schemas.microsoft.com/office/drawing/2014/chart" uri="{C3380CC4-5D6E-409C-BE32-E72D297353CC}">
              <c16:uniqueId val="{00000005-F160-49C7-8934-284DF6A97EE6}"/>
            </c:ext>
          </c:extLst>
        </c:ser>
        <c:ser>
          <c:idx val="6"/>
          <c:order val="6"/>
          <c:tx>
            <c:strRef>
              <c:f>データシート!$A$33</c:f>
              <c:strCache>
                <c:ptCount val="1"/>
                <c:pt idx="0">
                  <c:v>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0.13</c:v>
                </c:pt>
                <c:pt idx="2">
                  <c:v>#N/A</c:v>
                </c:pt>
                <c:pt idx="3">
                  <c:v>7.0000000000000007E-2</c:v>
                </c:pt>
                <c:pt idx="4">
                  <c:v>#N/A</c:v>
                </c:pt>
                <c:pt idx="5">
                  <c:v>0.09</c:v>
                </c:pt>
                <c:pt idx="6">
                  <c:v>#N/A</c:v>
                </c:pt>
                <c:pt idx="7">
                  <c:v>0.05</c:v>
                </c:pt>
                <c:pt idx="8">
                  <c:v>#N/A</c:v>
                </c:pt>
                <c:pt idx="9">
                  <c:v>0.14000000000000001</c:v>
                </c:pt>
              </c:numCache>
            </c:numRef>
          </c:val>
          <c:extLst>
            <c:ext xmlns:c16="http://schemas.microsoft.com/office/drawing/2014/chart" uri="{C3380CC4-5D6E-409C-BE32-E72D297353CC}">
              <c16:uniqueId val="{00000006-F160-49C7-8934-284DF6A97EE6}"/>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2.0699999999999998</c:v>
                </c:pt>
                <c:pt idx="2">
                  <c:v>#N/A</c:v>
                </c:pt>
                <c:pt idx="3">
                  <c:v>1.9</c:v>
                </c:pt>
                <c:pt idx="4">
                  <c:v>#N/A</c:v>
                </c:pt>
                <c:pt idx="5">
                  <c:v>1.17</c:v>
                </c:pt>
                <c:pt idx="6">
                  <c:v>#N/A</c:v>
                </c:pt>
                <c:pt idx="7">
                  <c:v>1.02</c:v>
                </c:pt>
                <c:pt idx="8">
                  <c:v>#N/A</c:v>
                </c:pt>
                <c:pt idx="9">
                  <c:v>0.55000000000000004</c:v>
                </c:pt>
              </c:numCache>
            </c:numRef>
          </c:val>
          <c:extLst>
            <c:ext xmlns:c16="http://schemas.microsoft.com/office/drawing/2014/chart" uri="{C3380CC4-5D6E-409C-BE32-E72D297353CC}">
              <c16:uniqueId val="{00000007-F160-49C7-8934-284DF6A97EE6}"/>
            </c:ext>
          </c:extLst>
        </c:ser>
        <c:ser>
          <c:idx val="8"/>
          <c:order val="8"/>
          <c:tx>
            <c:strRef>
              <c:f>データシート!$A$35</c:f>
              <c:strCache>
                <c:ptCount val="1"/>
                <c:pt idx="0">
                  <c:v>美郷町水道事業会計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4.16</c:v>
                </c:pt>
                <c:pt idx="2">
                  <c:v>#N/A</c:v>
                </c:pt>
                <c:pt idx="3">
                  <c:v>4.34</c:v>
                </c:pt>
                <c:pt idx="4">
                  <c:v>#N/A</c:v>
                </c:pt>
                <c:pt idx="5">
                  <c:v>4.42</c:v>
                </c:pt>
                <c:pt idx="6">
                  <c:v>#N/A</c:v>
                </c:pt>
                <c:pt idx="7">
                  <c:v>4.54</c:v>
                </c:pt>
                <c:pt idx="8">
                  <c:v>#N/A</c:v>
                </c:pt>
                <c:pt idx="9">
                  <c:v>5</c:v>
                </c:pt>
              </c:numCache>
            </c:numRef>
          </c:val>
          <c:extLst>
            <c:ext xmlns:c16="http://schemas.microsoft.com/office/drawing/2014/chart" uri="{C3380CC4-5D6E-409C-BE32-E72D297353CC}">
              <c16:uniqueId val="{00000008-F160-49C7-8934-284DF6A97EE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8.08</c:v>
                </c:pt>
                <c:pt idx="2">
                  <c:v>#N/A</c:v>
                </c:pt>
                <c:pt idx="3">
                  <c:v>6.35</c:v>
                </c:pt>
                <c:pt idx="4">
                  <c:v>#N/A</c:v>
                </c:pt>
                <c:pt idx="5">
                  <c:v>5.61</c:v>
                </c:pt>
                <c:pt idx="6">
                  <c:v>#N/A</c:v>
                </c:pt>
                <c:pt idx="7">
                  <c:v>7.02</c:v>
                </c:pt>
                <c:pt idx="8">
                  <c:v>#N/A</c:v>
                </c:pt>
                <c:pt idx="9">
                  <c:v>7.73</c:v>
                </c:pt>
              </c:numCache>
            </c:numRef>
          </c:val>
          <c:extLst>
            <c:ext xmlns:c16="http://schemas.microsoft.com/office/drawing/2014/chart" uri="{C3380CC4-5D6E-409C-BE32-E72D297353CC}">
              <c16:uniqueId val="{00000009-F160-49C7-8934-284DF6A97EE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1444</c:v>
                </c:pt>
                <c:pt idx="5">
                  <c:v>1490</c:v>
                </c:pt>
                <c:pt idx="8">
                  <c:v>1406</c:v>
                </c:pt>
                <c:pt idx="11">
                  <c:v>1401</c:v>
                </c:pt>
                <c:pt idx="14">
                  <c:v>1387</c:v>
                </c:pt>
              </c:numCache>
            </c:numRef>
          </c:val>
          <c:extLst>
            <c:ext xmlns:c16="http://schemas.microsoft.com/office/drawing/2014/chart" uri="{C3380CC4-5D6E-409C-BE32-E72D297353CC}">
              <c16:uniqueId val="{00000000-4307-46D3-8847-09D66CA6F43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307-46D3-8847-09D66CA6F43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c:v>
                </c:pt>
                <c:pt idx="3">
                  <c:v>14</c:v>
                </c:pt>
                <c:pt idx="6">
                  <c:v>17</c:v>
                </c:pt>
                <c:pt idx="9">
                  <c:v>17</c:v>
                </c:pt>
                <c:pt idx="12">
                  <c:v>10</c:v>
                </c:pt>
              </c:numCache>
            </c:numRef>
          </c:val>
          <c:extLst>
            <c:ext xmlns:c16="http://schemas.microsoft.com/office/drawing/2014/chart" uri="{C3380CC4-5D6E-409C-BE32-E72D297353CC}">
              <c16:uniqueId val="{00000002-4307-46D3-8847-09D66CA6F43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28</c:v>
                </c:pt>
                <c:pt idx="3">
                  <c:v>19</c:v>
                </c:pt>
                <c:pt idx="6">
                  <c:v>16</c:v>
                </c:pt>
                <c:pt idx="9">
                  <c:v>2</c:v>
                </c:pt>
                <c:pt idx="12">
                  <c:v>2</c:v>
                </c:pt>
              </c:numCache>
            </c:numRef>
          </c:val>
          <c:extLst>
            <c:ext xmlns:c16="http://schemas.microsoft.com/office/drawing/2014/chart" uri="{C3380CC4-5D6E-409C-BE32-E72D297353CC}">
              <c16:uniqueId val="{00000003-4307-46D3-8847-09D66CA6F43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339</c:v>
                </c:pt>
                <c:pt idx="3">
                  <c:v>318</c:v>
                </c:pt>
                <c:pt idx="6">
                  <c:v>298</c:v>
                </c:pt>
                <c:pt idx="9">
                  <c:v>282</c:v>
                </c:pt>
                <c:pt idx="12">
                  <c:v>220</c:v>
                </c:pt>
              </c:numCache>
            </c:numRef>
          </c:val>
          <c:extLst>
            <c:ext xmlns:c16="http://schemas.microsoft.com/office/drawing/2014/chart" uri="{C3380CC4-5D6E-409C-BE32-E72D297353CC}">
              <c16:uniqueId val="{00000004-4307-46D3-8847-09D66CA6F43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307-46D3-8847-09D66CA6F43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307-46D3-8847-09D66CA6F43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1000</c:v>
                </c:pt>
                <c:pt idx="3">
                  <c:v>995</c:v>
                </c:pt>
                <c:pt idx="6">
                  <c:v>989</c:v>
                </c:pt>
                <c:pt idx="9">
                  <c:v>943</c:v>
                </c:pt>
                <c:pt idx="12">
                  <c:v>907</c:v>
                </c:pt>
              </c:numCache>
            </c:numRef>
          </c:val>
          <c:extLst>
            <c:ext xmlns:c16="http://schemas.microsoft.com/office/drawing/2014/chart" uri="{C3380CC4-5D6E-409C-BE32-E72D297353CC}">
              <c16:uniqueId val="{00000007-4307-46D3-8847-09D66CA6F43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-73</c:v>
                </c:pt>
                <c:pt idx="2">
                  <c:v>#N/A</c:v>
                </c:pt>
                <c:pt idx="3">
                  <c:v>#N/A</c:v>
                </c:pt>
                <c:pt idx="4">
                  <c:v>-144</c:v>
                </c:pt>
                <c:pt idx="5">
                  <c:v>#N/A</c:v>
                </c:pt>
                <c:pt idx="6">
                  <c:v>#N/A</c:v>
                </c:pt>
                <c:pt idx="7">
                  <c:v>-86</c:v>
                </c:pt>
                <c:pt idx="8">
                  <c:v>#N/A</c:v>
                </c:pt>
                <c:pt idx="9">
                  <c:v>#N/A</c:v>
                </c:pt>
                <c:pt idx="10">
                  <c:v>-157</c:v>
                </c:pt>
                <c:pt idx="11">
                  <c:v>#N/A</c:v>
                </c:pt>
                <c:pt idx="12">
                  <c:v>#N/A</c:v>
                </c:pt>
                <c:pt idx="13">
                  <c:v>-248</c:v>
                </c:pt>
                <c:pt idx="14">
                  <c:v>#N/A</c:v>
                </c:pt>
              </c:numCache>
            </c:numRef>
          </c:val>
          <c:smooth val="0"/>
          <c:extLst>
            <c:ext xmlns:c16="http://schemas.microsoft.com/office/drawing/2014/chart" uri="{C3380CC4-5D6E-409C-BE32-E72D297353CC}">
              <c16:uniqueId val="{00000008-4307-46D3-8847-09D66CA6F43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12826</c:v>
                </c:pt>
                <c:pt idx="5">
                  <c:v>12241</c:v>
                </c:pt>
                <c:pt idx="8">
                  <c:v>12051</c:v>
                </c:pt>
                <c:pt idx="11">
                  <c:v>11189</c:v>
                </c:pt>
                <c:pt idx="14">
                  <c:v>11273</c:v>
                </c:pt>
              </c:numCache>
            </c:numRef>
          </c:val>
          <c:extLst>
            <c:ext xmlns:c16="http://schemas.microsoft.com/office/drawing/2014/chart" uri="{C3380CC4-5D6E-409C-BE32-E72D297353CC}">
              <c16:uniqueId val="{00000000-8CB2-46DD-849F-11F5D9F2506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52</c:v>
                </c:pt>
                <c:pt idx="5">
                  <c:v>45</c:v>
                </c:pt>
                <c:pt idx="8">
                  <c:v>33</c:v>
                </c:pt>
                <c:pt idx="11">
                  <c:v>26</c:v>
                </c:pt>
                <c:pt idx="14">
                  <c:v>20</c:v>
                </c:pt>
              </c:numCache>
            </c:numRef>
          </c:val>
          <c:extLst>
            <c:ext xmlns:c16="http://schemas.microsoft.com/office/drawing/2014/chart" uri="{C3380CC4-5D6E-409C-BE32-E72D297353CC}">
              <c16:uniqueId val="{00000001-8CB2-46DD-849F-11F5D9F2506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4574</c:v>
                </c:pt>
                <c:pt idx="5">
                  <c:v>5217</c:v>
                </c:pt>
                <c:pt idx="8">
                  <c:v>5770</c:v>
                </c:pt>
                <c:pt idx="11">
                  <c:v>5543</c:v>
                </c:pt>
                <c:pt idx="14">
                  <c:v>5623</c:v>
                </c:pt>
              </c:numCache>
            </c:numRef>
          </c:val>
          <c:extLst>
            <c:ext xmlns:c16="http://schemas.microsoft.com/office/drawing/2014/chart" uri="{C3380CC4-5D6E-409C-BE32-E72D297353CC}">
              <c16:uniqueId val="{00000002-8CB2-46DD-849F-11F5D9F2506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CB2-46DD-849F-11F5D9F2506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CB2-46DD-849F-11F5D9F2506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CB2-46DD-849F-11F5D9F2506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1488</c:v>
                </c:pt>
                <c:pt idx="3">
                  <c:v>1644</c:v>
                </c:pt>
                <c:pt idx="6">
                  <c:v>1554</c:v>
                </c:pt>
                <c:pt idx="9">
                  <c:v>1586</c:v>
                </c:pt>
                <c:pt idx="12">
                  <c:v>1654</c:v>
                </c:pt>
              </c:numCache>
            </c:numRef>
          </c:val>
          <c:extLst>
            <c:ext xmlns:c16="http://schemas.microsoft.com/office/drawing/2014/chart" uri="{C3380CC4-5D6E-409C-BE32-E72D297353CC}">
              <c16:uniqueId val="{00000006-8CB2-46DD-849F-11F5D9F2506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37</c:v>
                </c:pt>
                <c:pt idx="3">
                  <c:v>35</c:v>
                </c:pt>
                <c:pt idx="6">
                  <c:v>7</c:v>
                </c:pt>
                <c:pt idx="9">
                  <c:v>4</c:v>
                </c:pt>
                <c:pt idx="12">
                  <c:v>1</c:v>
                </c:pt>
              </c:numCache>
            </c:numRef>
          </c:val>
          <c:extLst>
            <c:ext xmlns:c16="http://schemas.microsoft.com/office/drawing/2014/chart" uri="{C3380CC4-5D6E-409C-BE32-E72D297353CC}">
              <c16:uniqueId val="{00000007-8CB2-46DD-849F-11F5D9F2506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3864</c:v>
                </c:pt>
                <c:pt idx="3">
                  <c:v>3597</c:v>
                </c:pt>
                <c:pt idx="6">
                  <c:v>3326</c:v>
                </c:pt>
                <c:pt idx="9">
                  <c:v>3032</c:v>
                </c:pt>
                <c:pt idx="12">
                  <c:v>2947</c:v>
                </c:pt>
              </c:numCache>
            </c:numRef>
          </c:val>
          <c:extLst>
            <c:ext xmlns:c16="http://schemas.microsoft.com/office/drawing/2014/chart" uri="{C3380CC4-5D6E-409C-BE32-E72D297353CC}">
              <c16:uniqueId val="{00000008-8CB2-46DD-849F-11F5D9F2506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CB2-46DD-849F-11F5D9F2506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8989</c:v>
                </c:pt>
                <c:pt idx="3">
                  <c:v>8961</c:v>
                </c:pt>
                <c:pt idx="6">
                  <c:v>8916</c:v>
                </c:pt>
                <c:pt idx="9">
                  <c:v>8908</c:v>
                </c:pt>
                <c:pt idx="12">
                  <c:v>8856</c:v>
                </c:pt>
              </c:numCache>
            </c:numRef>
          </c:val>
          <c:extLst>
            <c:ext xmlns:c16="http://schemas.microsoft.com/office/drawing/2014/chart" uri="{C3380CC4-5D6E-409C-BE32-E72D297353CC}">
              <c16:uniqueId val="{0000000A-8CB2-46DD-849F-11F5D9F2506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CB2-46DD-849F-11F5D9F2506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2080</c:v>
                </c:pt>
                <c:pt idx="1">
                  <c:v>2084</c:v>
                </c:pt>
                <c:pt idx="2">
                  <c:v>2090</c:v>
                </c:pt>
              </c:numCache>
            </c:numRef>
          </c:val>
          <c:extLst>
            <c:ext xmlns:c16="http://schemas.microsoft.com/office/drawing/2014/chart" uri="{C3380CC4-5D6E-409C-BE32-E72D297353CC}">
              <c16:uniqueId val="{00000000-1BF3-4BB8-B8D3-929E1D7BD2B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1165</c:v>
                </c:pt>
                <c:pt idx="1">
                  <c:v>966</c:v>
                </c:pt>
                <c:pt idx="2">
                  <c:v>966</c:v>
                </c:pt>
              </c:numCache>
            </c:numRef>
          </c:val>
          <c:extLst>
            <c:ext xmlns:c16="http://schemas.microsoft.com/office/drawing/2014/chart" uri="{C3380CC4-5D6E-409C-BE32-E72D297353CC}">
              <c16:uniqueId val="{00000001-1BF3-4BB8-B8D3-929E1D7BD2B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3491</c:v>
                </c:pt>
                <c:pt idx="1">
                  <c:v>3502</c:v>
                </c:pt>
                <c:pt idx="2">
                  <c:v>3578</c:v>
                </c:pt>
              </c:numCache>
            </c:numRef>
          </c:val>
          <c:extLst>
            <c:ext xmlns:c16="http://schemas.microsoft.com/office/drawing/2014/chart" uri="{C3380CC4-5D6E-409C-BE32-E72D297353CC}">
              <c16:uniqueId val="{00000002-1BF3-4BB8-B8D3-929E1D7BD2B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{5C59FDA4-84BA-4F37-8C20-A0B28939DFF0}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EA7-477B-B9DA-49B1408E275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{204DE4D7-CAAA-4258-8D8A-597C3DFAE962}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EA7-477B-B9DA-49B1408E275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{085324A1-A773-4BB6-BF24-F42E2270EE09}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EA7-477B-B9DA-49B1408E275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{B17A324E-3DFD-485F-93FA-AAABE34F5D0B}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EA7-477B-B9DA-49B1408E275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{7A1902DF-AA39-4333-ABF1-0956D3351FC9}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EA7-477B-B9DA-49B1408E275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{0677E9A4-E647-4F84-837C-6DAE8B33C231}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EA7-477B-B9DA-49B1408E275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{0FC4BCD0-412E-4966-9650-0FE6A7D766C0}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EA7-477B-B9DA-49B1408E275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{FDCCC48C-E4B7-44E7-892B-E2B8C93EF386}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EA7-477B-B9DA-49B1408E275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{97D48BD3-DA08-452C-8D63-98ACDB4C4212}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EA7-477B-B9DA-49B1408E275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77.400000000000006</c:v>
                </c:pt>
                <c:pt idx="8">
                  <c:v>78</c:v>
                </c:pt>
                <c:pt idx="16">
                  <c:v>78.599999999999994</c:v>
                </c:pt>
                <c:pt idx="24">
                  <c:v>79.7</c:v>
                </c:pt>
                <c:pt idx="32">
                  <c:v>80.400000000000006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EA7-477B-B9DA-49B1408E275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{7AD84010-1F46-49DA-BB6B-C6DF386FEF05}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EA7-477B-B9DA-49B1408E275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{641E700E-DE80-4D52-B4EF-3E256169EFA9}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EA7-477B-B9DA-49B1408E275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{7E74407B-A4DA-43EB-8149-5E31ECB3CCE4}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EA7-477B-B9DA-49B1408E275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{EFD64666-90AA-4DFC-8962-C1E0D8B960BC}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EA7-477B-B9DA-49B1408E275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{5DC00FB0-9420-4091-B597-A0CD38A5CB67}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EA7-477B-B9DA-49B1408E275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{036A0B1C-3F2A-460B-B84F-BD6C51709B79}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EA7-477B-B9DA-49B1408E275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{AC986DAD-63C8-481A-B434-CC46E76267A9}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EA7-477B-B9DA-49B1408E275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{8059AF43-3AE9-42DE-AE39-C1AF5D274101}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EA7-477B-B9DA-49B1408E275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{B9E5A017-1A42-4A35-975B-4E0EB8757590}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EA7-477B-B9DA-49B1408E275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DEA7-477B-B9DA-49B1408E2759}"/>
            </c:ext>
          </c:extLst>
        </c:ser>
        <c:dLbls>
          <c:showLegendKey val="0"/>
          <c:showVal val="1"/>
          <c:showCatName val="0"/>
          <c:showSerName val="0"/>
          <c:showPercent val="0"/>
          <c:showBubbleSize val="0"/>
        </c:dLbls>
        <c:axId val="46179840"/>
        <c:axId val="46181760"/>
      </c:scatterChart>
      <c:valAx>
        <c:axId val="46179840"/>
        <c:scaling>
          <c:orientation val="maxMin"/>
          <c:max val="68"/>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{2925EB4C-C82F-4F9B-B7BD-0F4977FDA68D}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3BE-41D1-913A-33F688E3C53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{A236CB9A-E6A2-4444-B9DD-52FA8B58C46F}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3BE-41D1-913A-33F688E3C53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{35FA3A29-2969-446C-B27F-734CCE98816B}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3BE-41D1-913A-33F688E3C53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{1100148C-F171-4273-A2C4-48ED583FF456}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3BE-41D1-913A-33F688E3C53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{194741D8-803C-407B-942D-798DE2B30BD6}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3BE-41D1-913A-33F688E3C53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{1422A6B5-4591-4FB0-A4F8-F5A70C2E040D}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3BE-41D1-913A-33F688E3C53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{7053451B-BE91-4089-A0DB-A278F4D6FAF7}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3BE-41D1-913A-33F688E3C53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{8422BD58-8887-4935-B233-A7D6D6E080F0}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3BE-41D1-913A-33F688E3C53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{19D34291-FC67-4352-8EC9-E6312ECABC22}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3BE-41D1-913A-33F688E3C53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-0.3</c:v>
                </c:pt>
                <c:pt idx="8">
                  <c:v>-1.3</c:v>
                </c:pt>
                <c:pt idx="16">
                  <c:v>-1.5</c:v>
                </c:pt>
                <c:pt idx="24">
                  <c:v>-1.9</c:v>
                </c:pt>
                <c:pt idx="32">
                  <c:v>-2.4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F3BE-41D1-913A-33F688E3C53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{90E2A10B-1917-4C08-AE16-57D8B5CC2707}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3BE-41D1-913A-33F688E3C53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{0E2772D4-DDF3-42E1-9E3B-A3B8028BED3E}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3BE-41D1-913A-33F688E3C53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{5667F374-24DF-4634-8571-F71B869DCCAB}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3BE-41D1-913A-33F688E3C53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{CC39E564-5F74-4AC2-9FBD-96EEB12BC5E1}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3BE-41D1-913A-33F688E3C53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{53878E34-2317-4AC6-9F79-FB84B50C4DF6}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3BE-41D1-913A-33F688E3C533}"/>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{5B55C36A-0371-4158-BAD1-A8E8878378F1}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3BE-41D1-913A-33F688E3C533}"/>
                </c:ext>
              </c:extLst>
            </c:dLbl>
            <c:dLbl>
              <c:idx val="16"/>
              <c:layout>
                <c:manualLayout>
                  <c:x val="-4.4905057365901106E-2"/>
                  <c:y val="-4.349592131553589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{DF142415-82A0-4DCE-AA99-53E35E5F1654}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3BE-41D1-913A-33F688E3C533}"/>
                </c:ext>
              </c:extLst>
            </c:dLbl>
            <c:dLbl>
              <c:idx val="24"/>
              <c:layout>
                <c:manualLayout>
                  <c:x val="-1.8235628084250059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{49B1C17E-F039-418C-81CD-CF52CE03981C}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3BE-41D1-913A-33F688E3C533}"/>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{35D872A8-C96F-47EA-9B99-B70B76E60D54}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3BE-41D1-913A-33F688E3C53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F3BE-41D1-913A-33F688E3C533}"/>
            </c:ext>
          </c:extLst>
        </c:ser>
        <c:dLbls>
          <c:showLegendKey val="0"/>
          <c:showVal val="1"/>
          <c:showCatName val="0"/>
          <c:showSerName val="0"/>
          <c:showPercent val="0"/>
          <c:showBubbleSize val="0"/>
        </c:dLbls>
        <c:axId val="84219776"/>
        <c:axId val="84234240"/>
      </c:scatterChart>
      <c:valAx>
        <c:axId val="84219776"/>
        <c:scaling>
          <c:orientation val="maxMin"/>
          <c:max val="8.4"/>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秋田県美郷町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17,444
17,365
168.32
14,130,934
13,355,897
642,586
8,308,952
8,856,012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人口減少や少子高齢化が進行し、基幹産業の農業においても、従事者の高齢化や離農者の増加に加え、特に稲作への依存が大きいため、米価の影響等により所得が伸び悩んでいる。そのため、税収等自主財源が少なく、地方交付税に依存（決算額の４５．０％）した脆弱な財政基盤が、類似団体平均を下回る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第３次美郷町総合計画に基づく稲作以外の生薬、美郷雪華（白色ラベンダー）、枝豆などの美郷推進作物・美郷ブランド作物の栽培による農業所得の向上、美郷町滞納対策本部を中心に滞納整理を着実に進め税収等確保を図るほか、第４次美郷町職員定員適正化計画に基づく定員管理の適正化、財政健全化方針に基づく経常経費の削減や使用料等歳入の確保の取組を通して、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62593</xdr:rowOff>
    </xdr:from>
    <xdr:to>
      <xdr:col>23</xdr:col>
      <xdr:colOff>133350</xdr:colOff>
      <xdr:row>45</xdr:row>
      <xdr:rowOff>62593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7778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62593</xdr:rowOff>
    </xdr:from>
    <xdr:to>
      <xdr:col>19</xdr:col>
      <xdr:colOff>133350</xdr:colOff>
      <xdr:row>45</xdr:row>
      <xdr:rowOff>62593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777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52812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082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45357</xdr:rowOff>
    </xdr:from>
    <xdr:to>
      <xdr:col>15</xdr:col>
      <xdr:colOff>82550</xdr:colOff>
      <xdr:row>45</xdr:row>
      <xdr:rowOff>62593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7606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45357</xdr:rowOff>
    </xdr:from>
    <xdr:to>
      <xdr:col>11</xdr:col>
      <xdr:colOff>31750</xdr:colOff>
      <xdr:row>45</xdr:row>
      <xdr:rowOff>45357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7606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18342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18342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45</xdr:row>
      <xdr:rowOff>11793</xdr:rowOff>
    </xdr:from>
    <xdr:to>
      <xdr:col>23</xdr:col>
      <xdr:colOff>184150</xdr:colOff>
      <xdr:row>45</xdr:row>
      <xdr:rowOff>113393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72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79120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62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45</xdr:row>
      <xdr:rowOff>11793</xdr:rowOff>
    </xdr:from>
    <xdr:to>
      <xdr:col>19</xdr:col>
      <xdr:colOff>184150</xdr:colOff>
      <xdr:row>45</xdr:row>
      <xdr:rowOff>113393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72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98170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813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45</xdr:row>
      <xdr:rowOff>11793</xdr:rowOff>
    </xdr:from>
    <xdr:to>
      <xdr:col>15</xdr:col>
      <xdr:colOff>133350</xdr:colOff>
      <xdr:row>45</xdr:row>
      <xdr:rowOff>113393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72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98170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81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166007</xdr:rowOff>
    </xdr:from>
    <xdr:to>
      <xdr:col>11</xdr:col>
      <xdr:colOff>82550</xdr:colOff>
      <xdr:row>45</xdr:row>
      <xdr:rowOff>96157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70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80934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796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166007</xdr:rowOff>
    </xdr:from>
    <xdr:to>
      <xdr:col>7</xdr:col>
      <xdr:colOff>31750</xdr:colOff>
      <xdr:row>45</xdr:row>
      <xdr:rowOff>96157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70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80934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796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比率の分子において、除排雪費の増加による維持補修費の増加、給与改定による常勤職員給及びこども園等の施設運営に携わる会計年度任用職員の報酬等（人件費）の増加、労務単価の上昇による公園等管理委託料等（物件費）の増加により、前年度より３．２ポイント増加。比率の分母において、普通交付税が増加（前年度比２．１６％）したことにより、経常収支比率は前年度より０．９％上回っているが、類似団体平均を５．９ポイント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今後も、第４次美郷町職員定員適正化計画に基づく定員管理の適正化、財政健全化方針に基づく物件費等の削減の取組、扶助費の事業見直しや繰上償還の実施により、経常経費の更なる抑制に努める。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121920</xdr:rowOff>
    </xdr:from>
    <xdr:to>
      <xdr:col>23</xdr:col>
      <xdr:colOff>133350</xdr:colOff>
      <xdr:row>61</xdr:row>
      <xdr:rowOff>12519</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4114800" y="10408920"/>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169108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799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121920</xdr:rowOff>
    </xdr:from>
    <xdr:to>
      <xdr:col>19</xdr:col>
      <xdr:colOff>133350</xdr:colOff>
      <xdr:row>60</xdr:row>
      <xdr:rowOff>135709</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3225800" y="10408920"/>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63699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865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135709</xdr:rowOff>
    </xdr:from>
    <xdr:to>
      <xdr:col>15</xdr:col>
      <xdr:colOff>82550</xdr:colOff>
      <xdr:row>60</xdr:row>
      <xdr:rowOff>170180</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2336800" y="1042270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166205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79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170180</xdr:rowOff>
    </xdr:from>
    <xdr:to>
      <xdr:col>11</xdr:col>
      <xdr:colOff>31750</xdr:colOff>
      <xdr:row>61</xdr:row>
      <xdr:rowOff>122827</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457180"/>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96355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55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79828</xdr:rowOff>
    </xdr:from>
    <xdr:to>
      <xdr:col>7</xdr:col>
      <xdr:colOff>31750</xdr:colOff>
      <xdr:row>63</xdr:row>
      <xdr:rowOff>9978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166205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79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133169</xdr:rowOff>
    </xdr:from>
    <xdr:to>
      <xdr:col>23</xdr:col>
      <xdr:colOff>184150</xdr:colOff>
      <xdr:row>61</xdr:row>
      <xdr:rowOff>63319</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042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149696</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265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71120</xdr:rowOff>
    </xdr:from>
    <xdr:to>
      <xdr:col>19</xdr:col>
      <xdr:colOff>184150</xdr:colOff>
      <xdr:row>61</xdr:row>
      <xdr:rowOff>1270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11447</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0126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84909</xdr:rowOff>
    </xdr:from>
    <xdr:to>
      <xdr:col>15</xdr:col>
      <xdr:colOff>133350</xdr:colOff>
      <xdr:row>61</xdr:row>
      <xdr:rowOff>15059</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37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25236</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140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119380</xdr:rowOff>
    </xdr:from>
    <xdr:to>
      <xdr:col>11</xdr:col>
      <xdr:colOff>82550</xdr:colOff>
      <xdr:row>61</xdr:row>
      <xdr:rowOff>49530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59707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72027</xdr:rowOff>
    </xdr:from>
    <xdr:to>
      <xdr:col>7</xdr:col>
      <xdr:colOff>31750</xdr:colOff>
      <xdr:row>62</xdr:row>
      <xdr:rowOff>2177</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53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12354</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29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[249,014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事務量や事業等に応じた職員配置など行政組織の合理化等への取組による人件費の削減や財政健全化方針に基づく物品（消耗品・備品）の一括購入、業務委託の見直しなどによる経費削減の取組を行ってきたが、給与改定に伴うこども園等の施設運営に携わる会計年度任用職員の報酬や一般職給料、情報システム機器借上料等が増加したため、人口１人当たり人件費、物件費とも増加し、前年度より６，８９５円増加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今後も、第４次美郷町職員定員適正化計画に基づく定員管理の適正化や財政健全化方針に基づく物件費等の削減の取組により、経常経費の更なる抑制に努める。</a:t>
          </a: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159232</xdr:rowOff>
    </xdr:from>
    <xdr:to>
      <xdr:col>23</xdr:col>
      <xdr:colOff>133350</xdr:colOff>
      <xdr:row>88</xdr:row>
      <xdr:rowOff>66247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703782"/>
          <a:ext cx="0" cy="14500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38324</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2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66247</xdr:rowOff>
    </xdr:from>
    <xdr:to>
      <xdr:col>24</xdr:col>
      <xdr:colOff>12700</xdr:colOff>
      <xdr:row>88</xdr:row>
      <xdr:rowOff>66247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74159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44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159232</xdr:rowOff>
    </xdr:from>
    <xdr:to>
      <xdr:col>24</xdr:col>
      <xdr:colOff>12700</xdr:colOff>
      <xdr:row>79</xdr:row>
      <xdr:rowOff>159232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70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169360</xdr:rowOff>
    </xdr:from>
    <xdr:to>
      <xdr:col>23</xdr:col>
      <xdr:colOff>133350</xdr:colOff>
      <xdr:row>81</xdr:row>
      <xdr:rowOff>11776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885360"/>
          <a:ext cx="838200" cy="13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139999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68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123472</xdr:rowOff>
    </xdr:from>
    <xdr:to>
      <xdr:col>23</xdr:col>
      <xdr:colOff>184150</xdr:colOff>
      <xdr:row>81</xdr:row>
      <xdr:rowOff>53622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83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157866</xdr:rowOff>
    </xdr:from>
    <xdr:to>
      <xdr:col>19</xdr:col>
      <xdr:colOff>133350</xdr:colOff>
      <xdr:row>80</xdr:row>
      <xdr:rowOff>169360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873866"/>
          <a:ext cx="889000" cy="11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44190</xdr:rowOff>
    </xdr:from>
    <xdr:to>
      <xdr:col>19</xdr:col>
      <xdr:colOff>184150</xdr:colOff>
      <xdr:row>80</xdr:row>
      <xdr:rowOff>145790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76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155967</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529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156265</xdr:rowOff>
    </xdr:from>
    <xdr:to>
      <xdr:col>15</xdr:col>
      <xdr:colOff>82550</xdr:colOff>
      <xdr:row>80</xdr:row>
      <xdr:rowOff>157866</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872265"/>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35708</xdr:rowOff>
    </xdr:from>
    <xdr:to>
      <xdr:col>15</xdr:col>
      <xdr:colOff>133350</xdr:colOff>
      <xdr:row>80</xdr:row>
      <xdr:rowOff>137308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75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147485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52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135406</xdr:rowOff>
    </xdr:from>
    <xdr:to>
      <xdr:col>11</xdr:col>
      <xdr:colOff>31750</xdr:colOff>
      <xdr:row>80</xdr:row>
      <xdr:rowOff>156265</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851406"/>
          <a:ext cx="889000" cy="2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22316</xdr:rowOff>
    </xdr:from>
    <xdr:to>
      <xdr:col>11</xdr:col>
      <xdr:colOff>82550</xdr:colOff>
      <xdr:row>80</xdr:row>
      <xdr:rowOff>123916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73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134093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50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8266</xdr:rowOff>
    </xdr:from>
    <xdr:to>
      <xdr:col>7</xdr:col>
      <xdr:colOff>31750</xdr:colOff>
      <xdr:row>80</xdr:row>
      <xdr:rowOff>109866</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72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120043</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493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132426</xdr:rowOff>
    </xdr:from>
    <xdr:to>
      <xdr:col>23</xdr:col>
      <xdr:colOff>184150</xdr:colOff>
      <xdr:row>81</xdr:row>
      <xdr:rowOff>62576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4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104503</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820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118560</xdr:rowOff>
    </xdr:from>
    <xdr:to>
      <xdr:col>19</xdr:col>
      <xdr:colOff>184150</xdr:colOff>
      <xdr:row>81</xdr:row>
      <xdr:rowOff>48710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3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33487</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920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107066</xdr:rowOff>
    </xdr:from>
    <xdr:to>
      <xdr:col>15</xdr:col>
      <xdr:colOff>133350</xdr:colOff>
      <xdr:row>81</xdr:row>
      <xdr:rowOff>37216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2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21993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909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105465</xdr:rowOff>
    </xdr:from>
    <xdr:to>
      <xdr:col>11</xdr:col>
      <xdr:colOff>82550</xdr:colOff>
      <xdr:row>81</xdr:row>
      <xdr:rowOff>35615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2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20392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907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84606</xdr:rowOff>
    </xdr:from>
    <xdr:to>
      <xdr:col>7</xdr:col>
      <xdr:colOff>31750</xdr:colOff>
      <xdr:row>81</xdr:row>
      <xdr:rowOff>14756</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00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170983</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88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職員構成の変動及び給与制度の総合的見直し等の要因により、類似団体平均を１．０ポイント下回る９５．１となっている。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今後も人事院勧告等の動向を踏まえつつ、給与水準の適正化に努める。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113241</xdr:rowOff>
    </xdr:from>
    <xdr:to>
      <xdr:col>81</xdr:col>
      <xdr:colOff>44450</xdr:colOff>
      <xdr:row>84</xdr:row>
      <xdr:rowOff>22225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343591"/>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144586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546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113241</xdr:rowOff>
    </xdr:from>
    <xdr:to>
      <xdr:col>77</xdr:col>
      <xdr:colOff>44450</xdr:colOff>
      <xdr:row>84</xdr:row>
      <xdr:rowOff>42334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343591"/>
          <a:ext cx="8890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87436</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660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143934</xdr:rowOff>
    </xdr:from>
    <xdr:to>
      <xdr:col>72</xdr:col>
      <xdr:colOff>203200</xdr:colOff>
      <xdr:row>84</xdr:row>
      <xdr:rowOff>42334</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202834"/>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114300</xdr:rowOff>
    </xdr:from>
    <xdr:to>
      <xdr:col>68</xdr:col>
      <xdr:colOff>152400</xdr:colOff>
      <xdr:row>82</xdr:row>
      <xdr:rowOff>143934</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4001750"/>
          <a:ext cx="8890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142875</xdr:rowOff>
    </xdr:from>
    <xdr:to>
      <xdr:col>81</xdr:col>
      <xdr:colOff>95250</xdr:colOff>
      <xdr:row>84</xdr:row>
      <xdr:rowOff>73025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37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159402</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21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62441</xdr:rowOff>
    </xdr:from>
    <xdr:to>
      <xdr:col>77</xdr:col>
      <xdr:colOff>95250</xdr:colOff>
      <xdr:row>83</xdr:row>
      <xdr:rowOff>164041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29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2768</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0616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162984</xdr:rowOff>
    </xdr:from>
    <xdr:to>
      <xdr:col>73</xdr:col>
      <xdr:colOff>44450</xdr:colOff>
      <xdr:row>84</xdr:row>
      <xdr:rowOff>93134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103311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93134</xdr:rowOff>
    </xdr:from>
    <xdr:to>
      <xdr:col>68</xdr:col>
      <xdr:colOff>203200</xdr:colOff>
      <xdr:row>83</xdr:row>
      <xdr:rowOff>23284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15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33461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3920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63500</xdr:rowOff>
    </xdr:from>
    <xdr:to>
      <xdr:col>64</xdr:col>
      <xdr:colOff>152400</xdr:colOff>
      <xdr:row>81</xdr:row>
      <xdr:rowOff>165100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3827</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371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退職者数の増加に伴い平成２７年度から新規職員の採用を増やしてきていることや人口減少の影響により、人口</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当たり職員数は増加傾向にあり、令和６年度において前年度０．１９人増加したが、第４次美郷町職員定員適正化計画に掲げた令和８年度における職員数の数値目標（２１６人）は達成できる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今後も、第４次美郷町職員定員適正化計画に基づき、職員数の削減を図るとともに、公共施設の管理運営の効率化への取組により、定員の適正化に努める。</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134076</xdr:rowOff>
    </xdr:from>
    <xdr:to>
      <xdr:col>81</xdr:col>
      <xdr:colOff>44450</xdr:colOff>
      <xdr:row>62</xdr:row>
      <xdr:rowOff>166824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763976"/>
          <a:ext cx="838200" cy="3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447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97881</xdr:rowOff>
    </xdr:from>
    <xdr:to>
      <xdr:col>77</xdr:col>
      <xdr:colOff>44450</xdr:colOff>
      <xdr:row>62</xdr:row>
      <xdr:rowOff>134076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727781"/>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41655</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328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90987</xdr:rowOff>
    </xdr:from>
    <xdr:to>
      <xdr:col>72</xdr:col>
      <xdr:colOff>203200</xdr:colOff>
      <xdr:row>62</xdr:row>
      <xdr:rowOff>97881</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720887"/>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39931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326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46174</xdr:rowOff>
    </xdr:from>
    <xdr:to>
      <xdr:col>68</xdr:col>
      <xdr:colOff>152400</xdr:colOff>
      <xdr:row>62</xdr:row>
      <xdr:rowOff>90987</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676074"/>
          <a:ext cx="8890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2012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289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22044</xdr:rowOff>
    </xdr:from>
    <xdr:to>
      <xdr:col>64</xdr:col>
      <xdr:colOff>152400</xdr:colOff>
      <xdr:row>61</xdr:row>
      <xdr:rowOff>123644</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8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133821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249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116024</xdr:rowOff>
    </xdr:from>
    <xdr:to>
      <xdr:col>81</xdr:col>
      <xdr:colOff>95250</xdr:colOff>
      <xdr:row>63</xdr:row>
      <xdr:rowOff>46174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745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88101</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71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83276</xdr:rowOff>
    </xdr:from>
    <xdr:to>
      <xdr:col>77</xdr:col>
      <xdr:colOff>95250</xdr:colOff>
      <xdr:row>63</xdr:row>
      <xdr:rowOff>13426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71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169653</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799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47081</xdr:rowOff>
    </xdr:from>
    <xdr:to>
      <xdr:col>73</xdr:col>
      <xdr:colOff>44450</xdr:colOff>
      <xdr:row>62</xdr:row>
      <xdr:rowOff>148681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67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133458</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763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40187</xdr:rowOff>
    </xdr:from>
    <xdr:to>
      <xdr:col>68</xdr:col>
      <xdr:colOff>203200</xdr:colOff>
      <xdr:row>62</xdr:row>
      <xdr:rowOff>141787</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670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126564</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756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166824</xdr:rowOff>
    </xdr:from>
    <xdr:to>
      <xdr:col>64</xdr:col>
      <xdr:colOff>152400</xdr:colOff>
      <xdr:row>62</xdr:row>
      <xdr:rowOff>96974</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62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81751</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711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地方債の新規借入額は、償還額以内とし、単年度当たりの地方債発行額の抑制と任意の繰上償還（約６９７百万円）を実施した結果、前年度より０．５ポイント下回り、前年度に引き続き類似団体平均を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比率は良好に推移しており、今後も同様の取組を継続していくこととしている。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46143</xdr:rowOff>
    </xdr:from>
    <xdr:to>
      <xdr:col>81</xdr:col>
      <xdr:colOff>44450</xdr:colOff>
      <xdr:row>37</xdr:row>
      <xdr:rowOff>86360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638979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118127</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86360</xdr:rowOff>
    </xdr:from>
    <xdr:to>
      <xdr:col>77</xdr:col>
      <xdr:colOff>44450</xdr:colOff>
      <xdr:row>37</xdr:row>
      <xdr:rowOff>118533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643001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69021</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269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118533</xdr:rowOff>
    </xdr:from>
    <xdr:to>
      <xdr:col>72</xdr:col>
      <xdr:colOff>203200</xdr:colOff>
      <xdr:row>37</xdr:row>
      <xdr:rowOff>134620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646218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69021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134620</xdr:rowOff>
    </xdr:from>
    <xdr:to>
      <xdr:col>68</xdr:col>
      <xdr:colOff>152400</xdr:colOff>
      <xdr:row>38</xdr:row>
      <xdr:rowOff>43604</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647827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85107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166793</xdr:rowOff>
    </xdr:from>
    <xdr:to>
      <xdr:col>81</xdr:col>
      <xdr:colOff>95250</xdr:colOff>
      <xdr:row>37</xdr:row>
      <xdr:rowOff>96943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33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88070</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260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35560</xdr:rowOff>
    </xdr:from>
    <xdr:to>
      <xdr:col>77</xdr:col>
      <xdr:colOff>95250</xdr:colOff>
      <xdr:row>37</xdr:row>
      <xdr:rowOff>137160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37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147337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148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67733</xdr:rowOff>
    </xdr:from>
    <xdr:to>
      <xdr:col>73</xdr:col>
      <xdr:colOff>44450</xdr:colOff>
      <xdr:row>37</xdr:row>
      <xdr:rowOff>169334</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8060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83820</xdr:rowOff>
    </xdr:from>
    <xdr:to>
      <xdr:col>68</xdr:col>
      <xdr:colOff>203200</xdr:colOff>
      <xdr:row>38</xdr:row>
      <xdr:rowOff>13970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42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24147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19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164254</xdr:rowOff>
    </xdr:from>
    <xdr:to>
      <xdr:col>64</xdr:col>
      <xdr:colOff>152400</xdr:colOff>
      <xdr:row>38</xdr:row>
      <xdr:rowOff>94404</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50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104580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276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充当可能基金等の増加や、地方債の繰上償還による地方債残高の減少、債務負担行為に基づく支出予定額の減少、組合等負担等見込額の減少により、比率における将来負担額を充当可能財源等が上回っており、平成２６年度から１１年連続で比率な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今後も公債費等義務的経費の削減を念頭に行政運営を行うとともに、可能な限り地方債の繰上償還等を実施することにより、将来負担の軽減に努める。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94796</xdr:rowOff>
    </xdr:from>
    <xdr:to>
      <xdr:col>64</xdr:col>
      <xdr:colOff>152400</xdr:colOff>
      <xdr:row>15</xdr:row>
      <xdr:rowOff>24946</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35123</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26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秋田県美郷町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17,444
17,365
168.32
14,130,934
13,355,897
642,586
8,308,952
8,856,012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事務量や事業等に応じた職員配置など行政組織の合理化等への取組による人件費の軽減に努めてきたが、給与改定による常勤職員給及びこども園等の施設運営に携わる会計年度任用職員の報酬の増加等により、前年度から０．７ポイントの増加となったものの、引き続き類似団体平均を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今後も、第４次美郷町職員定員適正化計画に基づき、職員数の削減を図るとともに、公共施設の管理運営の効率化への取組により、定員の適正化に努める。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145288</xdr:rowOff>
    </xdr:from>
    <xdr:to>
      <xdr:col>24</xdr:col>
      <xdr:colOff>25400</xdr:colOff>
      <xdr:row>37</xdr:row>
      <xdr:rowOff>5842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1748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113284</xdr:rowOff>
    </xdr:from>
    <xdr:to>
      <xdr:col>19</xdr:col>
      <xdr:colOff>187325</xdr:colOff>
      <xdr:row>36</xdr:row>
      <xdr:rowOff>145288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8548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104140</xdr:rowOff>
    </xdr:from>
    <xdr:to>
      <xdr:col>15</xdr:col>
      <xdr:colOff>98425</xdr:colOff>
      <xdr:row>36</xdr:row>
      <xdr:rowOff>113284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763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104140</xdr:rowOff>
    </xdr:from>
    <xdr:to>
      <xdr:col>11</xdr:col>
      <xdr:colOff>9525</xdr:colOff>
      <xdr:row>36</xdr:row>
      <xdr:rowOff>154432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7634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148861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23131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126492</xdr:rowOff>
    </xdr:from>
    <xdr:to>
      <xdr:col>24</xdr:col>
      <xdr:colOff>76200</xdr:colOff>
      <xdr:row>37</xdr:row>
      <xdr:rowOff>56642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143019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4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94488</xdr:rowOff>
    </xdr:from>
    <xdr:to>
      <xdr:col>20</xdr:col>
      <xdr:colOff>38100</xdr:colOff>
      <xdr:row>37</xdr:row>
      <xdr:rowOff>24638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34815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35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62484</xdr:rowOff>
    </xdr:from>
    <xdr:to>
      <xdr:col>15</xdr:col>
      <xdr:colOff>149225</xdr:colOff>
      <xdr:row>36</xdr:row>
      <xdr:rowOff>164084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2811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53340</xdr:rowOff>
    </xdr:from>
    <xdr:to>
      <xdr:col>11</xdr:col>
      <xdr:colOff>60325</xdr:colOff>
      <xdr:row>36</xdr:row>
      <xdr:rowOff>154940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165117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103632</xdr:rowOff>
    </xdr:from>
    <xdr:to>
      <xdr:col>6</xdr:col>
      <xdr:colOff>171450</xdr:colOff>
      <xdr:row>37</xdr:row>
      <xdr:rowOff>33782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43959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財政健全化方針に基づく物品（消耗品・備品）の一括購入、業務委託の見直しなどによる経費削減の取組を行ってきたが、労務単価の上昇による公園等管理委託料やスクールバス業務委託料等が増加したため、経常的物件費は前年度を０．６ポイント上回り、類似団体平均を０．４ポイント上回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今後も、財政健全化方針に基づく経費削減等の取組を継続することにより、物件費の抑制に努める。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99786</xdr:rowOff>
    </xdr:from>
    <xdr:to>
      <xdr:col>82</xdr:col>
      <xdr:colOff>107950</xdr:colOff>
      <xdr:row>16</xdr:row>
      <xdr:rowOff>165100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42986"/>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87284</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59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151493</xdr:rowOff>
    </xdr:from>
    <xdr:to>
      <xdr:col>78</xdr:col>
      <xdr:colOff>69850</xdr:colOff>
      <xdr:row>16</xdr:row>
      <xdr:rowOff>99786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23243"/>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138991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539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86179</xdr:rowOff>
    </xdr:from>
    <xdr:to>
      <xdr:col>73</xdr:col>
      <xdr:colOff>180975</xdr:colOff>
      <xdr:row>15</xdr:row>
      <xdr:rowOff>151493</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57929"/>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70048</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1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53521</xdr:rowOff>
    </xdr:from>
    <xdr:to>
      <xdr:col>69</xdr:col>
      <xdr:colOff>92075</xdr:colOff>
      <xdr:row>15</xdr:row>
      <xdr:rowOff>86179</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6252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132641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132641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86377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48986</xdr:rowOff>
    </xdr:from>
    <xdr:to>
      <xdr:col>78</xdr:col>
      <xdr:colOff>120650</xdr:colOff>
      <xdr:row>16</xdr:row>
      <xdr:rowOff>150586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9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135363</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878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100693</xdr:rowOff>
    </xdr:from>
    <xdr:to>
      <xdr:col>74</xdr:col>
      <xdr:colOff>31750</xdr:colOff>
      <xdr:row>16</xdr:row>
      <xdr:rowOff>30843</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7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41020</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41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35379</xdr:rowOff>
    </xdr:from>
    <xdr:to>
      <xdr:col>69</xdr:col>
      <xdr:colOff>142875</xdr:colOff>
      <xdr:row>15</xdr:row>
      <xdr:rowOff>136979</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147156</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3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2721</xdr:rowOff>
    </xdr:from>
    <xdr:to>
      <xdr:col>65</xdr:col>
      <xdr:colOff>53975</xdr:colOff>
      <xdr:row>15</xdr:row>
      <xdr:rowOff>104321</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57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114498</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3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発達障害に対する認知度の向上等に伴う利用児童の増加によって障害児通所支援給付費の増加、利用者の高齢化に伴う認定区分の変更等による障害者自立支援給付費が増加傾向にあるが、比率の分母における普通交付税の増の影響により、前年度より０．１ポイント減少となり、類似団体平均より１．２ポイント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今後も必要な支援を確保しつつ、事業の見直しを図るなど効率的な財政運営に努める。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118835</xdr:rowOff>
    </xdr:from>
    <xdr:to>
      <xdr:col>24</xdr:col>
      <xdr:colOff>25400</xdr:colOff>
      <xdr:row>53</xdr:row>
      <xdr:rowOff>135165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205685"/>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322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86178</xdr:rowOff>
    </xdr:from>
    <xdr:to>
      <xdr:col>19</xdr:col>
      <xdr:colOff>187325</xdr:colOff>
      <xdr:row>53</xdr:row>
      <xdr:rowOff>135165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1730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59872</xdr:rowOff>
    </xdr:from>
    <xdr:to>
      <xdr:col>20</xdr:col>
      <xdr:colOff>38100</xdr:colOff>
      <xdr:row>54</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1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146249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04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86178</xdr:rowOff>
    </xdr:from>
    <xdr:to>
      <xdr:col>15</xdr:col>
      <xdr:colOff>98425</xdr:colOff>
      <xdr:row>53</xdr:row>
      <xdr:rowOff>86178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1730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166007</xdr:rowOff>
    </xdr:from>
    <xdr:to>
      <xdr:col>15</xdr:col>
      <xdr:colOff>149225</xdr:colOff>
      <xdr:row>54</xdr:row>
      <xdr:rowOff>96157</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25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80934</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39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86178</xdr:rowOff>
    </xdr:from>
    <xdr:to>
      <xdr:col>11</xdr:col>
      <xdr:colOff>9525</xdr:colOff>
      <xdr:row>53</xdr:row>
      <xdr:rowOff>102507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1730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149678</xdr:rowOff>
    </xdr:from>
    <xdr:to>
      <xdr:col>11</xdr:col>
      <xdr:colOff>60325</xdr:colOff>
      <xdr:row>54</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23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2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22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48277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30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68035</xdr:rowOff>
    </xdr:from>
    <xdr:to>
      <xdr:col>24</xdr:col>
      <xdr:colOff>76200</xdr:colOff>
      <xdr:row>53</xdr:row>
      <xdr:rowOff>169635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84562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899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84365</xdr:rowOff>
    </xdr:from>
    <xdr:to>
      <xdr:col>20</xdr:col>
      <xdr:colOff>38100</xdr:colOff>
      <xdr:row>54</xdr:row>
      <xdr:rowOff>14515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24692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940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35378</xdr:rowOff>
    </xdr:from>
    <xdr:to>
      <xdr:col>15</xdr:col>
      <xdr:colOff>149225</xdr:colOff>
      <xdr:row>53</xdr:row>
      <xdr:rowOff>136978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12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147155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89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35378</xdr:rowOff>
    </xdr:from>
    <xdr:to>
      <xdr:col>11</xdr:col>
      <xdr:colOff>60325</xdr:colOff>
      <xdr:row>53</xdr:row>
      <xdr:rowOff>136978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12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147155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89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51707</xdr:rowOff>
    </xdr:from>
    <xdr:to>
      <xdr:col>6</xdr:col>
      <xdr:colOff>171450</xdr:colOff>
      <xdr:row>53</xdr:row>
      <xdr:rowOff>153307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163484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統合水道に係る基準内繰出金の減少による水道事業会計繰出金等は減少しているが、後期高齢者医療広域連合療養給付費負担金の増加等により、前年度を０．８ポイント上回り、類似団体平均を２．５ポイント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今後は、公共施設の管理運営の効率化への取り組みや普通会計の負担額を減らすよう各種事業の適正化を図るよう努める。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146050</xdr:rowOff>
    </xdr:from>
    <xdr:to>
      <xdr:col>82</xdr:col>
      <xdr:colOff>107950</xdr:colOff>
      <xdr:row>60</xdr:row>
      <xdr:rowOff>50800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32900"/>
          <a:ext cx="0" cy="110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22877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50800</xdr:rowOff>
    </xdr:from>
    <xdr:to>
      <xdr:col>82</xdr:col>
      <xdr:colOff>196850</xdr:colOff>
      <xdr:row>60</xdr:row>
      <xdr:rowOff>50800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3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60977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7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146050</xdr:rowOff>
    </xdr:from>
    <xdr:to>
      <xdr:col>82</xdr:col>
      <xdr:colOff>196850</xdr:colOff>
      <xdr:row>53</xdr:row>
      <xdr:rowOff>146050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3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114300</xdr:rowOff>
    </xdr:from>
    <xdr:to>
      <xdr:col>82</xdr:col>
      <xdr:colOff>107950</xdr:colOff>
      <xdr:row>59</xdr:row>
      <xdr:rowOff>44450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0584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114300</xdr:rowOff>
    </xdr:from>
    <xdr:to>
      <xdr:col>78</xdr:col>
      <xdr:colOff>69850</xdr:colOff>
      <xdr:row>60</xdr:row>
      <xdr:rowOff>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0584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3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0</xdr:rowOff>
    </xdr:from>
    <xdr:to>
      <xdr:col>73</xdr:col>
      <xdr:colOff>180975</xdr:colOff>
      <xdr:row>60</xdr:row>
      <xdr:rowOff>127000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102870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50800</xdr:rowOff>
    </xdr:from>
    <xdr:to>
      <xdr:col>74</xdr:col>
      <xdr:colOff>31750</xdr:colOff>
      <xdr:row>58</xdr:row>
      <xdr:rowOff>152400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9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162577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127000</xdr:rowOff>
    </xdr:from>
    <xdr:to>
      <xdr:col>69</xdr:col>
      <xdr:colOff>92075</xdr:colOff>
      <xdr:row>61</xdr:row>
      <xdr:rowOff>69850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414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76200</xdr:rowOff>
    </xdr:from>
    <xdr:to>
      <xdr:col>69</xdr:col>
      <xdr:colOff>142875</xdr:colOff>
      <xdr:row>59</xdr:row>
      <xdr:rowOff>6350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16527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41927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165100</xdr:rowOff>
    </xdr:from>
    <xdr:to>
      <xdr:col>82</xdr:col>
      <xdr:colOff>158750</xdr:colOff>
      <xdr:row>59</xdr:row>
      <xdr:rowOff>95250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137177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63500</xdr:rowOff>
    </xdr:from>
    <xdr:to>
      <xdr:col>78</xdr:col>
      <xdr:colOff>120650</xdr:colOff>
      <xdr:row>58</xdr:row>
      <xdr:rowOff>165100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120650</xdr:rowOff>
    </xdr:from>
    <xdr:to>
      <xdr:col>74</xdr:col>
      <xdr:colOff>31750</xdr:colOff>
      <xdr:row>60</xdr:row>
      <xdr:rowOff>50800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35577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76200</xdr:rowOff>
    </xdr:from>
    <xdr:to>
      <xdr:col>69</xdr:col>
      <xdr:colOff>142875</xdr:colOff>
      <xdr:row>61</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162577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19050</xdr:rowOff>
    </xdr:from>
    <xdr:to>
      <xdr:col>65</xdr:col>
      <xdr:colOff>53975</xdr:colOff>
      <xdr:row>61</xdr:row>
      <xdr:rowOff>120650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105427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補助費等のうち、当該年度の対象者の減少や制度見直しによる危険空き家等解体費補助金の減、中小企業振興資金保証料補給等補助金の減等（経常的補助費充当一般財源等は、前年度比▲１．１％）により、前年度より０．５ポイント減少となり、類似団体平均より３．０ポイント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今後も、補助金交付事業の効果等を検証し、交付基準及び交付額の見直しに努め、補助費等の抑制を図る。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149860</xdr:rowOff>
    </xdr:from>
    <xdr:to>
      <xdr:col>82</xdr:col>
      <xdr:colOff>107950</xdr:colOff>
      <xdr:row>37</xdr:row>
      <xdr:rowOff>1270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3220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168148</xdr:rowOff>
    </xdr:from>
    <xdr:to>
      <xdr:col>78</xdr:col>
      <xdr:colOff>69850</xdr:colOff>
      <xdr:row>37</xdr:row>
      <xdr:rowOff>1270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3403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168148</xdr:rowOff>
    </xdr:from>
    <xdr:to>
      <xdr:col>73</xdr:col>
      <xdr:colOff>180975</xdr:colOff>
      <xdr:row>37</xdr:row>
      <xdr:rowOff>5842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3403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73423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149860</xdr:rowOff>
    </xdr:from>
    <xdr:to>
      <xdr:col>69</xdr:col>
      <xdr:colOff>92075</xdr:colOff>
      <xdr:row>37</xdr:row>
      <xdr:rowOff>5842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32206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96283</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99060</xdr:rowOff>
    </xdr:from>
    <xdr:to>
      <xdr:col>82</xdr:col>
      <xdr:colOff>158750</xdr:colOff>
      <xdr:row>37</xdr:row>
      <xdr:rowOff>29210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115587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121920</xdr:rowOff>
    </xdr:from>
    <xdr:to>
      <xdr:col>78</xdr:col>
      <xdr:colOff>120650</xdr:colOff>
      <xdr:row>37</xdr:row>
      <xdr:rowOff>52070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62247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117348</xdr:rowOff>
    </xdr:from>
    <xdr:to>
      <xdr:col>74</xdr:col>
      <xdr:colOff>31750</xdr:colOff>
      <xdr:row>37</xdr:row>
      <xdr:rowOff>47498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57675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126492</xdr:rowOff>
    </xdr:from>
    <xdr:to>
      <xdr:col>69</xdr:col>
      <xdr:colOff>142875</xdr:colOff>
      <xdr:row>37</xdr:row>
      <xdr:rowOff>56642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41419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99060</xdr:rowOff>
    </xdr:from>
    <xdr:to>
      <xdr:col>65</xdr:col>
      <xdr:colOff>53975</xdr:colOff>
      <xdr:row>37</xdr:row>
      <xdr:rowOff>29210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39387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地方債の新規借入額は償還額以内とし、単年度当たりの地方債発行額を抑制したほか、任意の繰上償還（約６９７百万円）を実施したことで、前年度より０．６ポイント減少となり、類似団体平均を３．７ポイント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今後も同様の取組を継続し、後年度負担の軽減に努める。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a:extLst>
            <a:ext uri="{FF2B5EF4-FFF2-40B4-BE49-F238E27FC236}">
              <a16:creationId xmlns:a16="http://schemas.microsoft.com/office/drawing/2014/main" id="{00000000-0008-0000-0400-000067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1" name="公債費最小値テキスト">
          <a:extLst>
            <a:ext uri="{FF2B5EF4-FFF2-40B4-BE49-F238E27FC236}">
              <a16:creationId xmlns:a16="http://schemas.microsoft.com/office/drawing/2014/main" id="{00000000-0008-0000-0400-000069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3" name="公債費最大値テキスト">
          <a:extLst>
            <a:ext uri="{FF2B5EF4-FFF2-40B4-BE49-F238E27FC236}">
              <a16:creationId xmlns:a16="http://schemas.microsoft.com/office/drawing/2014/main" id="{00000000-0008-0000-0400-00006B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115570</xdr:rowOff>
    </xdr:from>
    <xdr:to>
      <xdr:col>24</xdr:col>
      <xdr:colOff>25400</xdr:colOff>
      <xdr:row>77</xdr:row>
      <xdr:rowOff>149861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987800" y="13317220"/>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76852</xdr:rowOff>
    </xdr:from>
    <xdr:ext cx="762000" cy="259045"/>
    <xdr:sp macro="" textlink="">
      <xdr:nvSpPr>
        <xdr:cNvPr id="366" name="公債費平均値テキスト">
          <a:extLst>
            <a:ext uri="{FF2B5EF4-FFF2-40B4-BE49-F238E27FC236}">
              <a16:creationId xmlns:a16="http://schemas.microsoft.com/office/drawing/2014/main" id="{00000000-0008-0000-0400-00006E010000}"/>
            </a:ext>
          </a:extLst>
        </xdr:cNvPr>
        <xdr:cNvSpPr txBox="1"/>
      </xdr:nvSpPr>
      <xdr:spPr>
        <a:xfrm>
          <a:off x="4914900" y="13449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149861</xdr:rowOff>
    </xdr:from>
    <xdr:to>
      <xdr:col>19</xdr:col>
      <xdr:colOff>187325</xdr:colOff>
      <xdr:row>78</xdr:row>
      <xdr:rowOff>12700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098800" y="133515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42563</xdr:rowOff>
    </xdr:from>
    <xdr:ext cx="7366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3606800" y="13587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12700</xdr:rowOff>
    </xdr:from>
    <xdr:to>
      <xdr:col>15</xdr:col>
      <xdr:colOff>98425</xdr:colOff>
      <xdr:row>78</xdr:row>
      <xdr:rowOff>18414</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2209800" y="13385800"/>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71138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2717800" y="13615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18414</xdr:rowOff>
    </xdr:from>
    <xdr:to>
      <xdr:col>11</xdr:col>
      <xdr:colOff>9525</xdr:colOff>
      <xdr:row>78</xdr:row>
      <xdr:rowOff>52705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1320800" y="1339151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42563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828800" y="1358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1270000" y="135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99713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939800" y="1364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64770</xdr:rowOff>
    </xdr:from>
    <xdr:to>
      <xdr:col>24</xdr:col>
      <xdr:colOff>76200</xdr:colOff>
      <xdr:row>77</xdr:row>
      <xdr:rowOff>166370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4775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81297</xdr:rowOff>
    </xdr:from>
    <xdr:ext cx="762000" cy="259045"/>
    <xdr:sp macro="" textlink="">
      <xdr:nvSpPr>
        <xdr:cNvPr id="385" name="公債費該当値テキスト">
          <a:extLst>
            <a:ext uri="{FF2B5EF4-FFF2-40B4-BE49-F238E27FC236}">
              <a16:creationId xmlns:a16="http://schemas.microsoft.com/office/drawing/2014/main" id="{00000000-0008-0000-0400-000081010000}"/>
            </a:ext>
          </a:extLst>
        </xdr:cNvPr>
        <xdr:cNvSpPr txBox="1"/>
      </xdr:nvSpPr>
      <xdr:spPr>
        <a:xfrm>
          <a:off x="4914900" y="1311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99061</xdr:rowOff>
    </xdr:from>
    <xdr:to>
      <xdr:col>20</xdr:col>
      <xdr:colOff>38100</xdr:colOff>
      <xdr:row>78</xdr:row>
      <xdr:rowOff>29211</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937000" y="1330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39388</xdr:rowOff>
    </xdr:from>
    <xdr:ext cx="7366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606800" y="13069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133350</xdr:rowOff>
    </xdr:from>
    <xdr:to>
      <xdr:col>15</xdr:col>
      <xdr:colOff>149225</xdr:colOff>
      <xdr:row>78</xdr:row>
      <xdr:rowOff>63500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048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73677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7178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139064</xdr:rowOff>
    </xdr:from>
    <xdr:to>
      <xdr:col>11</xdr:col>
      <xdr:colOff>60325</xdr:colOff>
      <xdr:row>78</xdr:row>
      <xdr:rowOff>69214</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2159000" y="1334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79391</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828800" y="131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1905</xdr:rowOff>
    </xdr:from>
    <xdr:to>
      <xdr:col>6</xdr:col>
      <xdr:colOff>171450</xdr:colOff>
      <xdr:row>78</xdr:row>
      <xdr:rowOff>103505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1270000" y="1337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113682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939800" y="1314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給与改定による常勤職員給及びこども園等の施設運営に携わる会計年度任用職員の報酬の増加、労務単価の上昇による公園等管理委託料等の増加による物件費の増等により、前年度から１．５ポイントの増加となったが、類似団体平均より２．２ポイント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今後も、第４次美郷町職員定員適正化計画に基づく定員管理の適正化や財政健全化方針に基づく経費削減等の取組により、さらなる指標の改善に努める。</a:t>
          </a:r>
        </a:p>
      </xdr:txBody>
    </xdr:sp>
    <xdr:clientData/>
  </xdr:twoCellAnchor>
  <xdr:oneCellAnchor>
    <xdr:from>
      <xdr:col>62</xdr:col>
      <xdr:colOff>6350</xdr:colOff>
      <xdr:row>69</xdr:row>
      <xdr:rowOff>107950</xdr:rowOff>
    </xdr:from>
    <xdr:ext cx="298543" cy="225703"/>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99785</xdr:rowOff>
    </xdr:from>
    <xdr:to>
      <xdr:col>82</xdr:col>
      <xdr:colOff>107950</xdr:colOff>
      <xdr:row>81</xdr:row>
      <xdr:rowOff>113393</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441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85470</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7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113393</xdr:rowOff>
    </xdr:from>
    <xdr:to>
      <xdr:col>82</xdr:col>
      <xdr:colOff>196850</xdr:colOff>
      <xdr:row>81</xdr:row>
      <xdr:rowOff>113393</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400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14712</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18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99785</xdr:rowOff>
    </xdr:from>
    <xdr:to>
      <xdr:col>82</xdr:col>
      <xdr:colOff>196850</xdr:colOff>
      <xdr:row>72</xdr:row>
      <xdr:rowOff>99785</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44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86178</xdr:rowOff>
    </xdr:from>
    <xdr:to>
      <xdr:col>82</xdr:col>
      <xdr:colOff>107950</xdr:colOff>
      <xdr:row>76</xdr:row>
      <xdr:rowOff>78014</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2944928"/>
          <a:ext cx="8382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67327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268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95250</xdr:rowOff>
    </xdr:from>
    <xdr:to>
      <xdr:col>82</xdr:col>
      <xdr:colOff>158750</xdr:colOff>
      <xdr:row>78</xdr:row>
      <xdr:rowOff>25400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42635</xdr:rowOff>
    </xdr:from>
    <xdr:to>
      <xdr:col>78</xdr:col>
      <xdr:colOff>69850</xdr:colOff>
      <xdr:row>75</xdr:row>
      <xdr:rowOff>86178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9013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146957</xdr:rowOff>
    </xdr:from>
    <xdr:to>
      <xdr:col>78</xdr:col>
      <xdr:colOff>120650</xdr:colOff>
      <xdr:row>77</xdr:row>
      <xdr:rowOff>77107</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61884</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263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42635</xdr:rowOff>
    </xdr:from>
    <xdr:to>
      <xdr:col>73</xdr:col>
      <xdr:colOff>180975</xdr:colOff>
      <xdr:row>75</xdr:row>
      <xdr:rowOff>86178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29013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155121</xdr:rowOff>
    </xdr:from>
    <xdr:to>
      <xdr:col>74</xdr:col>
      <xdr:colOff>31750</xdr:colOff>
      <xdr:row>76</xdr:row>
      <xdr:rowOff>85271</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0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70048</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100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86178</xdr:rowOff>
    </xdr:from>
    <xdr:to>
      <xdr:col>69</xdr:col>
      <xdr:colOff>92075</xdr:colOff>
      <xdr:row>76</xdr:row>
      <xdr:rowOff>45357</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944928"/>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0</xdr:rowOff>
    </xdr:from>
    <xdr:to>
      <xdr:col>69</xdr:col>
      <xdr:colOff>142875</xdr:colOff>
      <xdr:row>74</xdr:row>
      <xdr:rowOff>101600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111777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100693</xdr:rowOff>
    </xdr:from>
    <xdr:to>
      <xdr:col>65</xdr:col>
      <xdr:colOff>53975</xdr:colOff>
      <xdr:row>76</xdr:row>
      <xdr:rowOff>30843</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5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41020</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2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27214</xdr:rowOff>
    </xdr:from>
    <xdr:to>
      <xdr:col>82</xdr:col>
      <xdr:colOff>158750</xdr:colOff>
      <xdr:row>76</xdr:row>
      <xdr:rowOff>128814</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05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43742</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90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35378</xdr:rowOff>
    </xdr:from>
    <xdr:to>
      <xdr:col>78</xdr:col>
      <xdr:colOff>120650</xdr:colOff>
      <xdr:row>75</xdr:row>
      <xdr:rowOff>136978</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89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147155</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663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163285</xdr:rowOff>
    </xdr:from>
    <xdr:to>
      <xdr:col>74</xdr:col>
      <xdr:colOff>31750</xdr:colOff>
      <xdr:row>75</xdr:row>
      <xdr:rowOff>93435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85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103612</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619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35378</xdr:rowOff>
    </xdr:from>
    <xdr:to>
      <xdr:col>69</xdr:col>
      <xdr:colOff>142875</xdr:colOff>
      <xdr:row>75</xdr:row>
      <xdr:rowOff>136978</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89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121756</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98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166007</xdr:rowOff>
    </xdr:from>
    <xdr:to>
      <xdr:col>65</xdr:col>
      <xdr:colOff>53975</xdr:colOff>
      <xdr:row>76</xdr:row>
      <xdr:rowOff>96157</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02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80934</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11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秋田県美郷町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104724</xdr:rowOff>
    </xdr:from>
    <xdr:to>
      <xdr:col>29</xdr:col>
      <xdr:colOff>127000</xdr:colOff>
      <xdr:row>14</xdr:row>
      <xdr:rowOff>66294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381199"/>
          <a:ext cx="647700" cy="1330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41813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1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66294</xdr:rowOff>
    </xdr:from>
    <xdr:to>
      <xdr:col>26</xdr:col>
      <xdr:colOff>50800</xdr:colOff>
      <xdr:row>14</xdr:row>
      <xdr:rowOff>143040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514219"/>
          <a:ext cx="698500" cy="767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101249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92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143040</xdr:rowOff>
    </xdr:from>
    <xdr:to>
      <xdr:col>22</xdr:col>
      <xdr:colOff>114300</xdr:colOff>
      <xdr:row>15</xdr:row>
      <xdr:rowOff>13360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590965"/>
          <a:ext cx="698500" cy="417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152100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942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13360</xdr:rowOff>
    </xdr:from>
    <xdr:to>
      <xdr:col>18</xdr:col>
      <xdr:colOff>177800</xdr:colOff>
      <xdr:row>15</xdr:row>
      <xdr:rowOff>97142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632735"/>
          <a:ext cx="698500" cy="837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18051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80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161417</xdr:rowOff>
    </xdr:from>
    <xdr:to>
      <xdr:col>15</xdr:col>
      <xdr:colOff>101600</xdr:colOff>
      <xdr:row>17</xdr:row>
      <xdr:rowOff>91567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76344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38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53924</xdr:rowOff>
    </xdr:from>
    <xdr:to>
      <xdr:col>29</xdr:col>
      <xdr:colOff>177800</xdr:colOff>
      <xdr:row>13</xdr:row>
      <xdr:rowOff>155524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3303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70451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175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15494</xdr:rowOff>
    </xdr:from>
    <xdr:to>
      <xdr:col>26</xdr:col>
      <xdr:colOff>101600</xdr:colOff>
      <xdr:row>14</xdr:row>
      <xdr:rowOff>117094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4634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127271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2322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92240</xdr:rowOff>
    </xdr:from>
    <xdr:to>
      <xdr:col>22</xdr:col>
      <xdr:colOff>165100</xdr:colOff>
      <xdr:row>15</xdr:row>
      <xdr:rowOff>22390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5401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32567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0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134010</xdr:rowOff>
    </xdr:from>
    <xdr:to>
      <xdr:col>19</xdr:col>
      <xdr:colOff>38100</xdr:colOff>
      <xdr:row>15</xdr:row>
      <xdr:rowOff>64160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5819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74337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350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46342</xdr:rowOff>
    </xdr:from>
    <xdr:to>
      <xdr:col>15</xdr:col>
      <xdr:colOff>101600</xdr:colOff>
      <xdr:row>15</xdr:row>
      <xdr:rowOff>147942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6657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158119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43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333011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57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218745</xdr:rowOff>
    </xdr:from>
    <xdr:to>
      <xdr:col>29</xdr:col>
      <xdr:colOff>127000</xdr:colOff>
      <xdr:row>37</xdr:row>
      <xdr:rowOff>322834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343445"/>
          <a:ext cx="647700" cy="1040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228001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495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141840</xdr:rowOff>
    </xdr:from>
    <xdr:to>
      <xdr:col>26</xdr:col>
      <xdr:colOff>50800</xdr:colOff>
      <xdr:row>37</xdr:row>
      <xdr:rowOff>218745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266540"/>
          <a:ext cx="698500" cy="769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153935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21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141840</xdr:rowOff>
    </xdr:from>
    <xdr:to>
      <xdr:col>22</xdr:col>
      <xdr:colOff>114300</xdr:colOff>
      <xdr:row>37</xdr:row>
      <xdr:rowOff>199561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266540"/>
          <a:ext cx="698500" cy="577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131018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398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125419</xdr:rowOff>
    </xdr:from>
    <xdr:to>
      <xdr:col>18</xdr:col>
      <xdr:colOff>177800</xdr:colOff>
      <xdr:row>37</xdr:row>
      <xdr:rowOff>199561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250119"/>
          <a:ext cx="698500" cy="741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163746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43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194473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46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272034</xdr:rowOff>
    </xdr:from>
    <xdr:to>
      <xdr:col>29</xdr:col>
      <xdr:colOff>177800</xdr:colOff>
      <xdr:row>38</xdr:row>
      <xdr:rowOff>30734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3967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180611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30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167945</xdr:rowOff>
    </xdr:from>
    <xdr:to>
      <xdr:col>26</xdr:col>
      <xdr:colOff>101600</xdr:colOff>
      <xdr:row>37</xdr:row>
      <xdr:rowOff>269545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2926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254322</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3790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91040</xdr:rowOff>
    </xdr:from>
    <xdr:to>
      <xdr:col>22</xdr:col>
      <xdr:colOff>165100</xdr:colOff>
      <xdr:row>37</xdr:row>
      <xdr:rowOff>192640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2157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177417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30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148761</xdr:rowOff>
    </xdr:from>
    <xdr:to>
      <xdr:col>19</xdr:col>
      <xdr:colOff>38100</xdr:colOff>
      <xdr:row>37</xdr:row>
      <xdr:rowOff>250361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2734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235138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359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74619</xdr:rowOff>
    </xdr:from>
    <xdr:to>
      <xdr:col>15</xdr:col>
      <xdr:colOff>101600</xdr:colOff>
      <xdr:row>37</xdr:row>
      <xdr:rowOff>176219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1993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160996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285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秋田県美郷町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17,444
17,365
168.32
14,130,934
13,355,897
642,586
8,308,952
8,856,012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63970</xdr:rowOff>
    </xdr:from>
    <xdr:to>
      <xdr:col>24</xdr:col>
      <xdr:colOff>63500</xdr:colOff>
      <xdr:row>34</xdr:row>
      <xdr:rowOff>164414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93270"/>
          <a:ext cx="838200" cy="100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11790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12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164414</xdr:rowOff>
    </xdr:from>
    <xdr:to>
      <xdr:col>19</xdr:col>
      <xdr:colOff>177800</xdr:colOff>
      <xdr:row>35</xdr:row>
      <xdr:rowOff>60820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993714"/>
          <a:ext cx="889000" cy="6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65066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37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60820</xdr:rowOff>
    </xdr:from>
    <xdr:to>
      <xdr:col>15</xdr:col>
      <xdr:colOff>50800</xdr:colOff>
      <xdr:row>35</xdr:row>
      <xdr:rowOff>78384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61570"/>
          <a:ext cx="889000" cy="1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105198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27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78384</xdr:rowOff>
    </xdr:from>
    <xdr:to>
      <xdr:col>10</xdr:col>
      <xdr:colOff>114300</xdr:colOff>
      <xdr:row>35</xdr:row>
      <xdr:rowOff>152972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79134"/>
          <a:ext cx="889000" cy="74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130319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0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19207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62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13170</xdr:rowOff>
    </xdr:from>
    <xdr:to>
      <xdr:col>24</xdr:col>
      <xdr:colOff>114300</xdr:colOff>
      <xdr:row>34</xdr:row>
      <xdr:rowOff>114770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4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36047</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693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113614</xdr:rowOff>
    </xdr:from>
    <xdr:to>
      <xdr:col>20</xdr:col>
      <xdr:colOff>38100</xdr:colOff>
      <xdr:row>35</xdr:row>
      <xdr:rowOff>43764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4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60291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718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10020</xdr:rowOff>
    </xdr:from>
    <xdr:to>
      <xdr:col>15</xdr:col>
      <xdr:colOff>101600</xdr:colOff>
      <xdr:row>35</xdr:row>
      <xdr:rowOff>111620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1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128147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785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27584</xdr:rowOff>
    </xdr:from>
    <xdr:to>
      <xdr:col>10</xdr:col>
      <xdr:colOff>165100</xdr:colOff>
      <xdr:row>35</xdr:row>
      <xdr:rowOff>129184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28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145711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03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102172</xdr:rowOff>
    </xdr:from>
    <xdr:to>
      <xdr:col>6</xdr:col>
      <xdr:colOff>38100</xdr:colOff>
      <xdr:row>36</xdr:row>
      <xdr:rowOff>32322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02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48849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878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9406</xdr:rowOff>
    </xdr:from>
    <xdr:to>
      <xdr:col>24</xdr:col>
      <xdr:colOff>63500</xdr:colOff>
      <xdr:row>58</xdr:row>
      <xdr:rowOff>23221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9953506"/>
          <a:ext cx="838200" cy="1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115936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17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9406</xdr:rowOff>
    </xdr:from>
    <xdr:to>
      <xdr:col>19</xdr:col>
      <xdr:colOff>177800</xdr:colOff>
      <xdr:row>58</xdr:row>
      <xdr:rowOff>17993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953506"/>
          <a:ext cx="889000" cy="8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69874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1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17993</xdr:rowOff>
    </xdr:from>
    <xdr:to>
      <xdr:col>15</xdr:col>
      <xdr:colOff>50800</xdr:colOff>
      <xdr:row>58</xdr:row>
      <xdr:rowOff>24842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962093"/>
          <a:ext cx="889000" cy="6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72347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16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24842</xdr:rowOff>
    </xdr:from>
    <xdr:to>
      <xdr:col>10</xdr:col>
      <xdr:colOff>114300</xdr:colOff>
      <xdr:row>58</xdr:row>
      <xdr:rowOff>27326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968942"/>
          <a:ext cx="889000" cy="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81711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2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164667</xdr:rowOff>
    </xdr:from>
    <xdr:to>
      <xdr:col>6</xdr:col>
      <xdr:colOff>38100</xdr:colOff>
      <xdr:row>58</xdr:row>
      <xdr:rowOff>94817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3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85944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3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143871</xdr:rowOff>
    </xdr:from>
    <xdr:to>
      <xdr:col>24</xdr:col>
      <xdr:colOff>114300</xdr:colOff>
      <xdr:row>58</xdr:row>
      <xdr:rowOff>74021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16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71486</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44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130056</xdr:rowOff>
    </xdr:from>
    <xdr:to>
      <xdr:col>20</xdr:col>
      <xdr:colOff>38100</xdr:colOff>
      <xdr:row>58</xdr:row>
      <xdr:rowOff>60206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0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76733</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677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138643</xdr:rowOff>
    </xdr:from>
    <xdr:to>
      <xdr:col>15</xdr:col>
      <xdr:colOff>101600</xdr:colOff>
      <xdr:row>58</xdr:row>
      <xdr:rowOff>68793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1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85320</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686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145492</xdr:rowOff>
    </xdr:from>
    <xdr:to>
      <xdr:col>10</xdr:col>
      <xdr:colOff>165100</xdr:colOff>
      <xdr:row>58</xdr:row>
      <xdr:rowOff>75642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18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92169</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693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147976</xdr:rowOff>
    </xdr:from>
    <xdr:to>
      <xdr:col>6</xdr:col>
      <xdr:colOff>38100</xdr:colOff>
      <xdr:row>58</xdr:row>
      <xdr:rowOff>78126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20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94653</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695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9474</xdr:rowOff>
    </xdr:from>
    <xdr:to>
      <xdr:col>24</xdr:col>
      <xdr:colOff>63500</xdr:colOff>
      <xdr:row>75</xdr:row>
      <xdr:rowOff>39039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2696774"/>
          <a:ext cx="838200" cy="20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95445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25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70396</xdr:rowOff>
    </xdr:from>
    <xdr:to>
      <xdr:col>19</xdr:col>
      <xdr:colOff>177800</xdr:colOff>
      <xdr:row>75</xdr:row>
      <xdr:rowOff>39039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2757696"/>
          <a:ext cx="889000" cy="140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111713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313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32334</xdr:rowOff>
    </xdr:from>
    <xdr:to>
      <xdr:col>15</xdr:col>
      <xdr:colOff>50800</xdr:colOff>
      <xdr:row>74</xdr:row>
      <xdr:rowOff>70396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2548184"/>
          <a:ext cx="889000" cy="20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88320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28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32334</xdr:rowOff>
    </xdr:from>
    <xdr:to>
      <xdr:col>10</xdr:col>
      <xdr:colOff>114300</xdr:colOff>
      <xdr:row>73</xdr:row>
      <xdr:rowOff>156349</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2548184"/>
          <a:ext cx="889000" cy="12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69118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27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147726</xdr:rowOff>
    </xdr:from>
    <xdr:to>
      <xdr:col>6</xdr:col>
      <xdr:colOff>38100</xdr:colOff>
      <xdr:row>77</xdr:row>
      <xdr:rowOff>77876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69003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27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130124</xdr:rowOff>
    </xdr:from>
    <xdr:to>
      <xdr:col>24</xdr:col>
      <xdr:colOff>114300</xdr:colOff>
      <xdr:row>74</xdr:row>
      <xdr:rowOff>60274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264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153001</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49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159689</xdr:rowOff>
    </xdr:from>
    <xdr:to>
      <xdr:col>20</xdr:col>
      <xdr:colOff>38100</xdr:colOff>
      <xdr:row>75</xdr:row>
      <xdr:rowOff>89839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284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106366</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62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19596</xdr:rowOff>
    </xdr:from>
    <xdr:to>
      <xdr:col>15</xdr:col>
      <xdr:colOff>101600</xdr:colOff>
      <xdr:row>74</xdr:row>
      <xdr:rowOff>121196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2706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137723</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48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152984</xdr:rowOff>
    </xdr:from>
    <xdr:to>
      <xdr:col>10</xdr:col>
      <xdr:colOff>165100</xdr:colOff>
      <xdr:row>73</xdr:row>
      <xdr:rowOff>83134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49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99661</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272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105549</xdr:rowOff>
    </xdr:from>
    <xdr:to>
      <xdr:col>6</xdr:col>
      <xdr:colOff>38100</xdr:colOff>
      <xdr:row>74</xdr:row>
      <xdr:rowOff>35699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262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52226</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396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26912</xdr:rowOff>
    </xdr:from>
    <xdr:to>
      <xdr:col>24</xdr:col>
      <xdr:colOff>63500</xdr:colOff>
      <xdr:row>95</xdr:row>
      <xdr:rowOff>92583</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314662"/>
          <a:ext cx="838200" cy="65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98035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42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92583</xdr:rowOff>
    </xdr:from>
    <xdr:to>
      <xdr:col>19</xdr:col>
      <xdr:colOff>177800</xdr:colOff>
      <xdr:row>96</xdr:row>
      <xdr:rowOff>56998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380333"/>
          <a:ext cx="889000" cy="13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94187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3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77533</xdr:rowOff>
    </xdr:from>
    <xdr:to>
      <xdr:col>15</xdr:col>
      <xdr:colOff>50800</xdr:colOff>
      <xdr:row>96</xdr:row>
      <xdr:rowOff>56998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365283"/>
          <a:ext cx="889000" cy="150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18470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3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77533</xdr:rowOff>
    </xdr:from>
    <xdr:to>
      <xdr:col>10</xdr:col>
      <xdr:colOff>114300</xdr:colOff>
      <xdr:row>97</xdr:row>
      <xdr:rowOff>13284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365283"/>
          <a:ext cx="889000" cy="278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44493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598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46372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147562</xdr:rowOff>
    </xdr:from>
    <xdr:to>
      <xdr:col>24</xdr:col>
      <xdr:colOff>114300</xdr:colOff>
      <xdr:row>95</xdr:row>
      <xdr:rowOff>77712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63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125989</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242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41783</xdr:rowOff>
    </xdr:from>
    <xdr:to>
      <xdr:col>20</xdr:col>
      <xdr:colOff>38100</xdr:colOff>
      <xdr:row>95</xdr:row>
      <xdr:rowOff>143383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329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134510</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42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6198</xdr:rowOff>
    </xdr:from>
    <xdr:to>
      <xdr:col>15</xdr:col>
      <xdr:colOff>101600</xdr:colOff>
      <xdr:row>96</xdr:row>
      <xdr:rowOff>107798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6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98925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558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26733</xdr:rowOff>
    </xdr:from>
    <xdr:to>
      <xdr:col>10</xdr:col>
      <xdr:colOff>165100</xdr:colOff>
      <xdr:row>95</xdr:row>
      <xdr:rowOff>128333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31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119460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407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133934</xdr:rowOff>
    </xdr:from>
    <xdr:to>
      <xdr:col>6</xdr:col>
      <xdr:colOff>38100</xdr:colOff>
      <xdr:row>97</xdr:row>
      <xdr:rowOff>64084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93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55211</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685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57472</xdr:rowOff>
    </xdr:from>
    <xdr:to>
      <xdr:col>55</xdr:col>
      <xdr:colOff>0</xdr:colOff>
      <xdr:row>35</xdr:row>
      <xdr:rowOff>58360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058222"/>
          <a:ext cx="838200" cy="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71743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072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58360</xdr:rowOff>
    </xdr:from>
    <xdr:to>
      <xdr:col>50</xdr:col>
      <xdr:colOff>114300</xdr:colOff>
      <xdr:row>35</xdr:row>
      <xdr:rowOff>158194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059110"/>
          <a:ext cx="889000" cy="99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68932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624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151299</xdr:rowOff>
    </xdr:from>
    <xdr:to>
      <xdr:col>45</xdr:col>
      <xdr:colOff>177800</xdr:colOff>
      <xdr:row>35</xdr:row>
      <xdr:rowOff>158194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861300" y="6152049"/>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75822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624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1113</xdr:rowOff>
    </xdr:from>
    <xdr:to>
      <xdr:col>41</xdr:col>
      <xdr:colOff>50800</xdr:colOff>
      <xdr:row>35</xdr:row>
      <xdr:rowOff>151299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658963"/>
          <a:ext cx="889000" cy="49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105979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6278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47203</xdr:rowOff>
    </xdr:from>
    <xdr:to>
      <xdr:col>36</xdr:col>
      <xdr:colOff>165100</xdr:colOff>
      <xdr:row>33</xdr:row>
      <xdr:rowOff>148803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139930</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797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6672</xdr:rowOff>
    </xdr:from>
    <xdr:to>
      <xdr:col>55</xdr:col>
      <xdr:colOff>50800</xdr:colOff>
      <xdr:row>35</xdr:row>
      <xdr:rowOff>108272</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007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29549</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5858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7560</xdr:rowOff>
    </xdr:from>
    <xdr:to>
      <xdr:col>50</xdr:col>
      <xdr:colOff>165100</xdr:colOff>
      <xdr:row>35</xdr:row>
      <xdr:rowOff>109160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00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125687</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5783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107394</xdr:rowOff>
    </xdr:from>
    <xdr:to>
      <xdr:col>46</xdr:col>
      <xdr:colOff>38100</xdr:colOff>
      <xdr:row>36</xdr:row>
      <xdr:rowOff>37544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10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54071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588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100499</xdr:rowOff>
    </xdr:from>
    <xdr:to>
      <xdr:col>41</xdr:col>
      <xdr:colOff>101600</xdr:colOff>
      <xdr:row>36</xdr:row>
      <xdr:rowOff>30649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101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47176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5876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121763</xdr:rowOff>
    </xdr:from>
    <xdr:to>
      <xdr:col>36</xdr:col>
      <xdr:colOff>165100</xdr:colOff>
      <xdr:row>33</xdr:row>
      <xdr:rowOff>51913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60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68440</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383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115560</xdr:rowOff>
    </xdr:from>
    <xdr:to>
      <xdr:col>54</xdr:col>
      <xdr:colOff>189865</xdr:colOff>
      <xdr:row>59</xdr:row>
      <xdr:rowOff>76350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88060"/>
          <a:ext cx="1270" cy="150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80177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19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76350</xdr:rowOff>
    </xdr:from>
    <xdr:to>
      <xdr:col>55</xdr:col>
      <xdr:colOff>88900</xdr:colOff>
      <xdr:row>59</xdr:row>
      <xdr:rowOff>76350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19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62237</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6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115560</xdr:rowOff>
    </xdr:from>
    <xdr:to>
      <xdr:col>55</xdr:col>
      <xdr:colOff>88900</xdr:colOff>
      <xdr:row>50</xdr:row>
      <xdr:rowOff>115560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8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111299</xdr:rowOff>
    </xdr:from>
    <xdr:to>
      <xdr:col>55</xdr:col>
      <xdr:colOff>0</xdr:colOff>
      <xdr:row>56</xdr:row>
      <xdr:rowOff>8895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541049"/>
          <a:ext cx="838200" cy="69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68433</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696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90006</xdr:rowOff>
    </xdr:from>
    <xdr:to>
      <xdr:col>55</xdr:col>
      <xdr:colOff>50800</xdr:colOff>
      <xdr:row>57</xdr:row>
      <xdr:rowOff>20156</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9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134917</xdr:rowOff>
    </xdr:from>
    <xdr:to>
      <xdr:col>50</xdr:col>
      <xdr:colOff>114300</xdr:colOff>
      <xdr:row>56</xdr:row>
      <xdr:rowOff>8895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564667"/>
          <a:ext cx="889000" cy="45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162957</xdr:rowOff>
    </xdr:from>
    <xdr:to>
      <xdr:col>50</xdr:col>
      <xdr:colOff>165100</xdr:colOff>
      <xdr:row>57</xdr:row>
      <xdr:rowOff>93107</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64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84234</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856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134917</xdr:rowOff>
    </xdr:from>
    <xdr:to>
      <xdr:col>45</xdr:col>
      <xdr:colOff>177800</xdr:colOff>
      <xdr:row>55</xdr:row>
      <xdr:rowOff>148231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564667"/>
          <a:ext cx="889000" cy="1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43701</xdr:rowOff>
    </xdr:from>
    <xdr:to>
      <xdr:col>46</xdr:col>
      <xdr:colOff>38100</xdr:colOff>
      <xdr:row>57</xdr:row>
      <xdr:rowOff>145301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8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136428</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909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148231</xdr:rowOff>
    </xdr:from>
    <xdr:to>
      <xdr:col>41</xdr:col>
      <xdr:colOff>50800</xdr:colOff>
      <xdr:row>56</xdr:row>
      <xdr:rowOff>24248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577981"/>
          <a:ext cx="889000" cy="47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35700</xdr:rowOff>
    </xdr:from>
    <xdr:to>
      <xdr:col>41</xdr:col>
      <xdr:colOff>101600</xdr:colOff>
      <xdr:row>57</xdr:row>
      <xdr:rowOff>137300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80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128427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90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116707</xdr:rowOff>
    </xdr:from>
    <xdr:to>
      <xdr:col>36</xdr:col>
      <xdr:colOff>165100</xdr:colOff>
      <xdr:row>57</xdr:row>
      <xdr:rowOff>46857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71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37984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81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60499</xdr:rowOff>
    </xdr:from>
    <xdr:to>
      <xdr:col>55</xdr:col>
      <xdr:colOff>50800</xdr:colOff>
      <xdr:row>55</xdr:row>
      <xdr:rowOff>162099</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49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83376</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34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129545</xdr:rowOff>
    </xdr:from>
    <xdr:to>
      <xdr:col>50</xdr:col>
      <xdr:colOff>165100</xdr:colOff>
      <xdr:row>56</xdr:row>
      <xdr:rowOff>59695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55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76222</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334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84117</xdr:rowOff>
    </xdr:from>
    <xdr:to>
      <xdr:col>46</xdr:col>
      <xdr:colOff>38100</xdr:colOff>
      <xdr:row>56</xdr:row>
      <xdr:rowOff>14267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51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30794</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289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97431</xdr:rowOff>
    </xdr:from>
    <xdr:to>
      <xdr:col>41</xdr:col>
      <xdr:colOff>101600</xdr:colOff>
      <xdr:row>56</xdr:row>
      <xdr:rowOff>27581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52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44108</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302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144898</xdr:rowOff>
    </xdr:from>
    <xdr:to>
      <xdr:col>36</xdr:col>
      <xdr:colOff>165100</xdr:colOff>
      <xdr:row>56</xdr:row>
      <xdr:rowOff>75048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57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91575</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349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27586</xdr:rowOff>
    </xdr:from>
    <xdr:to>
      <xdr:col>55</xdr:col>
      <xdr:colOff>0</xdr:colOff>
      <xdr:row>78</xdr:row>
      <xdr:rowOff>34342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400686"/>
          <a:ext cx="838200" cy="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61230</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9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27586</xdr:rowOff>
    </xdr:from>
    <xdr:to>
      <xdr:col>50</xdr:col>
      <xdr:colOff>114300</xdr:colOff>
      <xdr:row>78</xdr:row>
      <xdr:rowOff>89143</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400686"/>
          <a:ext cx="889000" cy="6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67225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09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73296</xdr:rowOff>
    </xdr:from>
    <xdr:to>
      <xdr:col>45</xdr:col>
      <xdr:colOff>177800</xdr:colOff>
      <xdr:row>78</xdr:row>
      <xdr:rowOff>89143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446396"/>
          <a:ext cx="889000" cy="1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65459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09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73296</xdr:rowOff>
    </xdr:from>
    <xdr:to>
      <xdr:col>41</xdr:col>
      <xdr:colOff>50800</xdr:colOff>
      <xdr:row>78</xdr:row>
      <xdr:rowOff>84544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446396"/>
          <a:ext cx="889000" cy="1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73699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10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130707</xdr:rowOff>
    </xdr:from>
    <xdr:to>
      <xdr:col>36</xdr:col>
      <xdr:colOff>165100</xdr:colOff>
      <xdr:row>78</xdr:row>
      <xdr:rowOff>60857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33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77384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10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154992</xdr:rowOff>
    </xdr:from>
    <xdr:to>
      <xdr:col>55</xdr:col>
      <xdr:colOff>50800</xdr:colOff>
      <xdr:row>78</xdr:row>
      <xdr:rowOff>85142</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5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69919</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71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148236</xdr:rowOff>
    </xdr:from>
    <xdr:to>
      <xdr:col>50</xdr:col>
      <xdr:colOff>165100</xdr:colOff>
      <xdr:row>78</xdr:row>
      <xdr:rowOff>78386</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4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69513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442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38343</xdr:rowOff>
    </xdr:from>
    <xdr:to>
      <xdr:col>46</xdr:col>
      <xdr:colOff>38100</xdr:colOff>
      <xdr:row>78</xdr:row>
      <xdr:rowOff>139943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131070</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504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22496</xdr:rowOff>
    </xdr:from>
    <xdr:to>
      <xdr:col>41</xdr:col>
      <xdr:colOff>101600</xdr:colOff>
      <xdr:row>78</xdr:row>
      <xdr:rowOff>124096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9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115223</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488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33744</xdr:rowOff>
    </xdr:from>
    <xdr:to>
      <xdr:col>36</xdr:col>
      <xdr:colOff>165100</xdr:colOff>
      <xdr:row>78</xdr:row>
      <xdr:rowOff>135344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0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126471</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49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13980"/>
          <a:ext cx="1270" cy="13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84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1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53502</xdr:rowOff>
    </xdr:from>
    <xdr:to>
      <xdr:col>55</xdr:col>
      <xdr:colOff>0</xdr:colOff>
      <xdr:row>95</xdr:row>
      <xdr:rowOff>124354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341252"/>
          <a:ext cx="838200" cy="70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80867</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540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124354</xdr:rowOff>
    </xdr:from>
    <xdr:to>
      <xdr:col>50</xdr:col>
      <xdr:colOff>114300</xdr:colOff>
      <xdr:row>95</xdr:row>
      <xdr:rowOff>151961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412104"/>
          <a:ext cx="889000" cy="2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14605</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64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147724</xdr:rowOff>
    </xdr:from>
    <xdr:to>
      <xdr:col>45</xdr:col>
      <xdr:colOff>177800</xdr:colOff>
      <xdr:row>95</xdr:row>
      <xdr:rowOff>151961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435474"/>
          <a:ext cx="889000" cy="4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60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63563</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69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126594</xdr:rowOff>
    </xdr:from>
    <xdr:to>
      <xdr:col>41</xdr:col>
      <xdr:colOff>50800</xdr:colOff>
      <xdr:row>95</xdr:row>
      <xdr:rowOff>147724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414344"/>
          <a:ext cx="889000" cy="2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6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64012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69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62900</xdr:rowOff>
    </xdr:from>
    <xdr:to>
      <xdr:col>36</xdr:col>
      <xdr:colOff>165100</xdr:colOff>
      <xdr:row>96</xdr:row>
      <xdr:rowOff>164500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155627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61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2702</xdr:rowOff>
    </xdr:from>
    <xdr:to>
      <xdr:col>55</xdr:col>
      <xdr:colOff>50800</xdr:colOff>
      <xdr:row>95</xdr:row>
      <xdr:rowOff>104302</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290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25579</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141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73554</xdr:rowOff>
    </xdr:from>
    <xdr:to>
      <xdr:col>50</xdr:col>
      <xdr:colOff>165100</xdr:colOff>
      <xdr:row>96</xdr:row>
      <xdr:rowOff>3704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36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20231</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13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101161</xdr:rowOff>
    </xdr:from>
    <xdr:to>
      <xdr:col>46</xdr:col>
      <xdr:colOff>38100</xdr:colOff>
      <xdr:row>96</xdr:row>
      <xdr:rowOff>31311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38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47838</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164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96924</xdr:rowOff>
    </xdr:from>
    <xdr:to>
      <xdr:col>41</xdr:col>
      <xdr:colOff>101600</xdr:colOff>
      <xdr:row>96</xdr:row>
      <xdr:rowOff>27074</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38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43601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15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75794</xdr:rowOff>
    </xdr:from>
    <xdr:to>
      <xdr:col>36</xdr:col>
      <xdr:colOff>165100</xdr:colOff>
      <xdr:row>96</xdr:row>
      <xdr:rowOff>5944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36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22471</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138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98846</xdr:rowOff>
    </xdr:from>
    <xdr:to>
      <xdr:col>85</xdr:col>
      <xdr:colOff>127000</xdr:colOff>
      <xdr:row>39</xdr:row>
      <xdr:rowOff>98846</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5481300" y="678539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120644</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46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97311</xdr:rowOff>
    </xdr:from>
    <xdr:to>
      <xdr:col>81</xdr:col>
      <xdr:colOff>50800</xdr:colOff>
      <xdr:row>39</xdr:row>
      <xdr:rowOff>98846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4592300" y="6783861"/>
          <a:ext cx="889000" cy="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13746</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35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57338</xdr:rowOff>
    </xdr:from>
    <xdr:to>
      <xdr:col>76</xdr:col>
      <xdr:colOff>114300</xdr:colOff>
      <xdr:row>39</xdr:row>
      <xdr:rowOff>97311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3703300" y="6743888"/>
          <a:ext cx="889000" cy="39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76480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42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57338</xdr:rowOff>
    </xdr:from>
    <xdr:to>
      <xdr:col>71</xdr:col>
      <xdr:colOff>177800</xdr:colOff>
      <xdr:row>39</xdr:row>
      <xdr:rowOff>76721</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2814300" y="6743888"/>
          <a:ext cx="889000" cy="19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85543</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42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102795</xdr:rowOff>
    </xdr:from>
    <xdr:to>
      <xdr:col>67</xdr:col>
      <xdr:colOff>101600</xdr:colOff>
      <xdr:row>39</xdr:row>
      <xdr:rowOff>32945</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49473</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39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48046</xdr:rowOff>
    </xdr:from>
    <xdr:to>
      <xdr:col>85</xdr:col>
      <xdr:colOff>177800</xdr:colOff>
      <xdr:row>39</xdr:row>
      <xdr:rowOff>149646</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73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134423</xdr:rowOff>
    </xdr:from>
    <xdr:ext cx="249299"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6495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48046</xdr:rowOff>
    </xdr:from>
    <xdr:to>
      <xdr:col>81</xdr:col>
      <xdr:colOff>101600</xdr:colOff>
      <xdr:row>39</xdr:row>
      <xdr:rowOff>149646</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73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140773</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356650" y="68273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46511</xdr:rowOff>
    </xdr:from>
    <xdr:to>
      <xdr:col>76</xdr:col>
      <xdr:colOff>165100</xdr:colOff>
      <xdr:row>39</xdr:row>
      <xdr:rowOff>148111</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73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139238</xdr:rowOff>
    </xdr:from>
    <xdr:ext cx="313932"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35333" y="68257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6538</xdr:rowOff>
    </xdr:from>
    <xdr:to>
      <xdr:col>72</xdr:col>
      <xdr:colOff>38100</xdr:colOff>
      <xdr:row>39</xdr:row>
      <xdr:rowOff>108138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69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99265</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78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25921</xdr:rowOff>
    </xdr:from>
    <xdr:to>
      <xdr:col>67</xdr:col>
      <xdr:colOff>101600</xdr:colOff>
      <xdr:row>39</xdr:row>
      <xdr:rowOff>127521</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71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118648</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805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76670</xdr:rowOff>
    </xdr:from>
    <xdr:to>
      <xdr:col>85</xdr:col>
      <xdr:colOff>127000</xdr:colOff>
      <xdr:row>72</xdr:row>
      <xdr:rowOff>99364</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5481300" y="12421070"/>
          <a:ext cx="838200" cy="2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86606</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773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99364</xdr:rowOff>
    </xdr:from>
    <xdr:to>
      <xdr:col>81</xdr:col>
      <xdr:colOff>50800</xdr:colOff>
      <xdr:row>73</xdr:row>
      <xdr:rowOff>149581</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592300" y="12443764"/>
          <a:ext cx="889000" cy="221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32859</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89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149581</xdr:rowOff>
    </xdr:from>
    <xdr:to>
      <xdr:col>76</xdr:col>
      <xdr:colOff>114300</xdr:colOff>
      <xdr:row>73</xdr:row>
      <xdr:rowOff>166763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2665431"/>
          <a:ext cx="889000" cy="17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9618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86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166763</xdr:rowOff>
    </xdr:from>
    <xdr:to>
      <xdr:col>71</xdr:col>
      <xdr:colOff>177800</xdr:colOff>
      <xdr:row>74</xdr:row>
      <xdr:rowOff>28435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2682613"/>
          <a:ext cx="889000" cy="33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33608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89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139674</xdr:rowOff>
    </xdr:from>
    <xdr:to>
      <xdr:col>67</xdr:col>
      <xdr:colOff>101600</xdr:colOff>
      <xdr:row>75</xdr:row>
      <xdr:rowOff>69824</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60951</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91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25870</xdr:rowOff>
    </xdr:from>
    <xdr:to>
      <xdr:col>85</xdr:col>
      <xdr:colOff>177800</xdr:colOff>
      <xdr:row>72</xdr:row>
      <xdr:rowOff>127470</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37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48747</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221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48564</xdr:rowOff>
    </xdr:from>
    <xdr:to>
      <xdr:col>81</xdr:col>
      <xdr:colOff>101600</xdr:colOff>
      <xdr:row>72</xdr:row>
      <xdr:rowOff>150164</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39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166691</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216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98781</xdr:rowOff>
    </xdr:from>
    <xdr:to>
      <xdr:col>76</xdr:col>
      <xdr:colOff>165100</xdr:colOff>
      <xdr:row>74</xdr:row>
      <xdr:rowOff>28931</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614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45458</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2389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115963</xdr:rowOff>
    </xdr:from>
    <xdr:to>
      <xdr:col>72</xdr:col>
      <xdr:colOff>38100</xdr:colOff>
      <xdr:row>74</xdr:row>
      <xdr:rowOff>46113</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631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62640</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407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149085</xdr:rowOff>
    </xdr:from>
    <xdr:to>
      <xdr:col>67</xdr:col>
      <xdr:colOff>101600</xdr:colOff>
      <xdr:row>74</xdr:row>
      <xdr:rowOff>79235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266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95762</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44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85649</xdr:rowOff>
    </xdr:from>
    <xdr:to>
      <xdr:col>85</xdr:col>
      <xdr:colOff>127000</xdr:colOff>
      <xdr:row>99</xdr:row>
      <xdr:rowOff>12230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6716299"/>
          <a:ext cx="838200" cy="269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106278</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394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152564</xdr:rowOff>
    </xdr:from>
    <xdr:to>
      <xdr:col>81</xdr:col>
      <xdr:colOff>50800</xdr:colOff>
      <xdr:row>99</xdr:row>
      <xdr:rowOff>12230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4592300" y="16611764"/>
          <a:ext cx="889000" cy="374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96296</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38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102845</xdr:rowOff>
    </xdr:from>
    <xdr:to>
      <xdr:col>76</xdr:col>
      <xdr:colOff>114300</xdr:colOff>
      <xdr:row>96</xdr:row>
      <xdr:rowOff>152564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3703300" y="16562045"/>
          <a:ext cx="889000" cy="49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25303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31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102845</xdr:rowOff>
    </xdr:from>
    <xdr:to>
      <xdr:col>71</xdr:col>
      <xdr:colOff>177800</xdr:colOff>
      <xdr:row>98</xdr:row>
      <xdr:rowOff>129336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562045"/>
          <a:ext cx="889000" cy="36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140873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25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94590</xdr:rowOff>
    </xdr:from>
    <xdr:to>
      <xdr:col>67</xdr:col>
      <xdr:colOff>101600</xdr:colOff>
      <xdr:row>98</xdr:row>
      <xdr:rowOff>24740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72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41267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50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34849</xdr:rowOff>
    </xdr:from>
    <xdr:to>
      <xdr:col>85</xdr:col>
      <xdr:colOff>177800</xdr:colOff>
      <xdr:row>97</xdr:row>
      <xdr:rowOff>136449</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66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13276</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64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132880</xdr:rowOff>
    </xdr:from>
    <xdr:to>
      <xdr:col>81</xdr:col>
      <xdr:colOff>101600</xdr:colOff>
      <xdr:row>99</xdr:row>
      <xdr:rowOff>63030</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93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54157</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46428" y="1702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101764</xdr:rowOff>
    </xdr:from>
    <xdr:to>
      <xdr:col>76</xdr:col>
      <xdr:colOff>165100</xdr:colOff>
      <xdr:row>97</xdr:row>
      <xdr:rowOff>31914</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56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23041</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65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52045</xdr:rowOff>
    </xdr:from>
    <xdr:to>
      <xdr:col>72</xdr:col>
      <xdr:colOff>38100</xdr:colOff>
      <xdr:row>96</xdr:row>
      <xdr:rowOff>153645</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51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144772</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60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78536</xdr:rowOff>
    </xdr:from>
    <xdr:to>
      <xdr:col>67</xdr:col>
      <xdr:colOff>101600</xdr:colOff>
      <xdr:row>99</xdr:row>
      <xdr:rowOff>8686</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88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171263</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79428" y="16973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154216</xdr:rowOff>
    </xdr:from>
    <xdr:to>
      <xdr:col>116</xdr:col>
      <xdr:colOff>63500</xdr:colOff>
      <xdr:row>36</xdr:row>
      <xdr:rowOff>157016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1323300" y="6326416"/>
          <a:ext cx="838200" cy="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115606</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116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136042</xdr:rowOff>
    </xdr:from>
    <xdr:to>
      <xdr:col>111</xdr:col>
      <xdr:colOff>177800</xdr:colOff>
      <xdr:row>36</xdr:row>
      <xdr:rowOff>154216</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0434300" y="6308242"/>
          <a:ext cx="889000" cy="1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34180</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377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136042</xdr:rowOff>
    </xdr:from>
    <xdr:to>
      <xdr:col>107</xdr:col>
      <xdr:colOff>50800</xdr:colOff>
      <xdr:row>36</xdr:row>
      <xdr:rowOff>145129</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19545300" y="6308242"/>
          <a:ext cx="889000" cy="9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54868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398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69291</xdr:rowOff>
    </xdr:from>
    <xdr:to>
      <xdr:col>102</xdr:col>
      <xdr:colOff>114300</xdr:colOff>
      <xdr:row>36</xdr:row>
      <xdr:rowOff>145129</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656300" y="6241491"/>
          <a:ext cx="889000" cy="7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35780</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379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87471</xdr:rowOff>
    </xdr:from>
    <xdr:to>
      <xdr:col>98</xdr:col>
      <xdr:colOff>38100</xdr:colOff>
      <xdr:row>37</xdr:row>
      <xdr:rowOff>17621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2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8748</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35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106216</xdr:rowOff>
    </xdr:from>
    <xdr:to>
      <xdr:col>116</xdr:col>
      <xdr:colOff>114300</xdr:colOff>
      <xdr:row>37</xdr:row>
      <xdr:rowOff>36366</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27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84643</xdr:rowOff>
    </xdr:from>
    <xdr:ext cx="469744"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256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103416</xdr:rowOff>
    </xdr:from>
    <xdr:to>
      <xdr:col>112</xdr:col>
      <xdr:colOff>38100</xdr:colOff>
      <xdr:row>37</xdr:row>
      <xdr:rowOff>33566</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27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50093</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050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85242</xdr:rowOff>
    </xdr:from>
    <xdr:to>
      <xdr:col>107</xdr:col>
      <xdr:colOff>101600</xdr:colOff>
      <xdr:row>37</xdr:row>
      <xdr:rowOff>15392</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257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31919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03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94329</xdr:rowOff>
    </xdr:from>
    <xdr:to>
      <xdr:col>102</xdr:col>
      <xdr:colOff>165100</xdr:colOff>
      <xdr:row>37</xdr:row>
      <xdr:rowOff>24479</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26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41006</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04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18491</xdr:rowOff>
    </xdr:from>
    <xdr:to>
      <xdr:col>98</xdr:col>
      <xdr:colOff>38100</xdr:colOff>
      <xdr:row>36</xdr:row>
      <xdr:rowOff>120091</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19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136618</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596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130556</xdr:rowOff>
    </xdr:from>
    <xdr:to>
      <xdr:col>116</xdr:col>
      <xdr:colOff>63500</xdr:colOff>
      <xdr:row>56</xdr:row>
      <xdr:rowOff>135586</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1323300" y="9731756"/>
          <a:ext cx="8382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86255</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858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135586</xdr:rowOff>
    </xdr:from>
    <xdr:to>
      <xdr:col>111</xdr:col>
      <xdr:colOff>177800</xdr:colOff>
      <xdr:row>56</xdr:row>
      <xdr:rowOff>143632</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0434300" y="9736786"/>
          <a:ext cx="889000" cy="8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35231</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979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141894</xdr:rowOff>
    </xdr:from>
    <xdr:to>
      <xdr:col>107</xdr:col>
      <xdr:colOff>50800</xdr:colOff>
      <xdr:row>56</xdr:row>
      <xdr:rowOff>143632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545300" y="9743094"/>
          <a:ext cx="889000" cy="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30385</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97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141894</xdr:rowOff>
    </xdr:from>
    <xdr:to>
      <xdr:col>102</xdr:col>
      <xdr:colOff>114300</xdr:colOff>
      <xdr:row>56</xdr:row>
      <xdr:rowOff>151313</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8656300" y="9743094"/>
          <a:ext cx="889000" cy="9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18864</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962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130002</xdr:rowOff>
    </xdr:from>
    <xdr:to>
      <xdr:col>98</xdr:col>
      <xdr:colOff>38100</xdr:colOff>
      <xdr:row>58</xdr:row>
      <xdr:rowOff>60152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51279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99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79756</xdr:rowOff>
    </xdr:from>
    <xdr:to>
      <xdr:col>116</xdr:col>
      <xdr:colOff>114300</xdr:colOff>
      <xdr:row>57</xdr:row>
      <xdr:rowOff>9906</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968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102633</xdr:rowOff>
    </xdr:from>
    <xdr:ext cx="469744"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532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84786</xdr:rowOff>
    </xdr:from>
    <xdr:to>
      <xdr:col>112</xdr:col>
      <xdr:colOff>38100</xdr:colOff>
      <xdr:row>57</xdr:row>
      <xdr:rowOff>14936</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968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31463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461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92832</xdr:rowOff>
    </xdr:from>
    <xdr:to>
      <xdr:col>107</xdr:col>
      <xdr:colOff>101600</xdr:colOff>
      <xdr:row>57</xdr:row>
      <xdr:rowOff>22982</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969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39509</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46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91094</xdr:rowOff>
    </xdr:from>
    <xdr:to>
      <xdr:col>102</xdr:col>
      <xdr:colOff>165100</xdr:colOff>
      <xdr:row>57</xdr:row>
      <xdr:rowOff>21244</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969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37771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467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100513</xdr:rowOff>
    </xdr:from>
    <xdr:to>
      <xdr:col>98</xdr:col>
      <xdr:colOff>38100</xdr:colOff>
      <xdr:row>57</xdr:row>
      <xdr:rowOff>30663</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9701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47190</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476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162462</xdr:rowOff>
    </xdr:from>
    <xdr:to>
      <xdr:col>116</xdr:col>
      <xdr:colOff>62864</xdr:colOff>
      <xdr:row>78</xdr:row>
      <xdr:rowOff>78141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163962"/>
          <a:ext cx="1269" cy="128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81968</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5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78141</xdr:rowOff>
    </xdr:from>
    <xdr:to>
      <xdr:col>116</xdr:col>
      <xdr:colOff>152400</xdr:colOff>
      <xdr:row>78</xdr:row>
      <xdr:rowOff>78141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51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109139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19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162462</xdr:rowOff>
    </xdr:from>
    <xdr:to>
      <xdr:col>116</xdr:col>
      <xdr:colOff>152400</xdr:colOff>
      <xdr:row>70</xdr:row>
      <xdr:rowOff>162462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163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73406</xdr:rowOff>
    </xdr:from>
    <xdr:to>
      <xdr:col>116</xdr:col>
      <xdr:colOff>63500</xdr:colOff>
      <xdr:row>71</xdr:row>
      <xdr:rowOff>92021</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1323300" y="12246356"/>
          <a:ext cx="838200" cy="18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73042</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588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94615</xdr:rowOff>
    </xdr:from>
    <xdr:to>
      <xdr:col>116</xdr:col>
      <xdr:colOff>114300</xdr:colOff>
      <xdr:row>74</xdr:row>
      <xdr:rowOff>24765</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61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73602</xdr:rowOff>
    </xdr:from>
    <xdr:to>
      <xdr:col>111</xdr:col>
      <xdr:colOff>177800</xdr:colOff>
      <xdr:row>71</xdr:row>
      <xdr:rowOff>92021</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0434300" y="12246552"/>
          <a:ext cx="889000" cy="1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109670</xdr:rowOff>
    </xdr:from>
    <xdr:to>
      <xdr:col>112</xdr:col>
      <xdr:colOff>38100</xdr:colOff>
      <xdr:row>73</xdr:row>
      <xdr:rowOff>39820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4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30947</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54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73602</xdr:rowOff>
    </xdr:from>
    <xdr:to>
      <xdr:col>107</xdr:col>
      <xdr:colOff>50800</xdr:colOff>
      <xdr:row>71</xdr:row>
      <xdr:rowOff>170071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2246552"/>
          <a:ext cx="889000" cy="9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64178</xdr:rowOff>
    </xdr:from>
    <xdr:to>
      <xdr:col>107</xdr:col>
      <xdr:colOff>101600</xdr:colOff>
      <xdr:row>72</xdr:row>
      <xdr:rowOff>165778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24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156905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50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114587</xdr:rowOff>
    </xdr:from>
    <xdr:to>
      <xdr:col>102</xdr:col>
      <xdr:colOff>114300</xdr:colOff>
      <xdr:row>71</xdr:row>
      <xdr:rowOff>170071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656300" y="12287537"/>
          <a:ext cx="889000" cy="55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37433</xdr:rowOff>
    </xdr:from>
    <xdr:to>
      <xdr:col>102</xdr:col>
      <xdr:colOff>165100</xdr:colOff>
      <xdr:row>72</xdr:row>
      <xdr:rowOff>139033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238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130160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47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130799</xdr:rowOff>
    </xdr:from>
    <xdr:to>
      <xdr:col>98</xdr:col>
      <xdr:colOff>38100</xdr:colOff>
      <xdr:row>73</xdr:row>
      <xdr:rowOff>60949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247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52076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2567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22606</xdr:rowOff>
    </xdr:from>
    <xdr:to>
      <xdr:col>116</xdr:col>
      <xdr:colOff>114300</xdr:colOff>
      <xdr:row>71</xdr:row>
      <xdr:rowOff>124206</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2195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108983</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110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41221</xdr:rowOff>
    </xdr:from>
    <xdr:to>
      <xdr:col>112</xdr:col>
      <xdr:colOff>38100</xdr:colOff>
      <xdr:row>71</xdr:row>
      <xdr:rowOff>142821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21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159348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198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22802</xdr:rowOff>
    </xdr:from>
    <xdr:to>
      <xdr:col>107</xdr:col>
      <xdr:colOff>101600</xdr:colOff>
      <xdr:row>71</xdr:row>
      <xdr:rowOff>124402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2195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140929</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1970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119271</xdr:rowOff>
    </xdr:from>
    <xdr:to>
      <xdr:col>102</xdr:col>
      <xdr:colOff>165100</xdr:colOff>
      <xdr:row>72</xdr:row>
      <xdr:rowOff>49421</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29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65948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067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63787</xdr:rowOff>
    </xdr:from>
    <xdr:to>
      <xdr:col>98</xdr:col>
      <xdr:colOff>38100</xdr:colOff>
      <xdr:row>71</xdr:row>
      <xdr:rowOff>165387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23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10464</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011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歳出決算総額は、住民一人当たり約７６６，０００円となっている。人件費は、住民一人当たり１２５，９６３円と前年度より７，９０９円増加しており、類似団体と比較して一人当たりのコストが高い状態となっている。これは、給与改定による常勤職員給料及びこども園等の施設運営に携わる会計年度任用職員の報酬等の増加が要因である。維持補修費は、住民一人当たり２３，４１８円となっており、類似団体平均と比較して一人当たりのコストが高い状況となっている。これは、冬期間の除排雪作業に係る経費が類似団体に比べて大幅に多いことが主な要因である。補助費等は、住民一人当たり１３０，４８５円と前年度より１９４円増加しており、類似団体平均と比較して一人当たりのコストが高い状況となっている。これは、農林水産業費において農家に対する多面的機能支払交付金事業を継続していること加え、令和６年度は大曲仙北広域市町村圏組合が実施する新中央し尿処理センター建設事業等に係る負担金の増加が主な要因である。物件費は、住民一人当たり１０１，１４４円と前年度より７，２５２円減少し、類似団体平均と比較した一人当たりのコストを下回った。これは、新型コロナウイルスワクチン接種事業委託料の減少、エネルギー・食料品等価格高騰支援換金業務委託料の減少が主な要因である。普通建設事業費は、前年度より７，５５１円増加しており、類似団体平均と比較して一人当たりのコストが高い状況となっている。これは、仙南小学校校舎大規模改修工事費の増加、総合体育館設備改修工事費の増加が主な要因である。扶助費は、住民一人当たり８５，３８１円と前年度より５，１７１円増加した。これは定額減税調整給付金の増加が主な要因である。公債費は、住民一人当たり９１，９６３円となっており、類似団体平均と比較して一人当たりのコストが高い状況となっている。これは、任意の繰上償還が主な要因である。積立金は、住民一人当たり２３，７５６円と前年度より２１，２１９円増加している。これは減債基金積立金及びふるさと美郷子ども育成基金積立金の増加が大きかったこと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今後も、第４次美郷町職員定員適正化計画に基づく定員管理の適正化、財政健全化方針に基づく物件費等の経常経費の削減の取組及び繰上償還などを着実に実施していくことで、コストの削減に努める。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秋田県美郷町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17,444
17,365
168.32
14,130,934
13,355,897
642,586
8,308,952
8,856,012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143945</xdr:rowOff>
    </xdr:from>
    <xdr:to>
      <xdr:col>24</xdr:col>
      <xdr:colOff>63500</xdr:colOff>
      <xdr:row>36</xdr:row>
      <xdr:rowOff>13970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144695"/>
          <a:ext cx="838200" cy="4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101653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930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13970</xdr:rowOff>
    </xdr:from>
    <xdr:to>
      <xdr:col>19</xdr:col>
      <xdr:colOff>177800</xdr:colOff>
      <xdr:row>36</xdr:row>
      <xdr:rowOff>18216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186170"/>
          <a:ext cx="889000" cy="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96392</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6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18216</xdr:rowOff>
    </xdr:from>
    <xdr:to>
      <xdr:col>15</xdr:col>
      <xdr:colOff>50800</xdr:colOff>
      <xdr:row>36</xdr:row>
      <xdr:rowOff>24420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190416"/>
          <a:ext cx="88900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144398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31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24420</xdr:rowOff>
    </xdr:from>
    <xdr:to>
      <xdr:col>10</xdr:col>
      <xdr:colOff>114300</xdr:colOff>
      <xdr:row>36</xdr:row>
      <xdr:rowOff>107369</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196620"/>
          <a:ext cx="889000" cy="82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12463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35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121557</xdr:rowOff>
    </xdr:from>
    <xdr:to>
      <xdr:col>6</xdr:col>
      <xdr:colOff>38100</xdr:colOff>
      <xdr:row>37</xdr:row>
      <xdr:rowOff>51707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93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42834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38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93145</xdr:rowOff>
    </xdr:from>
    <xdr:to>
      <xdr:col>24</xdr:col>
      <xdr:colOff>114300</xdr:colOff>
      <xdr:row>36</xdr:row>
      <xdr:rowOff>23295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09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71572</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07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134620</xdr:rowOff>
    </xdr:from>
    <xdr:to>
      <xdr:col>20</xdr:col>
      <xdr:colOff>38100</xdr:colOff>
      <xdr:row>36</xdr:row>
      <xdr:rowOff>64770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13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81297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91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138866</xdr:rowOff>
    </xdr:from>
    <xdr:to>
      <xdr:col>15</xdr:col>
      <xdr:colOff>101600</xdr:colOff>
      <xdr:row>36</xdr:row>
      <xdr:rowOff>69016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13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85543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914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145070</xdr:rowOff>
    </xdr:from>
    <xdr:to>
      <xdr:col>10</xdr:col>
      <xdr:colOff>165100</xdr:colOff>
      <xdr:row>36</xdr:row>
      <xdr:rowOff>75220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14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91747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921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56569</xdr:rowOff>
    </xdr:from>
    <xdr:to>
      <xdr:col>6</xdr:col>
      <xdr:colOff>38100</xdr:colOff>
      <xdr:row>36</xdr:row>
      <xdr:rowOff>158169</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22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3246</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00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40648</xdr:rowOff>
    </xdr:from>
    <xdr:to>
      <xdr:col>24</xdr:col>
      <xdr:colOff>63500</xdr:colOff>
      <xdr:row>57</xdr:row>
      <xdr:rowOff>1425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641848"/>
          <a:ext cx="838200" cy="13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32357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290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77466</xdr:rowOff>
    </xdr:from>
    <xdr:to>
      <xdr:col>19</xdr:col>
      <xdr:colOff>177800</xdr:colOff>
      <xdr:row>57</xdr:row>
      <xdr:rowOff>1425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678666"/>
          <a:ext cx="889000" cy="95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66264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32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77466</xdr:rowOff>
    </xdr:from>
    <xdr:to>
      <xdr:col>15</xdr:col>
      <xdr:colOff>50800</xdr:colOff>
      <xdr:row>56</xdr:row>
      <xdr:rowOff>81165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678666"/>
          <a:ext cx="889000" cy="3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42097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3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72075</xdr:rowOff>
    </xdr:from>
    <xdr:to>
      <xdr:col>10</xdr:col>
      <xdr:colOff>114300</xdr:colOff>
      <xdr:row>56</xdr:row>
      <xdr:rowOff>81165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30375"/>
          <a:ext cx="889000" cy="351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27174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28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53179</xdr:rowOff>
    </xdr:from>
    <xdr:to>
      <xdr:col>6</xdr:col>
      <xdr:colOff>38100</xdr:colOff>
      <xdr:row>53</xdr:row>
      <xdr:rowOff>154779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171306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161298</xdr:rowOff>
    </xdr:from>
    <xdr:to>
      <xdr:col>24</xdr:col>
      <xdr:colOff>114300</xdr:colOff>
      <xdr:row>56</xdr:row>
      <xdr:rowOff>91448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59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139725</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69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122075</xdr:rowOff>
    </xdr:from>
    <xdr:to>
      <xdr:col>20</xdr:col>
      <xdr:colOff>38100</xdr:colOff>
      <xdr:row>57</xdr:row>
      <xdr:rowOff>52225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2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43352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16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26666</xdr:rowOff>
    </xdr:from>
    <xdr:to>
      <xdr:col>15</xdr:col>
      <xdr:colOff>101600</xdr:colOff>
      <xdr:row>56</xdr:row>
      <xdr:rowOff>128266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2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119393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720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30365</xdr:rowOff>
    </xdr:from>
    <xdr:to>
      <xdr:col>10</xdr:col>
      <xdr:colOff>165100</xdr:colOff>
      <xdr:row>56</xdr:row>
      <xdr:rowOff>131965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3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123092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724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21275</xdr:rowOff>
    </xdr:from>
    <xdr:to>
      <xdr:col>6</xdr:col>
      <xdr:colOff>38100</xdr:colOff>
      <xdr:row>54</xdr:row>
      <xdr:rowOff>122875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114002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72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133619</xdr:rowOff>
    </xdr:from>
    <xdr:to>
      <xdr:col>24</xdr:col>
      <xdr:colOff>62865</xdr:colOff>
      <xdr:row>78</xdr:row>
      <xdr:rowOff>93094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5119"/>
          <a:ext cx="1270" cy="13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96921</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70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93094</xdr:rowOff>
    </xdr:from>
    <xdr:to>
      <xdr:col>24</xdr:col>
      <xdr:colOff>152400</xdr:colOff>
      <xdr:row>78</xdr:row>
      <xdr:rowOff>93094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6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80296</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10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133619</xdr:rowOff>
    </xdr:from>
    <xdr:to>
      <xdr:col>24</xdr:col>
      <xdr:colOff>152400</xdr:colOff>
      <xdr:row>70</xdr:row>
      <xdr:rowOff>133619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129651</xdr:rowOff>
    </xdr:from>
    <xdr:to>
      <xdr:col>24</xdr:col>
      <xdr:colOff>63500</xdr:colOff>
      <xdr:row>76</xdr:row>
      <xdr:rowOff>117618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88401"/>
          <a:ext cx="838200" cy="159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13186</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43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34759</xdr:rowOff>
    </xdr:from>
    <xdr:to>
      <xdr:col>24</xdr:col>
      <xdr:colOff>114300</xdr:colOff>
      <xdr:row>76</xdr:row>
      <xdr:rowOff>136359</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06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117618</xdr:rowOff>
    </xdr:from>
    <xdr:to>
      <xdr:col>19</xdr:col>
      <xdr:colOff>177800</xdr:colOff>
      <xdr:row>77</xdr:row>
      <xdr:rowOff>62790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47818"/>
          <a:ext cx="889000" cy="11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163699</xdr:rowOff>
    </xdr:from>
    <xdr:to>
      <xdr:col>20</xdr:col>
      <xdr:colOff>38100</xdr:colOff>
      <xdr:row>77</xdr:row>
      <xdr:rowOff>93849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9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84976</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286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158820</xdr:rowOff>
    </xdr:from>
    <xdr:to>
      <xdr:col>15</xdr:col>
      <xdr:colOff>50800</xdr:colOff>
      <xdr:row>77</xdr:row>
      <xdr:rowOff>62790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89020"/>
          <a:ext cx="889000" cy="75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79510</xdr:rowOff>
    </xdr:from>
    <xdr:to>
      <xdr:col>15</xdr:col>
      <xdr:colOff>101600</xdr:colOff>
      <xdr:row>78</xdr:row>
      <xdr:rowOff>9660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787</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7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158820</xdr:rowOff>
    </xdr:from>
    <xdr:to>
      <xdr:col>10</xdr:col>
      <xdr:colOff>114300</xdr:colOff>
      <xdr:row>78</xdr:row>
      <xdr:rowOff>82238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89020"/>
          <a:ext cx="889000" cy="266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7445</xdr:rowOff>
    </xdr:from>
    <xdr:to>
      <xdr:col>10</xdr:col>
      <xdr:colOff>165100</xdr:colOff>
      <xdr:row>77</xdr:row>
      <xdr:rowOff>109045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0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100172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0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115838</xdr:rowOff>
    </xdr:from>
    <xdr:to>
      <xdr:col>6</xdr:col>
      <xdr:colOff>38100</xdr:colOff>
      <xdr:row>79</xdr:row>
      <xdr:rowOff>45988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8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37115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581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78851</xdr:rowOff>
    </xdr:from>
    <xdr:to>
      <xdr:col>24</xdr:col>
      <xdr:colOff>114300</xdr:colOff>
      <xdr:row>76</xdr:row>
      <xdr:rowOff>9001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37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101728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789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66818</xdr:rowOff>
    </xdr:from>
    <xdr:to>
      <xdr:col>20</xdr:col>
      <xdr:colOff>38100</xdr:colOff>
      <xdr:row>76</xdr:row>
      <xdr:rowOff>168418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9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13495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872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11990</xdr:rowOff>
    </xdr:from>
    <xdr:to>
      <xdr:col>15</xdr:col>
      <xdr:colOff>101600</xdr:colOff>
      <xdr:row>77</xdr:row>
      <xdr:rowOff>113590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1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130117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988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108020</xdr:rowOff>
    </xdr:from>
    <xdr:to>
      <xdr:col>10</xdr:col>
      <xdr:colOff>165100</xdr:colOff>
      <xdr:row>77</xdr:row>
      <xdr:rowOff>38170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3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54697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13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31438</xdr:rowOff>
    </xdr:from>
    <xdr:to>
      <xdr:col>6</xdr:col>
      <xdr:colOff>38100</xdr:colOff>
      <xdr:row>78</xdr:row>
      <xdr:rowOff>133038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0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149565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17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77397</xdr:rowOff>
    </xdr:from>
    <xdr:to>
      <xdr:col>24</xdr:col>
      <xdr:colOff>63500</xdr:colOff>
      <xdr:row>98</xdr:row>
      <xdr:rowOff>89821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79497"/>
          <a:ext cx="838200" cy="12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77397</xdr:rowOff>
    </xdr:from>
    <xdr:to>
      <xdr:col>19</xdr:col>
      <xdr:colOff>177800</xdr:colOff>
      <xdr:row>98</xdr:row>
      <xdr:rowOff>111226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79497"/>
          <a:ext cx="889000" cy="3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155570</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95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111226</xdr:rowOff>
    </xdr:from>
    <xdr:to>
      <xdr:col>15</xdr:col>
      <xdr:colOff>50800</xdr:colOff>
      <xdr:row>98</xdr:row>
      <xdr:rowOff>123628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13326"/>
          <a:ext cx="889000" cy="1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159473</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6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123628</xdr:rowOff>
    </xdr:from>
    <xdr:to>
      <xdr:col>10</xdr:col>
      <xdr:colOff>114300</xdr:colOff>
      <xdr:row>98</xdr:row>
      <xdr:rowOff>140480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25728"/>
          <a:ext cx="889000" cy="16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9120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3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68295</xdr:rowOff>
    </xdr:from>
    <xdr:to>
      <xdr:col>6</xdr:col>
      <xdr:colOff>38100</xdr:colOff>
      <xdr:row>98</xdr:row>
      <xdr:rowOff>169895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7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14972</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4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39021</xdr:rowOff>
    </xdr:from>
    <xdr:to>
      <xdr:col>24</xdr:col>
      <xdr:colOff>114300</xdr:colOff>
      <xdr:row>98</xdr:row>
      <xdr:rowOff>140621</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4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170623</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26597</xdr:rowOff>
    </xdr:from>
    <xdr:to>
      <xdr:col>20</xdr:col>
      <xdr:colOff>38100</xdr:colOff>
      <xdr:row>98</xdr:row>
      <xdr:rowOff>128197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2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144724</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603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60426</xdr:rowOff>
    </xdr:from>
    <xdr:to>
      <xdr:col>15</xdr:col>
      <xdr:colOff>101600</xdr:colOff>
      <xdr:row>98</xdr:row>
      <xdr:rowOff>162026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62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7103</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63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72828</xdr:rowOff>
    </xdr:from>
    <xdr:to>
      <xdr:col>10</xdr:col>
      <xdr:colOff>165100</xdr:colOff>
      <xdr:row>99</xdr:row>
      <xdr:rowOff>2978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7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165555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67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89680</xdr:rowOff>
    </xdr:from>
    <xdr:to>
      <xdr:col>6</xdr:col>
      <xdr:colOff>38100</xdr:colOff>
      <xdr:row>99</xdr:row>
      <xdr:rowOff>19830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9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10957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84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166218</xdr:rowOff>
    </xdr:from>
    <xdr:to>
      <xdr:col>55</xdr:col>
      <xdr:colOff>0</xdr:colOff>
      <xdr:row>38</xdr:row>
      <xdr:rowOff>26771</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509868"/>
          <a:ext cx="838200" cy="3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116577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288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26771</xdr:rowOff>
    </xdr:from>
    <xdr:to>
      <xdr:col>50</xdr:col>
      <xdr:colOff>114300</xdr:colOff>
      <xdr:row>38</xdr:row>
      <xdr:rowOff>28372</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541871"/>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87469</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259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109068</xdr:rowOff>
    </xdr:from>
    <xdr:to>
      <xdr:col>45</xdr:col>
      <xdr:colOff>177800</xdr:colOff>
      <xdr:row>38</xdr:row>
      <xdr:rowOff>28372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452718"/>
          <a:ext cx="889000" cy="90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77868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250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109068</xdr:rowOff>
    </xdr:from>
    <xdr:to>
      <xdr:col>41</xdr:col>
      <xdr:colOff>50800</xdr:colOff>
      <xdr:row>37</xdr:row>
      <xdr:rowOff>168732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452718"/>
          <a:ext cx="889000" cy="5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4233</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5193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141250</xdr:rowOff>
    </xdr:from>
    <xdr:to>
      <xdr:col>36</xdr:col>
      <xdr:colOff>165100</xdr:colOff>
      <xdr:row>38</xdr:row>
      <xdr:rowOff>71400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4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62527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577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115418</xdr:rowOff>
    </xdr:from>
    <xdr:to>
      <xdr:col>55</xdr:col>
      <xdr:colOff>50800</xdr:colOff>
      <xdr:row>38</xdr:row>
      <xdr:rowOff>45568</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45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93845</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437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147422</xdr:rowOff>
    </xdr:from>
    <xdr:to>
      <xdr:col>50</xdr:col>
      <xdr:colOff>165100</xdr:colOff>
      <xdr:row>38</xdr:row>
      <xdr:rowOff>77572</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49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68698</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5837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149022</xdr:rowOff>
    </xdr:from>
    <xdr:to>
      <xdr:col>46</xdr:col>
      <xdr:colOff>38100</xdr:colOff>
      <xdr:row>38</xdr:row>
      <xdr:rowOff>79172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49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70299</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5853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58268</xdr:rowOff>
    </xdr:from>
    <xdr:to>
      <xdr:col>41</xdr:col>
      <xdr:colOff>101600</xdr:colOff>
      <xdr:row>37</xdr:row>
      <xdr:rowOff>159868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401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4945</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1771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117932</xdr:rowOff>
    </xdr:from>
    <xdr:to>
      <xdr:col>36</xdr:col>
      <xdr:colOff>165100</xdr:colOff>
      <xdr:row>38</xdr:row>
      <xdr:rowOff>48082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46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64609</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236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3259</xdr:rowOff>
    </xdr:from>
    <xdr:to>
      <xdr:col>55</xdr:col>
      <xdr:colOff>0</xdr:colOff>
      <xdr:row>54</xdr:row>
      <xdr:rowOff>70516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261559"/>
          <a:ext cx="838200" cy="67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139989</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69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168161</xdr:rowOff>
    </xdr:from>
    <xdr:to>
      <xdr:col>50</xdr:col>
      <xdr:colOff>114300</xdr:colOff>
      <xdr:row>54</xdr:row>
      <xdr:rowOff>3259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083561"/>
          <a:ext cx="889000" cy="177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84113</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6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26788</xdr:rowOff>
    </xdr:from>
    <xdr:to>
      <xdr:col>45</xdr:col>
      <xdr:colOff>177800</xdr:colOff>
      <xdr:row>52</xdr:row>
      <xdr:rowOff>168161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8942188"/>
          <a:ext cx="889000" cy="141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44255</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64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57600</xdr:rowOff>
    </xdr:from>
    <xdr:to>
      <xdr:col>41</xdr:col>
      <xdr:colOff>50800</xdr:colOff>
      <xdr:row>52</xdr:row>
      <xdr:rowOff>26788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8630100"/>
          <a:ext cx="889000" cy="31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81467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68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151667</xdr:rowOff>
    </xdr:from>
    <xdr:to>
      <xdr:col>36</xdr:col>
      <xdr:colOff>165100</xdr:colOff>
      <xdr:row>56</xdr:row>
      <xdr:rowOff>81817</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72944</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67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19716</xdr:rowOff>
    </xdr:from>
    <xdr:to>
      <xdr:col>55</xdr:col>
      <xdr:colOff>50800</xdr:colOff>
      <xdr:row>54</xdr:row>
      <xdr:rowOff>121316</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27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42593</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129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123909</xdr:rowOff>
    </xdr:from>
    <xdr:to>
      <xdr:col>50</xdr:col>
      <xdr:colOff>165100</xdr:colOff>
      <xdr:row>54</xdr:row>
      <xdr:rowOff>54059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210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70586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898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117361</xdr:rowOff>
    </xdr:from>
    <xdr:to>
      <xdr:col>46</xdr:col>
      <xdr:colOff>38100</xdr:colOff>
      <xdr:row>53</xdr:row>
      <xdr:rowOff>47511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03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64038</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880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51</xdr:row>
      <xdr:rowOff>147438</xdr:rowOff>
    </xdr:from>
    <xdr:to>
      <xdr:col>41</xdr:col>
      <xdr:colOff>101600</xdr:colOff>
      <xdr:row>52</xdr:row>
      <xdr:rowOff>77588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889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50</xdr:row>
      <xdr:rowOff>94115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8666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6800</xdr:rowOff>
    </xdr:from>
    <xdr:to>
      <xdr:col>36</xdr:col>
      <xdr:colOff>165100</xdr:colOff>
      <xdr:row>50</xdr:row>
      <xdr:rowOff>108400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857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48</xdr:row>
      <xdr:rowOff>124927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835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126602</xdr:rowOff>
    </xdr:from>
    <xdr:to>
      <xdr:col>55</xdr:col>
      <xdr:colOff>0</xdr:colOff>
      <xdr:row>75</xdr:row>
      <xdr:rowOff>27686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2642452"/>
          <a:ext cx="838200" cy="243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18818</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049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70069</xdr:rowOff>
    </xdr:from>
    <xdr:to>
      <xdr:col>50</xdr:col>
      <xdr:colOff>114300</xdr:colOff>
      <xdr:row>73</xdr:row>
      <xdr:rowOff>126602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2585919"/>
          <a:ext cx="889000" cy="56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117688</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70069</xdr:rowOff>
    </xdr:from>
    <xdr:to>
      <xdr:col>45</xdr:col>
      <xdr:colOff>177800</xdr:colOff>
      <xdr:row>73</xdr:row>
      <xdr:rowOff>140295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2585919"/>
          <a:ext cx="889000" cy="7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58160</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08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57450</xdr:rowOff>
    </xdr:from>
    <xdr:to>
      <xdr:col>41</xdr:col>
      <xdr:colOff>50800</xdr:colOff>
      <xdr:row>73</xdr:row>
      <xdr:rowOff>140295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2573300"/>
          <a:ext cx="889000" cy="82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75900</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0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112400</xdr:rowOff>
    </xdr:from>
    <xdr:to>
      <xdr:col>36</xdr:col>
      <xdr:colOff>165100</xdr:colOff>
      <xdr:row>76</xdr:row>
      <xdr:rowOff>42549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29711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33676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06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148336</xdr:rowOff>
    </xdr:from>
    <xdr:to>
      <xdr:col>55</xdr:col>
      <xdr:colOff>50800</xdr:colOff>
      <xdr:row>75</xdr:row>
      <xdr:rowOff>78486</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283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171213</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2687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75802</xdr:rowOff>
    </xdr:from>
    <xdr:to>
      <xdr:col>50</xdr:col>
      <xdr:colOff>165100</xdr:colOff>
      <xdr:row>74</xdr:row>
      <xdr:rowOff>5952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259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22479</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2366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19269</xdr:rowOff>
    </xdr:from>
    <xdr:to>
      <xdr:col>46</xdr:col>
      <xdr:colOff>38100</xdr:colOff>
      <xdr:row>73</xdr:row>
      <xdr:rowOff>120869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253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137396</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2310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89495</xdr:rowOff>
    </xdr:from>
    <xdr:to>
      <xdr:col>41</xdr:col>
      <xdr:colOff>101600</xdr:colOff>
      <xdr:row>74</xdr:row>
      <xdr:rowOff>19645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260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36172</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2380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6650</xdr:rowOff>
    </xdr:from>
    <xdr:to>
      <xdr:col>36</xdr:col>
      <xdr:colOff>165100</xdr:colOff>
      <xdr:row>73</xdr:row>
      <xdr:rowOff>108250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252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124777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229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16866</xdr:rowOff>
    </xdr:from>
    <xdr:to>
      <xdr:col>55</xdr:col>
      <xdr:colOff>0</xdr:colOff>
      <xdr:row>92</xdr:row>
      <xdr:rowOff>34982</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5790266"/>
          <a:ext cx="838200" cy="1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17149</xdr:rowOff>
    </xdr:from>
    <xdr:ext cx="534377"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133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93332</xdr:rowOff>
    </xdr:from>
    <xdr:to>
      <xdr:col>50</xdr:col>
      <xdr:colOff>114300</xdr:colOff>
      <xdr:row>92</xdr:row>
      <xdr:rowOff>34982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5695282"/>
          <a:ext cx="889000" cy="11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4805</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72111" y="16292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93332</xdr:rowOff>
    </xdr:from>
    <xdr:to>
      <xdr:col>45</xdr:col>
      <xdr:colOff>177800</xdr:colOff>
      <xdr:row>91</xdr:row>
      <xdr:rowOff>103829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5695282"/>
          <a:ext cx="889000" cy="10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154785</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83111" y="1627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103829</xdr:rowOff>
    </xdr:from>
    <xdr:to>
      <xdr:col>41</xdr:col>
      <xdr:colOff>50800</xdr:colOff>
      <xdr:row>93</xdr:row>
      <xdr:rowOff>48794</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5705779"/>
          <a:ext cx="889000" cy="287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42239</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94111" y="16329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90957</xdr:rowOff>
    </xdr:from>
    <xdr:to>
      <xdr:col>36</xdr:col>
      <xdr:colOff>165100</xdr:colOff>
      <xdr:row>95</xdr:row>
      <xdr:rowOff>21107</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12234</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05111" y="1629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137516</xdr:rowOff>
    </xdr:from>
    <xdr:to>
      <xdr:col>55</xdr:col>
      <xdr:colOff>50800</xdr:colOff>
      <xdr:row>92</xdr:row>
      <xdr:rowOff>67666</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573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160393</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559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155632</xdr:rowOff>
    </xdr:from>
    <xdr:to>
      <xdr:col>50</xdr:col>
      <xdr:colOff>165100</xdr:colOff>
      <xdr:row>92</xdr:row>
      <xdr:rowOff>85782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575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102309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5532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42532</xdr:rowOff>
    </xdr:from>
    <xdr:to>
      <xdr:col>46</xdr:col>
      <xdr:colOff>38100</xdr:colOff>
      <xdr:row>91</xdr:row>
      <xdr:rowOff>144132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5644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89</xdr:row>
      <xdr:rowOff>160659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5419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53029</xdr:rowOff>
    </xdr:from>
    <xdr:to>
      <xdr:col>41</xdr:col>
      <xdr:colOff>101600</xdr:colOff>
      <xdr:row>91</xdr:row>
      <xdr:rowOff>154629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5654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89</xdr:row>
      <xdr:rowOff>171156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543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169444</xdr:rowOff>
    </xdr:from>
    <xdr:to>
      <xdr:col>36</xdr:col>
      <xdr:colOff>165100</xdr:colOff>
      <xdr:row>93</xdr:row>
      <xdr:rowOff>99594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594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116121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571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127458"/>
          <a:ext cx="1269" cy="150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2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490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127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94644</xdr:rowOff>
    </xdr:from>
    <xdr:to>
      <xdr:col>85</xdr:col>
      <xdr:colOff>127000</xdr:colOff>
      <xdr:row>37</xdr:row>
      <xdr:rowOff>110047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438294"/>
          <a:ext cx="838200" cy="1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51851</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24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7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94644</xdr:rowOff>
    </xdr:from>
    <xdr:to>
      <xdr:col>81</xdr:col>
      <xdr:colOff>50800</xdr:colOff>
      <xdr:row>37</xdr:row>
      <xdr:rowOff>133691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38294"/>
          <a:ext cx="889000" cy="39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8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155255</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133691</xdr:rowOff>
    </xdr:from>
    <xdr:to>
      <xdr:col>76</xdr:col>
      <xdr:colOff>114300</xdr:colOff>
      <xdr:row>37</xdr:row>
      <xdr:rowOff>134475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77341"/>
          <a:ext cx="889000" cy="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66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24317</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3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134475</xdr:rowOff>
    </xdr:from>
    <xdr:to>
      <xdr:col>71</xdr:col>
      <xdr:colOff>177800</xdr:colOff>
      <xdr:row>37</xdr:row>
      <xdr:rowOff>156606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78125"/>
          <a:ext cx="889000" cy="22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4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27224</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54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44976</xdr:rowOff>
    </xdr:from>
    <xdr:to>
      <xdr:col>67</xdr:col>
      <xdr:colOff>101600</xdr:colOff>
      <xdr:row>37</xdr:row>
      <xdr:rowOff>146576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163103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59247</xdr:rowOff>
    </xdr:from>
    <xdr:to>
      <xdr:col>85</xdr:col>
      <xdr:colOff>177800</xdr:colOff>
      <xdr:row>37</xdr:row>
      <xdr:rowOff>160848</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0289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37674</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8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43844</xdr:rowOff>
    </xdr:from>
    <xdr:to>
      <xdr:col>81</xdr:col>
      <xdr:colOff>101600</xdr:colOff>
      <xdr:row>37</xdr:row>
      <xdr:rowOff>145444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8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136571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480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82891</xdr:rowOff>
    </xdr:from>
    <xdr:to>
      <xdr:col>76</xdr:col>
      <xdr:colOff>165100</xdr:colOff>
      <xdr:row>38</xdr:row>
      <xdr:rowOff>13041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2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29568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20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83675</xdr:rowOff>
    </xdr:from>
    <xdr:to>
      <xdr:col>72</xdr:col>
      <xdr:colOff>38100</xdr:colOff>
      <xdr:row>38</xdr:row>
      <xdr:rowOff>13825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2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30352</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202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105806</xdr:rowOff>
    </xdr:from>
    <xdr:to>
      <xdr:col>67</xdr:col>
      <xdr:colOff>101600</xdr:colOff>
      <xdr:row>38</xdr:row>
      <xdr:rowOff>35956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4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27082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4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127508</xdr:rowOff>
    </xdr:from>
    <xdr:to>
      <xdr:col>85</xdr:col>
      <xdr:colOff>126364</xdr:colOff>
      <xdr:row>59</xdr:row>
      <xdr:rowOff>109410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528558"/>
          <a:ext cx="1269" cy="169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113237</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22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109410</xdr:rowOff>
    </xdr:from>
    <xdr:to>
      <xdr:col>86</xdr:col>
      <xdr:colOff>25400</xdr:colOff>
      <xdr:row>59</xdr:row>
      <xdr:rowOff>109410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22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74185</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30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127508</xdr:rowOff>
    </xdr:from>
    <xdr:to>
      <xdr:col>86</xdr:col>
      <xdr:colOff>25400</xdr:colOff>
      <xdr:row>49</xdr:row>
      <xdr:rowOff>127508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52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95371</xdr:rowOff>
    </xdr:from>
    <xdr:to>
      <xdr:col>85</xdr:col>
      <xdr:colOff>127000</xdr:colOff>
      <xdr:row>54</xdr:row>
      <xdr:rowOff>54566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010771"/>
          <a:ext cx="838200" cy="30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146556</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404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168129</xdr:rowOff>
    </xdr:from>
    <xdr:to>
      <xdr:col>85</xdr:col>
      <xdr:colOff>177800</xdr:colOff>
      <xdr:row>55</xdr:row>
      <xdr:rowOff>98279</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42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54566</xdr:rowOff>
    </xdr:from>
    <xdr:to>
      <xdr:col>81</xdr:col>
      <xdr:colOff>50800</xdr:colOff>
      <xdr:row>55</xdr:row>
      <xdr:rowOff>66739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312866"/>
          <a:ext cx="889000" cy="18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53086</xdr:rowOff>
    </xdr:from>
    <xdr:to>
      <xdr:col>81</xdr:col>
      <xdr:colOff>101600</xdr:colOff>
      <xdr:row>55</xdr:row>
      <xdr:rowOff>154686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48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145813</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57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104343</xdr:rowOff>
    </xdr:from>
    <xdr:to>
      <xdr:col>76</xdr:col>
      <xdr:colOff>114300</xdr:colOff>
      <xdr:row>55</xdr:row>
      <xdr:rowOff>66739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362643"/>
          <a:ext cx="889000" cy="133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159271</xdr:rowOff>
    </xdr:from>
    <xdr:to>
      <xdr:col>76</xdr:col>
      <xdr:colOff>165100</xdr:colOff>
      <xdr:row>56</xdr:row>
      <xdr:rowOff>89421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58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80548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8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104343</xdr:rowOff>
    </xdr:from>
    <xdr:to>
      <xdr:col>71</xdr:col>
      <xdr:colOff>177800</xdr:colOff>
      <xdr:row>54</xdr:row>
      <xdr:rowOff>105829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362643"/>
          <a:ext cx="889000"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25844</xdr:rowOff>
    </xdr:from>
    <xdr:to>
      <xdr:col>72</xdr:col>
      <xdr:colOff>38100</xdr:colOff>
      <xdr:row>56</xdr:row>
      <xdr:rowOff>127444</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62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118571</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719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158128</xdr:rowOff>
    </xdr:from>
    <xdr:to>
      <xdr:col>67</xdr:col>
      <xdr:colOff>101600</xdr:colOff>
      <xdr:row>56</xdr:row>
      <xdr:rowOff>88278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58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79405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68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44571</xdr:rowOff>
    </xdr:from>
    <xdr:to>
      <xdr:col>85</xdr:col>
      <xdr:colOff>177800</xdr:colOff>
      <xdr:row>52</xdr:row>
      <xdr:rowOff>146171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895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67448</xdr:rowOff>
    </xdr:from>
    <xdr:ext cx="599010"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8811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3766</xdr:rowOff>
    </xdr:from>
    <xdr:to>
      <xdr:col>81</xdr:col>
      <xdr:colOff>101600</xdr:colOff>
      <xdr:row>54</xdr:row>
      <xdr:rowOff>105366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26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121893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037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15939</xdr:rowOff>
    </xdr:from>
    <xdr:to>
      <xdr:col>76</xdr:col>
      <xdr:colOff>165100</xdr:colOff>
      <xdr:row>55</xdr:row>
      <xdr:rowOff>117539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44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134066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220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53543</xdr:rowOff>
    </xdr:from>
    <xdr:to>
      <xdr:col>72</xdr:col>
      <xdr:colOff>38100</xdr:colOff>
      <xdr:row>54</xdr:row>
      <xdr:rowOff>155143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31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220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087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55029</xdr:rowOff>
    </xdr:from>
    <xdr:to>
      <xdr:col>67</xdr:col>
      <xdr:colOff>101600</xdr:colOff>
      <xdr:row>54</xdr:row>
      <xdr:rowOff>156629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31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1706</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088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98847</xdr:rowOff>
    </xdr:from>
    <xdr:to>
      <xdr:col>85</xdr:col>
      <xdr:colOff>127000</xdr:colOff>
      <xdr:row>79</xdr:row>
      <xdr:rowOff>98847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39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120643</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32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97310</xdr:rowOff>
    </xdr:from>
    <xdr:to>
      <xdr:col>81</xdr:col>
      <xdr:colOff>50800</xdr:colOff>
      <xdr:row>79</xdr:row>
      <xdr:rowOff>98847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1860"/>
          <a:ext cx="889000" cy="1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13746</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2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57339</xdr:rowOff>
    </xdr:from>
    <xdr:to>
      <xdr:col>76</xdr:col>
      <xdr:colOff>114300</xdr:colOff>
      <xdr:row>79</xdr:row>
      <xdr:rowOff>97310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01889"/>
          <a:ext cx="889000" cy="39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76480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27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57339</xdr:rowOff>
    </xdr:from>
    <xdr:to>
      <xdr:col>71</xdr:col>
      <xdr:colOff>177800</xdr:colOff>
      <xdr:row>79</xdr:row>
      <xdr:rowOff>76721</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601889"/>
          <a:ext cx="889000" cy="19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84563</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28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102795</xdr:rowOff>
    </xdr:from>
    <xdr:to>
      <xdr:col>67</xdr:col>
      <xdr:colOff>101600</xdr:colOff>
      <xdr:row>79</xdr:row>
      <xdr:rowOff>32945</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49472</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251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48047</xdr:rowOff>
    </xdr:from>
    <xdr:to>
      <xdr:col>85</xdr:col>
      <xdr:colOff>177800</xdr:colOff>
      <xdr:row>79</xdr:row>
      <xdr:rowOff>149647</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134424</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0752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48047</xdr:rowOff>
    </xdr:from>
    <xdr:to>
      <xdr:col>81</xdr:col>
      <xdr:colOff>101600</xdr:colOff>
      <xdr:row>79</xdr:row>
      <xdr:rowOff>149647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140774</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2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46510</xdr:rowOff>
    </xdr:from>
    <xdr:to>
      <xdr:col>76</xdr:col>
      <xdr:colOff>165100</xdr:colOff>
      <xdr:row>79</xdr:row>
      <xdr:rowOff>148110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139237</xdr:rowOff>
    </xdr:from>
    <xdr:ext cx="313932"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35333" y="13683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6539</xdr:rowOff>
    </xdr:from>
    <xdr:to>
      <xdr:col>72</xdr:col>
      <xdr:colOff>38100</xdr:colOff>
      <xdr:row>79</xdr:row>
      <xdr:rowOff>108139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5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99266</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468428" y="13643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25921</xdr:rowOff>
    </xdr:from>
    <xdr:to>
      <xdr:col>67</xdr:col>
      <xdr:colOff>101600</xdr:colOff>
      <xdr:row>79</xdr:row>
      <xdr:rowOff>127521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70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118648</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579428" y="13663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76657</xdr:rowOff>
    </xdr:from>
    <xdr:to>
      <xdr:col>85</xdr:col>
      <xdr:colOff>127000</xdr:colOff>
      <xdr:row>92</xdr:row>
      <xdr:rowOff>99301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5850057"/>
          <a:ext cx="838200" cy="2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86605</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202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99301</xdr:rowOff>
    </xdr:from>
    <xdr:to>
      <xdr:col>81</xdr:col>
      <xdr:colOff>50800</xdr:colOff>
      <xdr:row>93</xdr:row>
      <xdr:rowOff>149580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5872701"/>
          <a:ext cx="889000" cy="221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32847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32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149580</xdr:rowOff>
    </xdr:from>
    <xdr:to>
      <xdr:col>76</xdr:col>
      <xdr:colOff>114300</xdr:colOff>
      <xdr:row>93</xdr:row>
      <xdr:rowOff>166763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094430"/>
          <a:ext cx="889000" cy="1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9593</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97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166763</xdr:rowOff>
    </xdr:from>
    <xdr:to>
      <xdr:col>71</xdr:col>
      <xdr:colOff>177800</xdr:colOff>
      <xdr:row>94</xdr:row>
      <xdr:rowOff>28435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111613"/>
          <a:ext cx="889000" cy="33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33596</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32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139661</xdr:rowOff>
    </xdr:from>
    <xdr:to>
      <xdr:col>67</xdr:col>
      <xdr:colOff>101600</xdr:colOff>
      <xdr:row>95</xdr:row>
      <xdr:rowOff>69811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60938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34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25857</xdr:rowOff>
    </xdr:from>
    <xdr:to>
      <xdr:col>85</xdr:col>
      <xdr:colOff>177800</xdr:colOff>
      <xdr:row>92</xdr:row>
      <xdr:rowOff>127457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579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48734</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565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48501</xdr:rowOff>
    </xdr:from>
    <xdr:to>
      <xdr:col>81</xdr:col>
      <xdr:colOff>101600</xdr:colOff>
      <xdr:row>92</xdr:row>
      <xdr:rowOff>150101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582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166628</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559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98780</xdr:rowOff>
    </xdr:from>
    <xdr:to>
      <xdr:col>76</xdr:col>
      <xdr:colOff>165100</xdr:colOff>
      <xdr:row>94</xdr:row>
      <xdr:rowOff>28930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04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45457</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581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115963</xdr:rowOff>
    </xdr:from>
    <xdr:to>
      <xdr:col>72</xdr:col>
      <xdr:colOff>38100</xdr:colOff>
      <xdr:row>94</xdr:row>
      <xdr:rowOff>46113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06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62640</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583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149085</xdr:rowOff>
    </xdr:from>
    <xdr:to>
      <xdr:col>67</xdr:col>
      <xdr:colOff>101600</xdr:colOff>
      <xdr:row>94</xdr:row>
      <xdr:rowOff>79235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09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95762</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5869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155194</xdr:rowOff>
    </xdr:from>
    <xdr:to>
      <xdr:col>98</xdr:col>
      <xdr:colOff>38100</xdr:colOff>
      <xdr:row>37</xdr:row>
      <xdr:rowOff>85344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101871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主な構成項目である教育費は、住民一人当たり１００，３２７円となっており、類似団体平均と比較して一人当たりのコストが高い状況となっている。これは、学校給食センター施設整備工事費等が減少したが、仙南小学校校舎大規模改修工事費や総合体育館設備改修工事費の増加が主な要因である。農林水産業費は、住民一人当たり５４，２３７円となっており、類似団体平均と比較して一人当たりのコストが高い状況となっている。これは、基幹産業である農業に関連し、農地・水環境の適正管理を推進する多面的機能支払交付金事業を平成２６年度から継続実施していることが主な要因である。商工費は、住民一人当たり２７，４００円となっており、類似団体と比較して１人当たりのコストが高い状況となっているものの、対前年度比１０，６７３円減少した。これは名水市場湧太郎施設整備工事費や雁の里スキー場圧雪車購入費が減少したことが主な要因である。民生費は</a:t>
          </a: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住民一人当たり２０７，３４９円となっており、類似団体平均と比較して一人当たりのコストが高い状況となっている。これは、定額減税調整給付金等の増加が主な要因である。土木費は、住民一人当たり８４，４４８円となっており、類似団体平均と比較して一人当たりのコストが高い状況となっている。これは社会資本歩道整備事業費や河川維持・治水事業費、降雪量の増加による除排雪費が増加したことが主な要因である。公債費は、住民一人当たり９１，９６４円となっており、類似団体平均と比較して一人当たりのコストが高い状況となっている。これは、任意の繰上償還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今後も、財政健全化方針に基づく物件費や公共施設の適切な維持管理等による経常経費の削減を着実に実施していくことで、コストの削減に努める。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秋田県美郷町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財政調整基金については、後年度の多様な財政需要に応えられるよう繰入を減らし、積立てをしてきたことにより、標準財政規模の２５．１６％を確保している。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実質収支、実質単年度収支については、地方交付税等が前年比増収となったことに加え、財政健全化方針に基づく経常経費の削減に努めていることなどにより、引き続き黒字を維持している。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今後も実質収支及び実質単年度収支の黒字を維持するため、後年度のさまざまな財政需要を考慮しながら財政調整基金を確保していくとともに、事務事業の見直しを進めるなどの行財政改革に取り組んで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秋田県美郷町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全会計において赤字は生じていない。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一般会計は、前年度より黒字額が増加している。これは、地方交付税の増加や繰上償還による償還元金の減少が主な要因である。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国民健康保険特別会計は、前年度より黒字額が減少している。これは、基金繰入金の減少が主な要因である。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水道事業会計は、前年度より黒字額が増加している。これは、平成２９年度より地方公営企業法を適用した企業会計へ移行し、キャッシュ・フロー上、毎年資金増を見込んでおり、令和６年度は営業外収益のうち他会計補助金が増加した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なお、水道事業会計や下水道事業会計においては基準外繰入金を行っている状況にあるため、引き続き水道の加入率や下水道の接続率の増加に努め、料金収入の増を図る。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秋田県美郷町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元利償還金等（Ａ）は、元利償還金の減少（３６百万円）や公営企業債の元利償還金に対する繰入金の減少（６２百万円）、債務負担行為に基づく支出額の減少（７百万円）により、前年度比１０５百万円の減少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また、算入公債費等（Ｂ）は、前年度比１４百万円の減少となったが、令和６年度の実質公債費比率の分子は引き続きマイナスの値となった。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今後も後年度負担の軽減に配慮した繰上償還の実施や過疎対策事業債など交付税措置率が高い地方債を活用することなどにより、良好な比率の維持に努める。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本町では、満期一括償還の地方債を発行していないため、減債基金残高と減債基金積立相当額に該当する数値はありません。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秋田県美郷町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将来負担額（Ａ）は、公営企業債等繰入見込額の減少（８５百万円）などにより、全体では前年度比７２百万円の減少となった。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また、充当可能財源等（Ｂ）は、基準財政需要額算入見込額の増加（８百万円）や、ふるさと美郷子ども育成基金の積立て（７４百万円）等により、充当可能基金が増加（８０百万円）したことから、全体では前年度比１５８百万円の増加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繰上償還の実施や充当可能基金への積立等により、将来負担比率の分子は、将来負担額（Ａ）を充当可能財源等（Ｂ）が上回り、平成２６年度から１１年度続けてマイナス（比率としては「比率なし」に相当。）となっており、今後も適正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秋田県美郷町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ふるさと納税の寄付金をふるさと美郷子ども育成基金に１０４百万円を積立てし、同基金を事業充当のため３０百万円取崩したこと等により、８３百万円の増加となった。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任意の繰上償還、町民の連携の強化及び地域振興を図る事業や美郷町公共施設等総合管理計画等に基づく公共施設整備事業等を実施するため、減債基金、振興基金や公共施設整備基金が減少していく見込みであ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（基金の使途）</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・公共施設整備基金　公共施設を整備する事業または公共的施設の整備を支援する事業</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・振興基金　美郷町民の連携の強化及び地域振興を図る事業</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・地域福祉基金　地域における福祉の増進を図るため、民間団体等の行う在宅福祉の向上、健康づくり等を支援する事業</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・ふるさと美郷子ども育成基金は、子どもの感性・創造力育成事業など１１事業に３０百万円を繰入れしたが、</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ふるさと納税の寄付金１０４百万円を積立てたため、７４百万円の増加となった。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・森林環境保全基金は、森林環境譲与税の一部を積立てたため、３百万円の増加となった。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・薬用植物栽培推進基金は、薬用植物栽培支援事業に繰入したため、１百万円の減少となった。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・振興基金は、町民の強化及び地域振興を図る事業に繰入するため、減少していく見込みである。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・公共施設整備基金は、「美郷町公共施設等総合管理計画」及び「美郷町公共施設等の管理運営に関する最適化構想」に基づき個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別実施計画を策定し、施設の長寿命化など計画的な維持管理に取り組むことから、公共施設整備事業に繰入するため、減少して</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いく見込みである。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基金運用益６百万円を積立てしたため、増加となった。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基金残高は、災害等不測の事態に対する備えとして、一般的に確保すべきとされている標準財政規模の１０％程度を上回っていることから、次年度以降も基金運用益のみ積立てを行う見込みである。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基金運用益金を積立てしたが、運用益が過少のため増減はなかった。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後年度の負担軽減のため、今後も任意の繰上償還を実施することから減少していく見込みである。</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B6E5FF3-5F3B-4B9D-A32D-EEB49C6CA1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849E20A-5746-47E8-9497-E655200B26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E726ED6-4CD1-4F41-9E94-F0A17677FFD1}"/>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80AA9CE9-EA82-4A9B-B74D-322979FB2FE3}"/>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0993A0A-2BB8-400E-8A4D-A340B265BBE4}"/>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41BBCA8-11CE-47F5-9B9A-AFF8651ACD97}"/>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7EF37FE-7D57-4F94-A26F-CC60B9BA7173}"/>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99489F50-7880-400C-96C4-541B594D2B28}"/>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FFD344A9-D5A1-4383-9927-6ABEFFD4DD68}"/>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4DC68E8-668C-4B2E-885E-F0774CDA97F7}"/>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AAB2D1C-D1E6-4289-AEA1-621390C05A7B}"/>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4081AFE-E637-4529-909E-7359F73E42B3}"/>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4AEBE96B-AF7C-49AF-8859-958BFC5CA32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17C5A41-86BC-46C4-8BFE-0348FE8C12E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5D02439-B289-40BD-BA1B-659F72A78F9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7016CC18-8AD6-4820-B8EA-FDE0C0B292F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秋田県美郷町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16E2A0E-2315-45B3-A9C0-B3BBE78EF763}"/>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FC3D7F9B-E441-48B7-8035-C6AB65CE7E9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DF579E4-4FFE-4C14-8574-FF15F5E2F206}"/>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1F6F878-AABF-4E50-B253-53D58330279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246B130-7BFA-4119-AF70-5E5A7BC9FE9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EC54992C-800E-493E-9727-3C159217A87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17,444
17,365
168.32
14,130,934
13,355,897
642,586
8,308,952
8,856,012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811AF277-1685-4D07-AEC2-28C8B7DDD9F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3AAF029-1957-4BC6-86CA-43D3A4E8436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A93FA0E-98F3-4AE5-9724-A217D7E80A1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BA247EB-FFD7-4AA3-8242-19E17DB75FC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F87DFBB-4153-4FA3-ABFA-43C059EE1E4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29D0AB5-E6C8-4E45-B4B0-FC6736F971E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937AF10-A498-47DA-AC1F-51939DAE9A3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225AD1E-51F8-4DFE-9EEB-95D7171AE02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B0AC1EF-6518-4548-B7BB-F1CC1F92BF0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EB9C81C-D72F-46EB-99E5-0086AF5E275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495BB62-845D-476A-BF94-6B707E6BB35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1295442-A83D-4C92-8AED-120F145F9BF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3FAD1625-DCAE-4100-A455-17F76CB3E4D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8077396-625D-4AEA-A522-094FDB8E32D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FB2BE86E-0626-4E10-8C29-B72E4765744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281FC28-3F19-46A9-B1F4-966AA3254AC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28B06F7-A375-45FB-862A-B87403DBA0A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5C9E2C4-C645-41D9-B5DC-24294D23365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D87824F-CBC5-4A20-9926-6D16386B82F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34D387B-FC59-47FC-855E-66F7D97EB5C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CB847DD-E95E-47E6-905A-EC864F3E79A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E5A6A4E-D60B-4A2B-BBF7-B4BC4EBC7EA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D1A2C1C-04A3-43B3-9AE2-FA17C3E8281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C7324B1-87FD-475E-99ED-689984B4D95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31DFF33-5C59-4015-8863-17AB21BE9EB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B242B93E-1AC9-4484-9AF7-EA309E37696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EAF9473-74C4-4394-839B-1089A873AF8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2FEAD85-221A-43EE-AAA6-56566F8D418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CBDB6E0F-9299-4D64-88A7-FE27D5C1E39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6ACE39C-D178-4C99-9025-A56F3ABFBD1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9073513-51A6-4818-92A9-BAD5E33E7A0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8459B25-F0CF-4C1E-92D8-6BCBFDE9A6D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9FA6B93-A6FA-4B0D-96CC-1771AC31244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C51B9D67-E17F-4892-B39C-E0B2D013C9A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DE8E4BE-98CF-4CE3-AD8C-D8732FB1AAE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有形固定資産減価償却率は、類似団体平均より高くなっている。これは、所有する町道が多く、長寿命化が遅れているため、道路の減価償却率が類似団体に比べ大幅に高くなっていることが主な要因である。</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この他、町が所有する施設は、令和２年度時点で築３０年以上を経過した施設が４０％を超えており、老朽化が進む見通しである。</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今後の長寿命化事業として、「美郷町公共施設等総合管理計画」及び「美郷町公共施設等最適化実施計画」に基づいた個別施設計画を令和元年度に策定している。本計画に基づき、計画的な維持管理に取り組んで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BCB45F2-BCAD-4D28-81EB-F14859B2663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FD842B3-03A1-47D2-A2D4-C12CC0AAD57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A790604-7D71-49FA-9D3F-D70D0244255C}"/>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F1D8FB5B-D9F7-48AE-BC5E-8F9A6284D3A2}"/>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48BC9067-35F3-43E0-A5A7-65C84A6F9F0F}"/>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BE500E80-7590-4CC9-BD9B-641AC86E518D}"/>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A29AE9C9-7ED5-40FC-908B-DD3DE2AF31A8}"/>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751EB6BF-5B44-4F94-AD91-420B39F2ED08}"/>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BCDD4DDA-6E9B-4314-9762-92E23C6587E4}"/>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B4D2134F-C14A-4F0A-AD99-8969152B6D74}"/>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703D59ED-6AB2-4469-B877-F16A3F13E5DF}"/>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14491AB9-D9DB-4D99-B257-674ACA8EFAAC}"/>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FD1E7868-48FC-4740-8BFE-7F6976697CF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585545B2-7DFF-4367-9FD3-6E2147E14FAE}"/>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695F42A8-56D4-4F73-9735-683F0849D80E}"/>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DD10A13F-D09B-4BAF-A02E-F5E879FB62D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A2677760-CFCE-4250-AB31-606ED5541BDB}"/>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1C3E3EE8-0FFE-47BD-9E3E-34242BA1D9C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77" name="直線コネクタ 76">
          <a:extLst>
            <a:ext uri="{FF2B5EF4-FFF2-40B4-BE49-F238E27FC236}">
              <a16:creationId xmlns:a16="http://schemas.microsoft.com/office/drawing/2014/main" id="{D19C9D20-9F33-4404-A52F-44B6EE93CD57}"/>
            </a:ext>
          </a:extLst>
        </xdr:cNvPr>
        <xdr:cNvCxnSpPr/>
      </xdr:nvCxnSpPr>
      <xdr:spPr>
        <a:xfrm flipV="1">
          <a:off x="4760595" y="5353957"/>
          <a:ext cx="1270" cy="1286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78" name="有形固定資産減価償却率最小値テキスト">
          <a:extLst>
            <a:ext uri="{FF2B5EF4-FFF2-40B4-BE49-F238E27FC236}">
              <a16:creationId xmlns:a16="http://schemas.microsoft.com/office/drawing/2014/main" id="{1447F5B4-0F62-41DB-AA1F-8E049EE5D12B}"/>
            </a:ext>
          </a:extLst>
        </xdr:cNvPr>
        <xdr:cNvSpPr txBox="1"/>
      </xdr:nvSpPr>
      <xdr:spPr>
        <a:xfrm>
          <a:off x="4813300" y="6643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79" name="直線コネクタ 78">
          <a:extLst>
            <a:ext uri="{FF2B5EF4-FFF2-40B4-BE49-F238E27FC236}">
              <a16:creationId xmlns:a16="http://schemas.microsoft.com/office/drawing/2014/main" id="{185F5C35-2302-4335-ABB6-879174C478BF}"/>
            </a:ext>
          </a:extLst>
        </xdr:cNvPr>
        <xdr:cNvCxnSpPr/>
      </xdr:nvCxnSpPr>
      <xdr:spPr>
        <a:xfrm>
          <a:off x="4673600" y="6640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80" name="有形固定資産減価償却率最大値テキスト">
          <a:extLst>
            <a:ext uri="{FF2B5EF4-FFF2-40B4-BE49-F238E27FC236}">
              <a16:creationId xmlns:a16="http://schemas.microsoft.com/office/drawing/2014/main" id="{AB77CEC2-608A-4FBE-8168-F29315223228}"/>
            </a:ext>
          </a:extLst>
        </xdr:cNvPr>
        <xdr:cNvSpPr txBox="1"/>
      </xdr:nvSpPr>
      <xdr:spPr>
        <a:xfrm>
          <a:off x="4813300" y="5129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81" name="直線コネクタ 80">
          <a:extLst>
            <a:ext uri="{FF2B5EF4-FFF2-40B4-BE49-F238E27FC236}">
              <a16:creationId xmlns:a16="http://schemas.microsoft.com/office/drawing/2014/main" id="{319AF671-AA2D-4DFC-B936-C73B6472EF03}"/>
            </a:ext>
          </a:extLst>
        </xdr:cNvPr>
        <xdr:cNvCxnSpPr/>
      </xdr:nvCxnSpPr>
      <xdr:spPr>
        <a:xfrm>
          <a:off x="4673600" y="5353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169744</xdr:rowOff>
    </xdr:from>
    <xdr:ext cx="405111" cy="259045"/>
    <xdr:sp macro="" textlink="">
      <xdr:nvSpPr>
        <xdr:cNvPr id="82" name="有形固定資産減価償却率平均値テキスト">
          <a:extLst>
            <a:ext uri="{FF2B5EF4-FFF2-40B4-BE49-F238E27FC236}">
              <a16:creationId xmlns:a16="http://schemas.microsoft.com/office/drawing/2014/main" id="{CA0D07D2-3C5F-4CB4-8F1D-6F02EE3D25FF}"/>
            </a:ext>
          </a:extLst>
        </xdr:cNvPr>
        <xdr:cNvSpPr txBox="1"/>
      </xdr:nvSpPr>
      <xdr:spPr>
        <a:xfrm>
          <a:off x="4813300" y="59133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83" name="フローチャート: 判断 82">
          <a:extLst>
            <a:ext uri="{FF2B5EF4-FFF2-40B4-BE49-F238E27FC236}">
              <a16:creationId xmlns:a16="http://schemas.microsoft.com/office/drawing/2014/main" id="{5BD0A80C-1EA2-47A8-B0B1-8F0065FE6DCA}"/>
            </a:ext>
          </a:extLst>
        </xdr:cNvPr>
        <xdr:cNvSpPr/>
      </xdr:nvSpPr>
      <xdr:spPr>
        <a:xfrm>
          <a:off x="4711700" y="606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84" name="フローチャート: 判断 83">
          <a:extLst>
            <a:ext uri="{FF2B5EF4-FFF2-40B4-BE49-F238E27FC236}">
              <a16:creationId xmlns:a16="http://schemas.microsoft.com/office/drawing/2014/main" id="{A575EE61-0F9F-4EA9-844D-934FD79F49CB}"/>
            </a:ext>
          </a:extLst>
        </xdr:cNvPr>
        <xdr:cNvSpPr/>
      </xdr:nvSpPr>
      <xdr:spPr>
        <a:xfrm>
          <a:off x="4000500" y="604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85" name="フローチャート: 判断 84">
          <a:extLst>
            <a:ext uri="{FF2B5EF4-FFF2-40B4-BE49-F238E27FC236}">
              <a16:creationId xmlns:a16="http://schemas.microsoft.com/office/drawing/2014/main" id="{016F079C-BE74-43D0-9955-969736F27A93}"/>
            </a:ext>
          </a:extLst>
        </xdr:cNvPr>
        <xdr:cNvSpPr/>
      </xdr:nvSpPr>
      <xdr:spPr>
        <a:xfrm>
          <a:off x="3238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86" name="フローチャート: 判断 85">
          <a:extLst>
            <a:ext uri="{FF2B5EF4-FFF2-40B4-BE49-F238E27FC236}">
              <a16:creationId xmlns:a16="http://schemas.microsoft.com/office/drawing/2014/main" id="{FFA35A92-D26A-4081-AD53-B73FCA462D39}"/>
            </a:ext>
          </a:extLst>
        </xdr:cNvPr>
        <xdr:cNvSpPr/>
      </xdr:nvSpPr>
      <xdr:spPr>
        <a:xfrm>
          <a:off x="2476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69759</xdr:rowOff>
    </xdr:from>
    <xdr:to>
      <xdr:col>7</xdr:col>
      <xdr:colOff>187325</xdr:colOff>
      <xdr:row>30</xdr:row>
      <xdr:rowOff>171359</xdr:rowOff>
    </xdr:to>
    <xdr:sp macro="" textlink="">
      <xdr:nvSpPr>
        <xdr:cNvPr id="87" name="フローチャート: 判断 86">
          <a:extLst>
            <a:ext uri="{FF2B5EF4-FFF2-40B4-BE49-F238E27FC236}">
              <a16:creationId xmlns:a16="http://schemas.microsoft.com/office/drawing/2014/main" id="{88DD1362-C6E7-41E0-B2D4-80C6A598572D}"/>
            </a:ext>
          </a:extLst>
        </xdr:cNvPr>
        <xdr:cNvSpPr/>
      </xdr:nvSpPr>
      <xdr:spPr>
        <a:xfrm>
          <a:off x="1714500" y="598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A7CC882-7A77-4583-B676-FF32AE97887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64ADBFA3-5AE3-4A4B-A390-49179AE773C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4C02457-52EA-4175-89FD-E6E82A617BF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E4F07069-BE72-45A0-ABC2-5B326B2E18B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2F6A832F-3986-4FBB-9AE5-85A563FE950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27305</xdr:rowOff>
    </xdr:from>
    <xdr:to>
      <xdr:col>23</xdr:col>
      <xdr:colOff>136525</xdr:colOff>
      <xdr:row>33</xdr:row>
      <xdr:rowOff>128905</xdr:rowOff>
    </xdr:to>
    <xdr:sp macro="" textlink="">
      <xdr:nvSpPr>
        <xdr:cNvPr id="93" name="楕円 92">
          <a:extLst>
            <a:ext uri="{FF2B5EF4-FFF2-40B4-BE49-F238E27FC236}">
              <a16:creationId xmlns:a16="http://schemas.microsoft.com/office/drawing/2014/main" id="{2DAB7B9A-6917-4BC6-B292-C6BDB022507A}"/>
            </a:ext>
          </a:extLst>
        </xdr:cNvPr>
        <xdr:cNvSpPr/>
      </xdr:nvSpPr>
      <xdr:spPr>
        <a:xfrm>
          <a:off x="47117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5732</xdr:rowOff>
    </xdr:from>
    <xdr:ext cx="405111" cy="259045"/>
    <xdr:sp macro="" textlink="">
      <xdr:nvSpPr>
        <xdr:cNvPr id="94" name="有形固定資産減価償却率該当値テキスト">
          <a:extLst>
            <a:ext uri="{FF2B5EF4-FFF2-40B4-BE49-F238E27FC236}">
              <a16:creationId xmlns:a16="http://schemas.microsoft.com/office/drawing/2014/main" id="{88D418E0-6854-4AA9-A5A4-128006B37DA4}"/>
            </a:ext>
          </a:extLst>
        </xdr:cNvPr>
        <xdr:cNvSpPr txBox="1"/>
      </xdr:nvSpPr>
      <xdr:spPr>
        <a:xfrm>
          <a:off x="4813300" y="643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5715</xdr:rowOff>
    </xdr:from>
    <xdr:to>
      <xdr:col>19</xdr:col>
      <xdr:colOff>187325</xdr:colOff>
      <xdr:row>33</xdr:row>
      <xdr:rowOff>107315</xdr:rowOff>
    </xdr:to>
    <xdr:sp macro="" textlink="">
      <xdr:nvSpPr>
        <xdr:cNvPr id="95" name="楕円 94">
          <a:extLst>
            <a:ext uri="{FF2B5EF4-FFF2-40B4-BE49-F238E27FC236}">
              <a16:creationId xmlns:a16="http://schemas.microsoft.com/office/drawing/2014/main" id="{9568CAC3-46F3-41AF-B3F0-72F6C946CE91}"/>
            </a:ext>
          </a:extLst>
        </xdr:cNvPr>
        <xdr:cNvSpPr/>
      </xdr:nvSpPr>
      <xdr:spPr>
        <a:xfrm>
          <a:off x="4000500" y="643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56515</xdr:rowOff>
    </xdr:from>
    <xdr:to>
      <xdr:col>23</xdr:col>
      <xdr:colOff>85725</xdr:colOff>
      <xdr:row>33</xdr:row>
      <xdr:rowOff>78105</xdr:rowOff>
    </xdr:to>
    <xdr:cxnSp macro="">
      <xdr:nvCxnSpPr>
        <xdr:cNvPr id="96" name="直線コネクタ 95">
          <a:extLst>
            <a:ext uri="{FF2B5EF4-FFF2-40B4-BE49-F238E27FC236}">
              <a16:creationId xmlns:a16="http://schemas.microsoft.com/office/drawing/2014/main" id="{DBF70C22-79F7-4258-82A7-159BFADDDEA2}"/>
            </a:ext>
          </a:extLst>
        </xdr:cNvPr>
        <xdr:cNvCxnSpPr/>
      </xdr:nvCxnSpPr>
      <xdr:spPr>
        <a:xfrm>
          <a:off x="4051300" y="6485890"/>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143238</xdr:rowOff>
    </xdr:from>
    <xdr:to>
      <xdr:col>15</xdr:col>
      <xdr:colOff>187325</xdr:colOff>
      <xdr:row>33</xdr:row>
      <xdr:rowOff>73388</xdr:rowOff>
    </xdr:to>
    <xdr:sp macro="" textlink="">
      <xdr:nvSpPr>
        <xdr:cNvPr id="97" name="楕円 96">
          <a:extLst>
            <a:ext uri="{FF2B5EF4-FFF2-40B4-BE49-F238E27FC236}">
              <a16:creationId xmlns:a16="http://schemas.microsoft.com/office/drawing/2014/main" id="{35ED57F6-F7DC-4639-95F9-893C94CDF421}"/>
            </a:ext>
          </a:extLst>
        </xdr:cNvPr>
        <xdr:cNvSpPr/>
      </xdr:nvSpPr>
      <xdr:spPr>
        <a:xfrm>
          <a:off x="3238500" y="640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22588</xdr:rowOff>
    </xdr:from>
    <xdr:to>
      <xdr:col>19</xdr:col>
      <xdr:colOff>136525</xdr:colOff>
      <xdr:row>33</xdr:row>
      <xdr:rowOff>56515</xdr:rowOff>
    </xdr:to>
    <xdr:cxnSp macro="">
      <xdr:nvCxnSpPr>
        <xdr:cNvPr id="98" name="直線コネクタ 97">
          <a:extLst>
            <a:ext uri="{FF2B5EF4-FFF2-40B4-BE49-F238E27FC236}">
              <a16:creationId xmlns:a16="http://schemas.microsoft.com/office/drawing/2014/main" id="{F1AB653B-34E1-4E8F-89F9-633687FA2815}"/>
            </a:ext>
          </a:extLst>
        </xdr:cNvPr>
        <xdr:cNvCxnSpPr/>
      </xdr:nvCxnSpPr>
      <xdr:spPr>
        <a:xfrm>
          <a:off x="3289300" y="6451963"/>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124732</xdr:rowOff>
    </xdr:from>
    <xdr:to>
      <xdr:col>11</xdr:col>
      <xdr:colOff>187325</xdr:colOff>
      <xdr:row>33</xdr:row>
      <xdr:rowOff>54882</xdr:rowOff>
    </xdr:to>
    <xdr:sp macro="" textlink="">
      <xdr:nvSpPr>
        <xdr:cNvPr id="99" name="楕円 98">
          <a:extLst>
            <a:ext uri="{FF2B5EF4-FFF2-40B4-BE49-F238E27FC236}">
              <a16:creationId xmlns:a16="http://schemas.microsoft.com/office/drawing/2014/main" id="{2AF54DBC-5DBA-443D-A529-0B953F4F16F6}"/>
            </a:ext>
          </a:extLst>
        </xdr:cNvPr>
        <xdr:cNvSpPr/>
      </xdr:nvSpPr>
      <xdr:spPr>
        <a:xfrm>
          <a:off x="2476500" y="638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4082</xdr:rowOff>
    </xdr:from>
    <xdr:to>
      <xdr:col>15</xdr:col>
      <xdr:colOff>136525</xdr:colOff>
      <xdr:row>33</xdr:row>
      <xdr:rowOff>22588</xdr:rowOff>
    </xdr:to>
    <xdr:cxnSp macro="">
      <xdr:nvCxnSpPr>
        <xdr:cNvPr id="100" name="直線コネクタ 99">
          <a:extLst>
            <a:ext uri="{FF2B5EF4-FFF2-40B4-BE49-F238E27FC236}">
              <a16:creationId xmlns:a16="http://schemas.microsoft.com/office/drawing/2014/main" id="{0A0F69B3-A267-4260-871B-7AA416F17B85}"/>
            </a:ext>
          </a:extLst>
        </xdr:cNvPr>
        <xdr:cNvCxnSpPr/>
      </xdr:nvCxnSpPr>
      <xdr:spPr>
        <a:xfrm>
          <a:off x="2527300" y="6433457"/>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106226</xdr:rowOff>
    </xdr:from>
    <xdr:to>
      <xdr:col>7</xdr:col>
      <xdr:colOff>187325</xdr:colOff>
      <xdr:row>33</xdr:row>
      <xdr:rowOff>36376</xdr:rowOff>
    </xdr:to>
    <xdr:sp macro="" textlink="">
      <xdr:nvSpPr>
        <xdr:cNvPr id="101" name="楕円 100">
          <a:extLst>
            <a:ext uri="{FF2B5EF4-FFF2-40B4-BE49-F238E27FC236}">
              <a16:creationId xmlns:a16="http://schemas.microsoft.com/office/drawing/2014/main" id="{66F0164A-BE20-4341-B867-A4D99A30A04D}"/>
            </a:ext>
          </a:extLst>
        </xdr:cNvPr>
        <xdr:cNvSpPr/>
      </xdr:nvSpPr>
      <xdr:spPr>
        <a:xfrm>
          <a:off x="1714500" y="636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157026</xdr:rowOff>
    </xdr:from>
    <xdr:to>
      <xdr:col>11</xdr:col>
      <xdr:colOff>136525</xdr:colOff>
      <xdr:row>33</xdr:row>
      <xdr:rowOff>4082</xdr:rowOff>
    </xdr:to>
    <xdr:cxnSp macro="">
      <xdr:nvCxnSpPr>
        <xdr:cNvPr id="102" name="直線コネクタ 101">
          <a:extLst>
            <a:ext uri="{FF2B5EF4-FFF2-40B4-BE49-F238E27FC236}">
              <a16:creationId xmlns:a16="http://schemas.microsoft.com/office/drawing/2014/main" id="{4A8EA2C7-C9AA-4A36-B1D0-48C66420BDE6}"/>
            </a:ext>
          </a:extLst>
        </xdr:cNvPr>
        <xdr:cNvCxnSpPr/>
      </xdr:nvCxnSpPr>
      <xdr:spPr>
        <a:xfrm>
          <a:off x="1765300" y="6414951"/>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75038</xdr:rowOff>
    </xdr:from>
    <xdr:ext cx="405111" cy="259045"/>
    <xdr:sp macro="" textlink="">
      <xdr:nvSpPr>
        <xdr:cNvPr id="103" name="n_1aveValue有形固定資産減価償却率">
          <a:extLst>
            <a:ext uri="{FF2B5EF4-FFF2-40B4-BE49-F238E27FC236}">
              <a16:creationId xmlns:a16="http://schemas.microsoft.com/office/drawing/2014/main" id="{070DA329-ABBA-4F29-AF71-43BF45608104}"/>
            </a:ext>
          </a:extLst>
        </xdr:cNvPr>
        <xdr:cNvSpPr txBox="1"/>
      </xdr:nvSpPr>
      <xdr:spPr>
        <a:xfrm>
          <a:off x="3836044" y="5818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34942</xdr:rowOff>
    </xdr:from>
    <xdr:ext cx="405111" cy="259045"/>
    <xdr:sp macro="" textlink="">
      <xdr:nvSpPr>
        <xdr:cNvPr id="104" name="n_2aveValue有形固定資産減価償却率">
          <a:extLst>
            <a:ext uri="{FF2B5EF4-FFF2-40B4-BE49-F238E27FC236}">
              <a16:creationId xmlns:a16="http://schemas.microsoft.com/office/drawing/2014/main" id="{1301DAFD-A647-496B-A702-14F08BEC784F}"/>
            </a:ext>
          </a:extLst>
        </xdr:cNvPr>
        <xdr:cNvSpPr txBox="1"/>
      </xdr:nvSpPr>
      <xdr:spPr>
        <a:xfrm>
          <a:off x="30867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163212</xdr:rowOff>
    </xdr:from>
    <xdr:ext cx="405111" cy="259045"/>
    <xdr:sp macro="" textlink="">
      <xdr:nvSpPr>
        <xdr:cNvPr id="105" name="n_3aveValue有形固定資産減価償却率">
          <a:extLst>
            <a:ext uri="{FF2B5EF4-FFF2-40B4-BE49-F238E27FC236}">
              <a16:creationId xmlns:a16="http://schemas.microsoft.com/office/drawing/2014/main" id="{0CEE9A6D-9524-4F1C-AFA5-447BA7BA8120}"/>
            </a:ext>
          </a:extLst>
        </xdr:cNvPr>
        <xdr:cNvSpPr txBox="1"/>
      </xdr:nvSpPr>
      <xdr:spPr>
        <a:xfrm>
          <a:off x="23247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16436</xdr:rowOff>
    </xdr:from>
    <xdr:ext cx="405111" cy="259045"/>
    <xdr:sp macro="" textlink="">
      <xdr:nvSpPr>
        <xdr:cNvPr id="106" name="n_4aveValue有形固定資産減価償却率">
          <a:extLst>
            <a:ext uri="{FF2B5EF4-FFF2-40B4-BE49-F238E27FC236}">
              <a16:creationId xmlns:a16="http://schemas.microsoft.com/office/drawing/2014/main" id="{7F5A1745-7934-4FCF-8FB1-232D543F2E94}"/>
            </a:ext>
          </a:extLst>
        </xdr:cNvPr>
        <xdr:cNvSpPr txBox="1"/>
      </xdr:nvSpPr>
      <xdr:spPr>
        <a:xfrm>
          <a:off x="1562744" y="576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98442</xdr:rowOff>
    </xdr:from>
    <xdr:ext cx="405111" cy="259045"/>
    <xdr:sp macro="" textlink="">
      <xdr:nvSpPr>
        <xdr:cNvPr id="107" name="n_1mainValue有形固定資産減価償却率">
          <a:extLst>
            <a:ext uri="{FF2B5EF4-FFF2-40B4-BE49-F238E27FC236}">
              <a16:creationId xmlns:a16="http://schemas.microsoft.com/office/drawing/2014/main" id="{FC5DC97E-F3FA-4CBD-9560-E145EEA63028}"/>
            </a:ext>
          </a:extLst>
        </xdr:cNvPr>
        <xdr:cNvSpPr txBox="1"/>
      </xdr:nvSpPr>
      <xdr:spPr>
        <a:xfrm>
          <a:off x="3836044" y="6527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64515</xdr:rowOff>
    </xdr:from>
    <xdr:ext cx="405111" cy="259045"/>
    <xdr:sp macro="" textlink="">
      <xdr:nvSpPr>
        <xdr:cNvPr id="108" name="n_2mainValue有形固定資産減価償却率">
          <a:extLst>
            <a:ext uri="{FF2B5EF4-FFF2-40B4-BE49-F238E27FC236}">
              <a16:creationId xmlns:a16="http://schemas.microsoft.com/office/drawing/2014/main" id="{F7DBDFC6-12B7-4D33-A1A8-AEC2C1FF58D0}"/>
            </a:ext>
          </a:extLst>
        </xdr:cNvPr>
        <xdr:cNvSpPr txBox="1"/>
      </xdr:nvSpPr>
      <xdr:spPr>
        <a:xfrm>
          <a:off x="3086744" y="6493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46009</xdr:rowOff>
    </xdr:from>
    <xdr:ext cx="405111" cy="259045"/>
    <xdr:sp macro="" textlink="">
      <xdr:nvSpPr>
        <xdr:cNvPr id="109" name="n_3mainValue有形固定資産減価償却率">
          <a:extLst>
            <a:ext uri="{FF2B5EF4-FFF2-40B4-BE49-F238E27FC236}">
              <a16:creationId xmlns:a16="http://schemas.microsoft.com/office/drawing/2014/main" id="{68B9EAEB-83BD-4D51-90D3-673B7643D39B}"/>
            </a:ext>
          </a:extLst>
        </xdr:cNvPr>
        <xdr:cNvSpPr txBox="1"/>
      </xdr:nvSpPr>
      <xdr:spPr>
        <a:xfrm>
          <a:off x="2324744" y="6475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27503</xdr:rowOff>
    </xdr:from>
    <xdr:ext cx="405111" cy="259045"/>
    <xdr:sp macro="" textlink="">
      <xdr:nvSpPr>
        <xdr:cNvPr id="110" name="n_4mainValue有形固定資産減価償却率">
          <a:extLst>
            <a:ext uri="{FF2B5EF4-FFF2-40B4-BE49-F238E27FC236}">
              <a16:creationId xmlns:a16="http://schemas.microsoft.com/office/drawing/2014/main" id="{24237208-8DC6-47BC-868A-C1D3840F58E0}"/>
            </a:ext>
          </a:extLst>
        </xdr:cNvPr>
        <xdr:cNvSpPr txBox="1"/>
      </xdr:nvSpPr>
      <xdr:spPr>
        <a:xfrm>
          <a:off x="1562744" y="645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8DEC0275-7858-4C11-A04E-9D5C4F9D2B2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617FF8B8-EEAE-4457-8440-F1881ED6502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2375133A-F574-44A3-9575-666C1D71158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[ 305.5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6211B554-4015-44DC-8FBD-FA0F68AA821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D314F18-5F00-4236-841D-2E5517A0453A}"/>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09A126D-CB6A-45FD-99C4-C5B5B5CA362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C68E54DB-EF2F-4D0C-A82D-1CE15B707AD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31DD6FCF-F250-4A87-A658-8F35A3D8BC6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EC421EDD-76BD-418F-9BF1-F1A7F5D946A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C5E4D46C-A4BF-4B8E-93E1-3910A2C0D71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3A56F962-CEFB-4F8D-8DBC-7EA3F5ED8B6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2DDDD6AC-4268-477B-BA23-C9B493FD87E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4F8AFCAA-81F1-4096-A9C5-06988BA3ED8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債務償還比率は、類似団体平均より低くなっている。これは、地方債の繰上償還による地方債残高の減少や財政調整基金などの積立による充当可能基金の増加、「第４次美郷町職員定員適正化計画」等に基づく職員数や人件費の削減が主な要因であ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今後も、同様の取組を継続し、財政の健全化に努める。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30ACB21A-8F6E-4E9A-A565-CBC24D6E3C3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2BA212F7-F121-47D7-8991-821BD4B376A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2CA29C2-C90D-4668-AB9D-9FCC708AFD4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64331AC5-80A7-491E-94C0-F97AC1A01652}"/>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CFBCDBBC-E9F6-4F38-8B24-51D0A74184BB}"/>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49D678F9-18E0-4A18-BC19-489A945E6871}"/>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AB48B9E4-AFCB-4707-A884-4EBED10D797E}"/>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2F77971B-AEC4-4890-8296-75331218EF2C}"/>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01C55386-0ECD-4CF9-8F5A-81F99C8A1408}"/>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160B3516-F279-4F6D-B5E8-EA3B9A96CBF1}"/>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1914FA67-4D96-449B-B1AE-CB6CB44C9046}"/>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E17BB3DD-9FC6-422A-B3CB-C3443E476F5F}"/>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39F991C0-4861-4388-90B3-B6758896A1AA}"/>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FC8161DE-4583-4062-932A-133F47B89F2A}"/>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5CAF5258-9A84-4DFE-B799-8F5A20EC1DED}"/>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15D850CA-E4BB-43ED-96AC-517D579464F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1E931C69-5788-44A2-93C1-03FDF42E7A0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41" name="直線コネクタ 140">
          <a:extLst>
            <a:ext uri="{FF2B5EF4-FFF2-40B4-BE49-F238E27FC236}">
              <a16:creationId xmlns:a16="http://schemas.microsoft.com/office/drawing/2014/main" id="{C6A99088-DFEE-4B64-8A60-40E363B145E9}"/>
            </a:ext>
          </a:extLst>
        </xdr:cNvPr>
        <xdr:cNvCxnSpPr/>
      </xdr:nvCxnSpPr>
      <xdr:spPr>
        <a:xfrm flipV="1">
          <a:off x="14793595" y="5261428"/>
          <a:ext cx="1269" cy="1351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42" name="債務償還比率最小値テキスト">
          <a:extLst>
            <a:ext uri="{FF2B5EF4-FFF2-40B4-BE49-F238E27FC236}">
              <a16:creationId xmlns:a16="http://schemas.microsoft.com/office/drawing/2014/main" id="{FBC27248-8E87-4A65-876C-3B2352A2F8B0}"/>
            </a:ext>
          </a:extLst>
        </xdr:cNvPr>
        <xdr:cNvSpPr txBox="1"/>
      </xdr:nvSpPr>
      <xdr:spPr>
        <a:xfrm>
          <a:off x="14846300" y="661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43" name="直線コネクタ 142">
          <a:extLst>
            <a:ext uri="{FF2B5EF4-FFF2-40B4-BE49-F238E27FC236}">
              <a16:creationId xmlns:a16="http://schemas.microsoft.com/office/drawing/2014/main" id="{283E390D-B250-46F4-86C7-53CB78AE4A2F}"/>
            </a:ext>
          </a:extLst>
        </xdr:cNvPr>
        <xdr:cNvCxnSpPr/>
      </xdr:nvCxnSpPr>
      <xdr:spPr>
        <a:xfrm>
          <a:off x="14706600" y="6613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4DA11CEE-2813-4117-A118-3B487B15C051}"/>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03548D6A-C509-42DF-A27A-42AC245D57B2}"/>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35967</xdr:rowOff>
    </xdr:from>
    <xdr:ext cx="469744" cy="259045"/>
    <xdr:sp macro="" textlink="">
      <xdr:nvSpPr>
        <xdr:cNvPr id="146" name="債務償還比率平均値テキスト">
          <a:extLst>
            <a:ext uri="{FF2B5EF4-FFF2-40B4-BE49-F238E27FC236}">
              <a16:creationId xmlns:a16="http://schemas.microsoft.com/office/drawing/2014/main" id="{C64DA2DE-1A0C-4E98-9489-8C89418CF826}"/>
            </a:ext>
          </a:extLst>
        </xdr:cNvPr>
        <xdr:cNvSpPr txBox="1"/>
      </xdr:nvSpPr>
      <xdr:spPr>
        <a:xfrm>
          <a:off x="14846300" y="5779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47" name="フローチャート: 判断 146">
          <a:extLst>
            <a:ext uri="{FF2B5EF4-FFF2-40B4-BE49-F238E27FC236}">
              <a16:creationId xmlns:a16="http://schemas.microsoft.com/office/drawing/2014/main" id="{50F8054D-41E6-4A41-AAB7-564A603B72EA}"/>
            </a:ext>
          </a:extLst>
        </xdr:cNvPr>
        <xdr:cNvSpPr/>
      </xdr:nvSpPr>
      <xdr:spPr>
        <a:xfrm>
          <a:off x="14744700" y="580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48" name="フローチャート: 判断 147">
          <a:extLst>
            <a:ext uri="{FF2B5EF4-FFF2-40B4-BE49-F238E27FC236}">
              <a16:creationId xmlns:a16="http://schemas.microsoft.com/office/drawing/2014/main" id="{F6635B30-ACE8-46CA-8290-C1649633A368}"/>
            </a:ext>
          </a:extLst>
        </xdr:cNvPr>
        <xdr:cNvSpPr/>
      </xdr:nvSpPr>
      <xdr:spPr>
        <a:xfrm>
          <a:off x="14033500" y="577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49" name="フローチャート: 判断 148">
          <a:extLst>
            <a:ext uri="{FF2B5EF4-FFF2-40B4-BE49-F238E27FC236}">
              <a16:creationId xmlns:a16="http://schemas.microsoft.com/office/drawing/2014/main" id="{41D11470-4FCB-4C30-A866-EAA60916389E}"/>
            </a:ext>
          </a:extLst>
        </xdr:cNvPr>
        <xdr:cNvSpPr/>
      </xdr:nvSpPr>
      <xdr:spPr>
        <a:xfrm>
          <a:off x="13271500" y="577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50" name="フローチャート: 判断 149">
          <a:extLst>
            <a:ext uri="{FF2B5EF4-FFF2-40B4-BE49-F238E27FC236}">
              <a16:creationId xmlns:a16="http://schemas.microsoft.com/office/drawing/2014/main" id="{FE041EE6-D64F-4411-804A-C0241738A017}"/>
            </a:ext>
          </a:extLst>
        </xdr:cNvPr>
        <xdr:cNvSpPr/>
      </xdr:nvSpPr>
      <xdr:spPr>
        <a:xfrm>
          <a:off x="12509500" y="575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51" name="フローチャート: 判断 150">
          <a:extLst>
            <a:ext uri="{FF2B5EF4-FFF2-40B4-BE49-F238E27FC236}">
              <a16:creationId xmlns:a16="http://schemas.microsoft.com/office/drawing/2014/main" id="{2DB5E68E-3E18-46EE-B9BC-DAF81655411A}"/>
            </a:ext>
          </a:extLst>
        </xdr:cNvPr>
        <xdr:cNvSpPr/>
      </xdr:nvSpPr>
      <xdr:spPr>
        <a:xfrm>
          <a:off x="11747500" y="5960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38DCD11-364B-4BE1-93AE-8EB41370FA7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F14386EF-5276-48D4-8394-63D6477C5A4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40B4FD26-691B-4385-9BB8-96FCA19101C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F341DF9A-2521-4C16-8A50-7C15DADA410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67F966D8-510E-4BA1-A770-73902BA85E6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109628</xdr:rowOff>
    </xdr:from>
    <xdr:to>
      <xdr:col>76</xdr:col>
      <xdr:colOff>73025</xdr:colOff>
      <xdr:row>29</xdr:row>
      <xdr:rowOff>39778</xdr:rowOff>
    </xdr:to>
    <xdr:sp macro="" textlink="">
      <xdr:nvSpPr>
        <xdr:cNvPr id="157" name="楕円 156">
          <a:extLst>
            <a:ext uri="{FF2B5EF4-FFF2-40B4-BE49-F238E27FC236}">
              <a16:creationId xmlns:a16="http://schemas.microsoft.com/office/drawing/2014/main" id="{DA643593-419E-40AD-BC86-D105EEF79BFF}"/>
            </a:ext>
          </a:extLst>
        </xdr:cNvPr>
        <xdr:cNvSpPr/>
      </xdr:nvSpPr>
      <xdr:spPr>
        <a:xfrm>
          <a:off x="14744700" y="5681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132505</xdr:rowOff>
    </xdr:from>
    <xdr:ext cx="469744" cy="259045"/>
    <xdr:sp macro="" textlink="">
      <xdr:nvSpPr>
        <xdr:cNvPr id="158" name="債務償還比率該当値テキスト">
          <a:extLst>
            <a:ext uri="{FF2B5EF4-FFF2-40B4-BE49-F238E27FC236}">
              <a16:creationId xmlns:a16="http://schemas.microsoft.com/office/drawing/2014/main" id="{00EF0D97-1E8E-41BA-8917-3744F1A20E67}"/>
            </a:ext>
          </a:extLst>
        </xdr:cNvPr>
        <xdr:cNvSpPr txBox="1"/>
      </xdr:nvSpPr>
      <xdr:spPr>
        <a:xfrm>
          <a:off x="14846300" y="553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87730</xdr:rowOff>
    </xdr:from>
    <xdr:to>
      <xdr:col>72</xdr:col>
      <xdr:colOff>123825</xdr:colOff>
      <xdr:row>29</xdr:row>
      <xdr:rowOff>17880</xdr:rowOff>
    </xdr:to>
    <xdr:sp macro="" textlink="">
      <xdr:nvSpPr>
        <xdr:cNvPr id="159" name="楕円 158">
          <a:extLst>
            <a:ext uri="{FF2B5EF4-FFF2-40B4-BE49-F238E27FC236}">
              <a16:creationId xmlns:a16="http://schemas.microsoft.com/office/drawing/2014/main" id="{0F4242F5-8067-42AA-AB57-C0E0FB63ED25}"/>
            </a:ext>
          </a:extLst>
        </xdr:cNvPr>
        <xdr:cNvSpPr/>
      </xdr:nvSpPr>
      <xdr:spPr>
        <a:xfrm>
          <a:off x="14033500" y="565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138530</xdr:rowOff>
    </xdr:from>
    <xdr:to>
      <xdr:col>76</xdr:col>
      <xdr:colOff>22225</xdr:colOff>
      <xdr:row>28</xdr:row>
      <xdr:rowOff>160428</xdr:rowOff>
    </xdr:to>
    <xdr:cxnSp macro="">
      <xdr:nvCxnSpPr>
        <xdr:cNvPr id="160" name="直線コネクタ 159">
          <a:extLst>
            <a:ext uri="{FF2B5EF4-FFF2-40B4-BE49-F238E27FC236}">
              <a16:creationId xmlns:a16="http://schemas.microsoft.com/office/drawing/2014/main" id="{9DB36B12-68B9-4EA2-A9F7-61A60A75C0BE}"/>
            </a:ext>
          </a:extLst>
        </xdr:cNvPr>
        <xdr:cNvCxnSpPr/>
      </xdr:nvCxnSpPr>
      <xdr:spPr>
        <a:xfrm>
          <a:off x="14084300" y="5710655"/>
          <a:ext cx="711200" cy="21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75547</xdr:rowOff>
    </xdr:from>
    <xdr:to>
      <xdr:col>68</xdr:col>
      <xdr:colOff>123825</xdr:colOff>
      <xdr:row>29</xdr:row>
      <xdr:rowOff>5697</xdr:rowOff>
    </xdr:to>
    <xdr:sp macro="" textlink="">
      <xdr:nvSpPr>
        <xdr:cNvPr id="161" name="楕円 160">
          <a:extLst>
            <a:ext uri="{FF2B5EF4-FFF2-40B4-BE49-F238E27FC236}">
              <a16:creationId xmlns:a16="http://schemas.microsoft.com/office/drawing/2014/main" id="{D1D76934-8E79-405C-912B-B120E223006F}"/>
            </a:ext>
          </a:extLst>
        </xdr:cNvPr>
        <xdr:cNvSpPr/>
      </xdr:nvSpPr>
      <xdr:spPr>
        <a:xfrm>
          <a:off x="13271500" y="564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126347</xdr:rowOff>
    </xdr:from>
    <xdr:to>
      <xdr:col>72</xdr:col>
      <xdr:colOff>73025</xdr:colOff>
      <xdr:row>28</xdr:row>
      <xdr:rowOff>138530</xdr:rowOff>
    </xdr:to>
    <xdr:cxnSp macro="">
      <xdr:nvCxnSpPr>
        <xdr:cNvPr id="162" name="直線コネクタ 161">
          <a:extLst>
            <a:ext uri="{FF2B5EF4-FFF2-40B4-BE49-F238E27FC236}">
              <a16:creationId xmlns:a16="http://schemas.microsoft.com/office/drawing/2014/main" id="{CFF2936F-833A-48AD-AC17-3C7F7BC8D32D}"/>
            </a:ext>
          </a:extLst>
        </xdr:cNvPr>
        <xdr:cNvCxnSpPr/>
      </xdr:nvCxnSpPr>
      <xdr:spPr>
        <a:xfrm>
          <a:off x="13322300" y="5698472"/>
          <a:ext cx="762000" cy="12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97445</xdr:rowOff>
    </xdr:from>
    <xdr:to>
      <xdr:col>64</xdr:col>
      <xdr:colOff>123825</xdr:colOff>
      <xdr:row>29</xdr:row>
      <xdr:rowOff>27595</xdr:rowOff>
    </xdr:to>
    <xdr:sp macro="" textlink="">
      <xdr:nvSpPr>
        <xdr:cNvPr id="163" name="楕円 162">
          <a:extLst>
            <a:ext uri="{FF2B5EF4-FFF2-40B4-BE49-F238E27FC236}">
              <a16:creationId xmlns:a16="http://schemas.microsoft.com/office/drawing/2014/main" id="{CE1E4284-948F-4C75-976F-9C96C917D976}"/>
            </a:ext>
          </a:extLst>
        </xdr:cNvPr>
        <xdr:cNvSpPr/>
      </xdr:nvSpPr>
      <xdr:spPr>
        <a:xfrm>
          <a:off x="12509500" y="566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126347</xdr:rowOff>
    </xdr:from>
    <xdr:to>
      <xdr:col>68</xdr:col>
      <xdr:colOff>73025</xdr:colOff>
      <xdr:row>28</xdr:row>
      <xdr:rowOff>148245</xdr:rowOff>
    </xdr:to>
    <xdr:cxnSp macro="">
      <xdr:nvCxnSpPr>
        <xdr:cNvPr id="164" name="直線コネクタ 163">
          <a:extLst>
            <a:ext uri="{FF2B5EF4-FFF2-40B4-BE49-F238E27FC236}">
              <a16:creationId xmlns:a16="http://schemas.microsoft.com/office/drawing/2014/main" id="{C91E8375-C562-47F8-9E65-ADD8EB078D39}"/>
            </a:ext>
          </a:extLst>
        </xdr:cNvPr>
        <xdr:cNvCxnSpPr/>
      </xdr:nvCxnSpPr>
      <xdr:spPr>
        <a:xfrm flipV="1">
          <a:off x="12560300" y="5698472"/>
          <a:ext cx="762000" cy="21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7112</xdr:rowOff>
    </xdr:from>
    <xdr:to>
      <xdr:col>60</xdr:col>
      <xdr:colOff>123825</xdr:colOff>
      <xdr:row>29</xdr:row>
      <xdr:rowOff>108712</xdr:rowOff>
    </xdr:to>
    <xdr:sp macro="" textlink="">
      <xdr:nvSpPr>
        <xdr:cNvPr id="165" name="楕円 164">
          <a:extLst>
            <a:ext uri="{FF2B5EF4-FFF2-40B4-BE49-F238E27FC236}">
              <a16:creationId xmlns:a16="http://schemas.microsoft.com/office/drawing/2014/main" id="{5DBC9071-35DF-4B28-8490-F2B4E5A7A264}"/>
            </a:ext>
          </a:extLst>
        </xdr:cNvPr>
        <xdr:cNvSpPr/>
      </xdr:nvSpPr>
      <xdr:spPr>
        <a:xfrm>
          <a:off x="11747500" y="575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148245</xdr:rowOff>
    </xdr:from>
    <xdr:to>
      <xdr:col>64</xdr:col>
      <xdr:colOff>73025</xdr:colOff>
      <xdr:row>29</xdr:row>
      <xdr:rowOff>57912</xdr:rowOff>
    </xdr:to>
    <xdr:cxnSp macro="">
      <xdr:nvCxnSpPr>
        <xdr:cNvPr id="166" name="直線コネクタ 165">
          <a:extLst>
            <a:ext uri="{FF2B5EF4-FFF2-40B4-BE49-F238E27FC236}">
              <a16:creationId xmlns:a16="http://schemas.microsoft.com/office/drawing/2014/main" id="{7FBF7916-4D55-45DB-B06E-9187F4C8E582}"/>
            </a:ext>
          </a:extLst>
        </xdr:cNvPr>
        <xdr:cNvCxnSpPr/>
      </xdr:nvCxnSpPr>
      <xdr:spPr>
        <a:xfrm flipV="1">
          <a:off x="11798300" y="5720370"/>
          <a:ext cx="762000" cy="81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127598</xdr:rowOff>
    </xdr:from>
    <xdr:ext cx="469744" cy="259045"/>
    <xdr:sp macro="" textlink="">
      <xdr:nvSpPr>
        <xdr:cNvPr id="167" name="n_1aveValue債務償還比率">
          <a:extLst>
            <a:ext uri="{FF2B5EF4-FFF2-40B4-BE49-F238E27FC236}">
              <a16:creationId xmlns:a16="http://schemas.microsoft.com/office/drawing/2014/main" id="{E1D72DEF-DA76-452D-9F8E-119C808D9A70}"/>
            </a:ext>
          </a:extLst>
        </xdr:cNvPr>
        <xdr:cNvSpPr txBox="1"/>
      </xdr:nvSpPr>
      <xdr:spPr>
        <a:xfrm>
          <a:off x="13836727" y="5871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128060</xdr:rowOff>
    </xdr:from>
    <xdr:ext cx="469744" cy="259045"/>
    <xdr:sp macro="" textlink="">
      <xdr:nvSpPr>
        <xdr:cNvPr id="168" name="n_2aveValue債務償還比率">
          <a:extLst>
            <a:ext uri="{FF2B5EF4-FFF2-40B4-BE49-F238E27FC236}">
              <a16:creationId xmlns:a16="http://schemas.microsoft.com/office/drawing/2014/main" id="{ADAE442A-2F10-4FF9-BBF4-A812587CFC36}"/>
            </a:ext>
          </a:extLst>
        </xdr:cNvPr>
        <xdr:cNvSpPr txBox="1"/>
      </xdr:nvSpPr>
      <xdr:spPr>
        <a:xfrm>
          <a:off x="13087427" y="587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105545</xdr:rowOff>
    </xdr:from>
    <xdr:ext cx="469744" cy="259045"/>
    <xdr:sp macro="" textlink="">
      <xdr:nvSpPr>
        <xdr:cNvPr id="169" name="n_3aveValue債務償還比率">
          <a:extLst>
            <a:ext uri="{FF2B5EF4-FFF2-40B4-BE49-F238E27FC236}">
              <a16:creationId xmlns:a16="http://schemas.microsoft.com/office/drawing/2014/main" id="{19F3536A-8F22-4F55-BC79-DE69AC0D0E07}"/>
            </a:ext>
          </a:extLst>
        </xdr:cNvPr>
        <xdr:cNvSpPr txBox="1"/>
      </xdr:nvSpPr>
      <xdr:spPr>
        <a:xfrm>
          <a:off x="12325427" y="5849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138275</xdr:rowOff>
    </xdr:from>
    <xdr:ext cx="469744" cy="259045"/>
    <xdr:sp macro="" textlink="">
      <xdr:nvSpPr>
        <xdr:cNvPr id="170" name="n_4aveValue債務償還比率">
          <a:extLst>
            <a:ext uri="{FF2B5EF4-FFF2-40B4-BE49-F238E27FC236}">
              <a16:creationId xmlns:a16="http://schemas.microsoft.com/office/drawing/2014/main" id="{80E48949-0239-42ED-A886-50B4D6CE4177}"/>
            </a:ext>
          </a:extLst>
        </xdr:cNvPr>
        <xdr:cNvSpPr txBox="1"/>
      </xdr:nvSpPr>
      <xdr:spPr>
        <a:xfrm>
          <a:off x="11563427" y="6053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34407</xdr:rowOff>
    </xdr:from>
    <xdr:ext cx="469744" cy="259045"/>
    <xdr:sp macro="" textlink="">
      <xdr:nvSpPr>
        <xdr:cNvPr id="171" name="n_1mainValue債務償還比率">
          <a:extLst>
            <a:ext uri="{FF2B5EF4-FFF2-40B4-BE49-F238E27FC236}">
              <a16:creationId xmlns:a16="http://schemas.microsoft.com/office/drawing/2014/main" id="{7B2695BB-D21B-47B9-A1F6-95A91D7D07B5}"/>
            </a:ext>
          </a:extLst>
        </xdr:cNvPr>
        <xdr:cNvSpPr txBox="1"/>
      </xdr:nvSpPr>
      <xdr:spPr>
        <a:xfrm>
          <a:off x="13836727" y="543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22224</xdr:rowOff>
    </xdr:from>
    <xdr:ext cx="469744" cy="259045"/>
    <xdr:sp macro="" textlink="">
      <xdr:nvSpPr>
        <xdr:cNvPr id="172" name="n_2mainValue債務償還比率">
          <a:extLst>
            <a:ext uri="{FF2B5EF4-FFF2-40B4-BE49-F238E27FC236}">
              <a16:creationId xmlns:a16="http://schemas.microsoft.com/office/drawing/2014/main" id="{68C93514-DE8F-4966-9729-1DA4601B6C57}"/>
            </a:ext>
          </a:extLst>
        </xdr:cNvPr>
        <xdr:cNvSpPr txBox="1"/>
      </xdr:nvSpPr>
      <xdr:spPr>
        <a:xfrm>
          <a:off x="13087427" y="5422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44122</xdr:rowOff>
    </xdr:from>
    <xdr:ext cx="469744" cy="259045"/>
    <xdr:sp macro="" textlink="">
      <xdr:nvSpPr>
        <xdr:cNvPr id="173" name="n_3mainValue債務償還比率">
          <a:extLst>
            <a:ext uri="{FF2B5EF4-FFF2-40B4-BE49-F238E27FC236}">
              <a16:creationId xmlns:a16="http://schemas.microsoft.com/office/drawing/2014/main" id="{BE7ACEF3-4218-480A-814D-77A9D00B9DC5}"/>
            </a:ext>
          </a:extLst>
        </xdr:cNvPr>
        <xdr:cNvSpPr txBox="1"/>
      </xdr:nvSpPr>
      <xdr:spPr>
        <a:xfrm>
          <a:off x="12325427" y="54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125239</xdr:rowOff>
    </xdr:from>
    <xdr:ext cx="469744" cy="259045"/>
    <xdr:sp macro="" textlink="">
      <xdr:nvSpPr>
        <xdr:cNvPr id="174" name="n_4mainValue債務償還比率">
          <a:extLst>
            <a:ext uri="{FF2B5EF4-FFF2-40B4-BE49-F238E27FC236}">
              <a16:creationId xmlns:a16="http://schemas.microsoft.com/office/drawing/2014/main" id="{A994D0A8-C117-4EAF-81A9-1E20E6DD4675}"/>
            </a:ext>
          </a:extLst>
        </xdr:cNvPr>
        <xdr:cNvSpPr txBox="1"/>
      </xdr:nvSpPr>
      <xdr:spPr>
        <a:xfrm>
          <a:off x="11563427" y="5525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95FB5A4A-B4F9-4AFA-9D65-6A824C62759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8AF0084B-1E02-42A6-BA92-FF970119DA38}"/>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6704F2DD-C3B1-4A1B-B639-2FDD40FFA85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55DFB8D9-B0B5-48BC-886A-79C27C1FBB8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11E2705B-13E7-4947-B828-B39D176635A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C25D3288-348C-4803-859D-ADEDBE644F6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9B6991B-CFE4-457D-9B0C-FB17120C658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A69E52C-5AAB-4FD5-939F-79C265102C6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4DCE34A-1734-4613-BBFD-45F16FDB047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2949072-E90B-4BE4-B908-1B818A34A1C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秋田県美郷町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C77E4B2-398E-4585-AE59-CE103086759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CD3D80B-5F7A-4040-9FB1-92C63700340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E05575C-2471-4C11-B5EE-E80F285A145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EBAFDBA-B15C-494C-969B-4E6D14EA22C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7C96A93-E4F5-4633-AA18-044117F5C75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5A57B8B-FA2A-4777-A50B-DCB49CB6276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17,444
17,365
168.32
14,130,934
13,355,897
642,586
8,308,952
8,856,012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C322A5F-F6BE-484E-A626-69CEE60D298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E0BBDBA-C7D2-4AC3-98A5-AC39545E90C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8F3EC83-AC66-495E-9028-903A1BE55DB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CD2528A-0F04-41DE-92E8-8FCFC692D8B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2F07B3A-2AE9-4A82-B83A-FBC07BC245F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5468309-654A-43ED-ACD3-6BD7E4D5574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0663A9B-AB30-43BD-B7B9-2207E7B1044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C910031-3D44-4DF5-ADF0-1584980A3AB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C7E7BB0-E576-4721-AD73-7EF345A3706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C30F65A-C497-4130-81EA-1C5605DEF9E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4FF716A-2E53-40BF-938C-3A61EDE26BE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8C03E1A-236E-4B0E-A42D-E69B39CD5A3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222F403-C517-4C0F-97D9-694082437CF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0546B66-7B09-490E-BFB9-3290CE7A756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877D623-078E-4B1E-9974-7599B15EF7E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A29F28A-6F87-4A42-9C9B-37578DB4C32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49B6664-016E-4E78-A910-9B32626DEB9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0AECEF7-4713-45E9-A3C1-8E7BD6F9673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2C8EA18-C630-4C67-A1D3-2F564F21BEF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F0C8193-0862-42E9-9A63-E9A781C0F22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FB78C19-5E6A-4352-946B-0F426D2EBD8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E37F8FD-C644-4F73-8074-16A42B80524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44B1891-5895-43CB-96AD-AEFBA85BEC3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C4F8C1F-0DBC-41CC-9FAE-E636627A74E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47500A2-FEA0-4EB9-ADC2-183D2BD530D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E3A7CA3-5CEC-40CC-B584-5A6631E2662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EC31BA0-8D40-40EF-9736-B55DAB2265B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C30720A-1AAB-4C1A-856C-5592869B16B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07057BE-8095-4D89-AC78-7E6483569F3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3F2B169-FB9F-489F-97D8-5E36094671D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FB53583-97CC-4599-86DD-9921DB31D39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0A632AC-6A69-411C-9457-1FCC131D827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3025702-AA23-49C1-9EB9-730F0AD57BC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324B66F-FC25-4D66-BFBB-F743992C6B6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7E67025-5709-4702-83A9-5ACE32F6D8C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3AD4644-0766-477B-A364-3E9C3B30DC0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B832715-FAB2-44EC-AB05-90EC5278B50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154B66A-68C8-42E0-BBA3-922F3A8071A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46B137B-1080-43C2-8D87-E8ACB2E369B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FBE50CE-6621-4687-8190-264C5295A48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D2BB0F0-6FE1-4593-9054-DAAD87850A9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E4507DC-8058-4EA9-9CBD-06B6CDDF24E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E6D9EF8-13B0-4B36-BB58-34B6D21282A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7AE1ABE-0FDD-4754-832B-9D99C10CCD71}"/>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A359E39-21BC-4167-BDFE-2DE131B832C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133DCD73-D5FC-4CC5-ABBB-EDB57765B381}"/>
            </a:ext>
          </a:extLst>
        </xdr:cNvPr>
        <xdr:cNvCxnSpPr/>
      </xdr:nvCxnSpPr>
      <xdr:spPr>
        <a:xfrm flipV="1">
          <a:off x="4634865" y="592264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FCF722C3-F115-4578-916A-FC03C463B691}"/>
            </a:ext>
          </a:extLst>
        </xdr:cNvPr>
        <xdr:cNvSpPr txBox="1"/>
      </xdr:nvSpPr>
      <xdr:spPr>
        <a:xfrm>
          <a:off x="4673600" y="715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5553B7D8-0348-48BB-9E1D-29AC4B5C8F31}"/>
            </a:ext>
          </a:extLst>
        </xdr:cNvPr>
        <xdr:cNvCxnSpPr/>
      </xdr:nvCxnSpPr>
      <xdr:spPr>
        <a:xfrm>
          <a:off x="4546600" y="7149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325AD88F-64CA-45E3-973C-EF5C68CDAFCD}"/>
            </a:ext>
          </a:extLst>
        </xdr:cNvPr>
        <xdr:cNvSpPr txBox="1"/>
      </xdr:nvSpPr>
      <xdr:spPr>
        <a:xfrm>
          <a:off x="4673600" y="569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F8C08B9A-5CF1-45E7-BD63-7DE3C7A31447}"/>
            </a:ext>
          </a:extLst>
        </xdr:cNvPr>
        <xdr:cNvCxnSpPr/>
      </xdr:nvCxnSpPr>
      <xdr:spPr>
        <a:xfrm>
          <a:off x="4546600" y="5922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118762</xdr:rowOff>
    </xdr:from>
    <xdr:ext cx="405111" cy="259045"/>
    <xdr:sp macro="" textlink="">
      <xdr:nvSpPr>
        <xdr:cNvPr id="62" name="【道路】&#10;有形固定資産減価償却率平均値テキスト">
          <a:extLst>
            <a:ext uri="{FF2B5EF4-FFF2-40B4-BE49-F238E27FC236}">
              <a16:creationId xmlns:a16="http://schemas.microsoft.com/office/drawing/2014/main" id="{7C81F34E-FC17-44D4-A86E-766E50818261}"/>
            </a:ext>
          </a:extLst>
        </xdr:cNvPr>
        <xdr:cNvSpPr txBox="1"/>
      </xdr:nvSpPr>
      <xdr:spPr>
        <a:xfrm>
          <a:off x="4673600" y="6462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79219184-631C-4B33-9C13-3A348DA9B89A}"/>
            </a:ext>
          </a:extLst>
        </xdr:cNvPr>
        <xdr:cNvSpPr/>
      </xdr:nvSpPr>
      <xdr:spPr>
        <a:xfrm>
          <a:off x="45847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ADABF511-52DC-4F06-8710-B4583F24D2DE}"/>
            </a:ext>
          </a:extLst>
        </xdr:cNvPr>
        <xdr:cNvSpPr/>
      </xdr:nvSpPr>
      <xdr:spPr>
        <a:xfrm>
          <a:off x="3746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92A7180E-2D74-4104-9739-63D36CCEFFB0}"/>
            </a:ext>
          </a:extLst>
        </xdr:cNvPr>
        <xdr:cNvSpPr/>
      </xdr:nvSpPr>
      <xdr:spPr>
        <a:xfrm>
          <a:off x="2857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1F8C63BC-408F-4902-8771-47142C841FC2}"/>
            </a:ext>
          </a:extLst>
        </xdr:cNvPr>
        <xdr:cNvSpPr/>
      </xdr:nvSpPr>
      <xdr:spPr>
        <a:xfrm>
          <a:off x="1968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562D3CE7-DEC2-4FA8-A82F-F02188CD3809}"/>
            </a:ext>
          </a:extLst>
        </xdr:cNvPr>
        <xdr:cNvSpPr/>
      </xdr:nvSpPr>
      <xdr:spPr>
        <a:xfrm>
          <a:off x="107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EAF2F3B-C1FC-4A3A-BD50-89069B3B200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910708F-A539-4C0A-B09A-BE93EEE8522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FBECAF9-4492-47CF-8C09-74137A0F43B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8B85BD8-E6E4-4A4A-B07D-33CE2B71008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1AD333E-C7EE-4222-87F4-1AC5F79C046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69215</xdr:rowOff>
    </xdr:from>
    <xdr:to>
      <xdr:col>24</xdr:col>
      <xdr:colOff>114300</xdr:colOff>
      <xdr:row>41</xdr:row>
      <xdr:rowOff>170815</xdr:rowOff>
    </xdr:to>
    <xdr:sp macro="" textlink="">
      <xdr:nvSpPr>
        <xdr:cNvPr id="73" name="楕円 72">
          <a:extLst>
            <a:ext uri="{FF2B5EF4-FFF2-40B4-BE49-F238E27FC236}">
              <a16:creationId xmlns:a16="http://schemas.microsoft.com/office/drawing/2014/main" id="{AAB31D3A-D552-43D3-9F44-E131185B9460}"/>
            </a:ext>
          </a:extLst>
        </xdr:cNvPr>
        <xdr:cNvSpPr/>
      </xdr:nvSpPr>
      <xdr:spPr>
        <a:xfrm>
          <a:off x="4584700" y="709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155592</xdr:rowOff>
    </xdr:from>
    <xdr:ext cx="405111" cy="259045"/>
    <xdr:sp macro="" textlink="">
      <xdr:nvSpPr>
        <xdr:cNvPr id="74" name="【道路】&#10;有形固定資産減価償却率該当値テキスト">
          <a:extLst>
            <a:ext uri="{FF2B5EF4-FFF2-40B4-BE49-F238E27FC236}">
              <a16:creationId xmlns:a16="http://schemas.microsoft.com/office/drawing/2014/main" id="{633D8B77-B9C5-4D52-A1BA-916B31F54FEA}"/>
            </a:ext>
          </a:extLst>
        </xdr:cNvPr>
        <xdr:cNvSpPr txBox="1"/>
      </xdr:nvSpPr>
      <xdr:spPr>
        <a:xfrm>
          <a:off x="4673600" y="701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59690</xdr:rowOff>
    </xdr:from>
    <xdr:to>
      <xdr:col>20</xdr:col>
      <xdr:colOff>38100</xdr:colOff>
      <xdr:row>41</xdr:row>
      <xdr:rowOff>161290</xdr:rowOff>
    </xdr:to>
    <xdr:sp macro="" textlink="">
      <xdr:nvSpPr>
        <xdr:cNvPr id="75" name="楕円 74">
          <a:extLst>
            <a:ext uri="{FF2B5EF4-FFF2-40B4-BE49-F238E27FC236}">
              <a16:creationId xmlns:a16="http://schemas.microsoft.com/office/drawing/2014/main" id="{AD33381E-0429-4430-A562-1657E68DD97F}"/>
            </a:ext>
          </a:extLst>
        </xdr:cNvPr>
        <xdr:cNvSpPr/>
      </xdr:nvSpPr>
      <xdr:spPr>
        <a:xfrm>
          <a:off x="37465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110490</xdr:rowOff>
    </xdr:from>
    <xdr:to>
      <xdr:col>24</xdr:col>
      <xdr:colOff>63500</xdr:colOff>
      <xdr:row>41</xdr:row>
      <xdr:rowOff>120015</xdr:rowOff>
    </xdr:to>
    <xdr:cxnSp macro="">
      <xdr:nvCxnSpPr>
        <xdr:cNvPr id="76" name="直線コネクタ 75">
          <a:extLst>
            <a:ext uri="{FF2B5EF4-FFF2-40B4-BE49-F238E27FC236}">
              <a16:creationId xmlns:a16="http://schemas.microsoft.com/office/drawing/2014/main" id="{68895CDD-287F-4364-9697-F72F5B926515}"/>
            </a:ext>
          </a:extLst>
        </xdr:cNvPr>
        <xdr:cNvCxnSpPr/>
      </xdr:nvCxnSpPr>
      <xdr:spPr>
        <a:xfrm>
          <a:off x="3797300" y="713994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50165</xdr:rowOff>
    </xdr:from>
    <xdr:to>
      <xdr:col>15</xdr:col>
      <xdr:colOff>101600</xdr:colOff>
      <xdr:row>41</xdr:row>
      <xdr:rowOff>151765</xdr:rowOff>
    </xdr:to>
    <xdr:sp macro="" textlink="">
      <xdr:nvSpPr>
        <xdr:cNvPr id="77" name="楕円 76">
          <a:extLst>
            <a:ext uri="{FF2B5EF4-FFF2-40B4-BE49-F238E27FC236}">
              <a16:creationId xmlns:a16="http://schemas.microsoft.com/office/drawing/2014/main" id="{DABD53F3-4496-4E62-9BF5-263CADE9BCA9}"/>
            </a:ext>
          </a:extLst>
        </xdr:cNvPr>
        <xdr:cNvSpPr/>
      </xdr:nvSpPr>
      <xdr:spPr>
        <a:xfrm>
          <a:off x="2857500" y="707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100965</xdr:rowOff>
    </xdr:from>
    <xdr:to>
      <xdr:col>19</xdr:col>
      <xdr:colOff>177800</xdr:colOff>
      <xdr:row>41</xdr:row>
      <xdr:rowOff>110490</xdr:rowOff>
    </xdr:to>
    <xdr:cxnSp macro="">
      <xdr:nvCxnSpPr>
        <xdr:cNvPr id="78" name="直線コネクタ 77">
          <a:extLst>
            <a:ext uri="{FF2B5EF4-FFF2-40B4-BE49-F238E27FC236}">
              <a16:creationId xmlns:a16="http://schemas.microsoft.com/office/drawing/2014/main" id="{21880C21-1B76-4E25-BA61-E439A6789704}"/>
            </a:ext>
          </a:extLst>
        </xdr:cNvPr>
        <xdr:cNvCxnSpPr/>
      </xdr:nvCxnSpPr>
      <xdr:spPr>
        <a:xfrm>
          <a:off x="2908300" y="713041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103505</xdr:rowOff>
    </xdr:from>
    <xdr:to>
      <xdr:col>10</xdr:col>
      <xdr:colOff>165100</xdr:colOff>
      <xdr:row>42</xdr:row>
      <xdr:rowOff>33655</xdr:rowOff>
    </xdr:to>
    <xdr:sp macro="" textlink="">
      <xdr:nvSpPr>
        <xdr:cNvPr id="79" name="楕円 78">
          <a:extLst>
            <a:ext uri="{FF2B5EF4-FFF2-40B4-BE49-F238E27FC236}">
              <a16:creationId xmlns:a16="http://schemas.microsoft.com/office/drawing/2014/main" id="{663BDEE3-74C0-44E1-A9C6-2A1EF940001C}"/>
            </a:ext>
          </a:extLst>
        </xdr:cNvPr>
        <xdr:cNvSpPr/>
      </xdr:nvSpPr>
      <xdr:spPr>
        <a:xfrm>
          <a:off x="1968500" y="713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100965</xdr:rowOff>
    </xdr:from>
    <xdr:to>
      <xdr:col>15</xdr:col>
      <xdr:colOff>50800</xdr:colOff>
      <xdr:row>41</xdr:row>
      <xdr:rowOff>154305</xdr:rowOff>
    </xdr:to>
    <xdr:cxnSp macro="">
      <xdr:nvCxnSpPr>
        <xdr:cNvPr id="80" name="直線コネクタ 79">
          <a:extLst>
            <a:ext uri="{FF2B5EF4-FFF2-40B4-BE49-F238E27FC236}">
              <a16:creationId xmlns:a16="http://schemas.microsoft.com/office/drawing/2014/main" id="{8602CD64-57EB-48D9-A5AE-FC40B84BB367}"/>
            </a:ext>
          </a:extLst>
        </xdr:cNvPr>
        <xdr:cNvCxnSpPr/>
      </xdr:nvCxnSpPr>
      <xdr:spPr>
        <a:xfrm flipV="1">
          <a:off x="2019300" y="713041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133985</xdr:rowOff>
    </xdr:from>
    <xdr:to>
      <xdr:col>6</xdr:col>
      <xdr:colOff>38100</xdr:colOff>
      <xdr:row>42</xdr:row>
      <xdr:rowOff>64135</xdr:rowOff>
    </xdr:to>
    <xdr:sp macro="" textlink="">
      <xdr:nvSpPr>
        <xdr:cNvPr id="81" name="楕円 80">
          <a:extLst>
            <a:ext uri="{FF2B5EF4-FFF2-40B4-BE49-F238E27FC236}">
              <a16:creationId xmlns:a16="http://schemas.microsoft.com/office/drawing/2014/main" id="{FC6AB228-5A95-480C-8E58-0FEDF0AC3289}"/>
            </a:ext>
          </a:extLst>
        </xdr:cNvPr>
        <xdr:cNvSpPr/>
      </xdr:nvSpPr>
      <xdr:spPr>
        <a:xfrm>
          <a:off x="1079500" y="716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154305</xdr:rowOff>
    </xdr:from>
    <xdr:to>
      <xdr:col>10</xdr:col>
      <xdr:colOff>114300</xdr:colOff>
      <xdr:row>42</xdr:row>
      <xdr:rowOff>13335</xdr:rowOff>
    </xdr:to>
    <xdr:cxnSp macro="">
      <xdr:nvCxnSpPr>
        <xdr:cNvPr id="82" name="直線コネクタ 81">
          <a:extLst>
            <a:ext uri="{FF2B5EF4-FFF2-40B4-BE49-F238E27FC236}">
              <a16:creationId xmlns:a16="http://schemas.microsoft.com/office/drawing/2014/main" id="{928A442C-C34B-4B2C-AC6F-980FE57934DE}"/>
            </a:ext>
          </a:extLst>
        </xdr:cNvPr>
        <xdr:cNvCxnSpPr/>
      </xdr:nvCxnSpPr>
      <xdr:spPr>
        <a:xfrm flipV="1">
          <a:off x="1130300" y="718375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12082</xdr:rowOff>
    </xdr:from>
    <xdr:ext cx="405111" cy="259045"/>
    <xdr:sp macro="" textlink="">
      <xdr:nvSpPr>
        <xdr:cNvPr id="83" name="n_1aveValue【道路】&#10;有形固定資産減価償却率">
          <a:extLst>
            <a:ext uri="{FF2B5EF4-FFF2-40B4-BE49-F238E27FC236}">
              <a16:creationId xmlns:a16="http://schemas.microsoft.com/office/drawing/2014/main" id="{6A394C71-D2DC-41DA-9E45-30EAA7603098}"/>
            </a:ext>
          </a:extLst>
        </xdr:cNvPr>
        <xdr:cNvSpPr txBox="1"/>
      </xdr:nvSpPr>
      <xdr:spPr>
        <a:xfrm>
          <a:off x="3582044" y="635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145432</xdr:rowOff>
    </xdr:from>
    <xdr:ext cx="405111" cy="259045"/>
    <xdr:sp macro="" textlink="">
      <xdr:nvSpPr>
        <xdr:cNvPr id="84" name="n_2aveValue【道路】&#10;有形固定資産減価償却率">
          <a:extLst>
            <a:ext uri="{FF2B5EF4-FFF2-40B4-BE49-F238E27FC236}">
              <a16:creationId xmlns:a16="http://schemas.microsoft.com/office/drawing/2014/main" id="{CD13361B-9139-4038-B9B7-295152A14D91}"/>
            </a:ext>
          </a:extLst>
        </xdr:cNvPr>
        <xdr:cNvSpPr txBox="1"/>
      </xdr:nvSpPr>
      <xdr:spPr>
        <a:xfrm>
          <a:off x="2705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118762</xdr:rowOff>
    </xdr:from>
    <xdr:ext cx="405111" cy="259045"/>
    <xdr:sp macro="" textlink="">
      <xdr:nvSpPr>
        <xdr:cNvPr id="85" name="n_3aveValue【道路】&#10;有形固定資産減価償却率">
          <a:extLst>
            <a:ext uri="{FF2B5EF4-FFF2-40B4-BE49-F238E27FC236}">
              <a16:creationId xmlns:a16="http://schemas.microsoft.com/office/drawing/2014/main" id="{CF225622-2167-4B30-9574-367856D4F8A1}"/>
            </a:ext>
          </a:extLst>
        </xdr:cNvPr>
        <xdr:cNvSpPr txBox="1"/>
      </xdr:nvSpPr>
      <xdr:spPr>
        <a:xfrm>
          <a:off x="1816744" y="629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160672</xdr:rowOff>
    </xdr:from>
    <xdr:ext cx="405111" cy="259045"/>
    <xdr:sp macro="" textlink="">
      <xdr:nvSpPr>
        <xdr:cNvPr id="86" name="n_4aveValue【道路】&#10;有形固定資産減価償却率">
          <a:extLst>
            <a:ext uri="{FF2B5EF4-FFF2-40B4-BE49-F238E27FC236}">
              <a16:creationId xmlns:a16="http://schemas.microsoft.com/office/drawing/2014/main" id="{7834D9D1-0657-4321-B9CE-7F078CAD41B1}"/>
            </a:ext>
          </a:extLst>
        </xdr:cNvPr>
        <xdr:cNvSpPr txBox="1"/>
      </xdr:nvSpPr>
      <xdr:spPr>
        <a:xfrm>
          <a:off x="927744" y="633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152417</xdr:rowOff>
    </xdr:from>
    <xdr:ext cx="405111" cy="259045"/>
    <xdr:sp macro="" textlink="">
      <xdr:nvSpPr>
        <xdr:cNvPr id="87" name="n_1mainValue【道路】&#10;有形固定資産減価償却率">
          <a:extLst>
            <a:ext uri="{FF2B5EF4-FFF2-40B4-BE49-F238E27FC236}">
              <a16:creationId xmlns:a16="http://schemas.microsoft.com/office/drawing/2014/main" id="{4FFEADC0-C4A5-47D7-BC4E-A5A779A5CBBE}"/>
            </a:ext>
          </a:extLst>
        </xdr:cNvPr>
        <xdr:cNvSpPr txBox="1"/>
      </xdr:nvSpPr>
      <xdr:spPr>
        <a:xfrm>
          <a:off x="3582044"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142892</xdr:rowOff>
    </xdr:from>
    <xdr:ext cx="405111" cy="259045"/>
    <xdr:sp macro="" textlink="">
      <xdr:nvSpPr>
        <xdr:cNvPr id="88" name="n_2mainValue【道路】&#10;有形固定資産減価償却率">
          <a:extLst>
            <a:ext uri="{FF2B5EF4-FFF2-40B4-BE49-F238E27FC236}">
              <a16:creationId xmlns:a16="http://schemas.microsoft.com/office/drawing/2014/main" id="{AFE03985-000B-4710-927C-6A3A18DC552E}"/>
            </a:ext>
          </a:extLst>
        </xdr:cNvPr>
        <xdr:cNvSpPr txBox="1"/>
      </xdr:nvSpPr>
      <xdr:spPr>
        <a:xfrm>
          <a:off x="2705744"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24782</xdr:rowOff>
    </xdr:from>
    <xdr:ext cx="405111" cy="259045"/>
    <xdr:sp macro="" textlink="">
      <xdr:nvSpPr>
        <xdr:cNvPr id="89" name="n_3mainValue【道路】&#10;有形固定資産減価償却率">
          <a:extLst>
            <a:ext uri="{FF2B5EF4-FFF2-40B4-BE49-F238E27FC236}">
              <a16:creationId xmlns:a16="http://schemas.microsoft.com/office/drawing/2014/main" id="{075C1F79-A424-4933-A847-5A676B2C9D5B}"/>
            </a:ext>
          </a:extLst>
        </xdr:cNvPr>
        <xdr:cNvSpPr txBox="1"/>
      </xdr:nvSpPr>
      <xdr:spPr>
        <a:xfrm>
          <a:off x="1816744"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55262</xdr:rowOff>
    </xdr:from>
    <xdr:ext cx="405111" cy="259045"/>
    <xdr:sp macro="" textlink="">
      <xdr:nvSpPr>
        <xdr:cNvPr id="90" name="n_4mainValue【道路】&#10;有形固定資産減価償却率">
          <a:extLst>
            <a:ext uri="{FF2B5EF4-FFF2-40B4-BE49-F238E27FC236}">
              <a16:creationId xmlns:a16="http://schemas.microsoft.com/office/drawing/2014/main" id="{4D5FBE2E-8DD5-4D16-A356-BCEA821DD986}"/>
            </a:ext>
          </a:extLst>
        </xdr:cNvPr>
        <xdr:cNvSpPr txBox="1"/>
      </xdr:nvSpPr>
      <xdr:spPr>
        <a:xfrm>
          <a:off x="927744" y="725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0655C43-887D-4077-A8DC-928429C5CAE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2E11C7D-9853-4926-80AF-3B635FAD2FC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667DC9F-CCCD-45D5-92F4-88BFB30621A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9E3B961-34F4-4A56-913F-CCAB297B307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262F65A-75DE-48F3-B87D-97A0F0B3B10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2A64D99-3FFE-43C8-BCE2-B5AD1063ACD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C71A5E5-7799-4BD7-A172-113FCFC541C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1BFBA55-C328-4980-90C2-BC88E7883FF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BD245F4-78DB-4AC1-B002-C9349103D3C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D51FA1D-88FC-4601-BE14-CE31EACDEE1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12B3F61-C100-41AD-93E6-5E1B32CA035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22BEE0E7-0759-47AE-8873-5B348CB2513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63B756A0-3F38-4693-963A-DB25EBE2B97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6756453C-D1E2-43E0-94C9-D06B07A97337}"/>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BF96049A-3A23-44E9-831C-5FEBA1ABB56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9A8D8707-168C-4D78-9C6A-CE1A578850BD}"/>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321C876D-5077-4BC0-BFEA-B07BB6904A2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824C2B22-0C76-4627-9B01-5ABFA728B4D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6615633-C1C9-47D1-BCB8-AFCED9BE248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CEF9016B-C827-4970-94C3-BD04C74B5616}"/>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A8FF8845-83F6-48BA-86A0-D47078D4592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F2FABCB3-ABE8-42BE-906A-C7C41DD821C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346C529-5338-4E23-A50F-1098FAF99C2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8F05B168-AAE3-48AD-87F6-3256C1083390}"/>
            </a:ext>
          </a:extLst>
        </xdr:cNvPr>
        <xdr:cNvCxnSpPr/>
      </xdr:nvCxnSpPr>
      <xdr:spPr>
        <a:xfrm flipV="1">
          <a:off x="10476865" y="5765635"/>
          <a:ext cx="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5" name="【道路】&#10;一人当たり延長最小値テキスト">
          <a:extLst>
            <a:ext uri="{FF2B5EF4-FFF2-40B4-BE49-F238E27FC236}">
              <a16:creationId xmlns:a16="http://schemas.microsoft.com/office/drawing/2014/main" id="{A21F371E-A99A-45C3-AAD2-B7AA5D7B8B1D}"/>
            </a:ext>
          </a:extLst>
        </xdr:cNvPr>
        <xdr:cNvSpPr txBox="1"/>
      </xdr:nvSpPr>
      <xdr:spPr>
        <a:xfrm>
          <a:off x="10515600" y="713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2D33D7AF-44B9-445C-9D86-6D0A98CC9EC6}"/>
            </a:ext>
          </a:extLst>
        </xdr:cNvPr>
        <xdr:cNvCxnSpPr/>
      </xdr:nvCxnSpPr>
      <xdr:spPr>
        <a:xfrm>
          <a:off x="10388600" y="7126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7" name="【道路】&#10;一人当たり延長最大値テキスト">
          <a:extLst>
            <a:ext uri="{FF2B5EF4-FFF2-40B4-BE49-F238E27FC236}">
              <a16:creationId xmlns:a16="http://schemas.microsoft.com/office/drawing/2014/main" id="{39D37215-C9B8-422E-9B06-E682A2387339}"/>
            </a:ext>
          </a:extLst>
        </xdr:cNvPr>
        <xdr:cNvSpPr txBox="1"/>
      </xdr:nvSpPr>
      <xdr:spPr>
        <a:xfrm>
          <a:off x="10515600" y="554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7CA56A11-2A94-4731-AE0D-5B42A97929D3}"/>
            </a:ext>
          </a:extLst>
        </xdr:cNvPr>
        <xdr:cNvCxnSpPr/>
      </xdr:nvCxnSpPr>
      <xdr:spPr>
        <a:xfrm>
          <a:off x="10388600" y="5765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81837</xdr:rowOff>
    </xdr:from>
    <xdr:ext cx="534377" cy="259045"/>
    <xdr:sp macro="" textlink="">
      <xdr:nvSpPr>
        <xdr:cNvPr id="119" name="【道路】&#10;一人当たり延長平均値テキスト">
          <a:extLst>
            <a:ext uri="{FF2B5EF4-FFF2-40B4-BE49-F238E27FC236}">
              <a16:creationId xmlns:a16="http://schemas.microsoft.com/office/drawing/2014/main" id="{AACB436F-FAAA-4BBE-8354-A1E42EA837AC}"/>
            </a:ext>
          </a:extLst>
        </xdr:cNvPr>
        <xdr:cNvSpPr txBox="1"/>
      </xdr:nvSpPr>
      <xdr:spPr>
        <a:xfrm>
          <a:off x="10515600" y="6596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20" name="フローチャート: 判断 119">
          <a:extLst>
            <a:ext uri="{FF2B5EF4-FFF2-40B4-BE49-F238E27FC236}">
              <a16:creationId xmlns:a16="http://schemas.microsoft.com/office/drawing/2014/main" id="{A196FE55-E8D6-45E6-BAD5-082ECC91B176}"/>
            </a:ext>
          </a:extLst>
        </xdr:cNvPr>
        <xdr:cNvSpPr/>
      </xdr:nvSpPr>
      <xdr:spPr>
        <a:xfrm>
          <a:off x="10426700" y="661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21" name="フローチャート: 判断 120">
          <a:extLst>
            <a:ext uri="{FF2B5EF4-FFF2-40B4-BE49-F238E27FC236}">
              <a16:creationId xmlns:a16="http://schemas.microsoft.com/office/drawing/2014/main" id="{06CFBEAC-57E1-4685-B988-D8479553F52B}"/>
            </a:ext>
          </a:extLst>
        </xdr:cNvPr>
        <xdr:cNvSpPr/>
      </xdr:nvSpPr>
      <xdr:spPr>
        <a:xfrm>
          <a:off x="9588500" y="662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22" name="フローチャート: 判断 121">
          <a:extLst>
            <a:ext uri="{FF2B5EF4-FFF2-40B4-BE49-F238E27FC236}">
              <a16:creationId xmlns:a16="http://schemas.microsoft.com/office/drawing/2014/main" id="{6E26D1B1-4F25-455D-8785-49A19B85313A}"/>
            </a:ext>
          </a:extLst>
        </xdr:cNvPr>
        <xdr:cNvSpPr/>
      </xdr:nvSpPr>
      <xdr:spPr>
        <a:xfrm>
          <a:off x="8699500" y="663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3" name="フローチャート: 判断 122">
          <a:extLst>
            <a:ext uri="{FF2B5EF4-FFF2-40B4-BE49-F238E27FC236}">
              <a16:creationId xmlns:a16="http://schemas.microsoft.com/office/drawing/2014/main" id="{905E7F31-7288-4D7E-8E05-3FA878287B34}"/>
            </a:ext>
          </a:extLst>
        </xdr:cNvPr>
        <xdr:cNvSpPr/>
      </xdr:nvSpPr>
      <xdr:spPr>
        <a:xfrm>
          <a:off x="7810500" y="664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124136</xdr:rowOff>
    </xdr:from>
    <xdr:to>
      <xdr:col>36</xdr:col>
      <xdr:colOff>165100</xdr:colOff>
      <xdr:row>39</xdr:row>
      <xdr:rowOff>54286</xdr:rowOff>
    </xdr:to>
    <xdr:sp macro="" textlink="">
      <xdr:nvSpPr>
        <xdr:cNvPr id="124" name="フローチャート: 判断 123">
          <a:extLst>
            <a:ext uri="{FF2B5EF4-FFF2-40B4-BE49-F238E27FC236}">
              <a16:creationId xmlns:a16="http://schemas.microsoft.com/office/drawing/2014/main" id="{7F2C2D3D-FD69-46C0-839A-AC21BD1B8411}"/>
            </a:ext>
          </a:extLst>
        </xdr:cNvPr>
        <xdr:cNvSpPr/>
      </xdr:nvSpPr>
      <xdr:spPr>
        <a:xfrm>
          <a:off x="6921500" y="6639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1FB83FF-63A8-4077-A7D0-F31185A7883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840543B-D33E-4A20-997F-59E25C5F1C5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409EDEC-7A9F-4981-8648-BD7732191E4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DD7C471-EB39-44A2-B004-1495D4AC799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214DD3C-E022-47E5-B35E-6C21E737A55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164122</xdr:rowOff>
    </xdr:from>
    <xdr:to>
      <xdr:col>55</xdr:col>
      <xdr:colOff>50800</xdr:colOff>
      <xdr:row>35</xdr:row>
      <xdr:rowOff>94272</xdr:rowOff>
    </xdr:to>
    <xdr:sp macro="" textlink="">
      <xdr:nvSpPr>
        <xdr:cNvPr id="130" name="楕円 129">
          <a:extLst>
            <a:ext uri="{FF2B5EF4-FFF2-40B4-BE49-F238E27FC236}">
              <a16:creationId xmlns:a16="http://schemas.microsoft.com/office/drawing/2014/main" id="{D4725E5B-5B20-43E9-8631-BDE447782627}"/>
            </a:ext>
          </a:extLst>
        </xdr:cNvPr>
        <xdr:cNvSpPr/>
      </xdr:nvSpPr>
      <xdr:spPr>
        <a:xfrm>
          <a:off x="10426700" y="599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15549</xdr:rowOff>
    </xdr:from>
    <xdr:ext cx="534377" cy="259045"/>
    <xdr:sp macro="" textlink="">
      <xdr:nvSpPr>
        <xdr:cNvPr id="131" name="【道路】&#10;一人当たり延長該当値テキスト">
          <a:extLst>
            <a:ext uri="{FF2B5EF4-FFF2-40B4-BE49-F238E27FC236}">
              <a16:creationId xmlns:a16="http://schemas.microsoft.com/office/drawing/2014/main" id="{FE627CEF-3B00-4D1D-AC1B-FB3E72DE45A9}"/>
            </a:ext>
          </a:extLst>
        </xdr:cNvPr>
        <xdr:cNvSpPr txBox="1"/>
      </xdr:nvSpPr>
      <xdr:spPr>
        <a:xfrm>
          <a:off x="10515600" y="5844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18828</xdr:rowOff>
    </xdr:from>
    <xdr:to>
      <xdr:col>50</xdr:col>
      <xdr:colOff>165100</xdr:colOff>
      <xdr:row>35</xdr:row>
      <xdr:rowOff>120428</xdr:rowOff>
    </xdr:to>
    <xdr:sp macro="" textlink="">
      <xdr:nvSpPr>
        <xdr:cNvPr id="132" name="楕円 131">
          <a:extLst>
            <a:ext uri="{FF2B5EF4-FFF2-40B4-BE49-F238E27FC236}">
              <a16:creationId xmlns:a16="http://schemas.microsoft.com/office/drawing/2014/main" id="{CBC337B3-6BD7-43BF-9520-1843BDE42988}"/>
            </a:ext>
          </a:extLst>
        </xdr:cNvPr>
        <xdr:cNvSpPr/>
      </xdr:nvSpPr>
      <xdr:spPr>
        <a:xfrm>
          <a:off x="9588500" y="601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43472</xdr:rowOff>
    </xdr:from>
    <xdr:to>
      <xdr:col>55</xdr:col>
      <xdr:colOff>0</xdr:colOff>
      <xdr:row>35</xdr:row>
      <xdr:rowOff>69628</xdr:rowOff>
    </xdr:to>
    <xdr:cxnSp macro="">
      <xdr:nvCxnSpPr>
        <xdr:cNvPr id="133" name="直線コネクタ 132">
          <a:extLst>
            <a:ext uri="{FF2B5EF4-FFF2-40B4-BE49-F238E27FC236}">
              <a16:creationId xmlns:a16="http://schemas.microsoft.com/office/drawing/2014/main" id="{AEBE2A25-9BEE-416C-8253-93A35A4A27CD}"/>
            </a:ext>
          </a:extLst>
        </xdr:cNvPr>
        <xdr:cNvCxnSpPr/>
      </xdr:nvCxnSpPr>
      <xdr:spPr>
        <a:xfrm flipV="1">
          <a:off x="9639300" y="6044222"/>
          <a:ext cx="838200" cy="26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42354</xdr:rowOff>
    </xdr:from>
    <xdr:to>
      <xdr:col>46</xdr:col>
      <xdr:colOff>38100</xdr:colOff>
      <xdr:row>35</xdr:row>
      <xdr:rowOff>143954</xdr:rowOff>
    </xdr:to>
    <xdr:sp macro="" textlink="">
      <xdr:nvSpPr>
        <xdr:cNvPr id="134" name="楕円 133">
          <a:extLst>
            <a:ext uri="{FF2B5EF4-FFF2-40B4-BE49-F238E27FC236}">
              <a16:creationId xmlns:a16="http://schemas.microsoft.com/office/drawing/2014/main" id="{4CDF54F0-CFE7-4E35-A60F-306408940253}"/>
            </a:ext>
          </a:extLst>
        </xdr:cNvPr>
        <xdr:cNvSpPr/>
      </xdr:nvSpPr>
      <xdr:spPr>
        <a:xfrm>
          <a:off x="8699500" y="604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69628</xdr:rowOff>
    </xdr:from>
    <xdr:to>
      <xdr:col>50</xdr:col>
      <xdr:colOff>114300</xdr:colOff>
      <xdr:row>35</xdr:row>
      <xdr:rowOff>93154</xdr:rowOff>
    </xdr:to>
    <xdr:cxnSp macro="">
      <xdr:nvCxnSpPr>
        <xdr:cNvPr id="135" name="直線コネクタ 134">
          <a:extLst>
            <a:ext uri="{FF2B5EF4-FFF2-40B4-BE49-F238E27FC236}">
              <a16:creationId xmlns:a16="http://schemas.microsoft.com/office/drawing/2014/main" id="{202791E5-1212-454F-BCD7-799BDD4CABD9}"/>
            </a:ext>
          </a:extLst>
        </xdr:cNvPr>
        <xdr:cNvCxnSpPr/>
      </xdr:nvCxnSpPr>
      <xdr:spPr>
        <a:xfrm flipV="1">
          <a:off x="8750300" y="6070378"/>
          <a:ext cx="889000" cy="2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64548</xdr:rowOff>
    </xdr:from>
    <xdr:to>
      <xdr:col>41</xdr:col>
      <xdr:colOff>101600</xdr:colOff>
      <xdr:row>35</xdr:row>
      <xdr:rowOff>166148</xdr:rowOff>
    </xdr:to>
    <xdr:sp macro="" textlink="">
      <xdr:nvSpPr>
        <xdr:cNvPr id="136" name="楕円 135">
          <a:extLst>
            <a:ext uri="{FF2B5EF4-FFF2-40B4-BE49-F238E27FC236}">
              <a16:creationId xmlns:a16="http://schemas.microsoft.com/office/drawing/2014/main" id="{11F465FB-B5C4-4870-9250-E4E66754D0E3}"/>
            </a:ext>
          </a:extLst>
        </xdr:cNvPr>
        <xdr:cNvSpPr/>
      </xdr:nvSpPr>
      <xdr:spPr>
        <a:xfrm>
          <a:off x="7810500" y="606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93154</xdr:rowOff>
    </xdr:from>
    <xdr:to>
      <xdr:col>45</xdr:col>
      <xdr:colOff>177800</xdr:colOff>
      <xdr:row>35</xdr:row>
      <xdr:rowOff>115348</xdr:rowOff>
    </xdr:to>
    <xdr:cxnSp macro="">
      <xdr:nvCxnSpPr>
        <xdr:cNvPr id="137" name="直線コネクタ 136">
          <a:extLst>
            <a:ext uri="{FF2B5EF4-FFF2-40B4-BE49-F238E27FC236}">
              <a16:creationId xmlns:a16="http://schemas.microsoft.com/office/drawing/2014/main" id="{0D8F08F9-6721-49D5-87F5-ED45C580E513}"/>
            </a:ext>
          </a:extLst>
        </xdr:cNvPr>
        <xdr:cNvCxnSpPr/>
      </xdr:nvCxnSpPr>
      <xdr:spPr>
        <a:xfrm flipV="1">
          <a:off x="7861300" y="6093904"/>
          <a:ext cx="889000" cy="2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93675</xdr:rowOff>
    </xdr:from>
    <xdr:to>
      <xdr:col>36</xdr:col>
      <xdr:colOff>165100</xdr:colOff>
      <xdr:row>36</xdr:row>
      <xdr:rowOff>23825</xdr:rowOff>
    </xdr:to>
    <xdr:sp macro="" textlink="">
      <xdr:nvSpPr>
        <xdr:cNvPr id="138" name="楕円 137">
          <a:extLst>
            <a:ext uri="{FF2B5EF4-FFF2-40B4-BE49-F238E27FC236}">
              <a16:creationId xmlns:a16="http://schemas.microsoft.com/office/drawing/2014/main" id="{E7F8A1EA-89CF-459A-B77C-697243E62CA0}"/>
            </a:ext>
          </a:extLst>
        </xdr:cNvPr>
        <xdr:cNvSpPr/>
      </xdr:nvSpPr>
      <xdr:spPr>
        <a:xfrm>
          <a:off x="6921500" y="609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115348</xdr:rowOff>
    </xdr:from>
    <xdr:to>
      <xdr:col>41</xdr:col>
      <xdr:colOff>50800</xdr:colOff>
      <xdr:row>35</xdr:row>
      <xdr:rowOff>144475</xdr:rowOff>
    </xdr:to>
    <xdr:cxnSp macro="">
      <xdr:nvCxnSpPr>
        <xdr:cNvPr id="139" name="直線コネクタ 138">
          <a:extLst>
            <a:ext uri="{FF2B5EF4-FFF2-40B4-BE49-F238E27FC236}">
              <a16:creationId xmlns:a16="http://schemas.microsoft.com/office/drawing/2014/main" id="{05307A65-EF93-4E40-B060-CD15EF477462}"/>
            </a:ext>
          </a:extLst>
        </xdr:cNvPr>
        <xdr:cNvCxnSpPr/>
      </xdr:nvCxnSpPr>
      <xdr:spPr>
        <a:xfrm flipV="1">
          <a:off x="6972300" y="6116098"/>
          <a:ext cx="889000" cy="2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34783</xdr:rowOff>
    </xdr:from>
    <xdr:ext cx="534377" cy="259045"/>
    <xdr:sp macro="" textlink="">
      <xdr:nvSpPr>
        <xdr:cNvPr id="140" name="n_1aveValue【道路】&#10;一人当たり延長">
          <a:extLst>
            <a:ext uri="{FF2B5EF4-FFF2-40B4-BE49-F238E27FC236}">
              <a16:creationId xmlns:a16="http://schemas.microsoft.com/office/drawing/2014/main" id="{843DCB48-36C2-46A0-959D-7B8A4474EF1C}"/>
            </a:ext>
          </a:extLst>
        </xdr:cNvPr>
        <xdr:cNvSpPr txBox="1"/>
      </xdr:nvSpPr>
      <xdr:spPr>
        <a:xfrm>
          <a:off x="9359411" y="6721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44251</xdr:rowOff>
    </xdr:from>
    <xdr:ext cx="534377" cy="259045"/>
    <xdr:sp macro="" textlink="">
      <xdr:nvSpPr>
        <xdr:cNvPr id="141" name="n_2aveValue【道路】&#10;一人当たり延長">
          <a:extLst>
            <a:ext uri="{FF2B5EF4-FFF2-40B4-BE49-F238E27FC236}">
              <a16:creationId xmlns:a16="http://schemas.microsoft.com/office/drawing/2014/main" id="{4F0E206B-5444-4A0F-A978-BEC5161BD987}"/>
            </a:ext>
          </a:extLst>
        </xdr:cNvPr>
        <xdr:cNvSpPr txBox="1"/>
      </xdr:nvSpPr>
      <xdr:spPr>
        <a:xfrm>
          <a:off x="8483111" y="673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51871</xdr:rowOff>
    </xdr:from>
    <xdr:ext cx="534377" cy="259045"/>
    <xdr:sp macro="" textlink="">
      <xdr:nvSpPr>
        <xdr:cNvPr id="142" name="n_3aveValue【道路】&#10;一人当たり延長">
          <a:extLst>
            <a:ext uri="{FF2B5EF4-FFF2-40B4-BE49-F238E27FC236}">
              <a16:creationId xmlns:a16="http://schemas.microsoft.com/office/drawing/2014/main" id="{DB1C757F-72F1-479A-B5A3-95E4DA473D9C}"/>
            </a:ext>
          </a:extLst>
        </xdr:cNvPr>
        <xdr:cNvSpPr txBox="1"/>
      </xdr:nvSpPr>
      <xdr:spPr>
        <a:xfrm>
          <a:off x="7594111" y="6738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45413</xdr:rowOff>
    </xdr:from>
    <xdr:ext cx="534377" cy="259045"/>
    <xdr:sp macro="" textlink="">
      <xdr:nvSpPr>
        <xdr:cNvPr id="143" name="n_4aveValue【道路】&#10;一人当たり延長">
          <a:extLst>
            <a:ext uri="{FF2B5EF4-FFF2-40B4-BE49-F238E27FC236}">
              <a16:creationId xmlns:a16="http://schemas.microsoft.com/office/drawing/2014/main" id="{8ED68712-3CE7-47F2-96B1-F7707E4D70D5}"/>
            </a:ext>
          </a:extLst>
        </xdr:cNvPr>
        <xdr:cNvSpPr txBox="1"/>
      </xdr:nvSpPr>
      <xdr:spPr>
        <a:xfrm>
          <a:off x="6705111" y="673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33</xdr:row>
      <xdr:rowOff>136955</xdr:rowOff>
    </xdr:from>
    <xdr:ext cx="534377" cy="259045"/>
    <xdr:sp macro="" textlink="">
      <xdr:nvSpPr>
        <xdr:cNvPr id="144" name="n_1mainValue【道路】&#10;一人当たり延長">
          <a:extLst>
            <a:ext uri="{FF2B5EF4-FFF2-40B4-BE49-F238E27FC236}">
              <a16:creationId xmlns:a16="http://schemas.microsoft.com/office/drawing/2014/main" id="{EF4F447E-6B5E-446E-AA4B-922F97D17656}"/>
            </a:ext>
          </a:extLst>
        </xdr:cNvPr>
        <xdr:cNvSpPr txBox="1"/>
      </xdr:nvSpPr>
      <xdr:spPr>
        <a:xfrm>
          <a:off x="9359411" y="579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33</xdr:row>
      <xdr:rowOff>160481</xdr:rowOff>
    </xdr:from>
    <xdr:ext cx="534377" cy="259045"/>
    <xdr:sp macro="" textlink="">
      <xdr:nvSpPr>
        <xdr:cNvPr id="145" name="n_2mainValue【道路】&#10;一人当たり延長">
          <a:extLst>
            <a:ext uri="{FF2B5EF4-FFF2-40B4-BE49-F238E27FC236}">
              <a16:creationId xmlns:a16="http://schemas.microsoft.com/office/drawing/2014/main" id="{F52AA5AB-7381-4924-9D23-7082DDC8C8E7}"/>
            </a:ext>
          </a:extLst>
        </xdr:cNvPr>
        <xdr:cNvSpPr txBox="1"/>
      </xdr:nvSpPr>
      <xdr:spPr>
        <a:xfrm>
          <a:off x="8483111" y="58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11225</xdr:rowOff>
    </xdr:from>
    <xdr:ext cx="534377" cy="259045"/>
    <xdr:sp macro="" textlink="">
      <xdr:nvSpPr>
        <xdr:cNvPr id="146" name="n_3mainValue【道路】&#10;一人当たり延長">
          <a:extLst>
            <a:ext uri="{FF2B5EF4-FFF2-40B4-BE49-F238E27FC236}">
              <a16:creationId xmlns:a16="http://schemas.microsoft.com/office/drawing/2014/main" id="{8C9446C7-2A17-4307-99C7-A3399ED7450B}"/>
            </a:ext>
          </a:extLst>
        </xdr:cNvPr>
        <xdr:cNvSpPr txBox="1"/>
      </xdr:nvSpPr>
      <xdr:spPr>
        <a:xfrm>
          <a:off x="7594111" y="5840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40352</xdr:rowOff>
    </xdr:from>
    <xdr:ext cx="534377" cy="259045"/>
    <xdr:sp macro="" textlink="">
      <xdr:nvSpPr>
        <xdr:cNvPr id="147" name="n_4mainValue【道路】&#10;一人当たり延長">
          <a:extLst>
            <a:ext uri="{FF2B5EF4-FFF2-40B4-BE49-F238E27FC236}">
              <a16:creationId xmlns:a16="http://schemas.microsoft.com/office/drawing/2014/main" id="{DF5A507F-82CE-4A48-BF72-962F80766A62}"/>
            </a:ext>
          </a:extLst>
        </xdr:cNvPr>
        <xdr:cNvSpPr txBox="1"/>
      </xdr:nvSpPr>
      <xdr:spPr>
        <a:xfrm>
          <a:off x="6705111" y="586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994B707-2D6A-431E-82DC-0A245C564AF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61BA6FA9-7778-494A-BBC5-C1301029E24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063A253-FB84-483C-803E-2D8B2E98651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8F6AFB50-027E-48B7-B18F-4F50260DFF6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E584C9A-A94C-47C9-A24E-B4E57A8C982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A858E4D6-925C-4D44-A29E-046D0FC0A17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EA2F89C8-E00E-449B-8138-2E327363256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F1FE4C1-5FC5-443F-804A-215C244C924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3A0D13AF-4CA0-432B-A1AA-1697EF41B42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A72BE81C-A753-4104-B4FF-1AADC921A73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52B92D83-81CE-4D30-AE01-AE4C2A7A427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62BE17E5-3055-4E02-A82E-5ADE9309EC5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75EEA64E-7353-4C96-973A-1083095F914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20B40DA3-99D5-4E22-9460-B9B7A390E0A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7D47C66-FAC0-4482-B623-DA87A2DE9A8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D34BE2D6-EA87-4CC1-84F2-D5AB918BF35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184C8094-1DF0-4886-B868-102FD4BE1A2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B50A0BBC-0E0A-4DB3-8AAA-9AD72AD2B7B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F9660386-0D1D-4342-8F25-085442235E7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5A7F7B2B-C346-4958-8D20-016BED0F1BD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62D0A06B-3F93-40B8-9B8F-F9FCF7AD5A9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883655AD-AA30-4C90-AD3F-0FA3C2980D5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B5F2975-69E5-488D-AB8F-80CD52A6B4C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7E70281-6317-415E-A3DD-1CF6F4EFF29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34312143-DC25-4B2D-94B8-6C7B484ED0C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EF4F3FEA-14E4-40A7-A215-12B31D669EE6}"/>
            </a:ext>
          </a:extLst>
        </xdr:cNvPr>
        <xdr:cNvCxnSpPr/>
      </xdr:nvCxnSpPr>
      <xdr:spPr>
        <a:xfrm flipV="1">
          <a:off x="4634865" y="9583238"/>
          <a:ext cx="0" cy="1352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576BF891-6A70-41E5-A37F-26097F65AEFF}"/>
            </a:ext>
          </a:extLst>
        </xdr:cNvPr>
        <xdr:cNvSpPr txBox="1"/>
      </xdr:nvSpPr>
      <xdr:spPr>
        <a:xfrm>
          <a:off x="4673600" y="1093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FC83946E-F55B-4342-A959-1807B4CEA981}"/>
            </a:ext>
          </a:extLst>
        </xdr:cNvPr>
        <xdr:cNvCxnSpPr/>
      </xdr:nvCxnSpPr>
      <xdr:spPr>
        <a:xfrm>
          <a:off x="4546600" y="10935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FD501852-F1E6-4C07-A18A-166B7E145E76}"/>
            </a:ext>
          </a:extLst>
        </xdr:cNvPr>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891AC0CD-EEAD-4FF7-8266-C3AB0707348F}"/>
            </a:ext>
          </a:extLst>
        </xdr:cNvPr>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114136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E1E0372F-3CBD-40DF-B336-5F2B541A3144}"/>
            </a:ext>
          </a:extLst>
        </xdr:cNvPr>
        <xdr:cNvSpPr txBox="1"/>
      </xdr:nvSpPr>
      <xdr:spPr>
        <a:xfrm>
          <a:off x="4673600" y="104011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9" name="フローチャート: 判断 178">
          <a:extLst>
            <a:ext uri="{FF2B5EF4-FFF2-40B4-BE49-F238E27FC236}">
              <a16:creationId xmlns:a16="http://schemas.microsoft.com/office/drawing/2014/main" id="{F09F8677-B2F8-4204-87FA-8B7C82123ACC}"/>
            </a:ext>
          </a:extLst>
        </xdr:cNvPr>
        <xdr:cNvSpPr/>
      </xdr:nvSpPr>
      <xdr:spPr>
        <a:xfrm>
          <a:off x="4584700" y="105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80" name="フローチャート: 判断 179">
          <a:extLst>
            <a:ext uri="{FF2B5EF4-FFF2-40B4-BE49-F238E27FC236}">
              <a16:creationId xmlns:a16="http://schemas.microsoft.com/office/drawing/2014/main" id="{1C6EF0AD-D784-4CD5-999E-A1B7B03EE35B}"/>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1" name="フローチャート: 判断 180">
          <a:extLst>
            <a:ext uri="{FF2B5EF4-FFF2-40B4-BE49-F238E27FC236}">
              <a16:creationId xmlns:a16="http://schemas.microsoft.com/office/drawing/2014/main" id="{9A2ED1D4-3F80-4EBA-875F-7DC1DDFF23C5}"/>
            </a:ext>
          </a:extLst>
        </xdr:cNvPr>
        <xdr:cNvSpPr/>
      </xdr:nvSpPr>
      <xdr:spPr>
        <a:xfrm>
          <a:off x="2857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5ECB1DFD-ABFE-4F10-A41A-A94EA75156E9}"/>
            </a:ext>
          </a:extLst>
        </xdr:cNvPr>
        <xdr:cNvSpPr/>
      </xdr:nvSpPr>
      <xdr:spPr>
        <a:xfrm>
          <a:off x="1968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83" name="フローチャート: 判断 182">
          <a:extLst>
            <a:ext uri="{FF2B5EF4-FFF2-40B4-BE49-F238E27FC236}">
              <a16:creationId xmlns:a16="http://schemas.microsoft.com/office/drawing/2014/main" id="{ACE3E4FA-46B7-4D81-8327-AB39C80DF914}"/>
            </a:ext>
          </a:extLst>
        </xdr:cNvPr>
        <xdr:cNvSpPr/>
      </xdr:nvSpPr>
      <xdr:spPr>
        <a:xfrm>
          <a:off x="107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B876337-7B88-434A-8181-235420972DF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71D2AAF-96C6-4006-8E0D-EBA82279C3A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79ECFED-0D0E-4EF8-82B7-866409AE952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595E10A-7099-47FA-893E-BF952B61A1A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680C4B6-4018-4A80-9437-E358AFF1EC5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97790</xdr:rowOff>
    </xdr:from>
    <xdr:to>
      <xdr:col>24</xdr:col>
      <xdr:colOff>114300</xdr:colOff>
      <xdr:row>62</xdr:row>
      <xdr:rowOff>27940</xdr:rowOff>
    </xdr:to>
    <xdr:sp macro="" textlink="">
      <xdr:nvSpPr>
        <xdr:cNvPr id="189" name="楕円 188">
          <a:extLst>
            <a:ext uri="{FF2B5EF4-FFF2-40B4-BE49-F238E27FC236}">
              <a16:creationId xmlns:a16="http://schemas.microsoft.com/office/drawing/2014/main" id="{2893A31A-44C7-495A-838A-F234B41FCCCC}"/>
            </a:ext>
          </a:extLst>
        </xdr:cNvPr>
        <xdr:cNvSpPr/>
      </xdr:nvSpPr>
      <xdr:spPr>
        <a:xfrm>
          <a:off x="45847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76217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585436A6-129F-478A-99CB-61E42A434CDA}"/>
            </a:ext>
          </a:extLst>
        </xdr:cNvPr>
        <xdr:cNvSpPr txBox="1"/>
      </xdr:nvSpPr>
      <xdr:spPr>
        <a:xfrm>
          <a:off x="4673600"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73297</xdr:rowOff>
    </xdr:from>
    <xdr:to>
      <xdr:col>20</xdr:col>
      <xdr:colOff>38100</xdr:colOff>
      <xdr:row>62</xdr:row>
      <xdr:rowOff>3447</xdr:rowOff>
    </xdr:to>
    <xdr:sp macro="" textlink="">
      <xdr:nvSpPr>
        <xdr:cNvPr id="191" name="楕円 190">
          <a:extLst>
            <a:ext uri="{FF2B5EF4-FFF2-40B4-BE49-F238E27FC236}">
              <a16:creationId xmlns:a16="http://schemas.microsoft.com/office/drawing/2014/main" id="{8A1E22DC-090C-45E5-8315-536AA906E3E5}"/>
            </a:ext>
          </a:extLst>
        </xdr:cNvPr>
        <xdr:cNvSpPr/>
      </xdr:nvSpPr>
      <xdr:spPr>
        <a:xfrm>
          <a:off x="3746500" y="1053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124097</xdr:rowOff>
    </xdr:from>
    <xdr:to>
      <xdr:col>24</xdr:col>
      <xdr:colOff>63500</xdr:colOff>
      <xdr:row>61</xdr:row>
      <xdr:rowOff>148590</xdr:rowOff>
    </xdr:to>
    <xdr:cxnSp macro="">
      <xdr:nvCxnSpPr>
        <xdr:cNvPr id="192" name="直線コネクタ 191">
          <a:extLst>
            <a:ext uri="{FF2B5EF4-FFF2-40B4-BE49-F238E27FC236}">
              <a16:creationId xmlns:a16="http://schemas.microsoft.com/office/drawing/2014/main" id="{87CAAACD-DC72-4AA7-ADB3-0516E8D7510C}"/>
            </a:ext>
          </a:extLst>
        </xdr:cNvPr>
        <xdr:cNvCxnSpPr/>
      </xdr:nvCxnSpPr>
      <xdr:spPr>
        <a:xfrm>
          <a:off x="3797300" y="10582547"/>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47172</xdr:rowOff>
    </xdr:from>
    <xdr:to>
      <xdr:col>15</xdr:col>
      <xdr:colOff>101600</xdr:colOff>
      <xdr:row>61</xdr:row>
      <xdr:rowOff>148772</xdr:rowOff>
    </xdr:to>
    <xdr:sp macro="" textlink="">
      <xdr:nvSpPr>
        <xdr:cNvPr id="193" name="楕円 192">
          <a:extLst>
            <a:ext uri="{FF2B5EF4-FFF2-40B4-BE49-F238E27FC236}">
              <a16:creationId xmlns:a16="http://schemas.microsoft.com/office/drawing/2014/main" id="{A01585B4-DCF2-4D36-8381-E253FDE42F2B}"/>
            </a:ext>
          </a:extLst>
        </xdr:cNvPr>
        <xdr:cNvSpPr/>
      </xdr:nvSpPr>
      <xdr:spPr>
        <a:xfrm>
          <a:off x="2857500" y="1050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97972</xdr:rowOff>
    </xdr:from>
    <xdr:to>
      <xdr:col>19</xdr:col>
      <xdr:colOff>177800</xdr:colOff>
      <xdr:row>61</xdr:row>
      <xdr:rowOff>124097</xdr:rowOff>
    </xdr:to>
    <xdr:cxnSp macro="">
      <xdr:nvCxnSpPr>
        <xdr:cNvPr id="194" name="直線コネクタ 193">
          <a:extLst>
            <a:ext uri="{FF2B5EF4-FFF2-40B4-BE49-F238E27FC236}">
              <a16:creationId xmlns:a16="http://schemas.microsoft.com/office/drawing/2014/main" id="{09EF1DB2-7DF5-494A-A474-D28F457672A0}"/>
            </a:ext>
          </a:extLst>
        </xdr:cNvPr>
        <xdr:cNvCxnSpPr/>
      </xdr:nvCxnSpPr>
      <xdr:spPr>
        <a:xfrm>
          <a:off x="2908300" y="1055642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43906</xdr:rowOff>
    </xdr:from>
    <xdr:to>
      <xdr:col>10</xdr:col>
      <xdr:colOff>165100</xdr:colOff>
      <xdr:row>61</xdr:row>
      <xdr:rowOff>145506</xdr:rowOff>
    </xdr:to>
    <xdr:sp macro="" textlink="">
      <xdr:nvSpPr>
        <xdr:cNvPr id="195" name="楕円 194">
          <a:extLst>
            <a:ext uri="{FF2B5EF4-FFF2-40B4-BE49-F238E27FC236}">
              <a16:creationId xmlns:a16="http://schemas.microsoft.com/office/drawing/2014/main" id="{6A64BE86-A61B-41B2-B85A-1AD11BDE6965}"/>
            </a:ext>
          </a:extLst>
        </xdr:cNvPr>
        <xdr:cNvSpPr/>
      </xdr:nvSpPr>
      <xdr:spPr>
        <a:xfrm>
          <a:off x="1968500" y="1050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94706</xdr:rowOff>
    </xdr:from>
    <xdr:to>
      <xdr:col>15</xdr:col>
      <xdr:colOff>50800</xdr:colOff>
      <xdr:row>61</xdr:row>
      <xdr:rowOff>97972</xdr:rowOff>
    </xdr:to>
    <xdr:cxnSp macro="">
      <xdr:nvCxnSpPr>
        <xdr:cNvPr id="196" name="直線コネクタ 195">
          <a:extLst>
            <a:ext uri="{FF2B5EF4-FFF2-40B4-BE49-F238E27FC236}">
              <a16:creationId xmlns:a16="http://schemas.microsoft.com/office/drawing/2014/main" id="{A60BDD05-3777-4FBF-A497-94568A27ED6A}"/>
            </a:ext>
          </a:extLst>
        </xdr:cNvPr>
        <xdr:cNvCxnSpPr/>
      </xdr:nvCxnSpPr>
      <xdr:spPr>
        <a:xfrm>
          <a:off x="2019300" y="1055315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29210</xdr:rowOff>
    </xdr:from>
    <xdr:to>
      <xdr:col>6</xdr:col>
      <xdr:colOff>38100</xdr:colOff>
      <xdr:row>61</xdr:row>
      <xdr:rowOff>130810</xdr:rowOff>
    </xdr:to>
    <xdr:sp macro="" textlink="">
      <xdr:nvSpPr>
        <xdr:cNvPr id="197" name="楕円 196">
          <a:extLst>
            <a:ext uri="{FF2B5EF4-FFF2-40B4-BE49-F238E27FC236}">
              <a16:creationId xmlns:a16="http://schemas.microsoft.com/office/drawing/2014/main" id="{5CCA365B-A94F-4B37-BF5A-9F6D9193F603}"/>
            </a:ext>
          </a:extLst>
        </xdr:cNvPr>
        <xdr:cNvSpPr/>
      </xdr:nvSpPr>
      <xdr:spPr>
        <a:xfrm>
          <a:off x="1079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80010</xdr:rowOff>
    </xdr:from>
    <xdr:to>
      <xdr:col>10</xdr:col>
      <xdr:colOff>114300</xdr:colOff>
      <xdr:row>61</xdr:row>
      <xdr:rowOff>94706</xdr:rowOff>
    </xdr:to>
    <xdr:cxnSp macro="">
      <xdr:nvCxnSpPr>
        <xdr:cNvPr id="198" name="直線コネクタ 197">
          <a:extLst>
            <a:ext uri="{FF2B5EF4-FFF2-40B4-BE49-F238E27FC236}">
              <a16:creationId xmlns:a16="http://schemas.microsoft.com/office/drawing/2014/main" id="{9610F700-FB71-4F42-BD1D-663AEF30DB5B}"/>
            </a:ext>
          </a:extLst>
        </xdr:cNvPr>
        <xdr:cNvCxnSpPr/>
      </xdr:nvCxnSpPr>
      <xdr:spPr>
        <a:xfrm>
          <a:off x="1130300" y="1053846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16708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1AF47342-5528-4856-B4A9-986E86556410}"/>
            </a:ext>
          </a:extLst>
        </xdr:cNvPr>
        <xdr:cNvSpPr txBox="1"/>
      </xdr:nvSpPr>
      <xdr:spPr>
        <a:xfrm>
          <a:off x="3582044" y="1030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146430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C643489C-14CF-479E-BAAE-CE17894E91E3}"/>
            </a:ext>
          </a:extLst>
        </xdr:cNvPr>
        <xdr:cNvSpPr txBox="1"/>
      </xdr:nvSpPr>
      <xdr:spPr>
        <a:xfrm>
          <a:off x="2705744"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158767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31D714DA-86F7-4AEB-976E-C2CCCE477C65}"/>
            </a:ext>
          </a:extLst>
        </xdr:cNvPr>
        <xdr:cNvSpPr txBox="1"/>
      </xdr:nvSpPr>
      <xdr:spPr>
        <a:xfrm>
          <a:off x="1816744" y="10274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91820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8DC7B29B-D3AF-43B3-B4E9-6185006AE65F}"/>
            </a:ext>
          </a:extLst>
        </xdr:cNvPr>
        <xdr:cNvSpPr txBox="1"/>
      </xdr:nvSpPr>
      <xdr:spPr>
        <a:xfrm>
          <a:off x="927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166024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C0E1CDDE-FA1C-4173-8F47-65414A455C76}"/>
            </a:ext>
          </a:extLst>
        </xdr:cNvPr>
        <xdr:cNvSpPr txBox="1"/>
      </xdr:nvSpPr>
      <xdr:spPr>
        <a:xfrm>
          <a:off x="3582044" y="1062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165299</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E84C9E25-77AD-4195-A317-7FF88E674C7A}"/>
            </a:ext>
          </a:extLst>
        </xdr:cNvPr>
        <xdr:cNvSpPr txBox="1"/>
      </xdr:nvSpPr>
      <xdr:spPr>
        <a:xfrm>
          <a:off x="2705744" y="1028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136633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FFC4EB5A-DCB9-42B0-8F1C-E367A36618EB}"/>
            </a:ext>
          </a:extLst>
        </xdr:cNvPr>
        <xdr:cNvSpPr txBox="1"/>
      </xdr:nvSpPr>
      <xdr:spPr>
        <a:xfrm>
          <a:off x="1816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121937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5C7A1B31-4973-43B8-81DA-85128426AAF9}"/>
            </a:ext>
          </a:extLst>
        </xdr:cNvPr>
        <xdr:cNvSpPr txBox="1"/>
      </xdr:nvSpPr>
      <xdr:spPr>
        <a:xfrm>
          <a:off x="927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5849FBD-8A3A-4483-995A-162B3ECCEB6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AD898013-7158-41CF-95CA-D15E5FF39CF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4C12D32B-AEC4-45F7-87B5-C7B8BDF6EBB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B75EF47-5186-448F-BD67-0378637376C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3C41BCB-EBFF-416C-9A81-24522DD6EA2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3028D87-1543-4C59-B504-F3263E51E84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59E992D7-9706-4FAD-A42E-B42B1B2CDA5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9AAFD2A-CFB8-4EDC-B6F5-BDEE3F7F60E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DF07FD0-5B1C-4884-85B3-CCE0DCC27D7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F7DA1B-04B7-4906-AC8B-A3BA6D1585B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4D4503A-AC7C-4D56-A298-9F7D9B0DC2C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6B109D15-9567-454E-BE79-745F34DD26A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E00308B8-0901-4695-90AE-EDD56770710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725F0E05-01F5-45D8-85DB-45648614D78C}"/>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7F025D4-EAAD-456C-9B8E-F034786B01B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D48FC778-80FE-4E91-8273-6B405D51082B}"/>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EC7C2554-4B54-4310-A285-1913B78EBED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7D102D64-5D5A-44D0-8419-12B68FFF9036}"/>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EF82C89A-916A-4221-A745-72242C4DF82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A9D8A554-2B23-4BCF-9E39-3A44E8D37B97}"/>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79A440B-F946-4A1D-863D-7F79DED5DC8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7E18FCF-0691-4671-9D88-4E1FD47D66C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694F4829-2D34-4C7C-912A-4B7A85F5CC9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440A5CDA-79C3-4CFC-A339-10CA8024BF9D}"/>
            </a:ext>
          </a:extLst>
        </xdr:cNvPr>
        <xdr:cNvCxnSpPr/>
      </xdr:nvCxnSpPr>
      <xdr:spPr>
        <a:xfrm flipV="1">
          <a:off x="10476865" y="9703182"/>
          <a:ext cx="0" cy="1330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C5A3844E-385D-4CB0-B6ED-442A22FD5C87}"/>
            </a:ext>
          </a:extLst>
        </xdr:cNvPr>
        <xdr:cNvSpPr txBox="1"/>
      </xdr:nvSpPr>
      <xdr:spPr>
        <a:xfrm>
          <a:off x="10515600" y="1103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CA73AB2D-D3E0-4E99-8105-E338B2B103B5}"/>
            </a:ext>
          </a:extLst>
        </xdr:cNvPr>
        <xdr:cNvCxnSpPr/>
      </xdr:nvCxnSpPr>
      <xdr:spPr>
        <a:xfrm>
          <a:off x="10388600" y="1103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943B1523-8394-405B-B33B-FF44C1D4C42A}"/>
            </a:ext>
          </a:extLst>
        </xdr:cNvPr>
        <xdr:cNvSpPr txBox="1"/>
      </xdr:nvSpPr>
      <xdr:spPr>
        <a:xfrm>
          <a:off x="10515600" y="947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ED68D6BE-E403-4841-9D77-7820CD525B22}"/>
            </a:ext>
          </a:extLst>
        </xdr:cNvPr>
        <xdr:cNvCxnSpPr/>
      </xdr:nvCxnSpPr>
      <xdr:spPr>
        <a:xfrm>
          <a:off x="10388600" y="9703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153840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75A8A8BA-2A83-4E13-8C46-B1F7C0776FF2}"/>
            </a:ext>
          </a:extLst>
        </xdr:cNvPr>
        <xdr:cNvSpPr txBox="1"/>
      </xdr:nvSpPr>
      <xdr:spPr>
        <a:xfrm>
          <a:off x="10515600" y="104408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36" name="フローチャート: 判断 235">
          <a:extLst>
            <a:ext uri="{FF2B5EF4-FFF2-40B4-BE49-F238E27FC236}">
              <a16:creationId xmlns:a16="http://schemas.microsoft.com/office/drawing/2014/main" id="{C645706A-E67C-4B16-832F-799CB3F90BDC}"/>
            </a:ext>
          </a:extLst>
        </xdr:cNvPr>
        <xdr:cNvSpPr/>
      </xdr:nvSpPr>
      <xdr:spPr>
        <a:xfrm>
          <a:off x="10426700" y="1046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37" name="フローチャート: 判断 236">
          <a:extLst>
            <a:ext uri="{FF2B5EF4-FFF2-40B4-BE49-F238E27FC236}">
              <a16:creationId xmlns:a16="http://schemas.microsoft.com/office/drawing/2014/main" id="{9941F1B7-333C-432D-A3CE-6F79A7B0D708}"/>
            </a:ext>
          </a:extLst>
        </xdr:cNvPr>
        <xdr:cNvSpPr/>
      </xdr:nvSpPr>
      <xdr:spPr>
        <a:xfrm>
          <a:off x="9588500" y="104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38" name="フローチャート: 判断 237">
          <a:extLst>
            <a:ext uri="{FF2B5EF4-FFF2-40B4-BE49-F238E27FC236}">
              <a16:creationId xmlns:a16="http://schemas.microsoft.com/office/drawing/2014/main" id="{C2FADBC7-0206-497B-A3F9-2C145DEE7174}"/>
            </a:ext>
          </a:extLst>
        </xdr:cNvPr>
        <xdr:cNvSpPr/>
      </xdr:nvSpPr>
      <xdr:spPr>
        <a:xfrm>
          <a:off x="8699500" y="10500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9" name="フローチャート: 判断 238">
          <a:extLst>
            <a:ext uri="{FF2B5EF4-FFF2-40B4-BE49-F238E27FC236}">
              <a16:creationId xmlns:a16="http://schemas.microsoft.com/office/drawing/2014/main" id="{407C93A1-D374-4487-A47B-0980B315900D}"/>
            </a:ext>
          </a:extLst>
        </xdr:cNvPr>
        <xdr:cNvSpPr/>
      </xdr:nvSpPr>
      <xdr:spPr>
        <a:xfrm>
          <a:off x="7810500" y="1051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34371</xdr:rowOff>
    </xdr:from>
    <xdr:to>
      <xdr:col>36</xdr:col>
      <xdr:colOff>165100</xdr:colOff>
      <xdr:row>61</xdr:row>
      <xdr:rowOff>135971</xdr:rowOff>
    </xdr:to>
    <xdr:sp macro="" textlink="">
      <xdr:nvSpPr>
        <xdr:cNvPr id="240" name="フローチャート: 判断 239">
          <a:extLst>
            <a:ext uri="{FF2B5EF4-FFF2-40B4-BE49-F238E27FC236}">
              <a16:creationId xmlns:a16="http://schemas.microsoft.com/office/drawing/2014/main" id="{F018E907-9DB6-4368-AFDF-9145947971A6}"/>
            </a:ext>
          </a:extLst>
        </xdr:cNvPr>
        <xdr:cNvSpPr/>
      </xdr:nvSpPr>
      <xdr:spPr>
        <a:xfrm>
          <a:off x="6921500" y="1049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43720BA-11A4-4825-BE94-AE3E18961B2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0FDD826-5E1D-42D3-B3DC-717F73A28DA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BDFCF65-3F55-4A87-8E25-5319F16157E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597AB2D-E9E4-414F-AE9E-36904FDA4CA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8D9EA8D-D449-4D9B-BD3D-917A68217E5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48709</xdr:rowOff>
    </xdr:from>
    <xdr:to>
      <xdr:col>55</xdr:col>
      <xdr:colOff>50800</xdr:colOff>
      <xdr:row>60</xdr:row>
      <xdr:rowOff>150309</xdr:rowOff>
    </xdr:to>
    <xdr:sp macro="" textlink="">
      <xdr:nvSpPr>
        <xdr:cNvPr id="246" name="楕円 245">
          <a:extLst>
            <a:ext uri="{FF2B5EF4-FFF2-40B4-BE49-F238E27FC236}">
              <a16:creationId xmlns:a16="http://schemas.microsoft.com/office/drawing/2014/main" id="{194B73FE-AFC8-4DE3-A1DE-B275BF958AED}"/>
            </a:ext>
          </a:extLst>
        </xdr:cNvPr>
        <xdr:cNvSpPr/>
      </xdr:nvSpPr>
      <xdr:spPr>
        <a:xfrm>
          <a:off x="10426700" y="1033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71586</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660640F7-CD16-427E-8C77-E0009FFBF629}"/>
            </a:ext>
          </a:extLst>
        </xdr:cNvPr>
        <xdr:cNvSpPr txBox="1"/>
      </xdr:nvSpPr>
      <xdr:spPr>
        <a:xfrm>
          <a:off x="10515600" y="10187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63088</xdr:rowOff>
    </xdr:from>
    <xdr:to>
      <xdr:col>50</xdr:col>
      <xdr:colOff>165100</xdr:colOff>
      <xdr:row>60</xdr:row>
      <xdr:rowOff>164688</xdr:rowOff>
    </xdr:to>
    <xdr:sp macro="" textlink="">
      <xdr:nvSpPr>
        <xdr:cNvPr id="248" name="楕円 247">
          <a:extLst>
            <a:ext uri="{FF2B5EF4-FFF2-40B4-BE49-F238E27FC236}">
              <a16:creationId xmlns:a16="http://schemas.microsoft.com/office/drawing/2014/main" id="{CA95F3D1-E0F9-4C23-971C-800C531236A5}"/>
            </a:ext>
          </a:extLst>
        </xdr:cNvPr>
        <xdr:cNvSpPr/>
      </xdr:nvSpPr>
      <xdr:spPr>
        <a:xfrm>
          <a:off x="9588500" y="10350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99509</xdr:rowOff>
    </xdr:from>
    <xdr:to>
      <xdr:col>55</xdr:col>
      <xdr:colOff>0</xdr:colOff>
      <xdr:row>60</xdr:row>
      <xdr:rowOff>113888</xdr:rowOff>
    </xdr:to>
    <xdr:cxnSp macro="">
      <xdr:nvCxnSpPr>
        <xdr:cNvPr id="249" name="直線コネクタ 248">
          <a:extLst>
            <a:ext uri="{FF2B5EF4-FFF2-40B4-BE49-F238E27FC236}">
              <a16:creationId xmlns:a16="http://schemas.microsoft.com/office/drawing/2014/main" id="{3178EDE9-18FB-4483-B29E-8FE0A5D3C524}"/>
            </a:ext>
          </a:extLst>
        </xdr:cNvPr>
        <xdr:cNvCxnSpPr/>
      </xdr:nvCxnSpPr>
      <xdr:spPr>
        <a:xfrm flipV="1">
          <a:off x="9639300" y="10386509"/>
          <a:ext cx="838200" cy="1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75844</xdr:rowOff>
    </xdr:from>
    <xdr:to>
      <xdr:col>46</xdr:col>
      <xdr:colOff>38100</xdr:colOff>
      <xdr:row>61</xdr:row>
      <xdr:rowOff>5994</xdr:rowOff>
    </xdr:to>
    <xdr:sp macro="" textlink="">
      <xdr:nvSpPr>
        <xdr:cNvPr id="250" name="楕円 249">
          <a:extLst>
            <a:ext uri="{FF2B5EF4-FFF2-40B4-BE49-F238E27FC236}">
              <a16:creationId xmlns:a16="http://schemas.microsoft.com/office/drawing/2014/main" id="{CD1029FE-5E52-41A5-AA8E-C8B438800F2F}"/>
            </a:ext>
          </a:extLst>
        </xdr:cNvPr>
        <xdr:cNvSpPr/>
      </xdr:nvSpPr>
      <xdr:spPr>
        <a:xfrm>
          <a:off x="8699500" y="1036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113888</xdr:rowOff>
    </xdr:from>
    <xdr:to>
      <xdr:col>50</xdr:col>
      <xdr:colOff>114300</xdr:colOff>
      <xdr:row>60</xdr:row>
      <xdr:rowOff>126644</xdr:rowOff>
    </xdr:to>
    <xdr:cxnSp macro="">
      <xdr:nvCxnSpPr>
        <xdr:cNvPr id="251" name="直線コネクタ 250">
          <a:extLst>
            <a:ext uri="{FF2B5EF4-FFF2-40B4-BE49-F238E27FC236}">
              <a16:creationId xmlns:a16="http://schemas.microsoft.com/office/drawing/2014/main" id="{40FF5DB9-9E13-458B-8393-C409B7060F22}"/>
            </a:ext>
          </a:extLst>
        </xdr:cNvPr>
        <xdr:cNvCxnSpPr/>
      </xdr:nvCxnSpPr>
      <xdr:spPr>
        <a:xfrm flipV="1">
          <a:off x="8750300" y="10400888"/>
          <a:ext cx="889000" cy="12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101857</xdr:rowOff>
    </xdr:from>
    <xdr:to>
      <xdr:col>41</xdr:col>
      <xdr:colOff>101600</xdr:colOff>
      <xdr:row>61</xdr:row>
      <xdr:rowOff>32007</xdr:rowOff>
    </xdr:to>
    <xdr:sp macro="" textlink="">
      <xdr:nvSpPr>
        <xdr:cNvPr id="252" name="楕円 251">
          <a:extLst>
            <a:ext uri="{FF2B5EF4-FFF2-40B4-BE49-F238E27FC236}">
              <a16:creationId xmlns:a16="http://schemas.microsoft.com/office/drawing/2014/main" id="{CA034273-95FC-446A-89B9-D56CBC9B5D32}"/>
            </a:ext>
          </a:extLst>
        </xdr:cNvPr>
        <xdr:cNvSpPr/>
      </xdr:nvSpPr>
      <xdr:spPr>
        <a:xfrm>
          <a:off x="7810500" y="103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126644</xdr:rowOff>
    </xdr:from>
    <xdr:to>
      <xdr:col>45</xdr:col>
      <xdr:colOff>177800</xdr:colOff>
      <xdr:row>60</xdr:row>
      <xdr:rowOff>152657</xdr:rowOff>
    </xdr:to>
    <xdr:cxnSp macro="">
      <xdr:nvCxnSpPr>
        <xdr:cNvPr id="253" name="直線コネクタ 252">
          <a:extLst>
            <a:ext uri="{FF2B5EF4-FFF2-40B4-BE49-F238E27FC236}">
              <a16:creationId xmlns:a16="http://schemas.microsoft.com/office/drawing/2014/main" id="{236B95D9-80F8-4A8C-B689-9FE53903466D}"/>
            </a:ext>
          </a:extLst>
        </xdr:cNvPr>
        <xdr:cNvCxnSpPr/>
      </xdr:nvCxnSpPr>
      <xdr:spPr>
        <a:xfrm flipV="1">
          <a:off x="7861300" y="10413644"/>
          <a:ext cx="889000" cy="2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122138</xdr:rowOff>
    </xdr:from>
    <xdr:to>
      <xdr:col>36</xdr:col>
      <xdr:colOff>165100</xdr:colOff>
      <xdr:row>61</xdr:row>
      <xdr:rowOff>52288</xdr:rowOff>
    </xdr:to>
    <xdr:sp macro="" textlink="">
      <xdr:nvSpPr>
        <xdr:cNvPr id="254" name="楕円 253">
          <a:extLst>
            <a:ext uri="{FF2B5EF4-FFF2-40B4-BE49-F238E27FC236}">
              <a16:creationId xmlns:a16="http://schemas.microsoft.com/office/drawing/2014/main" id="{9DD2A814-8BEF-4573-BB34-46B5A38AD476}"/>
            </a:ext>
          </a:extLst>
        </xdr:cNvPr>
        <xdr:cNvSpPr/>
      </xdr:nvSpPr>
      <xdr:spPr>
        <a:xfrm>
          <a:off x="6921500" y="1040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152657</xdr:rowOff>
    </xdr:from>
    <xdr:to>
      <xdr:col>41</xdr:col>
      <xdr:colOff>50800</xdr:colOff>
      <xdr:row>61</xdr:row>
      <xdr:rowOff>1488</xdr:rowOff>
    </xdr:to>
    <xdr:cxnSp macro="">
      <xdr:nvCxnSpPr>
        <xdr:cNvPr id="255" name="直線コネクタ 254">
          <a:extLst>
            <a:ext uri="{FF2B5EF4-FFF2-40B4-BE49-F238E27FC236}">
              <a16:creationId xmlns:a16="http://schemas.microsoft.com/office/drawing/2014/main" id="{A8406101-351D-4173-B79E-B8632E78089D}"/>
            </a:ext>
          </a:extLst>
        </xdr:cNvPr>
        <xdr:cNvCxnSpPr/>
      </xdr:nvCxnSpPr>
      <xdr:spPr>
        <a:xfrm flipV="1">
          <a:off x="6972300" y="10439657"/>
          <a:ext cx="889000" cy="20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115449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3F1BDE94-75F3-43B9-99E4-131A16CAE981}"/>
            </a:ext>
          </a:extLst>
        </xdr:cNvPr>
        <xdr:cNvSpPr txBox="1"/>
      </xdr:nvSpPr>
      <xdr:spPr>
        <a:xfrm>
          <a:off x="9327095" y="10573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134706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2DE69F7B-191D-499B-B2F4-2F9467321832}"/>
            </a:ext>
          </a:extLst>
        </xdr:cNvPr>
        <xdr:cNvSpPr txBox="1"/>
      </xdr:nvSpPr>
      <xdr:spPr>
        <a:xfrm>
          <a:off x="8450795" y="10593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148010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1F23A88C-EF6B-4619-B54B-88CE1224D07A}"/>
            </a:ext>
          </a:extLst>
        </xdr:cNvPr>
        <xdr:cNvSpPr txBox="1"/>
      </xdr:nvSpPr>
      <xdr:spPr>
        <a:xfrm>
          <a:off x="7561795" y="10606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127098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16EC7C42-1D6A-4E66-8FC9-EB834935B173}"/>
            </a:ext>
          </a:extLst>
        </xdr:cNvPr>
        <xdr:cNvSpPr txBox="1"/>
      </xdr:nvSpPr>
      <xdr:spPr>
        <a:xfrm>
          <a:off x="6672795" y="10585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9765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1F8DADAE-6160-4DA3-BBD8-3159BEF20A40}"/>
            </a:ext>
          </a:extLst>
        </xdr:cNvPr>
        <xdr:cNvSpPr txBox="1"/>
      </xdr:nvSpPr>
      <xdr:spPr>
        <a:xfrm>
          <a:off x="9327095" y="10125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22521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10D37822-E31F-420B-BDB4-354DAF77138F}"/>
            </a:ext>
          </a:extLst>
        </xdr:cNvPr>
        <xdr:cNvSpPr txBox="1"/>
      </xdr:nvSpPr>
      <xdr:spPr>
        <a:xfrm>
          <a:off x="8450795" y="10138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48534</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E62BED1C-DF6D-40B6-B17D-68D7F34BC99C}"/>
            </a:ext>
          </a:extLst>
        </xdr:cNvPr>
        <xdr:cNvSpPr txBox="1"/>
      </xdr:nvSpPr>
      <xdr:spPr>
        <a:xfrm>
          <a:off x="7561795" y="10164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68815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885F9C79-BF35-479D-8430-1BC6A8B9DAA4}"/>
            </a:ext>
          </a:extLst>
        </xdr:cNvPr>
        <xdr:cNvSpPr txBox="1"/>
      </xdr:nvSpPr>
      <xdr:spPr>
        <a:xfrm>
          <a:off x="6672795" y="10184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0DCC161-B81D-4497-B3A1-A59C45DDE35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F5EE547-E1F6-4F87-B1F1-1D9EB4E3307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3F9EB6D-D30D-4151-9CD3-CF93118A5D1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B618320-7F52-49D9-A14A-00A1F0CEBC1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7BB79B4-D13B-42C0-B5BC-4FD52ED2DF5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DDFE4D01-F4F3-4C4D-83C2-1FB710AE58B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287C4B9-1F12-42BE-B5CF-648604B22E5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AF9BAE4-DC7D-4850-A3A6-25515A0CFED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3F446BD-1CDE-4391-9AE6-0A494C08522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3B30B5D-D7B5-4728-AED0-B207D0C4E26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E64EAEE-8235-44A7-947A-B3C01EE490E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BC62C58D-B79D-46DB-A5A9-B2CF0EBDA69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3A229E93-37D7-4A59-8376-B8FC9A335F2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58EB36C4-4EF4-4D35-9AF2-B1F9C17A97A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B841ED5-40EF-43E9-A4C6-7B7694CF920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5C12B1F-8317-4A04-923A-F17A83EA459E}"/>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DE82C535-422A-4355-9CBC-948A579A465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48B58D84-2EDD-42C1-A5AC-98C89D80A07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40455F2-EDD3-4842-8AEF-BB3008BB16C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085040C-7721-4F65-869F-D94DA79C9C4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B4267777-4D2F-43C7-A65C-059D56E3250F}"/>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D31F070-315C-45DD-8263-A4A6C24AD4B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2B93E655-3CB7-4DAA-A217-9C4CA9D907A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B95524F3-B45F-4A65-BA7C-BD7A9E8EF8A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88" name="直線コネクタ 287">
          <a:extLst>
            <a:ext uri="{FF2B5EF4-FFF2-40B4-BE49-F238E27FC236}">
              <a16:creationId xmlns:a16="http://schemas.microsoft.com/office/drawing/2014/main" id="{100E1B79-39DD-4836-A091-960EBB391B84}"/>
            </a:ext>
          </a:extLst>
        </xdr:cNvPr>
        <xdr:cNvCxnSpPr/>
      </xdr:nvCxnSpPr>
      <xdr:spPr>
        <a:xfrm flipV="1">
          <a:off x="4634865" y="13365480"/>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4CED986-C28E-4600-B312-2862C1C1E79C}"/>
            </a:ext>
          </a:extLst>
        </xdr:cNvPr>
        <xdr:cNvSpPr txBox="1"/>
      </xdr:nvSpPr>
      <xdr:spPr>
        <a:xfrm>
          <a:off x="4673600" y="1484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0" name="直線コネクタ 289">
          <a:extLst>
            <a:ext uri="{FF2B5EF4-FFF2-40B4-BE49-F238E27FC236}">
              <a16:creationId xmlns:a16="http://schemas.microsoft.com/office/drawing/2014/main" id="{2BA675AD-A7C0-4179-9BFB-D7B04E944773}"/>
            </a:ext>
          </a:extLst>
        </xdr:cNvPr>
        <xdr:cNvCxnSpPr/>
      </xdr:nvCxnSpPr>
      <xdr:spPr>
        <a:xfrm>
          <a:off x="4546600" y="14845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9F5D6557-2CDC-4F74-836A-CBCBC8926806}"/>
            </a:ext>
          </a:extLst>
        </xdr:cNvPr>
        <xdr:cNvSpPr txBox="1"/>
      </xdr:nvSpPr>
      <xdr:spPr>
        <a:xfrm>
          <a:off x="4673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2" name="直線コネクタ 291">
          <a:extLst>
            <a:ext uri="{FF2B5EF4-FFF2-40B4-BE49-F238E27FC236}">
              <a16:creationId xmlns:a16="http://schemas.microsoft.com/office/drawing/2014/main" id="{27E90F2B-7144-464B-871A-A7536B93CD40}"/>
            </a:ext>
          </a:extLst>
        </xdr:cNvPr>
        <xdr:cNvCxnSpPr/>
      </xdr:nvCxnSpPr>
      <xdr:spPr>
        <a:xfrm>
          <a:off x="4546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67327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76573B4A-D128-40EE-A195-B98BB4265742}"/>
            </a:ext>
          </a:extLst>
        </xdr:cNvPr>
        <xdr:cNvSpPr txBox="1"/>
      </xdr:nvSpPr>
      <xdr:spPr>
        <a:xfrm>
          <a:off x="4673600" y="1412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94" name="フローチャート: 判断 293">
          <a:extLst>
            <a:ext uri="{FF2B5EF4-FFF2-40B4-BE49-F238E27FC236}">
              <a16:creationId xmlns:a16="http://schemas.microsoft.com/office/drawing/2014/main" id="{DBB82D6D-CDC5-484E-99CA-BFEAFCE211B2}"/>
            </a:ext>
          </a:extLst>
        </xdr:cNvPr>
        <xdr:cNvSpPr/>
      </xdr:nvSpPr>
      <xdr:spPr>
        <a:xfrm>
          <a:off x="4584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macro="" textlink="">
      <xdr:nvSpPr>
        <xdr:cNvPr id="295" name="フローチャート: 判断 294">
          <a:extLst>
            <a:ext uri="{FF2B5EF4-FFF2-40B4-BE49-F238E27FC236}">
              <a16:creationId xmlns:a16="http://schemas.microsoft.com/office/drawing/2014/main" id="{015314FB-75C8-41F5-B247-27E9A9A39022}"/>
            </a:ext>
          </a:extLst>
        </xdr:cNvPr>
        <xdr:cNvSpPr/>
      </xdr:nvSpPr>
      <xdr:spPr>
        <a:xfrm>
          <a:off x="3746500" y="142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96" name="フローチャート: 判断 295">
          <a:extLst>
            <a:ext uri="{FF2B5EF4-FFF2-40B4-BE49-F238E27FC236}">
              <a16:creationId xmlns:a16="http://schemas.microsoft.com/office/drawing/2014/main" id="{A54CC033-F0BA-41DF-939E-BD5C1EDDED2E}"/>
            </a:ext>
          </a:extLst>
        </xdr:cNvPr>
        <xdr:cNvSpPr/>
      </xdr:nvSpPr>
      <xdr:spPr>
        <a:xfrm>
          <a:off x="28575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macro="" textlink="">
      <xdr:nvSpPr>
        <xdr:cNvPr id="297" name="フローチャート: 判断 296">
          <a:extLst>
            <a:ext uri="{FF2B5EF4-FFF2-40B4-BE49-F238E27FC236}">
              <a16:creationId xmlns:a16="http://schemas.microsoft.com/office/drawing/2014/main" id="{D3162400-C26C-4923-AEAE-5C47CCAE3F83}"/>
            </a:ext>
          </a:extLst>
        </xdr:cNvPr>
        <xdr:cNvSpPr/>
      </xdr:nvSpPr>
      <xdr:spPr>
        <a:xfrm>
          <a:off x="19685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8" name="フローチャート: 判断 297">
          <a:extLst>
            <a:ext uri="{FF2B5EF4-FFF2-40B4-BE49-F238E27FC236}">
              <a16:creationId xmlns:a16="http://schemas.microsoft.com/office/drawing/2014/main" id="{8B4C3FED-8447-44B9-A301-3B7FC248BD65}"/>
            </a:ext>
          </a:extLst>
        </xdr:cNvPr>
        <xdr:cNvSpPr/>
      </xdr:nvSpPr>
      <xdr:spPr>
        <a:xfrm>
          <a:off x="1079500" y="1417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451BDEA-4BDA-4F9B-BD76-A606966F510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5E24D94-B58A-4D67-A018-7205CD615AF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70FAC42-A908-4521-9255-CDEFD4D2237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3B4B229-1999-4F33-ACF7-6ABC871205F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8315754-76B3-4887-B4CE-44ECCC44C76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82550</xdr:rowOff>
    </xdr:from>
    <xdr:to>
      <xdr:col>24</xdr:col>
      <xdr:colOff>114300</xdr:colOff>
      <xdr:row>86</xdr:row>
      <xdr:rowOff>12700</xdr:rowOff>
    </xdr:to>
    <xdr:sp macro="" textlink="">
      <xdr:nvSpPr>
        <xdr:cNvPr id="304" name="楕円 303">
          <a:extLst>
            <a:ext uri="{FF2B5EF4-FFF2-40B4-BE49-F238E27FC236}">
              <a16:creationId xmlns:a16="http://schemas.microsoft.com/office/drawing/2014/main" id="{E3306003-7C4F-4670-BFB7-3BD27FE404BC}"/>
            </a:ext>
          </a:extLst>
        </xdr:cNvPr>
        <xdr:cNvSpPr/>
      </xdr:nvSpPr>
      <xdr:spPr>
        <a:xfrm>
          <a:off x="45847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60977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271463A9-4D99-4ADD-B899-D9E4E1A66457}"/>
            </a:ext>
          </a:extLst>
        </xdr:cNvPr>
        <xdr:cNvSpPr txBox="1"/>
      </xdr:nvSpPr>
      <xdr:spPr>
        <a:xfrm>
          <a:off x="4673600" y="1463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48261</xdr:rowOff>
    </xdr:from>
    <xdr:to>
      <xdr:col>20</xdr:col>
      <xdr:colOff>38100</xdr:colOff>
      <xdr:row>85</xdr:row>
      <xdr:rowOff>149861</xdr:rowOff>
    </xdr:to>
    <xdr:sp macro="" textlink="">
      <xdr:nvSpPr>
        <xdr:cNvPr id="306" name="楕円 305">
          <a:extLst>
            <a:ext uri="{FF2B5EF4-FFF2-40B4-BE49-F238E27FC236}">
              <a16:creationId xmlns:a16="http://schemas.microsoft.com/office/drawing/2014/main" id="{0B72CCBD-AA21-4519-8E2A-859153A0D416}"/>
            </a:ext>
          </a:extLst>
        </xdr:cNvPr>
        <xdr:cNvSpPr/>
      </xdr:nvSpPr>
      <xdr:spPr>
        <a:xfrm>
          <a:off x="3746500" y="1462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99061</xdr:rowOff>
    </xdr:from>
    <xdr:to>
      <xdr:col>24</xdr:col>
      <xdr:colOff>63500</xdr:colOff>
      <xdr:row>85</xdr:row>
      <xdr:rowOff>133350</xdr:rowOff>
    </xdr:to>
    <xdr:cxnSp macro="">
      <xdr:nvCxnSpPr>
        <xdr:cNvPr id="307" name="直線コネクタ 306">
          <a:extLst>
            <a:ext uri="{FF2B5EF4-FFF2-40B4-BE49-F238E27FC236}">
              <a16:creationId xmlns:a16="http://schemas.microsoft.com/office/drawing/2014/main" id="{11CB5640-030E-4FFF-A4A5-AADD349C2AF4}"/>
            </a:ext>
          </a:extLst>
        </xdr:cNvPr>
        <xdr:cNvCxnSpPr/>
      </xdr:nvCxnSpPr>
      <xdr:spPr>
        <a:xfrm>
          <a:off x="3797300" y="14672311"/>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10161</xdr:rowOff>
    </xdr:from>
    <xdr:to>
      <xdr:col>15</xdr:col>
      <xdr:colOff>101600</xdr:colOff>
      <xdr:row>85</xdr:row>
      <xdr:rowOff>111761</xdr:rowOff>
    </xdr:to>
    <xdr:sp macro="" textlink="">
      <xdr:nvSpPr>
        <xdr:cNvPr id="308" name="楕円 307">
          <a:extLst>
            <a:ext uri="{FF2B5EF4-FFF2-40B4-BE49-F238E27FC236}">
              <a16:creationId xmlns:a16="http://schemas.microsoft.com/office/drawing/2014/main" id="{2DF7539C-96D6-47EA-80EB-E53B95257EFF}"/>
            </a:ext>
          </a:extLst>
        </xdr:cNvPr>
        <xdr:cNvSpPr/>
      </xdr:nvSpPr>
      <xdr:spPr>
        <a:xfrm>
          <a:off x="2857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60961</xdr:rowOff>
    </xdr:from>
    <xdr:to>
      <xdr:col>19</xdr:col>
      <xdr:colOff>177800</xdr:colOff>
      <xdr:row>85</xdr:row>
      <xdr:rowOff>99061</xdr:rowOff>
    </xdr:to>
    <xdr:cxnSp macro="">
      <xdr:nvCxnSpPr>
        <xdr:cNvPr id="309" name="直線コネクタ 308">
          <a:extLst>
            <a:ext uri="{FF2B5EF4-FFF2-40B4-BE49-F238E27FC236}">
              <a16:creationId xmlns:a16="http://schemas.microsoft.com/office/drawing/2014/main" id="{3FFBC765-A7FD-4973-9579-69E0643D3C07}"/>
            </a:ext>
          </a:extLst>
        </xdr:cNvPr>
        <xdr:cNvCxnSpPr/>
      </xdr:nvCxnSpPr>
      <xdr:spPr>
        <a:xfrm>
          <a:off x="2908300" y="1463421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141605</xdr:rowOff>
    </xdr:from>
    <xdr:to>
      <xdr:col>10</xdr:col>
      <xdr:colOff>165100</xdr:colOff>
      <xdr:row>85</xdr:row>
      <xdr:rowOff>71755</xdr:rowOff>
    </xdr:to>
    <xdr:sp macro="" textlink="">
      <xdr:nvSpPr>
        <xdr:cNvPr id="310" name="楕円 309">
          <a:extLst>
            <a:ext uri="{FF2B5EF4-FFF2-40B4-BE49-F238E27FC236}">
              <a16:creationId xmlns:a16="http://schemas.microsoft.com/office/drawing/2014/main" id="{8FF57B9D-935D-4F58-9202-93602B74FBE4}"/>
            </a:ext>
          </a:extLst>
        </xdr:cNvPr>
        <xdr:cNvSpPr/>
      </xdr:nvSpPr>
      <xdr:spPr>
        <a:xfrm>
          <a:off x="1968500" y="1454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20955</xdr:rowOff>
    </xdr:from>
    <xdr:to>
      <xdr:col>15</xdr:col>
      <xdr:colOff>50800</xdr:colOff>
      <xdr:row>85</xdr:row>
      <xdr:rowOff>60961</xdr:rowOff>
    </xdr:to>
    <xdr:cxnSp macro="">
      <xdr:nvCxnSpPr>
        <xdr:cNvPr id="311" name="直線コネクタ 310">
          <a:extLst>
            <a:ext uri="{FF2B5EF4-FFF2-40B4-BE49-F238E27FC236}">
              <a16:creationId xmlns:a16="http://schemas.microsoft.com/office/drawing/2014/main" id="{419ECC1D-994F-44B8-B07E-D8818554CA47}"/>
            </a:ext>
          </a:extLst>
        </xdr:cNvPr>
        <xdr:cNvCxnSpPr/>
      </xdr:nvCxnSpPr>
      <xdr:spPr>
        <a:xfrm>
          <a:off x="2019300" y="1459420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103505</xdr:rowOff>
    </xdr:from>
    <xdr:to>
      <xdr:col>6</xdr:col>
      <xdr:colOff>38100</xdr:colOff>
      <xdr:row>85</xdr:row>
      <xdr:rowOff>33655</xdr:rowOff>
    </xdr:to>
    <xdr:sp macro="" textlink="">
      <xdr:nvSpPr>
        <xdr:cNvPr id="312" name="楕円 311">
          <a:extLst>
            <a:ext uri="{FF2B5EF4-FFF2-40B4-BE49-F238E27FC236}">
              <a16:creationId xmlns:a16="http://schemas.microsoft.com/office/drawing/2014/main" id="{72527370-B826-450F-B399-36F594A9D57E}"/>
            </a:ext>
          </a:extLst>
        </xdr:cNvPr>
        <xdr:cNvSpPr/>
      </xdr:nvSpPr>
      <xdr:spPr>
        <a:xfrm>
          <a:off x="1079500" y="1450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154305</xdr:rowOff>
    </xdr:from>
    <xdr:to>
      <xdr:col>10</xdr:col>
      <xdr:colOff>114300</xdr:colOff>
      <xdr:row>85</xdr:row>
      <xdr:rowOff>20955</xdr:rowOff>
    </xdr:to>
    <xdr:cxnSp macro="">
      <xdr:nvCxnSpPr>
        <xdr:cNvPr id="313" name="直線コネクタ 312">
          <a:extLst>
            <a:ext uri="{FF2B5EF4-FFF2-40B4-BE49-F238E27FC236}">
              <a16:creationId xmlns:a16="http://schemas.microsoft.com/office/drawing/2014/main" id="{E5F3450A-BD2D-46C8-88D2-1C2FF3AA38FA}"/>
            </a:ext>
          </a:extLst>
        </xdr:cNvPr>
        <xdr:cNvCxnSpPr/>
      </xdr:nvCxnSpPr>
      <xdr:spPr>
        <a:xfrm>
          <a:off x="1130300" y="145561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126382</xdr:rowOff>
    </xdr:from>
    <xdr:ext cx="405111" cy="259045"/>
    <xdr:sp macro="" textlink="">
      <xdr:nvSpPr>
        <xdr:cNvPr id="314" name="n_1aveValue【公営住宅】&#10;有形固定資産減価償却率">
          <a:extLst>
            <a:ext uri="{FF2B5EF4-FFF2-40B4-BE49-F238E27FC236}">
              <a16:creationId xmlns:a16="http://schemas.microsoft.com/office/drawing/2014/main" id="{A66BC495-6E4B-4DDC-93BA-0441F5B82A1D}"/>
            </a:ext>
          </a:extLst>
        </xdr:cNvPr>
        <xdr:cNvSpPr txBox="1"/>
      </xdr:nvSpPr>
      <xdr:spPr>
        <a:xfrm>
          <a:off x="3582044" y="1401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114952</xdr:rowOff>
    </xdr:from>
    <xdr:ext cx="405111" cy="259045"/>
    <xdr:sp macro="" textlink="">
      <xdr:nvSpPr>
        <xdr:cNvPr id="315" name="n_2aveValue【公営住宅】&#10;有形固定資産減価償却率">
          <a:extLst>
            <a:ext uri="{FF2B5EF4-FFF2-40B4-BE49-F238E27FC236}">
              <a16:creationId xmlns:a16="http://schemas.microsoft.com/office/drawing/2014/main" id="{C4116DD9-6DBA-43C6-8143-2FFE4D0EC769}"/>
            </a:ext>
          </a:extLst>
        </xdr:cNvPr>
        <xdr:cNvSpPr txBox="1"/>
      </xdr:nvSpPr>
      <xdr:spPr>
        <a:xfrm>
          <a:off x="2705744" y="1400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107332</xdr:rowOff>
    </xdr:from>
    <xdr:ext cx="405111" cy="259045"/>
    <xdr:sp macro="" textlink="">
      <xdr:nvSpPr>
        <xdr:cNvPr id="316" name="n_3aveValue【公営住宅】&#10;有形固定資産減価償却率">
          <a:extLst>
            <a:ext uri="{FF2B5EF4-FFF2-40B4-BE49-F238E27FC236}">
              <a16:creationId xmlns:a16="http://schemas.microsoft.com/office/drawing/2014/main" id="{11A9EB0D-0E1E-46C9-A93E-68F95716EBB2}"/>
            </a:ext>
          </a:extLst>
        </xdr:cNvPr>
        <xdr:cNvSpPr txBox="1"/>
      </xdr:nvSpPr>
      <xdr:spPr>
        <a:xfrm>
          <a:off x="1816744" y="1399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65422</xdr:rowOff>
    </xdr:from>
    <xdr:ext cx="405111" cy="259045"/>
    <xdr:sp macro="" textlink="">
      <xdr:nvSpPr>
        <xdr:cNvPr id="317" name="n_4aveValue【公営住宅】&#10;有形固定資産減価償却率">
          <a:extLst>
            <a:ext uri="{FF2B5EF4-FFF2-40B4-BE49-F238E27FC236}">
              <a16:creationId xmlns:a16="http://schemas.microsoft.com/office/drawing/2014/main" id="{8EA780D9-F562-41EE-B2B3-E33F06E31C29}"/>
            </a:ext>
          </a:extLst>
        </xdr:cNvPr>
        <xdr:cNvSpPr txBox="1"/>
      </xdr:nvSpPr>
      <xdr:spPr>
        <a:xfrm>
          <a:off x="927744" y="1395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140988</xdr:rowOff>
    </xdr:from>
    <xdr:ext cx="405111" cy="259045"/>
    <xdr:sp macro="" textlink="">
      <xdr:nvSpPr>
        <xdr:cNvPr id="318" name="n_1mainValue【公営住宅】&#10;有形固定資産減価償却率">
          <a:extLst>
            <a:ext uri="{FF2B5EF4-FFF2-40B4-BE49-F238E27FC236}">
              <a16:creationId xmlns:a16="http://schemas.microsoft.com/office/drawing/2014/main" id="{A33A0BC5-FE92-4795-ADE8-7E951B7997BA}"/>
            </a:ext>
          </a:extLst>
        </xdr:cNvPr>
        <xdr:cNvSpPr txBox="1"/>
      </xdr:nvSpPr>
      <xdr:spPr>
        <a:xfrm>
          <a:off x="3582044" y="1471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102888</xdr:rowOff>
    </xdr:from>
    <xdr:ext cx="405111" cy="259045"/>
    <xdr:sp macro="" textlink="">
      <xdr:nvSpPr>
        <xdr:cNvPr id="319" name="n_2mainValue【公営住宅】&#10;有形固定資産減価償却率">
          <a:extLst>
            <a:ext uri="{FF2B5EF4-FFF2-40B4-BE49-F238E27FC236}">
              <a16:creationId xmlns:a16="http://schemas.microsoft.com/office/drawing/2014/main" id="{092C582B-B006-4938-83DE-D01303CCC28F}"/>
            </a:ext>
          </a:extLst>
        </xdr:cNvPr>
        <xdr:cNvSpPr txBox="1"/>
      </xdr:nvSpPr>
      <xdr:spPr>
        <a:xfrm>
          <a:off x="2705744" y="1467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62882</xdr:rowOff>
    </xdr:from>
    <xdr:ext cx="405111" cy="259045"/>
    <xdr:sp macro="" textlink="">
      <xdr:nvSpPr>
        <xdr:cNvPr id="320" name="n_3mainValue【公営住宅】&#10;有形固定資産減価償却率">
          <a:extLst>
            <a:ext uri="{FF2B5EF4-FFF2-40B4-BE49-F238E27FC236}">
              <a16:creationId xmlns:a16="http://schemas.microsoft.com/office/drawing/2014/main" id="{C6FDF033-14DB-4760-83FB-597ADAF3434D}"/>
            </a:ext>
          </a:extLst>
        </xdr:cNvPr>
        <xdr:cNvSpPr txBox="1"/>
      </xdr:nvSpPr>
      <xdr:spPr>
        <a:xfrm>
          <a:off x="1816744"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24782</xdr:rowOff>
    </xdr:from>
    <xdr:ext cx="405111" cy="259045"/>
    <xdr:sp macro="" textlink="">
      <xdr:nvSpPr>
        <xdr:cNvPr id="321" name="n_4mainValue【公営住宅】&#10;有形固定資産減価償却率">
          <a:extLst>
            <a:ext uri="{FF2B5EF4-FFF2-40B4-BE49-F238E27FC236}">
              <a16:creationId xmlns:a16="http://schemas.microsoft.com/office/drawing/2014/main" id="{1C858C73-6747-4BB2-8743-87D351E9AF64}"/>
            </a:ext>
          </a:extLst>
        </xdr:cNvPr>
        <xdr:cNvSpPr txBox="1"/>
      </xdr:nvSpPr>
      <xdr:spPr>
        <a:xfrm>
          <a:off x="927744"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F4F20F8-8E67-49DC-9078-5ABAD21CCAF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8C834169-8316-42CC-AB21-80EF3EA9301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727C35DE-89B9-43AC-BC11-C196E77A616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40F1C5F0-1583-452C-A55B-161A8843F67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E3B27888-4F29-44B6-978B-490FAE8B454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413998D2-711A-43F7-8F58-94EB599F805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AB958703-2907-4DBB-874F-C0BA61532CA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9DFBC02F-F3A9-43FA-A24F-DAC8E5B1020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4792316-75CF-4D84-B4B5-19CE70458B3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A2C208A8-D7DC-4085-AAAC-94338E5FF9D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D6513BF2-E710-40D3-9644-9FBC0BE914C9}"/>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407E8E8C-B626-47CB-8878-F4B0C1B73C69}"/>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6CBB6425-94A3-4C30-9C6B-893E53706C8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7AA2C4EA-A9B1-4282-AABB-4520EBBE806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19AC25E4-2497-4709-8BF3-55FD9C770244}"/>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30C2B770-51E2-4D8E-BA96-35A62F4AE9D1}"/>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531367E6-F38F-41D3-9D0E-2CD49E4139D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129795D0-D089-4373-8EA6-1089BFA8B9C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E7AF0BE3-976B-4A87-B6B0-180BCD9353F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341" name="直線コネクタ 340">
          <a:extLst>
            <a:ext uri="{FF2B5EF4-FFF2-40B4-BE49-F238E27FC236}">
              <a16:creationId xmlns:a16="http://schemas.microsoft.com/office/drawing/2014/main" id="{10BAAE3B-3EF4-4EE7-BD06-DD648398CDA6}"/>
            </a:ext>
          </a:extLst>
        </xdr:cNvPr>
        <xdr:cNvCxnSpPr/>
      </xdr:nvCxnSpPr>
      <xdr:spPr>
        <a:xfrm flipV="1">
          <a:off x="10476865" y="13406056"/>
          <a:ext cx="0" cy="1251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2" name="【公営住宅】&#10;一人当たり面積最小値テキスト">
          <a:extLst>
            <a:ext uri="{FF2B5EF4-FFF2-40B4-BE49-F238E27FC236}">
              <a16:creationId xmlns:a16="http://schemas.microsoft.com/office/drawing/2014/main" id="{E78119F1-04EA-4A47-896E-67BDC325228E}"/>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3" name="直線コネクタ 342">
          <a:extLst>
            <a:ext uri="{FF2B5EF4-FFF2-40B4-BE49-F238E27FC236}">
              <a16:creationId xmlns:a16="http://schemas.microsoft.com/office/drawing/2014/main" id="{3ED4F299-9C12-46A8-8C43-143D5AE43E9B}"/>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344" name="【公営住宅】&#10;一人当たり面積最大値テキスト">
          <a:extLst>
            <a:ext uri="{FF2B5EF4-FFF2-40B4-BE49-F238E27FC236}">
              <a16:creationId xmlns:a16="http://schemas.microsoft.com/office/drawing/2014/main" id="{0B0D6F4D-2CEE-4633-B130-38B194B26EA8}"/>
            </a:ext>
          </a:extLst>
        </xdr:cNvPr>
        <xdr:cNvSpPr txBox="1"/>
      </xdr:nvSpPr>
      <xdr:spPr>
        <a:xfrm>
          <a:off x="10515600" y="131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45" name="直線コネクタ 344">
          <a:extLst>
            <a:ext uri="{FF2B5EF4-FFF2-40B4-BE49-F238E27FC236}">
              <a16:creationId xmlns:a16="http://schemas.microsoft.com/office/drawing/2014/main" id="{FD09966D-8BFB-45E2-AFBC-3AEE8EC532C8}"/>
            </a:ext>
          </a:extLst>
        </xdr:cNvPr>
        <xdr:cNvCxnSpPr/>
      </xdr:nvCxnSpPr>
      <xdr:spPr>
        <a:xfrm>
          <a:off x="10388600" y="13406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17035</xdr:rowOff>
    </xdr:from>
    <xdr:ext cx="469744" cy="259045"/>
    <xdr:sp macro="" textlink="">
      <xdr:nvSpPr>
        <xdr:cNvPr id="346" name="【公営住宅】&#10;一人当たり面積平均値テキスト">
          <a:extLst>
            <a:ext uri="{FF2B5EF4-FFF2-40B4-BE49-F238E27FC236}">
              <a16:creationId xmlns:a16="http://schemas.microsoft.com/office/drawing/2014/main" id="{E33C7EDF-EAC0-4C0D-9C61-3FCB07DF9DB4}"/>
            </a:ext>
          </a:extLst>
        </xdr:cNvPr>
        <xdr:cNvSpPr txBox="1"/>
      </xdr:nvSpPr>
      <xdr:spPr>
        <a:xfrm>
          <a:off x="10515600" y="13904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macro="" textlink="">
      <xdr:nvSpPr>
        <xdr:cNvPr id="347" name="フローチャート: 判断 346">
          <a:extLst>
            <a:ext uri="{FF2B5EF4-FFF2-40B4-BE49-F238E27FC236}">
              <a16:creationId xmlns:a16="http://schemas.microsoft.com/office/drawing/2014/main" id="{58CD1CE3-AF96-4578-806A-073FC625DF97}"/>
            </a:ext>
          </a:extLst>
        </xdr:cNvPr>
        <xdr:cNvSpPr/>
      </xdr:nvSpPr>
      <xdr:spPr>
        <a:xfrm>
          <a:off x="10426700" y="1405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macro="" textlink="">
      <xdr:nvSpPr>
        <xdr:cNvPr id="348" name="フローチャート: 判断 347">
          <a:extLst>
            <a:ext uri="{FF2B5EF4-FFF2-40B4-BE49-F238E27FC236}">
              <a16:creationId xmlns:a16="http://schemas.microsoft.com/office/drawing/2014/main" id="{2DFEA3A4-A284-4B80-A24D-06565D4174C7}"/>
            </a:ext>
          </a:extLst>
        </xdr:cNvPr>
        <xdr:cNvSpPr/>
      </xdr:nvSpPr>
      <xdr:spPr>
        <a:xfrm>
          <a:off x="9588500" y="1406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macro="" textlink="">
      <xdr:nvSpPr>
        <xdr:cNvPr id="349" name="フローチャート: 判断 348">
          <a:extLst>
            <a:ext uri="{FF2B5EF4-FFF2-40B4-BE49-F238E27FC236}">
              <a16:creationId xmlns:a16="http://schemas.microsoft.com/office/drawing/2014/main" id="{50770388-B109-488A-8406-6B5FFD295181}"/>
            </a:ext>
          </a:extLst>
        </xdr:cNvPr>
        <xdr:cNvSpPr/>
      </xdr:nvSpPr>
      <xdr:spPr>
        <a:xfrm>
          <a:off x="8699500" y="1407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macro="" textlink="">
      <xdr:nvSpPr>
        <xdr:cNvPr id="350" name="フローチャート: 判断 349">
          <a:extLst>
            <a:ext uri="{FF2B5EF4-FFF2-40B4-BE49-F238E27FC236}">
              <a16:creationId xmlns:a16="http://schemas.microsoft.com/office/drawing/2014/main" id="{88F27AD3-EC3F-4B0C-9083-5842A1C96D49}"/>
            </a:ext>
          </a:extLst>
        </xdr:cNvPr>
        <xdr:cNvSpPr/>
      </xdr:nvSpPr>
      <xdr:spPr>
        <a:xfrm>
          <a:off x="7810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89027</xdr:rowOff>
    </xdr:from>
    <xdr:to>
      <xdr:col>36</xdr:col>
      <xdr:colOff>165100</xdr:colOff>
      <xdr:row>83</xdr:row>
      <xdr:rowOff>19177</xdr:rowOff>
    </xdr:to>
    <xdr:sp macro="" textlink="">
      <xdr:nvSpPr>
        <xdr:cNvPr id="351" name="フローチャート: 判断 350">
          <a:extLst>
            <a:ext uri="{FF2B5EF4-FFF2-40B4-BE49-F238E27FC236}">
              <a16:creationId xmlns:a16="http://schemas.microsoft.com/office/drawing/2014/main" id="{24115394-2047-4AA2-BC2D-1BAD5C2B56E2}"/>
            </a:ext>
          </a:extLst>
        </xdr:cNvPr>
        <xdr:cNvSpPr/>
      </xdr:nvSpPr>
      <xdr:spPr>
        <a:xfrm>
          <a:off x="6921500" y="1414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B822DF0A-DF15-4AEE-AAE3-056C197B17E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5F531D3-7E4A-4E2D-A259-6D5FF1D229C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50AB069-766C-4948-8C53-0D3B9FB5124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623EF68-7EF1-4F03-AC4B-492BC4BCDAF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8731010-1C6B-4887-A4D5-8D491A45264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107886</xdr:rowOff>
    </xdr:from>
    <xdr:to>
      <xdr:col>55</xdr:col>
      <xdr:colOff>50800</xdr:colOff>
      <xdr:row>83</xdr:row>
      <xdr:rowOff>38036</xdr:rowOff>
    </xdr:to>
    <xdr:sp macro="" textlink="">
      <xdr:nvSpPr>
        <xdr:cNvPr id="357" name="楕円 356">
          <a:extLst>
            <a:ext uri="{FF2B5EF4-FFF2-40B4-BE49-F238E27FC236}">
              <a16:creationId xmlns:a16="http://schemas.microsoft.com/office/drawing/2014/main" id="{3E1D9F79-8E33-4243-BE01-353D0EB0A195}"/>
            </a:ext>
          </a:extLst>
        </xdr:cNvPr>
        <xdr:cNvSpPr/>
      </xdr:nvSpPr>
      <xdr:spPr>
        <a:xfrm>
          <a:off x="10426700" y="1416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86313</xdr:rowOff>
    </xdr:from>
    <xdr:ext cx="469744" cy="259045"/>
    <xdr:sp macro="" textlink="">
      <xdr:nvSpPr>
        <xdr:cNvPr id="358" name="【公営住宅】&#10;一人当たり面積該当値テキスト">
          <a:extLst>
            <a:ext uri="{FF2B5EF4-FFF2-40B4-BE49-F238E27FC236}">
              <a16:creationId xmlns:a16="http://schemas.microsoft.com/office/drawing/2014/main" id="{421E61BD-13E8-4A01-9A10-4121A421DAA1}"/>
            </a:ext>
          </a:extLst>
        </xdr:cNvPr>
        <xdr:cNvSpPr txBox="1"/>
      </xdr:nvSpPr>
      <xdr:spPr>
        <a:xfrm>
          <a:off x="10515600" y="1414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113601</xdr:rowOff>
    </xdr:from>
    <xdr:to>
      <xdr:col>50</xdr:col>
      <xdr:colOff>165100</xdr:colOff>
      <xdr:row>83</xdr:row>
      <xdr:rowOff>43751</xdr:rowOff>
    </xdr:to>
    <xdr:sp macro="" textlink="">
      <xdr:nvSpPr>
        <xdr:cNvPr id="359" name="楕円 358">
          <a:extLst>
            <a:ext uri="{FF2B5EF4-FFF2-40B4-BE49-F238E27FC236}">
              <a16:creationId xmlns:a16="http://schemas.microsoft.com/office/drawing/2014/main" id="{2E48078C-CEE3-45EE-82C8-AAD27F40EF1C}"/>
            </a:ext>
          </a:extLst>
        </xdr:cNvPr>
        <xdr:cNvSpPr/>
      </xdr:nvSpPr>
      <xdr:spPr>
        <a:xfrm>
          <a:off x="9588500" y="14172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158686</xdr:rowOff>
    </xdr:from>
    <xdr:to>
      <xdr:col>55</xdr:col>
      <xdr:colOff>0</xdr:colOff>
      <xdr:row>82</xdr:row>
      <xdr:rowOff>164401</xdr:rowOff>
    </xdr:to>
    <xdr:cxnSp macro="">
      <xdr:nvCxnSpPr>
        <xdr:cNvPr id="360" name="直線コネクタ 359">
          <a:extLst>
            <a:ext uri="{FF2B5EF4-FFF2-40B4-BE49-F238E27FC236}">
              <a16:creationId xmlns:a16="http://schemas.microsoft.com/office/drawing/2014/main" id="{80AC6D19-CAAB-46B6-9E36-7DFBFBAF2B59}"/>
            </a:ext>
          </a:extLst>
        </xdr:cNvPr>
        <xdr:cNvCxnSpPr/>
      </xdr:nvCxnSpPr>
      <xdr:spPr>
        <a:xfrm flipV="1">
          <a:off x="9639300" y="14217586"/>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122746</xdr:rowOff>
    </xdr:from>
    <xdr:to>
      <xdr:col>46</xdr:col>
      <xdr:colOff>38100</xdr:colOff>
      <xdr:row>83</xdr:row>
      <xdr:rowOff>52896</xdr:rowOff>
    </xdr:to>
    <xdr:sp macro="" textlink="">
      <xdr:nvSpPr>
        <xdr:cNvPr id="361" name="楕円 360">
          <a:extLst>
            <a:ext uri="{FF2B5EF4-FFF2-40B4-BE49-F238E27FC236}">
              <a16:creationId xmlns:a16="http://schemas.microsoft.com/office/drawing/2014/main" id="{8755D241-BB32-4F83-B6E9-7DE2C5CE6299}"/>
            </a:ext>
          </a:extLst>
        </xdr:cNvPr>
        <xdr:cNvSpPr/>
      </xdr:nvSpPr>
      <xdr:spPr>
        <a:xfrm>
          <a:off x="8699500" y="1418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164401</xdr:rowOff>
    </xdr:from>
    <xdr:to>
      <xdr:col>50</xdr:col>
      <xdr:colOff>114300</xdr:colOff>
      <xdr:row>83</xdr:row>
      <xdr:rowOff>2096</xdr:rowOff>
    </xdr:to>
    <xdr:cxnSp macro="">
      <xdr:nvCxnSpPr>
        <xdr:cNvPr id="362" name="直線コネクタ 361">
          <a:extLst>
            <a:ext uri="{FF2B5EF4-FFF2-40B4-BE49-F238E27FC236}">
              <a16:creationId xmlns:a16="http://schemas.microsoft.com/office/drawing/2014/main" id="{CB2BACCC-A859-4B0C-9769-17C60C540F10}"/>
            </a:ext>
          </a:extLst>
        </xdr:cNvPr>
        <xdr:cNvCxnSpPr/>
      </xdr:nvCxnSpPr>
      <xdr:spPr>
        <a:xfrm flipV="1">
          <a:off x="8750300" y="14223301"/>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131318</xdr:rowOff>
    </xdr:from>
    <xdr:to>
      <xdr:col>41</xdr:col>
      <xdr:colOff>101600</xdr:colOff>
      <xdr:row>83</xdr:row>
      <xdr:rowOff>61468</xdr:rowOff>
    </xdr:to>
    <xdr:sp macro="" textlink="">
      <xdr:nvSpPr>
        <xdr:cNvPr id="363" name="楕円 362">
          <a:extLst>
            <a:ext uri="{FF2B5EF4-FFF2-40B4-BE49-F238E27FC236}">
              <a16:creationId xmlns:a16="http://schemas.microsoft.com/office/drawing/2014/main" id="{D213E0BD-A31B-4746-800F-5D27D2B93B89}"/>
            </a:ext>
          </a:extLst>
        </xdr:cNvPr>
        <xdr:cNvSpPr/>
      </xdr:nvSpPr>
      <xdr:spPr>
        <a:xfrm>
          <a:off x="7810500" y="1419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2096</xdr:rowOff>
    </xdr:from>
    <xdr:to>
      <xdr:col>45</xdr:col>
      <xdr:colOff>177800</xdr:colOff>
      <xdr:row>83</xdr:row>
      <xdr:rowOff>10668</xdr:rowOff>
    </xdr:to>
    <xdr:cxnSp macro="">
      <xdr:nvCxnSpPr>
        <xdr:cNvPr id="364" name="直線コネクタ 363">
          <a:extLst>
            <a:ext uri="{FF2B5EF4-FFF2-40B4-BE49-F238E27FC236}">
              <a16:creationId xmlns:a16="http://schemas.microsoft.com/office/drawing/2014/main" id="{6F312C6A-E7D3-41E1-8213-93ED74AE66CA}"/>
            </a:ext>
          </a:extLst>
        </xdr:cNvPr>
        <xdr:cNvCxnSpPr/>
      </xdr:nvCxnSpPr>
      <xdr:spPr>
        <a:xfrm flipV="1">
          <a:off x="7861300" y="14232446"/>
          <a:ext cx="8890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141605</xdr:rowOff>
    </xdr:from>
    <xdr:to>
      <xdr:col>36</xdr:col>
      <xdr:colOff>165100</xdr:colOff>
      <xdr:row>83</xdr:row>
      <xdr:rowOff>71755</xdr:rowOff>
    </xdr:to>
    <xdr:sp macro="" textlink="">
      <xdr:nvSpPr>
        <xdr:cNvPr id="365" name="楕円 364">
          <a:extLst>
            <a:ext uri="{FF2B5EF4-FFF2-40B4-BE49-F238E27FC236}">
              <a16:creationId xmlns:a16="http://schemas.microsoft.com/office/drawing/2014/main" id="{B23AEF36-144B-4AEC-8C96-4226771426B2}"/>
            </a:ext>
          </a:extLst>
        </xdr:cNvPr>
        <xdr:cNvSpPr/>
      </xdr:nvSpPr>
      <xdr:spPr>
        <a:xfrm>
          <a:off x="69215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10668</xdr:rowOff>
    </xdr:from>
    <xdr:to>
      <xdr:col>41</xdr:col>
      <xdr:colOff>50800</xdr:colOff>
      <xdr:row>83</xdr:row>
      <xdr:rowOff>20955</xdr:rowOff>
    </xdr:to>
    <xdr:cxnSp macro="">
      <xdr:nvCxnSpPr>
        <xdr:cNvPr id="366" name="直線コネクタ 365">
          <a:extLst>
            <a:ext uri="{FF2B5EF4-FFF2-40B4-BE49-F238E27FC236}">
              <a16:creationId xmlns:a16="http://schemas.microsoft.com/office/drawing/2014/main" id="{6E408BE3-87E2-46B0-8FC6-A9DE290D6FBC}"/>
            </a:ext>
          </a:extLst>
        </xdr:cNvPr>
        <xdr:cNvCxnSpPr/>
      </xdr:nvCxnSpPr>
      <xdr:spPr>
        <a:xfrm flipV="1">
          <a:off x="6972300" y="14241018"/>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126001</xdr:rowOff>
    </xdr:from>
    <xdr:ext cx="469744" cy="259045"/>
    <xdr:sp macro="" textlink="">
      <xdr:nvSpPr>
        <xdr:cNvPr id="367" name="n_1aveValue【公営住宅】&#10;一人当たり面積">
          <a:extLst>
            <a:ext uri="{FF2B5EF4-FFF2-40B4-BE49-F238E27FC236}">
              <a16:creationId xmlns:a16="http://schemas.microsoft.com/office/drawing/2014/main" id="{0175529A-DB26-4CFC-A866-913EA9EC9A76}"/>
            </a:ext>
          </a:extLst>
        </xdr:cNvPr>
        <xdr:cNvSpPr txBox="1"/>
      </xdr:nvSpPr>
      <xdr:spPr>
        <a:xfrm>
          <a:off x="9391727" y="1384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138574</xdr:rowOff>
    </xdr:from>
    <xdr:ext cx="469744" cy="259045"/>
    <xdr:sp macro="" textlink="">
      <xdr:nvSpPr>
        <xdr:cNvPr id="368" name="n_2aveValue【公営住宅】&#10;一人当たり面積">
          <a:extLst>
            <a:ext uri="{FF2B5EF4-FFF2-40B4-BE49-F238E27FC236}">
              <a16:creationId xmlns:a16="http://schemas.microsoft.com/office/drawing/2014/main" id="{4BA8308F-A69D-4446-8366-5ED7BCB12236}"/>
            </a:ext>
          </a:extLst>
        </xdr:cNvPr>
        <xdr:cNvSpPr txBox="1"/>
      </xdr:nvSpPr>
      <xdr:spPr>
        <a:xfrm>
          <a:off x="8515427" y="1385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145432</xdr:rowOff>
    </xdr:from>
    <xdr:ext cx="469744" cy="259045"/>
    <xdr:sp macro="" textlink="">
      <xdr:nvSpPr>
        <xdr:cNvPr id="369" name="n_3aveValue【公営住宅】&#10;一人当たり面積">
          <a:extLst>
            <a:ext uri="{FF2B5EF4-FFF2-40B4-BE49-F238E27FC236}">
              <a16:creationId xmlns:a16="http://schemas.microsoft.com/office/drawing/2014/main" id="{C2A1CA53-9E74-456F-93A6-5ECF95254226}"/>
            </a:ext>
          </a:extLst>
        </xdr:cNvPr>
        <xdr:cNvSpPr txBox="1"/>
      </xdr:nvSpPr>
      <xdr:spPr>
        <a:xfrm>
          <a:off x="7626427"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35704</xdr:rowOff>
    </xdr:from>
    <xdr:ext cx="469744" cy="259045"/>
    <xdr:sp macro="" textlink="">
      <xdr:nvSpPr>
        <xdr:cNvPr id="370" name="n_4aveValue【公営住宅】&#10;一人当たり面積">
          <a:extLst>
            <a:ext uri="{FF2B5EF4-FFF2-40B4-BE49-F238E27FC236}">
              <a16:creationId xmlns:a16="http://schemas.microsoft.com/office/drawing/2014/main" id="{733F51E2-E1A9-4812-970D-FF068B992320}"/>
            </a:ext>
          </a:extLst>
        </xdr:cNvPr>
        <xdr:cNvSpPr txBox="1"/>
      </xdr:nvSpPr>
      <xdr:spPr>
        <a:xfrm>
          <a:off x="6737427" y="1392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34878</xdr:rowOff>
    </xdr:from>
    <xdr:ext cx="469744" cy="259045"/>
    <xdr:sp macro="" textlink="">
      <xdr:nvSpPr>
        <xdr:cNvPr id="371" name="n_1mainValue【公営住宅】&#10;一人当たり面積">
          <a:extLst>
            <a:ext uri="{FF2B5EF4-FFF2-40B4-BE49-F238E27FC236}">
              <a16:creationId xmlns:a16="http://schemas.microsoft.com/office/drawing/2014/main" id="{574EEE0A-50EA-4AEF-92C3-B368A9405441}"/>
            </a:ext>
          </a:extLst>
        </xdr:cNvPr>
        <xdr:cNvSpPr txBox="1"/>
      </xdr:nvSpPr>
      <xdr:spPr>
        <a:xfrm>
          <a:off x="9391727" y="14265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44023</xdr:rowOff>
    </xdr:from>
    <xdr:ext cx="469744" cy="259045"/>
    <xdr:sp macro="" textlink="">
      <xdr:nvSpPr>
        <xdr:cNvPr id="372" name="n_2mainValue【公営住宅】&#10;一人当たり面積">
          <a:extLst>
            <a:ext uri="{FF2B5EF4-FFF2-40B4-BE49-F238E27FC236}">
              <a16:creationId xmlns:a16="http://schemas.microsoft.com/office/drawing/2014/main" id="{E140CD90-D9D2-432A-ABAE-0DC9F6ABA220}"/>
            </a:ext>
          </a:extLst>
        </xdr:cNvPr>
        <xdr:cNvSpPr txBox="1"/>
      </xdr:nvSpPr>
      <xdr:spPr>
        <a:xfrm>
          <a:off x="8515427" y="14274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52595</xdr:rowOff>
    </xdr:from>
    <xdr:ext cx="469744" cy="259045"/>
    <xdr:sp macro="" textlink="">
      <xdr:nvSpPr>
        <xdr:cNvPr id="373" name="n_3mainValue【公営住宅】&#10;一人当たり面積">
          <a:extLst>
            <a:ext uri="{FF2B5EF4-FFF2-40B4-BE49-F238E27FC236}">
              <a16:creationId xmlns:a16="http://schemas.microsoft.com/office/drawing/2014/main" id="{477C8A06-5B24-4CA7-AABF-B070E3E15ABF}"/>
            </a:ext>
          </a:extLst>
        </xdr:cNvPr>
        <xdr:cNvSpPr txBox="1"/>
      </xdr:nvSpPr>
      <xdr:spPr>
        <a:xfrm>
          <a:off x="7626427" y="14282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62882</xdr:rowOff>
    </xdr:from>
    <xdr:ext cx="469744" cy="259045"/>
    <xdr:sp macro="" textlink="">
      <xdr:nvSpPr>
        <xdr:cNvPr id="374" name="n_4mainValue【公営住宅】&#10;一人当たり面積">
          <a:extLst>
            <a:ext uri="{FF2B5EF4-FFF2-40B4-BE49-F238E27FC236}">
              <a16:creationId xmlns:a16="http://schemas.microsoft.com/office/drawing/2014/main" id="{D9A48BB8-3D29-4F2F-BA09-5ABCE00144F7}"/>
            </a:ext>
          </a:extLst>
        </xdr:cNvPr>
        <xdr:cNvSpPr txBox="1"/>
      </xdr:nvSpPr>
      <xdr:spPr>
        <a:xfrm>
          <a:off x="6737427" y="1429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10A94D08-74DF-46A5-8755-E331367A6E9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B6FDB97D-DB30-466C-B4EE-483B0B307E2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F33F1B01-0BA3-468A-A42F-1ECB09DC948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B4867486-8F17-4CF1-B493-76BFD7E053E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A3F2A8BF-A79A-4C89-A4E7-EDC8ADB4AFB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CE2320A1-E1DF-4988-B11D-C1E909A7C31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E84E7347-C22F-4BAA-A029-9A04FF8549B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6549DAEC-22E4-427F-A6B6-F87A0CF8CF1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E8D807EE-A66F-40D3-AC79-AA459FB9E55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724A9AE3-17E6-489E-958C-13CEDFCA451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4709CE45-8DE1-4BB7-87E2-312B7109650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EB03D9E8-EB04-45E6-B8C7-B5E2BB363D9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48E5B473-AE35-4C6F-A207-11EEC3DF620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AD74A085-BF77-4F33-B6AA-07E888EB1BC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DE528AD5-F02F-4150-B1F2-D36E7BA0CC2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982ABD65-D79E-4861-BC28-1562DBBE3E8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9DB7512A-20F5-4947-AB0F-506B8434B17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37074DA9-3279-42E7-A380-B8F7C78FB9C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6569C6CC-D592-48FC-B8AF-7BF69326F5B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BD2642CA-2272-4B13-BA23-211FD0C6D42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3FCC5646-81C8-4BC2-AB1E-CB9E0E97FF4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47AC6543-178B-44EC-B3B5-EF6BF97A88B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D616CA1B-83B0-4073-846D-7791A30C0DC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FDEECB05-15FA-4E34-A605-F9730979A43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6FC9189D-9EF2-42DE-BE97-3B334E04022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5F87F7A7-71DE-4C8D-9A92-A42947906A1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E534FC36-48F8-4A9D-A160-C49F0B52D08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8CDC963B-EBE6-4575-8BF5-639FC30B3DE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08D8E82B-2170-4E4F-99A9-BDE34FC7F6C9}"/>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3B2C1607-25AA-4AE4-8BC3-97DC33A9544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C1CB3F83-B4C3-4562-9FC6-2DF10F5DBBA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878C4E78-3B21-48A3-8F98-DB0A91DACCF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71FFD0F1-0963-4969-AC0C-0F8DCFFB4E1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790D3076-7759-4BD5-866E-19DE5F31D0F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D563643E-9CFE-4743-AB83-442D8727506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CD8E4203-AECE-4003-B06A-EE709974B22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BD00C670-B72A-45E5-A8BE-CF4D5EB1FC6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9F2F5E19-6559-46AA-AE49-0B1E416980A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A8E42A1D-8188-41B1-9484-AEC15BE4147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AFA3F6F5-6A8C-40B9-AACB-30E48CE44EA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102870</xdr:rowOff>
    </xdr:from>
    <xdr:to>
      <xdr:col>85</xdr:col>
      <xdr:colOff>126364</xdr:colOff>
      <xdr:row>42</xdr:row>
      <xdr:rowOff>22860</xdr:rowOff>
    </xdr:to>
    <xdr:cxnSp macro="">
      <xdr:nvCxnSpPr>
        <xdr:cNvPr id="415" name="直線コネクタ 414">
          <a:extLst>
            <a:ext uri="{FF2B5EF4-FFF2-40B4-BE49-F238E27FC236}">
              <a16:creationId xmlns:a16="http://schemas.microsoft.com/office/drawing/2014/main" id="{8C4BE79B-D5AE-4074-8A09-8B6BFA7D9D70}"/>
            </a:ext>
          </a:extLst>
        </xdr:cNvPr>
        <xdr:cNvCxnSpPr/>
      </xdr:nvCxnSpPr>
      <xdr:spPr>
        <a:xfrm flipV="1">
          <a:off x="16318864" y="576072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26687</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E451ED65-45E7-4956-B0E3-AD02FE5DDFE8}"/>
            </a:ext>
          </a:extLst>
        </xdr:cNvPr>
        <xdr:cNvSpPr txBox="1"/>
      </xdr:nvSpPr>
      <xdr:spPr>
        <a:xfrm>
          <a:off x="16357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22860</xdr:rowOff>
    </xdr:from>
    <xdr:to>
      <xdr:col>86</xdr:col>
      <xdr:colOff>25400</xdr:colOff>
      <xdr:row>42</xdr:row>
      <xdr:rowOff>22860</xdr:rowOff>
    </xdr:to>
    <xdr:cxnSp macro="">
      <xdr:nvCxnSpPr>
        <xdr:cNvPr id="417" name="直線コネクタ 416">
          <a:extLst>
            <a:ext uri="{FF2B5EF4-FFF2-40B4-BE49-F238E27FC236}">
              <a16:creationId xmlns:a16="http://schemas.microsoft.com/office/drawing/2014/main" id="{F03A24F4-7CA1-44F2-8E32-341F33FEC035}"/>
            </a:ext>
          </a:extLst>
        </xdr:cNvPr>
        <xdr:cNvCxnSpPr/>
      </xdr:nvCxnSpPr>
      <xdr:spPr>
        <a:xfrm>
          <a:off x="16230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49547</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46940E20-0E0D-4576-AA13-288685899657}"/>
            </a:ext>
          </a:extLst>
        </xdr:cNvPr>
        <xdr:cNvSpPr txBox="1"/>
      </xdr:nvSpPr>
      <xdr:spPr>
        <a:xfrm>
          <a:off x="16357600" y="553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102870</xdr:rowOff>
    </xdr:from>
    <xdr:to>
      <xdr:col>86</xdr:col>
      <xdr:colOff>25400</xdr:colOff>
      <xdr:row>33</xdr:row>
      <xdr:rowOff>102870</xdr:rowOff>
    </xdr:to>
    <xdr:cxnSp macro="">
      <xdr:nvCxnSpPr>
        <xdr:cNvPr id="419" name="直線コネクタ 418">
          <a:extLst>
            <a:ext uri="{FF2B5EF4-FFF2-40B4-BE49-F238E27FC236}">
              <a16:creationId xmlns:a16="http://schemas.microsoft.com/office/drawing/2014/main" id="{FE49CBE1-3CA7-428D-925C-C6A9AA85E107}"/>
            </a:ext>
          </a:extLst>
        </xdr:cNvPr>
        <xdr:cNvCxnSpPr/>
      </xdr:nvCxnSpPr>
      <xdr:spPr>
        <a:xfrm>
          <a:off x="16230600" y="576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12082</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E99440D8-755A-4281-9579-3F8B67E9B4E6}"/>
            </a:ext>
          </a:extLst>
        </xdr:cNvPr>
        <xdr:cNvSpPr txBox="1"/>
      </xdr:nvSpPr>
      <xdr:spPr>
        <a:xfrm>
          <a:off x="16357600" y="6355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421" name="フローチャート: 判断 420">
          <a:extLst>
            <a:ext uri="{FF2B5EF4-FFF2-40B4-BE49-F238E27FC236}">
              <a16:creationId xmlns:a16="http://schemas.microsoft.com/office/drawing/2014/main" id="{D02F37C1-7A50-4790-A539-939089650230}"/>
            </a:ext>
          </a:extLst>
        </xdr:cNvPr>
        <xdr:cNvSpPr/>
      </xdr:nvSpPr>
      <xdr:spPr>
        <a:xfrm>
          <a:off x="162687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422" name="フローチャート: 判断 421">
          <a:extLst>
            <a:ext uri="{FF2B5EF4-FFF2-40B4-BE49-F238E27FC236}">
              <a16:creationId xmlns:a16="http://schemas.microsoft.com/office/drawing/2014/main" id="{2834B7EC-4999-43DB-A589-49FFEF238BF8}"/>
            </a:ext>
          </a:extLst>
        </xdr:cNvPr>
        <xdr:cNvSpPr/>
      </xdr:nvSpPr>
      <xdr:spPr>
        <a:xfrm>
          <a:off x="15430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95885</xdr:rowOff>
    </xdr:from>
    <xdr:to>
      <xdr:col>76</xdr:col>
      <xdr:colOff>165100</xdr:colOff>
      <xdr:row>38</xdr:row>
      <xdr:rowOff>26035</xdr:rowOff>
    </xdr:to>
    <xdr:sp macro="" textlink="">
      <xdr:nvSpPr>
        <xdr:cNvPr id="423" name="フローチャート: 判断 422">
          <a:extLst>
            <a:ext uri="{FF2B5EF4-FFF2-40B4-BE49-F238E27FC236}">
              <a16:creationId xmlns:a16="http://schemas.microsoft.com/office/drawing/2014/main" id="{B80BBBB1-390B-4894-A136-6B96840F93A2}"/>
            </a:ext>
          </a:extLst>
        </xdr:cNvPr>
        <xdr:cNvSpPr/>
      </xdr:nvSpPr>
      <xdr:spPr>
        <a:xfrm>
          <a:off x="14541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424" name="フローチャート: 判断 423">
          <a:extLst>
            <a:ext uri="{FF2B5EF4-FFF2-40B4-BE49-F238E27FC236}">
              <a16:creationId xmlns:a16="http://schemas.microsoft.com/office/drawing/2014/main" id="{C49472F9-E1DB-4678-A68A-9805AE726565}"/>
            </a:ext>
          </a:extLst>
        </xdr:cNvPr>
        <xdr:cNvSpPr/>
      </xdr:nvSpPr>
      <xdr:spPr>
        <a:xfrm>
          <a:off x="13652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5" name="フローチャート: 判断 424">
          <a:extLst>
            <a:ext uri="{FF2B5EF4-FFF2-40B4-BE49-F238E27FC236}">
              <a16:creationId xmlns:a16="http://schemas.microsoft.com/office/drawing/2014/main" id="{BBFB7C40-70D0-441A-A24C-B06A6CC43637}"/>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BB556864-5BBC-45FF-AC8D-2F1B28E33DD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2E5C8FA9-C613-4C30-AA32-D95CA5E957C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17E4C9F-ABBC-43C9-A4B5-6262550E74B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786156A-76F0-476E-9AD6-C8D9281156A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EBFF6C2-E2FF-405A-A179-416853E6147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36830</xdr:rowOff>
    </xdr:from>
    <xdr:to>
      <xdr:col>85</xdr:col>
      <xdr:colOff>177800</xdr:colOff>
      <xdr:row>38</xdr:row>
      <xdr:rowOff>138430</xdr:rowOff>
    </xdr:to>
    <xdr:sp macro="" textlink="">
      <xdr:nvSpPr>
        <xdr:cNvPr id="431" name="楕円 430">
          <a:extLst>
            <a:ext uri="{FF2B5EF4-FFF2-40B4-BE49-F238E27FC236}">
              <a16:creationId xmlns:a16="http://schemas.microsoft.com/office/drawing/2014/main" id="{060971F1-0EB1-4182-9E35-4EE0656FA82C}"/>
            </a:ext>
          </a:extLst>
        </xdr:cNvPr>
        <xdr:cNvSpPr/>
      </xdr:nvSpPr>
      <xdr:spPr>
        <a:xfrm>
          <a:off x="162687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15257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BBD09FE6-6AB4-4023-9D5F-A00B2F3D9AA4}"/>
            </a:ext>
          </a:extLst>
        </xdr:cNvPr>
        <xdr:cNvSpPr txBox="1"/>
      </xdr:nvSpPr>
      <xdr:spPr>
        <a:xfrm>
          <a:off x="16357600"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160655</xdr:rowOff>
    </xdr:from>
    <xdr:to>
      <xdr:col>81</xdr:col>
      <xdr:colOff>101600</xdr:colOff>
      <xdr:row>38</xdr:row>
      <xdr:rowOff>90805</xdr:rowOff>
    </xdr:to>
    <xdr:sp macro="" textlink="">
      <xdr:nvSpPr>
        <xdr:cNvPr id="433" name="楕円 432">
          <a:extLst>
            <a:ext uri="{FF2B5EF4-FFF2-40B4-BE49-F238E27FC236}">
              <a16:creationId xmlns:a16="http://schemas.microsoft.com/office/drawing/2014/main" id="{D7C63485-B46B-4305-A9B9-0638A50B27B4}"/>
            </a:ext>
          </a:extLst>
        </xdr:cNvPr>
        <xdr:cNvSpPr/>
      </xdr:nvSpPr>
      <xdr:spPr>
        <a:xfrm>
          <a:off x="154305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40005</xdr:rowOff>
    </xdr:from>
    <xdr:to>
      <xdr:col>85</xdr:col>
      <xdr:colOff>127000</xdr:colOff>
      <xdr:row>38</xdr:row>
      <xdr:rowOff>87630</xdr:rowOff>
    </xdr:to>
    <xdr:cxnSp macro="">
      <xdr:nvCxnSpPr>
        <xdr:cNvPr id="434" name="直線コネクタ 433">
          <a:extLst>
            <a:ext uri="{FF2B5EF4-FFF2-40B4-BE49-F238E27FC236}">
              <a16:creationId xmlns:a16="http://schemas.microsoft.com/office/drawing/2014/main" id="{D3A7CAB6-33C1-48FF-9154-49B5C2487401}"/>
            </a:ext>
          </a:extLst>
        </xdr:cNvPr>
        <xdr:cNvCxnSpPr/>
      </xdr:nvCxnSpPr>
      <xdr:spPr>
        <a:xfrm>
          <a:off x="15481300" y="655510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113030</xdr:rowOff>
    </xdr:from>
    <xdr:to>
      <xdr:col>76</xdr:col>
      <xdr:colOff>165100</xdr:colOff>
      <xdr:row>38</xdr:row>
      <xdr:rowOff>43180</xdr:rowOff>
    </xdr:to>
    <xdr:sp macro="" textlink="">
      <xdr:nvSpPr>
        <xdr:cNvPr id="435" name="楕円 434">
          <a:extLst>
            <a:ext uri="{FF2B5EF4-FFF2-40B4-BE49-F238E27FC236}">
              <a16:creationId xmlns:a16="http://schemas.microsoft.com/office/drawing/2014/main" id="{1DA3D13A-6059-431F-B509-535C43C0D8EC}"/>
            </a:ext>
          </a:extLst>
        </xdr:cNvPr>
        <xdr:cNvSpPr/>
      </xdr:nvSpPr>
      <xdr:spPr>
        <a:xfrm>
          <a:off x="145415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163830</xdr:rowOff>
    </xdr:from>
    <xdr:to>
      <xdr:col>81</xdr:col>
      <xdr:colOff>50800</xdr:colOff>
      <xdr:row>38</xdr:row>
      <xdr:rowOff>40005</xdr:rowOff>
    </xdr:to>
    <xdr:cxnSp macro="">
      <xdr:nvCxnSpPr>
        <xdr:cNvPr id="436" name="直線コネクタ 435">
          <a:extLst>
            <a:ext uri="{FF2B5EF4-FFF2-40B4-BE49-F238E27FC236}">
              <a16:creationId xmlns:a16="http://schemas.microsoft.com/office/drawing/2014/main" id="{34546F6D-A687-4155-BA8B-2CDB1F74D0D6}"/>
            </a:ext>
          </a:extLst>
        </xdr:cNvPr>
        <xdr:cNvCxnSpPr/>
      </xdr:nvCxnSpPr>
      <xdr:spPr>
        <a:xfrm>
          <a:off x="14592300" y="650748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37" name="楕円 436">
          <a:extLst>
            <a:ext uri="{FF2B5EF4-FFF2-40B4-BE49-F238E27FC236}">
              <a16:creationId xmlns:a16="http://schemas.microsoft.com/office/drawing/2014/main" id="{EFAE0C53-88B7-47D7-B799-F4D3FCDD9CE0}"/>
            </a:ext>
          </a:extLst>
        </xdr:cNvPr>
        <xdr:cNvSpPr/>
      </xdr:nvSpPr>
      <xdr:spPr>
        <a:xfrm>
          <a:off x="13652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116205</xdr:rowOff>
    </xdr:from>
    <xdr:to>
      <xdr:col>76</xdr:col>
      <xdr:colOff>114300</xdr:colOff>
      <xdr:row>37</xdr:row>
      <xdr:rowOff>163830</xdr:rowOff>
    </xdr:to>
    <xdr:cxnSp macro="">
      <xdr:nvCxnSpPr>
        <xdr:cNvPr id="438" name="直線コネクタ 437">
          <a:extLst>
            <a:ext uri="{FF2B5EF4-FFF2-40B4-BE49-F238E27FC236}">
              <a16:creationId xmlns:a16="http://schemas.microsoft.com/office/drawing/2014/main" id="{6E98A9BD-C009-4D3E-B966-6F1ED80F35A2}"/>
            </a:ext>
          </a:extLst>
        </xdr:cNvPr>
        <xdr:cNvCxnSpPr/>
      </xdr:nvCxnSpPr>
      <xdr:spPr>
        <a:xfrm>
          <a:off x="13703300" y="645985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17780</xdr:rowOff>
    </xdr:from>
    <xdr:to>
      <xdr:col>67</xdr:col>
      <xdr:colOff>101600</xdr:colOff>
      <xdr:row>37</xdr:row>
      <xdr:rowOff>119380</xdr:rowOff>
    </xdr:to>
    <xdr:sp macro="" textlink="">
      <xdr:nvSpPr>
        <xdr:cNvPr id="439" name="楕円 438">
          <a:extLst>
            <a:ext uri="{FF2B5EF4-FFF2-40B4-BE49-F238E27FC236}">
              <a16:creationId xmlns:a16="http://schemas.microsoft.com/office/drawing/2014/main" id="{67C82BEF-C250-4751-A104-4BB0B4E0FEB8}"/>
            </a:ext>
          </a:extLst>
        </xdr:cNvPr>
        <xdr:cNvSpPr/>
      </xdr:nvSpPr>
      <xdr:spPr>
        <a:xfrm>
          <a:off x="12763500" y="636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68580</xdr:rowOff>
    </xdr:from>
    <xdr:to>
      <xdr:col>71</xdr:col>
      <xdr:colOff>177800</xdr:colOff>
      <xdr:row>37</xdr:row>
      <xdr:rowOff>116205</xdr:rowOff>
    </xdr:to>
    <xdr:cxnSp macro="">
      <xdr:nvCxnSpPr>
        <xdr:cNvPr id="440" name="直線コネクタ 439">
          <a:extLst>
            <a:ext uri="{FF2B5EF4-FFF2-40B4-BE49-F238E27FC236}">
              <a16:creationId xmlns:a16="http://schemas.microsoft.com/office/drawing/2014/main" id="{D3B6B02D-EF05-4A39-9336-AEFD58ED36A1}"/>
            </a:ext>
          </a:extLst>
        </xdr:cNvPr>
        <xdr:cNvCxnSpPr/>
      </xdr:nvCxnSpPr>
      <xdr:spPr>
        <a:xfrm>
          <a:off x="12814300" y="641223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95902</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ADA8DCD3-A98E-470F-81EF-95366AEDA7BA}"/>
            </a:ext>
          </a:extLst>
        </xdr:cNvPr>
        <xdr:cNvSpPr txBox="1"/>
      </xdr:nvSpPr>
      <xdr:spPr>
        <a:xfrm>
          <a:off x="152660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42562</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73F6C2CC-212A-4ECA-A154-979F3E345AA1}"/>
            </a:ext>
          </a:extLst>
        </xdr:cNvPr>
        <xdr:cNvSpPr txBox="1"/>
      </xdr:nvSpPr>
      <xdr:spPr>
        <a:xfrm>
          <a:off x="14389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652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F3FB5462-4DE2-400C-AF68-31CC50C1A437}"/>
            </a:ext>
          </a:extLst>
        </xdr:cNvPr>
        <xdr:cNvSpPr txBox="1"/>
      </xdr:nvSpPr>
      <xdr:spPr>
        <a:xfrm>
          <a:off x="13500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0B6F26D2-3D21-4E3B-83C8-718803168C6B}"/>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81932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A1141809-DB97-4A2A-A80A-D0DD55CF984F}"/>
            </a:ext>
          </a:extLst>
        </xdr:cNvPr>
        <xdr:cNvSpPr txBox="1"/>
      </xdr:nvSpPr>
      <xdr:spPr>
        <a:xfrm>
          <a:off x="15266044" y="659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34307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A3BB03AC-753C-47A8-BEF2-4F6D09E08917}"/>
            </a:ext>
          </a:extLst>
        </xdr:cNvPr>
        <xdr:cNvSpPr txBox="1"/>
      </xdr:nvSpPr>
      <xdr:spPr>
        <a:xfrm>
          <a:off x="143897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BEE16779-2368-41DD-B78B-D2DBFA2AF2D1}"/>
            </a:ext>
          </a:extLst>
        </xdr:cNvPr>
        <xdr:cNvSpPr txBox="1"/>
      </xdr:nvSpPr>
      <xdr:spPr>
        <a:xfrm>
          <a:off x="135007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135907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46B3706-6CB9-4F31-91DC-685B0DBB199B}"/>
            </a:ext>
          </a:extLst>
        </xdr:cNvPr>
        <xdr:cNvSpPr txBox="1"/>
      </xdr:nvSpPr>
      <xdr:spPr>
        <a:xfrm>
          <a:off x="12611744"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15A22D92-86CF-4EFF-8CEF-F7B01098CF6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306ACE73-B239-4EBE-AF1B-86E2FD3EE03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1DD038E8-2D38-42EC-97C7-97769AACEE2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63CE53D9-3BF8-49E6-9F3E-013411EA0BC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E26927DE-B4A2-42A9-958C-E961EAC8EB4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A0740D7F-23A4-413C-965C-A001E0A20DF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F23180CE-E219-453C-AD5A-F65B7052B5E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39457F0-C9F8-49AF-B991-327377A821D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1E93CB17-70ED-4F6C-9219-E3B71354F1A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4FB3D034-F992-41DD-8D18-7E91C8A2520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E6042268-4047-4C37-A488-3FFBF0531F9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4063F2EA-DB3F-40FC-BD93-B826BBA5994C}"/>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37E1E807-87CF-4CD9-9703-772D6C1B951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A0F58055-F584-4778-BA85-56757D56F3C1}"/>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D1FFC95F-2AFC-4B77-8415-C79DE0AD16F8}"/>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4CA8F24F-3A67-4FFC-B31B-9332D596D5F9}"/>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B6139AB3-E414-46EA-9E44-C0FADCD4C10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7D085F33-2295-4351-9443-885305E3FCF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891BEB52-BCC5-4E6E-9B32-02B14FF933E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5E1D85D8-CC1F-42C7-B5DC-B181202EAA5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03BC766F-1459-4579-AD6A-E902573E328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110490</xdr:rowOff>
    </xdr:from>
    <xdr:to>
      <xdr:col>116</xdr:col>
      <xdr:colOff>62864</xdr:colOff>
      <xdr:row>41</xdr:row>
      <xdr:rowOff>64770</xdr:rowOff>
    </xdr:to>
    <xdr:cxnSp macro="">
      <xdr:nvCxnSpPr>
        <xdr:cNvPr id="470" name="直線コネクタ 469">
          <a:extLst>
            <a:ext uri="{FF2B5EF4-FFF2-40B4-BE49-F238E27FC236}">
              <a16:creationId xmlns:a16="http://schemas.microsoft.com/office/drawing/2014/main" id="{E07D9B49-718E-41E1-B869-45DB6B730383}"/>
            </a:ext>
          </a:extLst>
        </xdr:cNvPr>
        <xdr:cNvCxnSpPr/>
      </xdr:nvCxnSpPr>
      <xdr:spPr>
        <a:xfrm flipV="1">
          <a:off x="22160864" y="5939790"/>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CD075A5C-F10F-4898-9F54-FFA9DA25DD02}"/>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2" name="直線コネクタ 471">
          <a:extLst>
            <a:ext uri="{FF2B5EF4-FFF2-40B4-BE49-F238E27FC236}">
              <a16:creationId xmlns:a16="http://schemas.microsoft.com/office/drawing/2014/main" id="{EFEC000C-1C5D-4E1A-923F-E186D416A196}"/>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57167</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FBCAABD4-C1D7-465E-8936-BD16D8A1AB3F}"/>
            </a:ext>
          </a:extLst>
        </xdr:cNvPr>
        <xdr:cNvSpPr txBox="1"/>
      </xdr:nvSpPr>
      <xdr:spPr>
        <a:xfrm>
          <a:off x="22199600" y="571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110490</xdr:rowOff>
    </xdr:from>
    <xdr:to>
      <xdr:col>116</xdr:col>
      <xdr:colOff>152400</xdr:colOff>
      <xdr:row>34</xdr:row>
      <xdr:rowOff>110490</xdr:rowOff>
    </xdr:to>
    <xdr:cxnSp macro="">
      <xdr:nvCxnSpPr>
        <xdr:cNvPr id="474" name="直線コネクタ 473">
          <a:extLst>
            <a:ext uri="{FF2B5EF4-FFF2-40B4-BE49-F238E27FC236}">
              <a16:creationId xmlns:a16="http://schemas.microsoft.com/office/drawing/2014/main" id="{1D9720B8-AD3A-4057-8415-D2A2E2EDAA8F}"/>
            </a:ext>
          </a:extLst>
        </xdr:cNvPr>
        <xdr:cNvCxnSpPr/>
      </xdr:nvCxnSpPr>
      <xdr:spPr>
        <a:xfrm>
          <a:off x="22072600" y="593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131843</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8D67DEA0-1CF2-4807-8916-3C9B12C14EC7}"/>
            </a:ext>
          </a:extLst>
        </xdr:cNvPr>
        <xdr:cNvSpPr txBox="1"/>
      </xdr:nvSpPr>
      <xdr:spPr>
        <a:xfrm>
          <a:off x="22199600" y="64754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153416</xdr:rowOff>
    </xdr:from>
    <xdr:to>
      <xdr:col>116</xdr:col>
      <xdr:colOff>114300</xdr:colOff>
      <xdr:row>38</xdr:row>
      <xdr:rowOff>83565</xdr:rowOff>
    </xdr:to>
    <xdr:sp macro="" textlink="">
      <xdr:nvSpPr>
        <xdr:cNvPr id="476" name="フローチャート: 判断 475">
          <a:extLst>
            <a:ext uri="{FF2B5EF4-FFF2-40B4-BE49-F238E27FC236}">
              <a16:creationId xmlns:a16="http://schemas.microsoft.com/office/drawing/2014/main" id="{A0955E26-EFDE-44E9-9F42-0842F32C019C}"/>
            </a:ext>
          </a:extLst>
        </xdr:cNvPr>
        <xdr:cNvSpPr/>
      </xdr:nvSpPr>
      <xdr:spPr>
        <a:xfrm>
          <a:off x="22110700" y="649706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162560</xdr:rowOff>
    </xdr:from>
    <xdr:to>
      <xdr:col>112</xdr:col>
      <xdr:colOff>38100</xdr:colOff>
      <xdr:row>38</xdr:row>
      <xdr:rowOff>92710</xdr:rowOff>
    </xdr:to>
    <xdr:sp macro="" textlink="">
      <xdr:nvSpPr>
        <xdr:cNvPr id="477" name="フローチャート: 判断 476">
          <a:extLst>
            <a:ext uri="{FF2B5EF4-FFF2-40B4-BE49-F238E27FC236}">
              <a16:creationId xmlns:a16="http://schemas.microsoft.com/office/drawing/2014/main" id="{52FFA8EB-C334-423B-86D8-63DDB77640D1}"/>
            </a:ext>
          </a:extLst>
        </xdr:cNvPr>
        <xdr:cNvSpPr/>
      </xdr:nvSpPr>
      <xdr:spPr>
        <a:xfrm>
          <a:off x="2127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167132</xdr:rowOff>
    </xdr:from>
    <xdr:to>
      <xdr:col>107</xdr:col>
      <xdr:colOff>101600</xdr:colOff>
      <xdr:row>38</xdr:row>
      <xdr:rowOff>97282</xdr:rowOff>
    </xdr:to>
    <xdr:sp macro="" textlink="">
      <xdr:nvSpPr>
        <xdr:cNvPr id="478" name="フローチャート: 判断 477">
          <a:extLst>
            <a:ext uri="{FF2B5EF4-FFF2-40B4-BE49-F238E27FC236}">
              <a16:creationId xmlns:a16="http://schemas.microsoft.com/office/drawing/2014/main" id="{6300F757-FC89-4D7C-9CEE-441238E2B16A}"/>
            </a:ext>
          </a:extLst>
        </xdr:cNvPr>
        <xdr:cNvSpPr/>
      </xdr:nvSpPr>
      <xdr:spPr>
        <a:xfrm>
          <a:off x="20383500" y="6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157988</xdr:rowOff>
    </xdr:from>
    <xdr:to>
      <xdr:col>102</xdr:col>
      <xdr:colOff>165100</xdr:colOff>
      <xdr:row>38</xdr:row>
      <xdr:rowOff>88138</xdr:rowOff>
    </xdr:to>
    <xdr:sp macro="" textlink="">
      <xdr:nvSpPr>
        <xdr:cNvPr id="479" name="フローチャート: 判断 478">
          <a:extLst>
            <a:ext uri="{FF2B5EF4-FFF2-40B4-BE49-F238E27FC236}">
              <a16:creationId xmlns:a16="http://schemas.microsoft.com/office/drawing/2014/main" id="{B2E7D257-162A-450A-86A7-7320F9403871}"/>
            </a:ext>
          </a:extLst>
        </xdr:cNvPr>
        <xdr:cNvSpPr/>
      </xdr:nvSpPr>
      <xdr:spPr>
        <a:xfrm>
          <a:off x="19494500" y="650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480" name="フローチャート: 判断 479">
          <a:extLst>
            <a:ext uri="{FF2B5EF4-FFF2-40B4-BE49-F238E27FC236}">
              <a16:creationId xmlns:a16="http://schemas.microsoft.com/office/drawing/2014/main" id="{F023F83D-A485-4C44-9ADE-2FDE453E6950}"/>
            </a:ext>
          </a:extLst>
        </xdr:cNvPr>
        <xdr:cNvSpPr/>
      </xdr:nvSpPr>
      <xdr:spPr>
        <a:xfrm>
          <a:off x="18605500" y="654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33E7B726-3AEB-4E74-A857-43F5555B93B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E65E409D-4A8D-4FC9-ABD5-81FE38EA46F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29FBD6DF-918A-4E7B-A5BC-3D21F151A67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AB751471-05DC-4BB4-800C-98CCA602B86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DA8C810-CC3E-4E2F-8406-503570A2052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59690</xdr:rowOff>
    </xdr:from>
    <xdr:to>
      <xdr:col>116</xdr:col>
      <xdr:colOff>114300</xdr:colOff>
      <xdr:row>34</xdr:row>
      <xdr:rowOff>161290</xdr:rowOff>
    </xdr:to>
    <xdr:sp macro="" textlink="">
      <xdr:nvSpPr>
        <xdr:cNvPr id="486" name="楕円 485">
          <a:extLst>
            <a:ext uri="{FF2B5EF4-FFF2-40B4-BE49-F238E27FC236}">
              <a16:creationId xmlns:a16="http://schemas.microsoft.com/office/drawing/2014/main" id="{96AE8A57-4DE7-4A60-9BDC-7CC18841276D}"/>
            </a:ext>
          </a:extLst>
        </xdr:cNvPr>
        <xdr:cNvSpPr/>
      </xdr:nvSpPr>
      <xdr:spPr>
        <a:xfrm>
          <a:off x="22110700" y="588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12717</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2179C43E-C693-4808-87CC-A251358858A5}"/>
            </a:ext>
          </a:extLst>
        </xdr:cNvPr>
        <xdr:cNvSpPr txBox="1"/>
      </xdr:nvSpPr>
      <xdr:spPr>
        <a:xfrm>
          <a:off x="22199600" y="5842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87122</xdr:rowOff>
    </xdr:from>
    <xdr:to>
      <xdr:col>112</xdr:col>
      <xdr:colOff>38100</xdr:colOff>
      <xdr:row>35</xdr:row>
      <xdr:rowOff>17272</xdr:rowOff>
    </xdr:to>
    <xdr:sp macro="" textlink="">
      <xdr:nvSpPr>
        <xdr:cNvPr id="488" name="楕円 487">
          <a:extLst>
            <a:ext uri="{FF2B5EF4-FFF2-40B4-BE49-F238E27FC236}">
              <a16:creationId xmlns:a16="http://schemas.microsoft.com/office/drawing/2014/main" id="{7977F7E0-62B2-4A3C-9571-F2486BCD83F5}"/>
            </a:ext>
          </a:extLst>
        </xdr:cNvPr>
        <xdr:cNvSpPr/>
      </xdr:nvSpPr>
      <xdr:spPr>
        <a:xfrm>
          <a:off x="21272500" y="591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110490</xdr:rowOff>
    </xdr:from>
    <xdr:to>
      <xdr:col>116</xdr:col>
      <xdr:colOff>63500</xdr:colOff>
      <xdr:row>34</xdr:row>
      <xdr:rowOff>137922</xdr:rowOff>
    </xdr:to>
    <xdr:cxnSp macro="">
      <xdr:nvCxnSpPr>
        <xdr:cNvPr id="489" name="直線コネクタ 488">
          <a:extLst>
            <a:ext uri="{FF2B5EF4-FFF2-40B4-BE49-F238E27FC236}">
              <a16:creationId xmlns:a16="http://schemas.microsoft.com/office/drawing/2014/main" id="{563C4B3C-EB10-4FDA-9339-C64ACE1EDEA1}"/>
            </a:ext>
          </a:extLst>
        </xdr:cNvPr>
        <xdr:cNvCxnSpPr/>
      </xdr:nvCxnSpPr>
      <xdr:spPr>
        <a:xfrm flipV="1">
          <a:off x="21323300" y="593979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109982</xdr:rowOff>
    </xdr:from>
    <xdr:to>
      <xdr:col>107</xdr:col>
      <xdr:colOff>101600</xdr:colOff>
      <xdr:row>35</xdr:row>
      <xdr:rowOff>40132</xdr:rowOff>
    </xdr:to>
    <xdr:sp macro="" textlink="">
      <xdr:nvSpPr>
        <xdr:cNvPr id="490" name="楕円 489">
          <a:extLst>
            <a:ext uri="{FF2B5EF4-FFF2-40B4-BE49-F238E27FC236}">
              <a16:creationId xmlns:a16="http://schemas.microsoft.com/office/drawing/2014/main" id="{C6AF2A10-6CCA-4FB9-908E-5806055F73FE}"/>
            </a:ext>
          </a:extLst>
        </xdr:cNvPr>
        <xdr:cNvSpPr/>
      </xdr:nvSpPr>
      <xdr:spPr>
        <a:xfrm>
          <a:off x="20383500" y="593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137922</xdr:rowOff>
    </xdr:from>
    <xdr:to>
      <xdr:col>111</xdr:col>
      <xdr:colOff>177800</xdr:colOff>
      <xdr:row>34</xdr:row>
      <xdr:rowOff>160782</xdr:rowOff>
    </xdr:to>
    <xdr:cxnSp macro="">
      <xdr:nvCxnSpPr>
        <xdr:cNvPr id="491" name="直線コネクタ 490">
          <a:extLst>
            <a:ext uri="{FF2B5EF4-FFF2-40B4-BE49-F238E27FC236}">
              <a16:creationId xmlns:a16="http://schemas.microsoft.com/office/drawing/2014/main" id="{E09FC585-7C2F-4BF5-BD27-B37FFBA0D9EB}"/>
            </a:ext>
          </a:extLst>
        </xdr:cNvPr>
        <xdr:cNvCxnSpPr/>
      </xdr:nvCxnSpPr>
      <xdr:spPr>
        <a:xfrm flipV="1">
          <a:off x="20434300" y="596722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132842</xdr:rowOff>
    </xdr:from>
    <xdr:to>
      <xdr:col>102</xdr:col>
      <xdr:colOff>165100</xdr:colOff>
      <xdr:row>35</xdr:row>
      <xdr:rowOff>62992</xdr:rowOff>
    </xdr:to>
    <xdr:sp macro="" textlink="">
      <xdr:nvSpPr>
        <xdr:cNvPr id="492" name="楕円 491">
          <a:extLst>
            <a:ext uri="{FF2B5EF4-FFF2-40B4-BE49-F238E27FC236}">
              <a16:creationId xmlns:a16="http://schemas.microsoft.com/office/drawing/2014/main" id="{32DF7C1A-87C5-4A2B-BA60-009709A8A3CF}"/>
            </a:ext>
          </a:extLst>
        </xdr:cNvPr>
        <xdr:cNvSpPr/>
      </xdr:nvSpPr>
      <xdr:spPr>
        <a:xfrm>
          <a:off x="19494500" y="596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160782</xdr:rowOff>
    </xdr:from>
    <xdr:to>
      <xdr:col>107</xdr:col>
      <xdr:colOff>50800</xdr:colOff>
      <xdr:row>35</xdr:row>
      <xdr:rowOff>12192</xdr:rowOff>
    </xdr:to>
    <xdr:cxnSp macro="">
      <xdr:nvCxnSpPr>
        <xdr:cNvPr id="493" name="直線コネクタ 492">
          <a:extLst>
            <a:ext uri="{FF2B5EF4-FFF2-40B4-BE49-F238E27FC236}">
              <a16:creationId xmlns:a16="http://schemas.microsoft.com/office/drawing/2014/main" id="{74E01632-EDBD-40C2-812C-94E63FD05933}"/>
            </a:ext>
          </a:extLst>
        </xdr:cNvPr>
        <xdr:cNvCxnSpPr/>
      </xdr:nvCxnSpPr>
      <xdr:spPr>
        <a:xfrm flipV="1">
          <a:off x="19545300" y="599008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162560</xdr:rowOff>
    </xdr:from>
    <xdr:to>
      <xdr:col>98</xdr:col>
      <xdr:colOff>38100</xdr:colOff>
      <xdr:row>35</xdr:row>
      <xdr:rowOff>92710</xdr:rowOff>
    </xdr:to>
    <xdr:sp macro="" textlink="">
      <xdr:nvSpPr>
        <xdr:cNvPr id="494" name="楕円 493">
          <a:extLst>
            <a:ext uri="{FF2B5EF4-FFF2-40B4-BE49-F238E27FC236}">
              <a16:creationId xmlns:a16="http://schemas.microsoft.com/office/drawing/2014/main" id="{78C05E96-E26F-47F8-AD59-67B812269E70}"/>
            </a:ext>
          </a:extLst>
        </xdr:cNvPr>
        <xdr:cNvSpPr/>
      </xdr:nvSpPr>
      <xdr:spPr>
        <a:xfrm>
          <a:off x="18605500" y="599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12192</xdr:rowOff>
    </xdr:from>
    <xdr:to>
      <xdr:col>102</xdr:col>
      <xdr:colOff>114300</xdr:colOff>
      <xdr:row>35</xdr:row>
      <xdr:rowOff>41910</xdr:rowOff>
    </xdr:to>
    <xdr:cxnSp macro="">
      <xdr:nvCxnSpPr>
        <xdr:cNvPr id="495" name="直線コネクタ 494">
          <a:extLst>
            <a:ext uri="{FF2B5EF4-FFF2-40B4-BE49-F238E27FC236}">
              <a16:creationId xmlns:a16="http://schemas.microsoft.com/office/drawing/2014/main" id="{77361BEB-7753-40EC-9F3B-88F1C3BAA854}"/>
            </a:ext>
          </a:extLst>
        </xdr:cNvPr>
        <xdr:cNvCxnSpPr/>
      </xdr:nvCxnSpPr>
      <xdr:spPr>
        <a:xfrm flipV="1">
          <a:off x="18656300" y="601294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83837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F0C2B7BD-00C5-4745-994E-5BE11DAF14AC}"/>
            </a:ext>
          </a:extLst>
        </xdr:cNvPr>
        <xdr:cNvSpPr txBox="1"/>
      </xdr:nvSpPr>
      <xdr:spPr>
        <a:xfrm>
          <a:off x="2107572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88409</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F5979D15-8A5A-4240-9075-EFDE4029E937}"/>
            </a:ext>
          </a:extLst>
        </xdr:cNvPr>
        <xdr:cNvSpPr txBox="1"/>
      </xdr:nvSpPr>
      <xdr:spPr>
        <a:xfrm>
          <a:off x="20199427" y="660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79265</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FADD8117-CF50-48FA-AD7E-E163523519E7}"/>
            </a:ext>
          </a:extLst>
        </xdr:cNvPr>
        <xdr:cNvSpPr txBox="1"/>
      </xdr:nvSpPr>
      <xdr:spPr>
        <a:xfrm>
          <a:off x="19310427" y="6594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120413</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9C538B18-BC41-43B2-9989-4BC2A9D5F258}"/>
            </a:ext>
          </a:extLst>
        </xdr:cNvPr>
        <xdr:cNvSpPr txBox="1"/>
      </xdr:nvSpPr>
      <xdr:spPr>
        <a:xfrm>
          <a:off x="18421427" y="6635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33799</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1C143700-361A-4468-8C58-B0C662D814AD}"/>
            </a:ext>
          </a:extLst>
        </xdr:cNvPr>
        <xdr:cNvSpPr txBox="1"/>
      </xdr:nvSpPr>
      <xdr:spPr>
        <a:xfrm>
          <a:off x="21075727" y="569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56659</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3BD48D89-89A3-417F-80B9-E6ADE0CFC1CA}"/>
            </a:ext>
          </a:extLst>
        </xdr:cNvPr>
        <xdr:cNvSpPr txBox="1"/>
      </xdr:nvSpPr>
      <xdr:spPr>
        <a:xfrm>
          <a:off x="20199427" y="571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33</xdr:row>
      <xdr:rowOff>79519</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F856CB3C-7479-4688-B03B-8E86B880F1F3}"/>
            </a:ext>
          </a:extLst>
        </xdr:cNvPr>
        <xdr:cNvSpPr txBox="1"/>
      </xdr:nvSpPr>
      <xdr:spPr>
        <a:xfrm>
          <a:off x="19310427" y="5737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109237</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77F7408B-B1EE-479B-AA28-81FADD4788F1}"/>
            </a:ext>
          </a:extLst>
        </xdr:cNvPr>
        <xdr:cNvSpPr txBox="1"/>
      </xdr:nvSpPr>
      <xdr:spPr>
        <a:xfrm>
          <a:off x="18421427" y="576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C2E2E759-CBF1-4513-B7EC-B8F4AC31827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F1209F58-792F-48E7-ADF4-C488A9223C2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3025865B-584A-4E41-B851-442C885C5DE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00D28E86-249D-4841-9422-E177A781035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160B7D2A-7DB2-419C-8793-81031EC4F84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109A2EDE-BF9A-4414-B841-64AFAFB3AD8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61EF7A4B-4CE7-4A20-9B83-13E5953F357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F3640ADE-685A-4DF1-B932-FB69F16662F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A301DC40-9F0F-40D3-A89E-D22876FE23F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A1952DDB-7651-4824-8E01-5ECD634E43D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2862F2E8-BAD2-4DB0-98CC-10226B3CEE8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EB791851-091F-4BE4-8AF0-A10E1474657F}"/>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6" name="テキスト ボックス 515">
          <a:extLst>
            <a:ext uri="{FF2B5EF4-FFF2-40B4-BE49-F238E27FC236}">
              <a16:creationId xmlns:a16="http://schemas.microsoft.com/office/drawing/2014/main" id="{A30B8AED-06A8-4821-89E9-1D9EA4430EFB}"/>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0B0E225D-B5A4-4C2C-AE22-F54C68C594F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1A03BADB-B317-4366-BC44-DE46DAF5AA84}"/>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78D6789B-4E28-4926-AFB4-7A3F22ACD4D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38C24725-43CE-4276-BDDB-3ED063BBC099}"/>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1F059CC8-E38E-46DF-BB87-C323B1CD9235}"/>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49415823-B0E1-41ED-A90B-A3A5C954B7F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7F4FA456-B4EB-4647-BA80-5410A5F6220C}"/>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83991FDB-A0AE-41CB-BB40-5B31DE35A3C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91394E85-6679-4248-8031-4704692DF73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6" name="テキスト ボックス 525">
          <a:extLst>
            <a:ext uri="{FF2B5EF4-FFF2-40B4-BE49-F238E27FC236}">
              <a16:creationId xmlns:a16="http://schemas.microsoft.com/office/drawing/2014/main" id="{0A63F397-36A1-4FA7-BE83-EB5AE83E47F8}"/>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F743D8E1-C339-4024-A030-754CD9F0CD2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6A512084-B8F7-4072-A9BD-2A1166264D92}"/>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92E6AD0F-8F6A-4352-BD16-3BDA612BBD5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65</xdr:row>
      <xdr:rowOff>1633</xdr:rowOff>
    </xdr:to>
    <xdr:cxnSp macro="">
      <xdr:nvCxnSpPr>
        <xdr:cNvPr id="530" name="直線コネクタ 529">
          <a:extLst>
            <a:ext uri="{FF2B5EF4-FFF2-40B4-BE49-F238E27FC236}">
              <a16:creationId xmlns:a16="http://schemas.microsoft.com/office/drawing/2014/main" id="{1A547B74-A753-46F1-8545-73FFEC80E6EF}"/>
            </a:ext>
          </a:extLst>
        </xdr:cNvPr>
        <xdr:cNvCxnSpPr/>
      </xdr:nvCxnSpPr>
      <xdr:spPr>
        <a:xfrm flipV="1">
          <a:off x="16318864" y="9689374"/>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5460</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FBF0829C-9614-49FF-9BFC-B81F991C7DD0}"/>
            </a:ext>
          </a:extLst>
        </xdr:cNvPr>
        <xdr:cNvSpPr txBox="1"/>
      </xdr:nvSpPr>
      <xdr:spPr>
        <a:xfrm>
          <a:off x="16357600" y="11149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1633</xdr:rowOff>
    </xdr:from>
    <xdr:to>
      <xdr:col>86</xdr:col>
      <xdr:colOff>25400</xdr:colOff>
      <xdr:row>65</xdr:row>
      <xdr:rowOff>1633</xdr:rowOff>
    </xdr:to>
    <xdr:cxnSp macro="">
      <xdr:nvCxnSpPr>
        <xdr:cNvPr id="532" name="直線コネクタ 531">
          <a:extLst>
            <a:ext uri="{FF2B5EF4-FFF2-40B4-BE49-F238E27FC236}">
              <a16:creationId xmlns:a16="http://schemas.microsoft.com/office/drawing/2014/main" id="{73B3B37B-B4BB-41DA-A4B6-CA4A4C73E04D}"/>
            </a:ext>
          </a:extLst>
        </xdr:cNvPr>
        <xdr:cNvCxnSpPr/>
      </xdr:nvCxnSpPr>
      <xdr:spPr>
        <a:xfrm>
          <a:off x="16230600" y="11145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6CDE0253-90FC-4E1E-92CB-AE126ABD0F27}"/>
            </a:ext>
          </a:extLst>
        </xdr:cNvPr>
        <xdr:cNvSpPr txBox="1"/>
      </xdr:nvSpPr>
      <xdr:spPr>
        <a:xfrm>
          <a:off x="16357600" y="9464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534" name="直線コネクタ 533">
          <a:extLst>
            <a:ext uri="{FF2B5EF4-FFF2-40B4-BE49-F238E27FC236}">
              <a16:creationId xmlns:a16="http://schemas.microsoft.com/office/drawing/2014/main" id="{1DD3F146-4B7C-494E-A336-7B6F1750D0FF}"/>
            </a:ext>
          </a:extLst>
        </xdr:cNvPr>
        <xdr:cNvCxnSpPr/>
      </xdr:nvCxnSpPr>
      <xdr:spPr>
        <a:xfrm>
          <a:off x="16230600" y="968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F642488E-3243-49AD-9433-134F0C64A16C}"/>
            </a:ext>
          </a:extLst>
        </xdr:cNvPr>
        <xdr:cNvSpPr txBox="1"/>
      </xdr:nvSpPr>
      <xdr:spPr>
        <a:xfrm>
          <a:off x="16357600" y="1024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6" name="フローチャート: 判断 535">
          <a:extLst>
            <a:ext uri="{FF2B5EF4-FFF2-40B4-BE49-F238E27FC236}">
              <a16:creationId xmlns:a16="http://schemas.microsoft.com/office/drawing/2014/main" id="{31EBFC1B-3F12-496F-934A-4E181C490F77}"/>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37" name="フローチャート: 判断 536">
          <a:extLst>
            <a:ext uri="{FF2B5EF4-FFF2-40B4-BE49-F238E27FC236}">
              <a16:creationId xmlns:a16="http://schemas.microsoft.com/office/drawing/2014/main" id="{FD53A7B5-27B7-4932-906C-015B5B39D6BB}"/>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38" name="フローチャート: 判断 537">
          <a:extLst>
            <a:ext uri="{FF2B5EF4-FFF2-40B4-BE49-F238E27FC236}">
              <a16:creationId xmlns:a16="http://schemas.microsoft.com/office/drawing/2014/main" id="{BC6595BD-C676-437E-ACC9-C76E17DC7279}"/>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146776</xdr:rowOff>
    </xdr:from>
    <xdr:to>
      <xdr:col>72</xdr:col>
      <xdr:colOff>38100</xdr:colOff>
      <xdr:row>60</xdr:row>
      <xdr:rowOff>76926</xdr:rowOff>
    </xdr:to>
    <xdr:sp macro="" textlink="">
      <xdr:nvSpPr>
        <xdr:cNvPr id="539" name="フローチャート: 判断 538">
          <a:extLst>
            <a:ext uri="{FF2B5EF4-FFF2-40B4-BE49-F238E27FC236}">
              <a16:creationId xmlns:a16="http://schemas.microsoft.com/office/drawing/2014/main" id="{A230AC75-DBDF-4382-AEB2-0447DB13B8D1}"/>
            </a:ext>
          </a:extLst>
        </xdr:cNvPr>
        <xdr:cNvSpPr/>
      </xdr:nvSpPr>
      <xdr:spPr>
        <a:xfrm>
          <a:off x="13652500" y="1026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40" name="フローチャート: 判断 539">
          <a:extLst>
            <a:ext uri="{FF2B5EF4-FFF2-40B4-BE49-F238E27FC236}">
              <a16:creationId xmlns:a16="http://schemas.microsoft.com/office/drawing/2014/main" id="{2D6C886E-AFB4-42F1-B7DF-E0B982A18199}"/>
            </a:ext>
          </a:extLst>
        </xdr:cNvPr>
        <xdr:cNvSpPr/>
      </xdr:nvSpPr>
      <xdr:spPr>
        <a:xfrm>
          <a:off x="127635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ED5AEA2C-CC5E-479E-866A-B76DA26B1A3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53D7E753-32DD-45BC-A96B-BA4B3FBD529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39D1B54-5263-41C2-A87D-CD946EEE85C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7C9BA8C-B8F5-441C-A146-0E846318B9F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1E0F84E9-6C6B-492A-B202-4B67100B93B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96157</xdr:rowOff>
    </xdr:from>
    <xdr:to>
      <xdr:col>85</xdr:col>
      <xdr:colOff>177800</xdr:colOff>
      <xdr:row>63</xdr:row>
      <xdr:rowOff>26307</xdr:rowOff>
    </xdr:to>
    <xdr:sp macro="" textlink="">
      <xdr:nvSpPr>
        <xdr:cNvPr id="546" name="楕円 545">
          <a:extLst>
            <a:ext uri="{FF2B5EF4-FFF2-40B4-BE49-F238E27FC236}">
              <a16:creationId xmlns:a16="http://schemas.microsoft.com/office/drawing/2014/main" id="{52F68A9D-C929-41CC-8EDB-08FDF1A69D81}"/>
            </a:ext>
          </a:extLst>
        </xdr:cNvPr>
        <xdr:cNvSpPr/>
      </xdr:nvSpPr>
      <xdr:spPr>
        <a:xfrm>
          <a:off x="16268700" y="1072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74584</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4C659FAC-1771-476B-9F1A-D19CFA8AE394}"/>
            </a:ext>
          </a:extLst>
        </xdr:cNvPr>
        <xdr:cNvSpPr txBox="1"/>
      </xdr:nvSpPr>
      <xdr:spPr>
        <a:xfrm>
          <a:off x="16357600" y="1070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128815</xdr:rowOff>
    </xdr:from>
    <xdr:to>
      <xdr:col>81</xdr:col>
      <xdr:colOff>101600</xdr:colOff>
      <xdr:row>63</xdr:row>
      <xdr:rowOff>58965</xdr:rowOff>
    </xdr:to>
    <xdr:sp macro="" textlink="">
      <xdr:nvSpPr>
        <xdr:cNvPr id="548" name="楕円 547">
          <a:extLst>
            <a:ext uri="{FF2B5EF4-FFF2-40B4-BE49-F238E27FC236}">
              <a16:creationId xmlns:a16="http://schemas.microsoft.com/office/drawing/2014/main" id="{BD758E01-EACA-4352-8C6D-FCE5C341368B}"/>
            </a:ext>
          </a:extLst>
        </xdr:cNvPr>
        <xdr:cNvSpPr/>
      </xdr:nvSpPr>
      <xdr:spPr>
        <a:xfrm>
          <a:off x="15430500" y="1075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146957</xdr:rowOff>
    </xdr:from>
    <xdr:to>
      <xdr:col>85</xdr:col>
      <xdr:colOff>127000</xdr:colOff>
      <xdr:row>63</xdr:row>
      <xdr:rowOff>8165</xdr:rowOff>
    </xdr:to>
    <xdr:cxnSp macro="">
      <xdr:nvCxnSpPr>
        <xdr:cNvPr id="549" name="直線コネクタ 548">
          <a:extLst>
            <a:ext uri="{FF2B5EF4-FFF2-40B4-BE49-F238E27FC236}">
              <a16:creationId xmlns:a16="http://schemas.microsoft.com/office/drawing/2014/main" id="{3953220D-A09A-48F9-B369-6971A09209F1}"/>
            </a:ext>
          </a:extLst>
        </xdr:cNvPr>
        <xdr:cNvCxnSpPr/>
      </xdr:nvCxnSpPr>
      <xdr:spPr>
        <a:xfrm flipV="1">
          <a:off x="15481300" y="107768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47172</xdr:rowOff>
    </xdr:from>
    <xdr:to>
      <xdr:col>76</xdr:col>
      <xdr:colOff>165100</xdr:colOff>
      <xdr:row>62</xdr:row>
      <xdr:rowOff>148772</xdr:rowOff>
    </xdr:to>
    <xdr:sp macro="" textlink="">
      <xdr:nvSpPr>
        <xdr:cNvPr id="550" name="楕円 549">
          <a:extLst>
            <a:ext uri="{FF2B5EF4-FFF2-40B4-BE49-F238E27FC236}">
              <a16:creationId xmlns:a16="http://schemas.microsoft.com/office/drawing/2014/main" id="{890DFF9B-5ACD-4061-BDD1-6CD86026B872}"/>
            </a:ext>
          </a:extLst>
        </xdr:cNvPr>
        <xdr:cNvSpPr/>
      </xdr:nvSpPr>
      <xdr:spPr>
        <a:xfrm>
          <a:off x="14541500" y="1067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97972</xdr:rowOff>
    </xdr:from>
    <xdr:to>
      <xdr:col>81</xdr:col>
      <xdr:colOff>50800</xdr:colOff>
      <xdr:row>63</xdr:row>
      <xdr:rowOff>8165</xdr:rowOff>
    </xdr:to>
    <xdr:cxnSp macro="">
      <xdr:nvCxnSpPr>
        <xdr:cNvPr id="551" name="直線コネクタ 550">
          <a:extLst>
            <a:ext uri="{FF2B5EF4-FFF2-40B4-BE49-F238E27FC236}">
              <a16:creationId xmlns:a16="http://schemas.microsoft.com/office/drawing/2014/main" id="{0A5FE8E5-5807-4985-A0FC-8742A98359E7}"/>
            </a:ext>
          </a:extLst>
        </xdr:cNvPr>
        <xdr:cNvCxnSpPr/>
      </xdr:nvCxnSpPr>
      <xdr:spPr>
        <a:xfrm>
          <a:off x="14592300" y="107278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146776</xdr:rowOff>
    </xdr:from>
    <xdr:to>
      <xdr:col>72</xdr:col>
      <xdr:colOff>38100</xdr:colOff>
      <xdr:row>62</xdr:row>
      <xdr:rowOff>76926</xdr:rowOff>
    </xdr:to>
    <xdr:sp macro="" textlink="">
      <xdr:nvSpPr>
        <xdr:cNvPr id="552" name="楕円 551">
          <a:extLst>
            <a:ext uri="{FF2B5EF4-FFF2-40B4-BE49-F238E27FC236}">
              <a16:creationId xmlns:a16="http://schemas.microsoft.com/office/drawing/2014/main" id="{2262862F-52E5-46E9-9FF2-3F29CC73CD44}"/>
            </a:ext>
          </a:extLst>
        </xdr:cNvPr>
        <xdr:cNvSpPr/>
      </xdr:nvSpPr>
      <xdr:spPr>
        <a:xfrm>
          <a:off x="1365250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26126</xdr:rowOff>
    </xdr:from>
    <xdr:to>
      <xdr:col>76</xdr:col>
      <xdr:colOff>114300</xdr:colOff>
      <xdr:row>62</xdr:row>
      <xdr:rowOff>97972</xdr:rowOff>
    </xdr:to>
    <xdr:cxnSp macro="">
      <xdr:nvCxnSpPr>
        <xdr:cNvPr id="553" name="直線コネクタ 552">
          <a:extLst>
            <a:ext uri="{FF2B5EF4-FFF2-40B4-BE49-F238E27FC236}">
              <a16:creationId xmlns:a16="http://schemas.microsoft.com/office/drawing/2014/main" id="{874AB16E-8FEA-48DC-B0B3-8546181BA0F2}"/>
            </a:ext>
          </a:extLst>
        </xdr:cNvPr>
        <xdr:cNvCxnSpPr/>
      </xdr:nvCxnSpPr>
      <xdr:spPr>
        <a:xfrm>
          <a:off x="13703300" y="10656026"/>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4717</xdr:rowOff>
    </xdr:from>
    <xdr:to>
      <xdr:col>67</xdr:col>
      <xdr:colOff>101600</xdr:colOff>
      <xdr:row>62</xdr:row>
      <xdr:rowOff>106317</xdr:rowOff>
    </xdr:to>
    <xdr:sp macro="" textlink="">
      <xdr:nvSpPr>
        <xdr:cNvPr id="554" name="楕円 553">
          <a:extLst>
            <a:ext uri="{FF2B5EF4-FFF2-40B4-BE49-F238E27FC236}">
              <a16:creationId xmlns:a16="http://schemas.microsoft.com/office/drawing/2014/main" id="{95036480-515C-47E0-A858-480FAA93C9BF}"/>
            </a:ext>
          </a:extLst>
        </xdr:cNvPr>
        <xdr:cNvSpPr/>
      </xdr:nvSpPr>
      <xdr:spPr>
        <a:xfrm>
          <a:off x="12763500" y="1063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26126</xdr:rowOff>
    </xdr:from>
    <xdr:to>
      <xdr:col>71</xdr:col>
      <xdr:colOff>177800</xdr:colOff>
      <xdr:row>62</xdr:row>
      <xdr:rowOff>55517</xdr:rowOff>
    </xdr:to>
    <xdr:cxnSp macro="">
      <xdr:nvCxnSpPr>
        <xdr:cNvPr id="555" name="直線コネクタ 554">
          <a:extLst>
            <a:ext uri="{FF2B5EF4-FFF2-40B4-BE49-F238E27FC236}">
              <a16:creationId xmlns:a16="http://schemas.microsoft.com/office/drawing/2014/main" id="{D8D5938F-A002-42A5-91D4-F4ECF260C25A}"/>
            </a:ext>
          </a:extLst>
        </xdr:cNvPr>
        <xdr:cNvCxnSpPr/>
      </xdr:nvCxnSpPr>
      <xdr:spPr>
        <a:xfrm flipV="1">
          <a:off x="12814300" y="1065602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56" name="n_1aveValue【学校施設】&#10;有形固定資産減価償却率">
          <a:extLst>
            <a:ext uri="{FF2B5EF4-FFF2-40B4-BE49-F238E27FC236}">
              <a16:creationId xmlns:a16="http://schemas.microsoft.com/office/drawing/2014/main" id="{0F4F93C0-BC8A-495C-BEDB-894A3BB6C0C9}"/>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557" name="n_2aveValue【学校施設】&#10;有形固定資産減価償却率">
          <a:extLst>
            <a:ext uri="{FF2B5EF4-FFF2-40B4-BE49-F238E27FC236}">
              <a16:creationId xmlns:a16="http://schemas.microsoft.com/office/drawing/2014/main" id="{BFFABC13-CB01-4D21-BBE6-9FAA72F215E6}"/>
            </a:ext>
          </a:extLst>
        </xdr:cNvPr>
        <xdr:cNvSpPr txBox="1"/>
      </xdr:nvSpPr>
      <xdr:spPr>
        <a:xfrm>
          <a:off x="14389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93453</xdr:rowOff>
    </xdr:from>
    <xdr:ext cx="405111" cy="259045"/>
    <xdr:sp macro="" textlink="">
      <xdr:nvSpPr>
        <xdr:cNvPr id="558" name="n_3aveValue【学校施設】&#10;有形固定資産減価償却率">
          <a:extLst>
            <a:ext uri="{FF2B5EF4-FFF2-40B4-BE49-F238E27FC236}">
              <a16:creationId xmlns:a16="http://schemas.microsoft.com/office/drawing/2014/main" id="{C407CAF3-32C6-4AF4-9FB5-2F13F95FAB89}"/>
            </a:ext>
          </a:extLst>
        </xdr:cNvPr>
        <xdr:cNvSpPr txBox="1"/>
      </xdr:nvSpPr>
      <xdr:spPr>
        <a:xfrm>
          <a:off x="13500744" y="1003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153868</xdr:rowOff>
    </xdr:from>
    <xdr:ext cx="405111" cy="259045"/>
    <xdr:sp macro="" textlink="">
      <xdr:nvSpPr>
        <xdr:cNvPr id="559" name="n_4aveValue【学校施設】&#10;有形固定資産減価償却率">
          <a:extLst>
            <a:ext uri="{FF2B5EF4-FFF2-40B4-BE49-F238E27FC236}">
              <a16:creationId xmlns:a16="http://schemas.microsoft.com/office/drawing/2014/main" id="{7D3BE779-46CB-4F0B-A376-6FC7C6BC94F4}"/>
            </a:ext>
          </a:extLst>
        </xdr:cNvPr>
        <xdr:cNvSpPr txBox="1"/>
      </xdr:nvSpPr>
      <xdr:spPr>
        <a:xfrm>
          <a:off x="12611744" y="992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50092</xdr:rowOff>
    </xdr:from>
    <xdr:ext cx="405111" cy="259045"/>
    <xdr:sp macro="" textlink="">
      <xdr:nvSpPr>
        <xdr:cNvPr id="560" name="n_1mainValue【学校施設】&#10;有形固定資産減価償却率">
          <a:extLst>
            <a:ext uri="{FF2B5EF4-FFF2-40B4-BE49-F238E27FC236}">
              <a16:creationId xmlns:a16="http://schemas.microsoft.com/office/drawing/2014/main" id="{1DFFBE8F-282F-4E20-A88F-6157F3B80C1F}"/>
            </a:ext>
          </a:extLst>
        </xdr:cNvPr>
        <xdr:cNvSpPr txBox="1"/>
      </xdr:nvSpPr>
      <xdr:spPr>
        <a:xfrm>
          <a:off x="15266044" y="1085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139899</xdr:rowOff>
    </xdr:from>
    <xdr:ext cx="405111" cy="259045"/>
    <xdr:sp macro="" textlink="">
      <xdr:nvSpPr>
        <xdr:cNvPr id="561" name="n_2mainValue【学校施設】&#10;有形固定資産減価償却率">
          <a:extLst>
            <a:ext uri="{FF2B5EF4-FFF2-40B4-BE49-F238E27FC236}">
              <a16:creationId xmlns:a16="http://schemas.microsoft.com/office/drawing/2014/main" id="{9442FD81-F2B2-42A0-B5A6-8519A2E44117}"/>
            </a:ext>
          </a:extLst>
        </xdr:cNvPr>
        <xdr:cNvSpPr txBox="1"/>
      </xdr:nvSpPr>
      <xdr:spPr>
        <a:xfrm>
          <a:off x="14389744" y="1076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68053</xdr:rowOff>
    </xdr:from>
    <xdr:ext cx="405111" cy="259045"/>
    <xdr:sp macro="" textlink="">
      <xdr:nvSpPr>
        <xdr:cNvPr id="562" name="n_3mainValue【学校施設】&#10;有形固定資産減価償却率">
          <a:extLst>
            <a:ext uri="{FF2B5EF4-FFF2-40B4-BE49-F238E27FC236}">
              <a16:creationId xmlns:a16="http://schemas.microsoft.com/office/drawing/2014/main" id="{AF6A9D3C-C80D-4B81-AFC6-AF27C4A2B24E}"/>
            </a:ext>
          </a:extLst>
        </xdr:cNvPr>
        <xdr:cNvSpPr txBox="1"/>
      </xdr:nvSpPr>
      <xdr:spPr>
        <a:xfrm>
          <a:off x="13500744" y="1069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97444</xdr:rowOff>
    </xdr:from>
    <xdr:ext cx="405111" cy="259045"/>
    <xdr:sp macro="" textlink="">
      <xdr:nvSpPr>
        <xdr:cNvPr id="563" name="n_4mainValue【学校施設】&#10;有形固定資産減価償却率">
          <a:extLst>
            <a:ext uri="{FF2B5EF4-FFF2-40B4-BE49-F238E27FC236}">
              <a16:creationId xmlns:a16="http://schemas.microsoft.com/office/drawing/2014/main" id="{C6FC0466-FA11-4E8D-9F4F-02BE4C5E28CB}"/>
            </a:ext>
          </a:extLst>
        </xdr:cNvPr>
        <xdr:cNvSpPr txBox="1"/>
      </xdr:nvSpPr>
      <xdr:spPr>
        <a:xfrm>
          <a:off x="12611744" y="1072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90D841CD-A100-4F59-BB98-63B0EE35E2B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BCCC5638-8856-45E8-9640-9A358ED963F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3DA5CD1F-06D1-4E4D-8972-626B2BD46F0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EB4FD0C9-07C4-476D-BEEF-BCDD2BC68D1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13082713-6D4E-4C91-8E25-32D50DC3409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31CC3C0A-B78B-4C02-B9DE-906CEB83310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45D738F1-F3B8-43BB-A029-6EFD3DAA339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7EA5DD3A-DF72-46EA-8818-6BE305DD4B8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0D2623C2-61E0-41FE-9211-8F82AEDA8ED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2983BE6F-6717-47C2-8E9C-16962244163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A533212F-4F2A-4FF7-B037-C46D5BCDBD96}"/>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650BD5BB-60F9-4784-B679-96788A85500A}"/>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8E4A1E0E-B4FC-431D-875D-06F765D7D4F6}"/>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B163AD08-FBBE-4819-84C5-82FFB9681C7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88801DA5-EC4A-4827-A26D-9F75D2E149D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2FF935B0-29C6-40FE-B8D9-BCD90F44194D}"/>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3C43B7CF-789D-470A-97BB-136813EA399A}"/>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2F1462E0-3A7E-4CD7-900A-963DE6F44DC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6F64A90F-FA68-496E-8BFE-60EC81006672}"/>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42424BC2-4C7B-4AC1-B290-0B5743A1C761}"/>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4ACECBD5-7704-41F4-9819-2D4E73F2E8D7}"/>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5773DF28-26F1-4325-B5C6-CD6AB249B1E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39EBD446-ED53-45BC-98F2-37FA89E8435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69065DE9-1176-4B5D-AA46-6B32FED2A02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588" name="直線コネクタ 587">
          <a:extLst>
            <a:ext uri="{FF2B5EF4-FFF2-40B4-BE49-F238E27FC236}">
              <a16:creationId xmlns:a16="http://schemas.microsoft.com/office/drawing/2014/main" id="{0727EC65-9CD3-4376-9AAD-EAD72C144F53}"/>
            </a:ext>
          </a:extLst>
        </xdr:cNvPr>
        <xdr:cNvCxnSpPr/>
      </xdr:nvCxnSpPr>
      <xdr:spPr>
        <a:xfrm flipV="1">
          <a:off x="22160864" y="9738741"/>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589" name="【学校施設】&#10;一人当たり面積最小値テキスト">
          <a:extLst>
            <a:ext uri="{FF2B5EF4-FFF2-40B4-BE49-F238E27FC236}">
              <a16:creationId xmlns:a16="http://schemas.microsoft.com/office/drawing/2014/main" id="{098FCF13-5FD2-41FC-AE6C-84C98ACFE974}"/>
            </a:ext>
          </a:extLst>
        </xdr:cNvPr>
        <xdr:cNvSpPr txBox="1"/>
      </xdr:nvSpPr>
      <xdr:spPr>
        <a:xfrm>
          <a:off x="22199600" y="1089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590" name="直線コネクタ 589">
          <a:extLst>
            <a:ext uri="{FF2B5EF4-FFF2-40B4-BE49-F238E27FC236}">
              <a16:creationId xmlns:a16="http://schemas.microsoft.com/office/drawing/2014/main" id="{E06398C1-4716-4FA2-A9E8-31E79106D33A}"/>
            </a:ext>
          </a:extLst>
        </xdr:cNvPr>
        <xdr:cNvCxnSpPr/>
      </xdr:nvCxnSpPr>
      <xdr:spPr>
        <a:xfrm>
          <a:off x="22072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591" name="【学校施設】&#10;一人当たり面積最大値テキスト">
          <a:extLst>
            <a:ext uri="{FF2B5EF4-FFF2-40B4-BE49-F238E27FC236}">
              <a16:creationId xmlns:a16="http://schemas.microsoft.com/office/drawing/2014/main" id="{D1D67205-982F-410F-9E07-D5BFA048700B}"/>
            </a:ext>
          </a:extLst>
        </xdr:cNvPr>
        <xdr:cNvSpPr txBox="1"/>
      </xdr:nvSpPr>
      <xdr:spPr>
        <a:xfrm>
          <a:off x="22199600" y="951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592" name="直線コネクタ 591">
          <a:extLst>
            <a:ext uri="{FF2B5EF4-FFF2-40B4-BE49-F238E27FC236}">
              <a16:creationId xmlns:a16="http://schemas.microsoft.com/office/drawing/2014/main" id="{1BB5B220-9F15-4338-811C-CE936BB4DD99}"/>
            </a:ext>
          </a:extLst>
        </xdr:cNvPr>
        <xdr:cNvCxnSpPr/>
      </xdr:nvCxnSpPr>
      <xdr:spPr>
        <a:xfrm>
          <a:off x="22072600" y="9738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138193</xdr:rowOff>
    </xdr:from>
    <xdr:ext cx="469744" cy="259045"/>
    <xdr:sp macro="" textlink="">
      <xdr:nvSpPr>
        <xdr:cNvPr id="593" name="【学校施設】&#10;一人当たり面積平均値テキスト">
          <a:extLst>
            <a:ext uri="{FF2B5EF4-FFF2-40B4-BE49-F238E27FC236}">
              <a16:creationId xmlns:a16="http://schemas.microsoft.com/office/drawing/2014/main" id="{926F5980-80A3-4909-8340-D2CF3645A326}"/>
            </a:ext>
          </a:extLst>
        </xdr:cNvPr>
        <xdr:cNvSpPr txBox="1"/>
      </xdr:nvSpPr>
      <xdr:spPr>
        <a:xfrm>
          <a:off x="22199600" y="104251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594" name="フローチャート: 判断 593">
          <a:extLst>
            <a:ext uri="{FF2B5EF4-FFF2-40B4-BE49-F238E27FC236}">
              <a16:creationId xmlns:a16="http://schemas.microsoft.com/office/drawing/2014/main" id="{9512E943-8BA5-434C-B6F9-D557E7E8AA5C}"/>
            </a:ext>
          </a:extLst>
        </xdr:cNvPr>
        <xdr:cNvSpPr/>
      </xdr:nvSpPr>
      <xdr:spPr>
        <a:xfrm>
          <a:off x="22110700" y="105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595" name="フローチャート: 判断 594">
          <a:extLst>
            <a:ext uri="{FF2B5EF4-FFF2-40B4-BE49-F238E27FC236}">
              <a16:creationId xmlns:a16="http://schemas.microsoft.com/office/drawing/2014/main" id="{AF28E4FF-6843-430F-877F-8332CAD08603}"/>
            </a:ext>
          </a:extLst>
        </xdr:cNvPr>
        <xdr:cNvSpPr/>
      </xdr:nvSpPr>
      <xdr:spPr>
        <a:xfrm>
          <a:off x="21272500" y="10581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596" name="フローチャート: 判断 595">
          <a:extLst>
            <a:ext uri="{FF2B5EF4-FFF2-40B4-BE49-F238E27FC236}">
              <a16:creationId xmlns:a16="http://schemas.microsoft.com/office/drawing/2014/main" id="{6B703DE1-3CF9-4007-871D-18FFF09C9AFE}"/>
            </a:ext>
          </a:extLst>
        </xdr:cNvPr>
        <xdr:cNvSpPr/>
      </xdr:nvSpPr>
      <xdr:spPr>
        <a:xfrm>
          <a:off x="20383500" y="1060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597" name="フローチャート: 判断 596">
          <a:extLst>
            <a:ext uri="{FF2B5EF4-FFF2-40B4-BE49-F238E27FC236}">
              <a16:creationId xmlns:a16="http://schemas.microsoft.com/office/drawing/2014/main" id="{F9CBA887-C2EC-4A89-B05E-CD14552DFA0A}"/>
            </a:ext>
          </a:extLst>
        </xdr:cNvPr>
        <xdr:cNvSpPr/>
      </xdr:nvSpPr>
      <xdr:spPr>
        <a:xfrm>
          <a:off x="19494500" y="1061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6731</xdr:rowOff>
    </xdr:from>
    <xdr:to>
      <xdr:col>98</xdr:col>
      <xdr:colOff>38100</xdr:colOff>
      <xdr:row>62</xdr:row>
      <xdr:rowOff>108331</xdr:rowOff>
    </xdr:to>
    <xdr:sp macro="" textlink="">
      <xdr:nvSpPr>
        <xdr:cNvPr id="598" name="フローチャート: 判断 597">
          <a:extLst>
            <a:ext uri="{FF2B5EF4-FFF2-40B4-BE49-F238E27FC236}">
              <a16:creationId xmlns:a16="http://schemas.microsoft.com/office/drawing/2014/main" id="{A0EB34BE-CE3B-41F9-A932-4CA602DD4EA4}"/>
            </a:ext>
          </a:extLst>
        </xdr:cNvPr>
        <xdr:cNvSpPr/>
      </xdr:nvSpPr>
      <xdr:spPr>
        <a:xfrm>
          <a:off x="18605500" y="1063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97EA6791-F296-4944-A86F-E8DA3FDFE91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61B5440-DE94-47C9-BD95-EDC593FFFE2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9A2897A-848E-4E38-847A-9AC1E39B730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B9DF18DC-813E-4CC2-82E2-CDC54549419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68133F21-A1BA-486B-8632-8BBFEDADC83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136652</xdr:rowOff>
    </xdr:from>
    <xdr:to>
      <xdr:col>116</xdr:col>
      <xdr:colOff>114300</xdr:colOff>
      <xdr:row>63</xdr:row>
      <xdr:rowOff>66802</xdr:rowOff>
    </xdr:to>
    <xdr:sp macro="" textlink="">
      <xdr:nvSpPr>
        <xdr:cNvPr id="604" name="楕円 603">
          <a:extLst>
            <a:ext uri="{FF2B5EF4-FFF2-40B4-BE49-F238E27FC236}">
              <a16:creationId xmlns:a16="http://schemas.microsoft.com/office/drawing/2014/main" id="{5D6D40F1-2798-4533-AE8E-BA15CEA16FB8}"/>
            </a:ext>
          </a:extLst>
        </xdr:cNvPr>
        <xdr:cNvSpPr/>
      </xdr:nvSpPr>
      <xdr:spPr>
        <a:xfrm>
          <a:off x="22110700" y="1076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51579</xdr:rowOff>
    </xdr:from>
    <xdr:ext cx="469744" cy="259045"/>
    <xdr:sp macro="" textlink="">
      <xdr:nvSpPr>
        <xdr:cNvPr id="605" name="【学校施設】&#10;一人当たり面積該当値テキスト">
          <a:extLst>
            <a:ext uri="{FF2B5EF4-FFF2-40B4-BE49-F238E27FC236}">
              <a16:creationId xmlns:a16="http://schemas.microsoft.com/office/drawing/2014/main" id="{AE344DAC-2D83-4D7B-9663-C28232F7C6BD}"/>
            </a:ext>
          </a:extLst>
        </xdr:cNvPr>
        <xdr:cNvSpPr txBox="1"/>
      </xdr:nvSpPr>
      <xdr:spPr>
        <a:xfrm>
          <a:off x="22199600" y="10681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149606</xdr:rowOff>
    </xdr:from>
    <xdr:to>
      <xdr:col>112</xdr:col>
      <xdr:colOff>38100</xdr:colOff>
      <xdr:row>63</xdr:row>
      <xdr:rowOff>79756</xdr:rowOff>
    </xdr:to>
    <xdr:sp macro="" textlink="">
      <xdr:nvSpPr>
        <xdr:cNvPr id="606" name="楕円 605">
          <a:extLst>
            <a:ext uri="{FF2B5EF4-FFF2-40B4-BE49-F238E27FC236}">
              <a16:creationId xmlns:a16="http://schemas.microsoft.com/office/drawing/2014/main" id="{758CD070-B9BD-404B-8896-F361DA07B83F}"/>
            </a:ext>
          </a:extLst>
        </xdr:cNvPr>
        <xdr:cNvSpPr/>
      </xdr:nvSpPr>
      <xdr:spPr>
        <a:xfrm>
          <a:off x="21272500" y="107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16002</xdr:rowOff>
    </xdr:from>
    <xdr:to>
      <xdr:col>116</xdr:col>
      <xdr:colOff>63500</xdr:colOff>
      <xdr:row>63</xdr:row>
      <xdr:rowOff>28956</xdr:rowOff>
    </xdr:to>
    <xdr:cxnSp macro="">
      <xdr:nvCxnSpPr>
        <xdr:cNvPr id="607" name="直線コネクタ 606">
          <a:extLst>
            <a:ext uri="{FF2B5EF4-FFF2-40B4-BE49-F238E27FC236}">
              <a16:creationId xmlns:a16="http://schemas.microsoft.com/office/drawing/2014/main" id="{CF068713-B06D-4039-BF2B-875EAF9D680D}"/>
            </a:ext>
          </a:extLst>
        </xdr:cNvPr>
        <xdr:cNvCxnSpPr/>
      </xdr:nvCxnSpPr>
      <xdr:spPr>
        <a:xfrm flipV="1">
          <a:off x="21323300" y="10817352"/>
          <a:ext cx="838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161417</xdr:rowOff>
    </xdr:from>
    <xdr:to>
      <xdr:col>107</xdr:col>
      <xdr:colOff>101600</xdr:colOff>
      <xdr:row>63</xdr:row>
      <xdr:rowOff>91567</xdr:rowOff>
    </xdr:to>
    <xdr:sp macro="" textlink="">
      <xdr:nvSpPr>
        <xdr:cNvPr id="608" name="楕円 607">
          <a:extLst>
            <a:ext uri="{FF2B5EF4-FFF2-40B4-BE49-F238E27FC236}">
              <a16:creationId xmlns:a16="http://schemas.microsoft.com/office/drawing/2014/main" id="{B7962397-2862-4A1C-A97F-87474831E588}"/>
            </a:ext>
          </a:extLst>
        </xdr:cNvPr>
        <xdr:cNvSpPr/>
      </xdr:nvSpPr>
      <xdr:spPr>
        <a:xfrm>
          <a:off x="20383500" y="1079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28956</xdr:rowOff>
    </xdr:from>
    <xdr:to>
      <xdr:col>111</xdr:col>
      <xdr:colOff>177800</xdr:colOff>
      <xdr:row>63</xdr:row>
      <xdr:rowOff>40767</xdr:rowOff>
    </xdr:to>
    <xdr:cxnSp macro="">
      <xdr:nvCxnSpPr>
        <xdr:cNvPr id="609" name="直線コネクタ 608">
          <a:extLst>
            <a:ext uri="{FF2B5EF4-FFF2-40B4-BE49-F238E27FC236}">
              <a16:creationId xmlns:a16="http://schemas.microsoft.com/office/drawing/2014/main" id="{018746E3-02F3-4A39-BCE7-BF0AF58E35D5}"/>
            </a:ext>
          </a:extLst>
        </xdr:cNvPr>
        <xdr:cNvCxnSpPr/>
      </xdr:nvCxnSpPr>
      <xdr:spPr>
        <a:xfrm flipV="1">
          <a:off x="20434300" y="10830306"/>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1397</xdr:rowOff>
    </xdr:from>
    <xdr:to>
      <xdr:col>102</xdr:col>
      <xdr:colOff>165100</xdr:colOff>
      <xdr:row>63</xdr:row>
      <xdr:rowOff>102997</xdr:rowOff>
    </xdr:to>
    <xdr:sp macro="" textlink="">
      <xdr:nvSpPr>
        <xdr:cNvPr id="610" name="楕円 609">
          <a:extLst>
            <a:ext uri="{FF2B5EF4-FFF2-40B4-BE49-F238E27FC236}">
              <a16:creationId xmlns:a16="http://schemas.microsoft.com/office/drawing/2014/main" id="{B4E61FEC-5245-4D1E-AD57-21352C6D0308}"/>
            </a:ext>
          </a:extLst>
        </xdr:cNvPr>
        <xdr:cNvSpPr/>
      </xdr:nvSpPr>
      <xdr:spPr>
        <a:xfrm>
          <a:off x="19494500" y="10802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40767</xdr:rowOff>
    </xdr:from>
    <xdr:to>
      <xdr:col>107</xdr:col>
      <xdr:colOff>50800</xdr:colOff>
      <xdr:row>63</xdr:row>
      <xdr:rowOff>52197</xdr:rowOff>
    </xdr:to>
    <xdr:cxnSp macro="">
      <xdr:nvCxnSpPr>
        <xdr:cNvPr id="611" name="直線コネクタ 610">
          <a:extLst>
            <a:ext uri="{FF2B5EF4-FFF2-40B4-BE49-F238E27FC236}">
              <a16:creationId xmlns:a16="http://schemas.microsoft.com/office/drawing/2014/main" id="{3EF7161B-CD6A-4881-835C-0349B37AE690}"/>
            </a:ext>
          </a:extLst>
        </xdr:cNvPr>
        <xdr:cNvCxnSpPr/>
      </xdr:nvCxnSpPr>
      <xdr:spPr>
        <a:xfrm flipV="1">
          <a:off x="19545300" y="1084211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15875</xdr:rowOff>
    </xdr:from>
    <xdr:to>
      <xdr:col>98</xdr:col>
      <xdr:colOff>38100</xdr:colOff>
      <xdr:row>63</xdr:row>
      <xdr:rowOff>117475</xdr:rowOff>
    </xdr:to>
    <xdr:sp macro="" textlink="">
      <xdr:nvSpPr>
        <xdr:cNvPr id="612" name="楕円 611">
          <a:extLst>
            <a:ext uri="{FF2B5EF4-FFF2-40B4-BE49-F238E27FC236}">
              <a16:creationId xmlns:a16="http://schemas.microsoft.com/office/drawing/2014/main" id="{1A59BD07-7BF5-416C-A2B4-5F690C35031F}"/>
            </a:ext>
          </a:extLst>
        </xdr:cNvPr>
        <xdr:cNvSpPr/>
      </xdr:nvSpPr>
      <xdr:spPr>
        <a:xfrm>
          <a:off x="18605500" y="1081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52197</xdr:rowOff>
    </xdr:from>
    <xdr:to>
      <xdr:col>102</xdr:col>
      <xdr:colOff>114300</xdr:colOff>
      <xdr:row>63</xdr:row>
      <xdr:rowOff>66675</xdr:rowOff>
    </xdr:to>
    <xdr:cxnSp macro="">
      <xdr:nvCxnSpPr>
        <xdr:cNvPr id="613" name="直線コネクタ 612">
          <a:extLst>
            <a:ext uri="{FF2B5EF4-FFF2-40B4-BE49-F238E27FC236}">
              <a16:creationId xmlns:a16="http://schemas.microsoft.com/office/drawing/2014/main" id="{0A531216-D035-430C-87A9-67FB953BFA10}"/>
            </a:ext>
          </a:extLst>
        </xdr:cNvPr>
        <xdr:cNvCxnSpPr/>
      </xdr:nvCxnSpPr>
      <xdr:spPr>
        <a:xfrm flipV="1">
          <a:off x="18656300" y="10853547"/>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69994</xdr:rowOff>
    </xdr:from>
    <xdr:ext cx="469744" cy="259045"/>
    <xdr:sp macro="" textlink="">
      <xdr:nvSpPr>
        <xdr:cNvPr id="614" name="n_1aveValue【学校施設】&#10;一人当たり面積">
          <a:extLst>
            <a:ext uri="{FF2B5EF4-FFF2-40B4-BE49-F238E27FC236}">
              <a16:creationId xmlns:a16="http://schemas.microsoft.com/office/drawing/2014/main" id="{FCE4ABB2-4EAF-42CF-92F2-E93A9B7C5408}"/>
            </a:ext>
          </a:extLst>
        </xdr:cNvPr>
        <xdr:cNvSpPr txBox="1"/>
      </xdr:nvSpPr>
      <xdr:spPr>
        <a:xfrm>
          <a:off x="21075727" y="10356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90949</xdr:rowOff>
    </xdr:from>
    <xdr:ext cx="469744" cy="259045"/>
    <xdr:sp macro="" textlink="">
      <xdr:nvSpPr>
        <xdr:cNvPr id="615" name="n_2aveValue【学校施設】&#10;一人当たり面積">
          <a:extLst>
            <a:ext uri="{FF2B5EF4-FFF2-40B4-BE49-F238E27FC236}">
              <a16:creationId xmlns:a16="http://schemas.microsoft.com/office/drawing/2014/main" id="{C2ACF0D0-6ADC-470D-9447-38F055636603}"/>
            </a:ext>
          </a:extLst>
        </xdr:cNvPr>
        <xdr:cNvSpPr txBox="1"/>
      </xdr:nvSpPr>
      <xdr:spPr>
        <a:xfrm>
          <a:off x="20199427" y="1037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105808</xdr:rowOff>
    </xdr:from>
    <xdr:ext cx="469744" cy="259045"/>
    <xdr:sp macro="" textlink="">
      <xdr:nvSpPr>
        <xdr:cNvPr id="616" name="n_3aveValue【学校施設】&#10;一人当たり面積">
          <a:extLst>
            <a:ext uri="{FF2B5EF4-FFF2-40B4-BE49-F238E27FC236}">
              <a16:creationId xmlns:a16="http://schemas.microsoft.com/office/drawing/2014/main" id="{53AEB52E-A338-4D60-A497-79E1EBE10C5F}"/>
            </a:ext>
          </a:extLst>
        </xdr:cNvPr>
        <xdr:cNvSpPr txBox="1"/>
      </xdr:nvSpPr>
      <xdr:spPr>
        <a:xfrm>
          <a:off x="19310427" y="103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124858</xdr:rowOff>
    </xdr:from>
    <xdr:ext cx="469744" cy="259045"/>
    <xdr:sp macro="" textlink="">
      <xdr:nvSpPr>
        <xdr:cNvPr id="617" name="n_4aveValue【学校施設】&#10;一人当たり面積">
          <a:extLst>
            <a:ext uri="{FF2B5EF4-FFF2-40B4-BE49-F238E27FC236}">
              <a16:creationId xmlns:a16="http://schemas.microsoft.com/office/drawing/2014/main" id="{C00E0CFF-4133-4540-8C25-FF6C61E6C5D2}"/>
            </a:ext>
          </a:extLst>
        </xdr:cNvPr>
        <xdr:cNvSpPr txBox="1"/>
      </xdr:nvSpPr>
      <xdr:spPr>
        <a:xfrm>
          <a:off x="18421427" y="1041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70883</xdr:rowOff>
    </xdr:from>
    <xdr:ext cx="469744" cy="259045"/>
    <xdr:sp macro="" textlink="">
      <xdr:nvSpPr>
        <xdr:cNvPr id="618" name="n_1mainValue【学校施設】&#10;一人当たり面積">
          <a:extLst>
            <a:ext uri="{FF2B5EF4-FFF2-40B4-BE49-F238E27FC236}">
              <a16:creationId xmlns:a16="http://schemas.microsoft.com/office/drawing/2014/main" id="{B9341F95-DDC0-46E3-BF08-E2042E5BF41C}"/>
            </a:ext>
          </a:extLst>
        </xdr:cNvPr>
        <xdr:cNvSpPr txBox="1"/>
      </xdr:nvSpPr>
      <xdr:spPr>
        <a:xfrm>
          <a:off x="21075727" y="1087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82694</xdr:rowOff>
    </xdr:from>
    <xdr:ext cx="469744" cy="259045"/>
    <xdr:sp macro="" textlink="">
      <xdr:nvSpPr>
        <xdr:cNvPr id="619" name="n_2mainValue【学校施設】&#10;一人当たり面積">
          <a:extLst>
            <a:ext uri="{FF2B5EF4-FFF2-40B4-BE49-F238E27FC236}">
              <a16:creationId xmlns:a16="http://schemas.microsoft.com/office/drawing/2014/main" id="{F6439AAA-ABAF-4391-859B-A358E6FA8DAC}"/>
            </a:ext>
          </a:extLst>
        </xdr:cNvPr>
        <xdr:cNvSpPr txBox="1"/>
      </xdr:nvSpPr>
      <xdr:spPr>
        <a:xfrm>
          <a:off x="20199427" y="1088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94124</xdr:rowOff>
    </xdr:from>
    <xdr:ext cx="469744" cy="259045"/>
    <xdr:sp macro="" textlink="">
      <xdr:nvSpPr>
        <xdr:cNvPr id="620" name="n_3mainValue【学校施設】&#10;一人当たり面積">
          <a:extLst>
            <a:ext uri="{FF2B5EF4-FFF2-40B4-BE49-F238E27FC236}">
              <a16:creationId xmlns:a16="http://schemas.microsoft.com/office/drawing/2014/main" id="{860DF870-E35F-4A31-A71F-6C216141469E}"/>
            </a:ext>
          </a:extLst>
        </xdr:cNvPr>
        <xdr:cNvSpPr txBox="1"/>
      </xdr:nvSpPr>
      <xdr:spPr>
        <a:xfrm>
          <a:off x="19310427" y="10895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108602</xdr:rowOff>
    </xdr:from>
    <xdr:ext cx="469744" cy="259045"/>
    <xdr:sp macro="" textlink="">
      <xdr:nvSpPr>
        <xdr:cNvPr id="621" name="n_4mainValue【学校施設】&#10;一人当たり面積">
          <a:extLst>
            <a:ext uri="{FF2B5EF4-FFF2-40B4-BE49-F238E27FC236}">
              <a16:creationId xmlns:a16="http://schemas.microsoft.com/office/drawing/2014/main" id="{9CB6D4AD-2FB6-469A-BA38-F2D8C014F4D1}"/>
            </a:ext>
          </a:extLst>
        </xdr:cNvPr>
        <xdr:cNvSpPr txBox="1"/>
      </xdr:nvSpPr>
      <xdr:spPr>
        <a:xfrm>
          <a:off x="18421427" y="1090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1244EC45-FAD9-4F23-A9CC-0E846F4F369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9E3367B5-AD75-4DE2-9EF4-3F0D68D303A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ED9831FE-2A4A-4F2C-A487-6C146DF177A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D5A8A928-CBF5-41E9-B210-24B0A230DD9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74BDE82E-23D1-466C-9A02-B55CF335D1E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A5CF4B17-82C2-41C8-9952-E3C03BE8759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3F00E9CB-6A38-42E7-B5C4-C3EC30EF76F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C68FF94D-347D-400C-87AD-328BB1B0A57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608DB300-5B31-401D-88B0-6B543574E53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CBC7E0D8-68D2-4080-9CD1-7B6112D2A35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A4802775-1E4D-432B-BCA3-431B911D715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090598DC-BA06-4305-943D-C1D597BAE54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840C2E13-7B15-4BC0-B075-D7C279B7E98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AEB99576-AABB-4783-888E-ADF6A7FB24C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6CD92C2B-55F8-4D03-A7D0-F31251DB5E0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84575B24-6B4A-4D1B-9F3C-39C93F076D2D}"/>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0CE2B388-5B86-4137-A09F-1384E176D69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C29A1FF3-DE5F-4B1D-8B80-F6330125B1F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882604CA-F395-4FED-AAF3-A5C75B447FC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CB2FB63D-5AD3-405E-A85B-062A1990567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C0D095CC-2C41-4763-A665-9DE2835E555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0AB3A058-6A75-4C05-BC9F-3DB8614FD86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44915236-1457-4FF6-90E6-1D89F6F55D6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0D8E38F3-E7EA-4E2D-A2BB-5E1AD3719C6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2B11966C-F73E-4A81-B41C-26561A1C42B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9C771044-C228-4DF0-868E-269C6DCCD0A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E31D2631-9818-4093-8369-23E961B3123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9" name="直線コネクタ 648">
          <a:extLst>
            <a:ext uri="{FF2B5EF4-FFF2-40B4-BE49-F238E27FC236}">
              <a16:creationId xmlns:a16="http://schemas.microsoft.com/office/drawing/2014/main" id="{2264BD72-37A8-48DB-84A8-4C7DBD8ED71C}"/>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0" name="テキスト ボックス 649">
          <a:extLst>
            <a:ext uri="{FF2B5EF4-FFF2-40B4-BE49-F238E27FC236}">
              <a16:creationId xmlns:a16="http://schemas.microsoft.com/office/drawing/2014/main" id="{2235B88C-C084-4992-87E9-BBA1D102A70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1" name="直線コネクタ 650">
          <a:extLst>
            <a:ext uri="{FF2B5EF4-FFF2-40B4-BE49-F238E27FC236}">
              <a16:creationId xmlns:a16="http://schemas.microsoft.com/office/drawing/2014/main" id="{8306E3B7-B661-4EC8-BE64-EF07DAB86B8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2" name="テキスト ボックス 651">
          <a:extLst>
            <a:ext uri="{FF2B5EF4-FFF2-40B4-BE49-F238E27FC236}">
              <a16:creationId xmlns:a16="http://schemas.microsoft.com/office/drawing/2014/main" id="{A2B0B521-F7AA-417B-B02C-8E02E7AE7113}"/>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3" name="直線コネクタ 652">
          <a:extLst>
            <a:ext uri="{FF2B5EF4-FFF2-40B4-BE49-F238E27FC236}">
              <a16:creationId xmlns:a16="http://schemas.microsoft.com/office/drawing/2014/main" id="{3059AF0C-3441-4E35-9401-99BE5F25135D}"/>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4" name="テキスト ボックス 653">
          <a:extLst>
            <a:ext uri="{FF2B5EF4-FFF2-40B4-BE49-F238E27FC236}">
              <a16:creationId xmlns:a16="http://schemas.microsoft.com/office/drawing/2014/main" id="{BDE0B59D-975D-4AF9-9BFF-432418F505D3}"/>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5" name="直線コネクタ 654">
          <a:extLst>
            <a:ext uri="{FF2B5EF4-FFF2-40B4-BE49-F238E27FC236}">
              <a16:creationId xmlns:a16="http://schemas.microsoft.com/office/drawing/2014/main" id="{D905887E-F95F-4278-9F3A-0110FB3D86D5}"/>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6" name="テキスト ボックス 655">
          <a:extLst>
            <a:ext uri="{FF2B5EF4-FFF2-40B4-BE49-F238E27FC236}">
              <a16:creationId xmlns:a16="http://schemas.microsoft.com/office/drawing/2014/main" id="{FEC051D2-D728-400D-8D8A-44A720AF794F}"/>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7" name="直線コネクタ 656">
          <a:extLst>
            <a:ext uri="{FF2B5EF4-FFF2-40B4-BE49-F238E27FC236}">
              <a16:creationId xmlns:a16="http://schemas.microsoft.com/office/drawing/2014/main" id="{6B3B50BD-B425-49DC-A9DB-D9C614A760F1}"/>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8" name="テキスト ボックス 657">
          <a:extLst>
            <a:ext uri="{FF2B5EF4-FFF2-40B4-BE49-F238E27FC236}">
              <a16:creationId xmlns:a16="http://schemas.microsoft.com/office/drawing/2014/main" id="{92160DE5-4070-488A-924A-78536DFF61FB}"/>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057D5386-0A79-417D-8E46-7E7314DB773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0" name="テキスト ボックス 659">
          <a:extLst>
            <a:ext uri="{FF2B5EF4-FFF2-40B4-BE49-F238E27FC236}">
              <a16:creationId xmlns:a16="http://schemas.microsoft.com/office/drawing/2014/main" id="{B9D759AC-008D-43AA-A5C1-C9B3F35C3558}"/>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4889FADC-98D8-4172-9570-02949C200C8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662" name="直線コネクタ 661">
          <a:extLst>
            <a:ext uri="{FF2B5EF4-FFF2-40B4-BE49-F238E27FC236}">
              <a16:creationId xmlns:a16="http://schemas.microsoft.com/office/drawing/2014/main" id="{803F382D-5EC0-407A-B093-5F5E6CE2B989}"/>
            </a:ext>
          </a:extLst>
        </xdr:cNvPr>
        <xdr:cNvCxnSpPr/>
      </xdr:nvCxnSpPr>
      <xdr:spPr>
        <a:xfrm flipV="1">
          <a:off x="16318864" y="17139286"/>
          <a:ext cx="0" cy="1529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3" name="【公民館】&#10;有形固定資産減価償却率最小値テキスト">
          <a:extLst>
            <a:ext uri="{FF2B5EF4-FFF2-40B4-BE49-F238E27FC236}">
              <a16:creationId xmlns:a16="http://schemas.microsoft.com/office/drawing/2014/main" id="{DDBACE6F-B315-4FAB-ABBA-E86ACEF4170F}"/>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4" name="直線コネクタ 663">
          <a:extLst>
            <a:ext uri="{FF2B5EF4-FFF2-40B4-BE49-F238E27FC236}">
              <a16:creationId xmlns:a16="http://schemas.microsoft.com/office/drawing/2014/main" id="{1E37E40F-FDDA-4B4A-A645-DD2328189461}"/>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665" name="【公民館】&#10;有形固定資産減価償却率最大値テキスト">
          <a:extLst>
            <a:ext uri="{FF2B5EF4-FFF2-40B4-BE49-F238E27FC236}">
              <a16:creationId xmlns:a16="http://schemas.microsoft.com/office/drawing/2014/main" id="{470CB8E9-F065-4EB8-BE3A-2F18127A3104}"/>
            </a:ext>
          </a:extLst>
        </xdr:cNvPr>
        <xdr:cNvSpPr txBox="1"/>
      </xdr:nvSpPr>
      <xdr:spPr>
        <a:xfrm>
          <a:off x="16357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666" name="直線コネクタ 665">
          <a:extLst>
            <a:ext uri="{FF2B5EF4-FFF2-40B4-BE49-F238E27FC236}">
              <a16:creationId xmlns:a16="http://schemas.microsoft.com/office/drawing/2014/main" id="{76E13A06-DD77-41C1-B00E-173A552C57A6}"/>
            </a:ext>
          </a:extLst>
        </xdr:cNvPr>
        <xdr:cNvCxnSpPr/>
      </xdr:nvCxnSpPr>
      <xdr:spPr>
        <a:xfrm>
          <a:off x="16230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13988</xdr:rowOff>
    </xdr:from>
    <xdr:ext cx="405111" cy="259045"/>
    <xdr:sp macro="" textlink="">
      <xdr:nvSpPr>
        <xdr:cNvPr id="667" name="【公民館】&#10;有形固定資産減価償却率平均値テキスト">
          <a:extLst>
            <a:ext uri="{FF2B5EF4-FFF2-40B4-BE49-F238E27FC236}">
              <a16:creationId xmlns:a16="http://schemas.microsoft.com/office/drawing/2014/main" id="{BB194537-68B6-4604-84C6-3842522B8A9E}"/>
            </a:ext>
          </a:extLst>
        </xdr:cNvPr>
        <xdr:cNvSpPr txBox="1"/>
      </xdr:nvSpPr>
      <xdr:spPr>
        <a:xfrm>
          <a:off x="16357600" y="17844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668" name="フローチャート: 判断 667">
          <a:extLst>
            <a:ext uri="{FF2B5EF4-FFF2-40B4-BE49-F238E27FC236}">
              <a16:creationId xmlns:a16="http://schemas.microsoft.com/office/drawing/2014/main" id="{682DBBE6-BA93-4363-8EF7-445A574BA8C1}"/>
            </a:ext>
          </a:extLst>
        </xdr:cNvPr>
        <xdr:cNvSpPr/>
      </xdr:nvSpPr>
      <xdr:spPr>
        <a:xfrm>
          <a:off x="162687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669" name="フローチャート: 判断 668">
          <a:extLst>
            <a:ext uri="{FF2B5EF4-FFF2-40B4-BE49-F238E27FC236}">
              <a16:creationId xmlns:a16="http://schemas.microsoft.com/office/drawing/2014/main" id="{A2FCCC19-7E1E-48E5-A9EC-987FB0FBBEB6}"/>
            </a:ext>
          </a:extLst>
        </xdr:cNvPr>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670" name="フローチャート: 判断 669">
          <a:extLst>
            <a:ext uri="{FF2B5EF4-FFF2-40B4-BE49-F238E27FC236}">
              <a16:creationId xmlns:a16="http://schemas.microsoft.com/office/drawing/2014/main" id="{B4211E69-322D-476D-AF4E-AAE886A41AE5}"/>
            </a:ext>
          </a:extLst>
        </xdr:cNvPr>
        <xdr:cNvSpPr/>
      </xdr:nvSpPr>
      <xdr:spPr>
        <a:xfrm>
          <a:off x="14541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671" name="フローチャート: 判断 670">
          <a:extLst>
            <a:ext uri="{FF2B5EF4-FFF2-40B4-BE49-F238E27FC236}">
              <a16:creationId xmlns:a16="http://schemas.microsoft.com/office/drawing/2014/main" id="{53D51D37-046D-41CE-9E30-738C8C467391}"/>
            </a:ext>
          </a:extLst>
        </xdr:cNvPr>
        <xdr:cNvSpPr/>
      </xdr:nvSpPr>
      <xdr:spPr>
        <a:xfrm>
          <a:off x="13652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672" name="フローチャート: 判断 671">
          <a:extLst>
            <a:ext uri="{FF2B5EF4-FFF2-40B4-BE49-F238E27FC236}">
              <a16:creationId xmlns:a16="http://schemas.microsoft.com/office/drawing/2014/main" id="{43D04091-07E6-4F44-9B9A-0F31AEC49193}"/>
            </a:ext>
          </a:extLst>
        </xdr:cNvPr>
        <xdr:cNvSpPr/>
      </xdr:nvSpPr>
      <xdr:spPr>
        <a:xfrm>
          <a:off x="12763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EF504E2F-6CB9-487F-984F-D2FAB261E79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4E9399C4-66F2-4E50-87B2-08F5B14645C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5D0B4E4A-EF54-4DA8-B8B1-3C6A1093BD3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1A65BAFF-12AA-420C-8023-062DA9BAA0B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1DFE1FD7-F247-492D-BA6E-BB8162C37DD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151130</xdr:rowOff>
    </xdr:from>
    <xdr:to>
      <xdr:col>85</xdr:col>
      <xdr:colOff>177800</xdr:colOff>
      <xdr:row>106</xdr:row>
      <xdr:rowOff>81280</xdr:rowOff>
    </xdr:to>
    <xdr:sp macro="" textlink="">
      <xdr:nvSpPr>
        <xdr:cNvPr id="678" name="楕円 677">
          <a:extLst>
            <a:ext uri="{FF2B5EF4-FFF2-40B4-BE49-F238E27FC236}">
              <a16:creationId xmlns:a16="http://schemas.microsoft.com/office/drawing/2014/main" id="{41A2821D-FB58-4B4E-BF41-5892006F59CB}"/>
            </a:ext>
          </a:extLst>
        </xdr:cNvPr>
        <xdr:cNvSpPr/>
      </xdr:nvSpPr>
      <xdr:spPr>
        <a:xfrm>
          <a:off x="162687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129557</xdr:rowOff>
    </xdr:from>
    <xdr:ext cx="405111" cy="259045"/>
    <xdr:sp macro="" textlink="">
      <xdr:nvSpPr>
        <xdr:cNvPr id="679" name="【公民館】&#10;有形固定資産減価償却率該当値テキスト">
          <a:extLst>
            <a:ext uri="{FF2B5EF4-FFF2-40B4-BE49-F238E27FC236}">
              <a16:creationId xmlns:a16="http://schemas.microsoft.com/office/drawing/2014/main" id="{C9F41119-C897-4F25-8198-0D651DAF88C2}"/>
            </a:ext>
          </a:extLst>
        </xdr:cNvPr>
        <xdr:cNvSpPr txBox="1"/>
      </xdr:nvSpPr>
      <xdr:spPr>
        <a:xfrm>
          <a:off x="16357600"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99695</xdr:rowOff>
    </xdr:from>
    <xdr:to>
      <xdr:col>81</xdr:col>
      <xdr:colOff>101600</xdr:colOff>
      <xdr:row>106</xdr:row>
      <xdr:rowOff>29845</xdr:rowOff>
    </xdr:to>
    <xdr:sp macro="" textlink="">
      <xdr:nvSpPr>
        <xdr:cNvPr id="680" name="楕円 679">
          <a:extLst>
            <a:ext uri="{FF2B5EF4-FFF2-40B4-BE49-F238E27FC236}">
              <a16:creationId xmlns:a16="http://schemas.microsoft.com/office/drawing/2014/main" id="{1C3EAB97-9E7F-491B-ADEC-8AA5742C1766}"/>
            </a:ext>
          </a:extLst>
        </xdr:cNvPr>
        <xdr:cNvSpPr/>
      </xdr:nvSpPr>
      <xdr:spPr>
        <a:xfrm>
          <a:off x="15430500" y="1810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150495</xdr:rowOff>
    </xdr:from>
    <xdr:to>
      <xdr:col>85</xdr:col>
      <xdr:colOff>127000</xdr:colOff>
      <xdr:row>106</xdr:row>
      <xdr:rowOff>30480</xdr:rowOff>
    </xdr:to>
    <xdr:cxnSp macro="">
      <xdr:nvCxnSpPr>
        <xdr:cNvPr id="681" name="直線コネクタ 680">
          <a:extLst>
            <a:ext uri="{FF2B5EF4-FFF2-40B4-BE49-F238E27FC236}">
              <a16:creationId xmlns:a16="http://schemas.microsoft.com/office/drawing/2014/main" id="{C27A10D9-62A3-43B7-823F-231016F559F8}"/>
            </a:ext>
          </a:extLst>
        </xdr:cNvPr>
        <xdr:cNvCxnSpPr/>
      </xdr:nvCxnSpPr>
      <xdr:spPr>
        <a:xfrm>
          <a:off x="15481300" y="1815274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44450</xdr:rowOff>
    </xdr:from>
    <xdr:to>
      <xdr:col>76</xdr:col>
      <xdr:colOff>165100</xdr:colOff>
      <xdr:row>105</xdr:row>
      <xdr:rowOff>146050</xdr:rowOff>
    </xdr:to>
    <xdr:sp macro="" textlink="">
      <xdr:nvSpPr>
        <xdr:cNvPr id="682" name="楕円 681">
          <a:extLst>
            <a:ext uri="{FF2B5EF4-FFF2-40B4-BE49-F238E27FC236}">
              <a16:creationId xmlns:a16="http://schemas.microsoft.com/office/drawing/2014/main" id="{EA93293E-B601-4193-8F50-82E0A82B4A29}"/>
            </a:ext>
          </a:extLst>
        </xdr:cNvPr>
        <xdr:cNvSpPr/>
      </xdr:nvSpPr>
      <xdr:spPr>
        <a:xfrm>
          <a:off x="145415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95250</xdr:rowOff>
    </xdr:from>
    <xdr:to>
      <xdr:col>81</xdr:col>
      <xdr:colOff>50800</xdr:colOff>
      <xdr:row>105</xdr:row>
      <xdr:rowOff>150495</xdr:rowOff>
    </xdr:to>
    <xdr:cxnSp macro="">
      <xdr:nvCxnSpPr>
        <xdr:cNvPr id="683" name="直線コネクタ 682">
          <a:extLst>
            <a:ext uri="{FF2B5EF4-FFF2-40B4-BE49-F238E27FC236}">
              <a16:creationId xmlns:a16="http://schemas.microsoft.com/office/drawing/2014/main" id="{B0EF57EE-978C-4173-A48E-20DCBD7C74D2}"/>
            </a:ext>
          </a:extLst>
        </xdr:cNvPr>
        <xdr:cNvCxnSpPr/>
      </xdr:nvCxnSpPr>
      <xdr:spPr>
        <a:xfrm>
          <a:off x="14592300" y="1809750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164464</xdr:rowOff>
    </xdr:from>
    <xdr:to>
      <xdr:col>72</xdr:col>
      <xdr:colOff>38100</xdr:colOff>
      <xdr:row>105</xdr:row>
      <xdr:rowOff>94614</xdr:rowOff>
    </xdr:to>
    <xdr:sp macro="" textlink="">
      <xdr:nvSpPr>
        <xdr:cNvPr id="684" name="楕円 683">
          <a:extLst>
            <a:ext uri="{FF2B5EF4-FFF2-40B4-BE49-F238E27FC236}">
              <a16:creationId xmlns:a16="http://schemas.microsoft.com/office/drawing/2014/main" id="{970B8674-AEFA-401F-8A2A-F2C2939DF057}"/>
            </a:ext>
          </a:extLst>
        </xdr:cNvPr>
        <xdr:cNvSpPr/>
      </xdr:nvSpPr>
      <xdr:spPr>
        <a:xfrm>
          <a:off x="13652500" y="1799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43814</xdr:rowOff>
    </xdr:from>
    <xdr:to>
      <xdr:col>76</xdr:col>
      <xdr:colOff>114300</xdr:colOff>
      <xdr:row>105</xdr:row>
      <xdr:rowOff>95250</xdr:rowOff>
    </xdr:to>
    <xdr:cxnSp macro="">
      <xdr:nvCxnSpPr>
        <xdr:cNvPr id="685" name="直線コネクタ 684">
          <a:extLst>
            <a:ext uri="{FF2B5EF4-FFF2-40B4-BE49-F238E27FC236}">
              <a16:creationId xmlns:a16="http://schemas.microsoft.com/office/drawing/2014/main" id="{6D374802-2795-4E2E-A4B3-6C439723045E}"/>
            </a:ext>
          </a:extLst>
        </xdr:cNvPr>
        <xdr:cNvCxnSpPr/>
      </xdr:nvCxnSpPr>
      <xdr:spPr>
        <a:xfrm>
          <a:off x="13703300" y="18046064"/>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116839</xdr:rowOff>
    </xdr:from>
    <xdr:to>
      <xdr:col>67</xdr:col>
      <xdr:colOff>101600</xdr:colOff>
      <xdr:row>105</xdr:row>
      <xdr:rowOff>46989</xdr:rowOff>
    </xdr:to>
    <xdr:sp macro="" textlink="">
      <xdr:nvSpPr>
        <xdr:cNvPr id="686" name="楕円 685">
          <a:extLst>
            <a:ext uri="{FF2B5EF4-FFF2-40B4-BE49-F238E27FC236}">
              <a16:creationId xmlns:a16="http://schemas.microsoft.com/office/drawing/2014/main" id="{AA7AA06C-6286-4698-9E05-D45151473023}"/>
            </a:ext>
          </a:extLst>
        </xdr:cNvPr>
        <xdr:cNvSpPr/>
      </xdr:nvSpPr>
      <xdr:spPr>
        <a:xfrm>
          <a:off x="12763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167639</xdr:rowOff>
    </xdr:from>
    <xdr:to>
      <xdr:col>71</xdr:col>
      <xdr:colOff>177800</xdr:colOff>
      <xdr:row>105</xdr:row>
      <xdr:rowOff>43814</xdr:rowOff>
    </xdr:to>
    <xdr:cxnSp macro="">
      <xdr:nvCxnSpPr>
        <xdr:cNvPr id="687" name="直線コネクタ 686">
          <a:extLst>
            <a:ext uri="{FF2B5EF4-FFF2-40B4-BE49-F238E27FC236}">
              <a16:creationId xmlns:a16="http://schemas.microsoft.com/office/drawing/2014/main" id="{A4734128-D5CF-4E28-B23E-5D174C7B0CD3}"/>
            </a:ext>
          </a:extLst>
        </xdr:cNvPr>
        <xdr:cNvCxnSpPr/>
      </xdr:nvCxnSpPr>
      <xdr:spPr>
        <a:xfrm>
          <a:off x="12814300" y="17998439"/>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688" name="n_1aveValue【公民館】&#10;有形固定資産減価償却率">
          <a:extLst>
            <a:ext uri="{FF2B5EF4-FFF2-40B4-BE49-F238E27FC236}">
              <a16:creationId xmlns:a16="http://schemas.microsoft.com/office/drawing/2014/main" id="{0D0BA612-C432-402D-ACBF-F22E4814AEDA}"/>
            </a:ext>
          </a:extLst>
        </xdr:cNvPr>
        <xdr:cNvSpPr txBox="1"/>
      </xdr:nvSpPr>
      <xdr:spPr>
        <a:xfrm>
          <a:off x="15266044" y="1777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107332</xdr:rowOff>
    </xdr:from>
    <xdr:ext cx="405111" cy="259045"/>
    <xdr:sp macro="" textlink="">
      <xdr:nvSpPr>
        <xdr:cNvPr id="689" name="n_2aveValue【公民館】&#10;有形固定資産減価償却率">
          <a:extLst>
            <a:ext uri="{FF2B5EF4-FFF2-40B4-BE49-F238E27FC236}">
              <a16:creationId xmlns:a16="http://schemas.microsoft.com/office/drawing/2014/main" id="{1976F850-78A9-402C-8B6F-53CF99B045E8}"/>
            </a:ext>
          </a:extLst>
        </xdr:cNvPr>
        <xdr:cNvSpPr txBox="1"/>
      </xdr:nvSpPr>
      <xdr:spPr>
        <a:xfrm>
          <a:off x="14389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90188</xdr:rowOff>
    </xdr:from>
    <xdr:ext cx="405111" cy="259045"/>
    <xdr:sp macro="" textlink="">
      <xdr:nvSpPr>
        <xdr:cNvPr id="690" name="n_3aveValue【公民館】&#10;有形固定資産減価償却率">
          <a:extLst>
            <a:ext uri="{FF2B5EF4-FFF2-40B4-BE49-F238E27FC236}">
              <a16:creationId xmlns:a16="http://schemas.microsoft.com/office/drawing/2014/main" id="{7E8140A4-FCA5-444C-B69F-68D92C513BD3}"/>
            </a:ext>
          </a:extLst>
        </xdr:cNvPr>
        <xdr:cNvSpPr txBox="1"/>
      </xdr:nvSpPr>
      <xdr:spPr>
        <a:xfrm>
          <a:off x="13500744" y="1774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47641</xdr:rowOff>
    </xdr:from>
    <xdr:ext cx="405111" cy="259045"/>
    <xdr:sp macro="" textlink="">
      <xdr:nvSpPr>
        <xdr:cNvPr id="691" name="n_4aveValue【公民館】&#10;有形固定資産減価償却率">
          <a:extLst>
            <a:ext uri="{FF2B5EF4-FFF2-40B4-BE49-F238E27FC236}">
              <a16:creationId xmlns:a16="http://schemas.microsoft.com/office/drawing/2014/main" id="{CAF2C0FC-4A13-4F9B-9C52-7F641E42F9E0}"/>
            </a:ext>
          </a:extLst>
        </xdr:cNvPr>
        <xdr:cNvSpPr txBox="1"/>
      </xdr:nvSpPr>
      <xdr:spPr>
        <a:xfrm>
          <a:off x="126117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20972</xdr:rowOff>
    </xdr:from>
    <xdr:ext cx="405111" cy="259045"/>
    <xdr:sp macro="" textlink="">
      <xdr:nvSpPr>
        <xdr:cNvPr id="692" name="n_1mainValue【公民館】&#10;有形固定資産減価償却率">
          <a:extLst>
            <a:ext uri="{FF2B5EF4-FFF2-40B4-BE49-F238E27FC236}">
              <a16:creationId xmlns:a16="http://schemas.microsoft.com/office/drawing/2014/main" id="{3F58B4FD-D215-4219-87F4-6747FDB8BACB}"/>
            </a:ext>
          </a:extLst>
        </xdr:cNvPr>
        <xdr:cNvSpPr txBox="1"/>
      </xdr:nvSpPr>
      <xdr:spPr>
        <a:xfrm>
          <a:off x="15266044" y="181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137177</xdr:rowOff>
    </xdr:from>
    <xdr:ext cx="405111" cy="259045"/>
    <xdr:sp macro="" textlink="">
      <xdr:nvSpPr>
        <xdr:cNvPr id="693" name="n_2mainValue【公民館】&#10;有形固定資産減価償却率">
          <a:extLst>
            <a:ext uri="{FF2B5EF4-FFF2-40B4-BE49-F238E27FC236}">
              <a16:creationId xmlns:a16="http://schemas.microsoft.com/office/drawing/2014/main" id="{EC9D05D9-4D13-493B-84FD-42705B4E7BF6}"/>
            </a:ext>
          </a:extLst>
        </xdr:cNvPr>
        <xdr:cNvSpPr txBox="1"/>
      </xdr:nvSpPr>
      <xdr:spPr>
        <a:xfrm>
          <a:off x="14389744" y="1813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85741</xdr:rowOff>
    </xdr:from>
    <xdr:ext cx="405111" cy="259045"/>
    <xdr:sp macro="" textlink="">
      <xdr:nvSpPr>
        <xdr:cNvPr id="694" name="n_3mainValue【公民館】&#10;有形固定資産減価償却率">
          <a:extLst>
            <a:ext uri="{FF2B5EF4-FFF2-40B4-BE49-F238E27FC236}">
              <a16:creationId xmlns:a16="http://schemas.microsoft.com/office/drawing/2014/main" id="{0453E9EA-6CBF-49EC-A103-498006483148}"/>
            </a:ext>
          </a:extLst>
        </xdr:cNvPr>
        <xdr:cNvSpPr txBox="1"/>
      </xdr:nvSpPr>
      <xdr:spPr>
        <a:xfrm>
          <a:off x="13500744" y="1808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63516</xdr:rowOff>
    </xdr:from>
    <xdr:ext cx="405111" cy="259045"/>
    <xdr:sp macro="" textlink="">
      <xdr:nvSpPr>
        <xdr:cNvPr id="695" name="n_4mainValue【公民館】&#10;有形固定資産減価償却率">
          <a:extLst>
            <a:ext uri="{FF2B5EF4-FFF2-40B4-BE49-F238E27FC236}">
              <a16:creationId xmlns:a16="http://schemas.microsoft.com/office/drawing/2014/main" id="{C5242760-B79F-43F5-9D0B-2CB1A0D9CFBF}"/>
            </a:ext>
          </a:extLst>
        </xdr:cNvPr>
        <xdr:cNvSpPr txBox="1"/>
      </xdr:nvSpPr>
      <xdr:spPr>
        <a:xfrm>
          <a:off x="12611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97BD0C21-36AC-4C46-B682-1DC8B284E68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4EEDFFF5-C678-493C-9DED-B252161D39C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D0F8CB9D-A080-414B-9247-C1A63E1F430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5C6E0827-B522-4896-96C8-120A4124414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7A5C45C0-B070-4703-8086-2C239EF0972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2E0B26BD-D7C9-4A5C-B594-EE56B9E0DAD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57F80E50-3C3B-4E72-85D7-47D6CFC2208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6A886F6A-9E3D-4979-AD1A-B76367FB053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F68C2AC3-A00B-4A59-8F0D-3A85CDE7A1B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FB3D9294-AB6D-477A-A2C9-D3BAE196DC0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6" name="直線コネクタ 705">
          <a:extLst>
            <a:ext uri="{FF2B5EF4-FFF2-40B4-BE49-F238E27FC236}">
              <a16:creationId xmlns:a16="http://schemas.microsoft.com/office/drawing/2014/main" id="{20DCA63E-2EB3-4439-B630-3762C310F19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7" name="テキスト ボックス 706">
          <a:extLst>
            <a:ext uri="{FF2B5EF4-FFF2-40B4-BE49-F238E27FC236}">
              <a16:creationId xmlns:a16="http://schemas.microsoft.com/office/drawing/2014/main" id="{480F2699-1EEF-4748-9E28-5110D16ECAC2}"/>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8" name="直線コネクタ 707">
          <a:extLst>
            <a:ext uri="{FF2B5EF4-FFF2-40B4-BE49-F238E27FC236}">
              <a16:creationId xmlns:a16="http://schemas.microsoft.com/office/drawing/2014/main" id="{09D57850-356D-41C9-9A5A-9861D2E9F90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9" name="テキスト ボックス 708">
          <a:extLst>
            <a:ext uri="{FF2B5EF4-FFF2-40B4-BE49-F238E27FC236}">
              <a16:creationId xmlns:a16="http://schemas.microsoft.com/office/drawing/2014/main" id="{1C075D17-F350-42D8-96E2-C4C2681723CE}"/>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0" name="直線コネクタ 709">
          <a:extLst>
            <a:ext uri="{FF2B5EF4-FFF2-40B4-BE49-F238E27FC236}">
              <a16:creationId xmlns:a16="http://schemas.microsoft.com/office/drawing/2014/main" id="{9A61B7C2-D8EA-4600-83E2-F586BCC60BEC}"/>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1" name="テキスト ボックス 710">
          <a:extLst>
            <a:ext uri="{FF2B5EF4-FFF2-40B4-BE49-F238E27FC236}">
              <a16:creationId xmlns:a16="http://schemas.microsoft.com/office/drawing/2014/main" id="{CADE90B1-6D82-459F-A3F3-D3DC357E6C57}"/>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2" name="直線コネクタ 711">
          <a:extLst>
            <a:ext uri="{FF2B5EF4-FFF2-40B4-BE49-F238E27FC236}">
              <a16:creationId xmlns:a16="http://schemas.microsoft.com/office/drawing/2014/main" id="{B1C411B3-43B3-4CAC-9ABB-244F6A23642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3" name="テキスト ボックス 712">
          <a:extLst>
            <a:ext uri="{FF2B5EF4-FFF2-40B4-BE49-F238E27FC236}">
              <a16:creationId xmlns:a16="http://schemas.microsoft.com/office/drawing/2014/main" id="{89E1CAD1-7429-46B1-8B5B-88A3E692A1E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4" name="直線コネクタ 713">
          <a:extLst>
            <a:ext uri="{FF2B5EF4-FFF2-40B4-BE49-F238E27FC236}">
              <a16:creationId xmlns:a16="http://schemas.microsoft.com/office/drawing/2014/main" id="{BB1BFB0C-5D7E-476A-92B6-7D176042FD3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5" name="テキスト ボックス 714">
          <a:extLst>
            <a:ext uri="{FF2B5EF4-FFF2-40B4-BE49-F238E27FC236}">
              <a16:creationId xmlns:a16="http://schemas.microsoft.com/office/drawing/2014/main" id="{F357233C-640A-4811-800B-B543BD183779}"/>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EB64B86A-40B3-4C5E-92AE-6426626E20F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C222FD84-EC69-4040-9898-CD9618FF8D2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94225969-9D9A-4218-8119-FFD87223DC8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719" name="直線コネクタ 718">
          <a:extLst>
            <a:ext uri="{FF2B5EF4-FFF2-40B4-BE49-F238E27FC236}">
              <a16:creationId xmlns:a16="http://schemas.microsoft.com/office/drawing/2014/main" id="{A9ED39CE-88B8-41B8-B2F9-9520E18E1097}"/>
            </a:ext>
          </a:extLst>
        </xdr:cNvPr>
        <xdr:cNvCxnSpPr/>
      </xdr:nvCxnSpPr>
      <xdr:spPr>
        <a:xfrm flipV="1">
          <a:off x="22160864" y="1735963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720" name="【公民館】&#10;一人当たり面積最小値テキスト">
          <a:extLst>
            <a:ext uri="{FF2B5EF4-FFF2-40B4-BE49-F238E27FC236}">
              <a16:creationId xmlns:a16="http://schemas.microsoft.com/office/drawing/2014/main" id="{ADEC3A9E-8344-4C97-BF32-F68415BB834E}"/>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721" name="直線コネクタ 720">
          <a:extLst>
            <a:ext uri="{FF2B5EF4-FFF2-40B4-BE49-F238E27FC236}">
              <a16:creationId xmlns:a16="http://schemas.microsoft.com/office/drawing/2014/main" id="{C098AAE5-30D7-4BE8-82C9-1C339B79A928}"/>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macro="" textlink="">
      <xdr:nvSpPr>
        <xdr:cNvPr id="722" name="【公民館】&#10;一人当たり面積最大値テキスト">
          <a:extLst>
            <a:ext uri="{FF2B5EF4-FFF2-40B4-BE49-F238E27FC236}">
              <a16:creationId xmlns:a16="http://schemas.microsoft.com/office/drawing/2014/main" id="{B49ACC88-93BB-40E9-B0BE-AA5DE0ED2A78}"/>
            </a:ext>
          </a:extLst>
        </xdr:cNvPr>
        <xdr:cNvSpPr txBox="1"/>
      </xdr:nvSpPr>
      <xdr:spPr>
        <a:xfrm>
          <a:off x="22199600" y="1713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723" name="直線コネクタ 722">
          <a:extLst>
            <a:ext uri="{FF2B5EF4-FFF2-40B4-BE49-F238E27FC236}">
              <a16:creationId xmlns:a16="http://schemas.microsoft.com/office/drawing/2014/main" id="{7F8110D7-1271-437E-BBB1-137A43A3C5E2}"/>
            </a:ext>
          </a:extLst>
        </xdr:cNvPr>
        <xdr:cNvCxnSpPr/>
      </xdr:nvCxnSpPr>
      <xdr:spPr>
        <a:xfrm>
          <a:off x="22072600" y="17359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24" name="【公民館】&#10;一人当たり面積平均値テキスト">
          <a:extLst>
            <a:ext uri="{FF2B5EF4-FFF2-40B4-BE49-F238E27FC236}">
              <a16:creationId xmlns:a16="http://schemas.microsoft.com/office/drawing/2014/main" id="{5B3FAFC7-4CF5-49E7-8561-FC7B062CD818}"/>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25" name="フローチャート: 判断 724">
          <a:extLst>
            <a:ext uri="{FF2B5EF4-FFF2-40B4-BE49-F238E27FC236}">
              <a16:creationId xmlns:a16="http://schemas.microsoft.com/office/drawing/2014/main" id="{C817E4A0-EC93-41BB-981D-D7A4EE1F9CBA}"/>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726" name="フローチャート: 判断 725">
          <a:extLst>
            <a:ext uri="{FF2B5EF4-FFF2-40B4-BE49-F238E27FC236}">
              <a16:creationId xmlns:a16="http://schemas.microsoft.com/office/drawing/2014/main" id="{F3400110-C242-4FD3-84CC-63B74DD4DCC5}"/>
            </a:ext>
          </a:extLst>
        </xdr:cNvPr>
        <xdr:cNvSpPr/>
      </xdr:nvSpPr>
      <xdr:spPr>
        <a:xfrm>
          <a:off x="21272500" y="1823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727" name="フローチャート: 判断 726">
          <a:extLst>
            <a:ext uri="{FF2B5EF4-FFF2-40B4-BE49-F238E27FC236}">
              <a16:creationId xmlns:a16="http://schemas.microsoft.com/office/drawing/2014/main" id="{5B5CC61C-F19D-4D19-94A4-C4EC210B768E}"/>
            </a:ext>
          </a:extLst>
        </xdr:cNvPr>
        <xdr:cNvSpPr/>
      </xdr:nvSpPr>
      <xdr:spPr>
        <a:xfrm>
          <a:off x="20383500" y="1821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728" name="フローチャート: 判断 727">
          <a:extLst>
            <a:ext uri="{FF2B5EF4-FFF2-40B4-BE49-F238E27FC236}">
              <a16:creationId xmlns:a16="http://schemas.microsoft.com/office/drawing/2014/main" id="{5C4A2D65-93B1-42F0-BA65-91FA27C5C9BB}"/>
            </a:ext>
          </a:extLst>
        </xdr:cNvPr>
        <xdr:cNvSpPr/>
      </xdr:nvSpPr>
      <xdr:spPr>
        <a:xfrm>
          <a:off x="19494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729" name="フローチャート: 判断 728">
          <a:extLst>
            <a:ext uri="{FF2B5EF4-FFF2-40B4-BE49-F238E27FC236}">
              <a16:creationId xmlns:a16="http://schemas.microsoft.com/office/drawing/2014/main" id="{BBA10899-3C77-4022-96F3-FAB655950F24}"/>
            </a:ext>
          </a:extLst>
        </xdr:cNvPr>
        <xdr:cNvSpPr/>
      </xdr:nvSpPr>
      <xdr:spPr>
        <a:xfrm>
          <a:off x="18605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ECD5B333-E2CB-4A80-9625-6F6280CA7E0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73675D19-E129-417D-B769-1581CD8FF0A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B9891FDE-946E-48E9-AEE9-4F813E500AA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364CC9D2-E9C5-42F1-A34A-F713E56B861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321BA1F8-9A48-422F-94BE-E9D5DAC3579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118111</xdr:rowOff>
    </xdr:from>
    <xdr:to>
      <xdr:col>116</xdr:col>
      <xdr:colOff>114300</xdr:colOff>
      <xdr:row>108</xdr:row>
      <xdr:rowOff>48261</xdr:rowOff>
    </xdr:to>
    <xdr:sp macro="" textlink="">
      <xdr:nvSpPr>
        <xdr:cNvPr id="735" name="楕円 734">
          <a:extLst>
            <a:ext uri="{FF2B5EF4-FFF2-40B4-BE49-F238E27FC236}">
              <a16:creationId xmlns:a16="http://schemas.microsoft.com/office/drawing/2014/main" id="{9625468B-547B-414C-809F-00E651CCB348}"/>
            </a:ext>
          </a:extLst>
        </xdr:cNvPr>
        <xdr:cNvSpPr/>
      </xdr:nvSpPr>
      <xdr:spPr>
        <a:xfrm>
          <a:off x="22110700" y="1846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96538</xdr:rowOff>
    </xdr:from>
    <xdr:ext cx="469744" cy="259045"/>
    <xdr:sp macro="" textlink="">
      <xdr:nvSpPr>
        <xdr:cNvPr id="736" name="【公民館】&#10;一人当たり面積該当値テキスト">
          <a:extLst>
            <a:ext uri="{FF2B5EF4-FFF2-40B4-BE49-F238E27FC236}">
              <a16:creationId xmlns:a16="http://schemas.microsoft.com/office/drawing/2014/main" id="{83E4DABB-5283-4E87-A8AA-E8B2F381A4E2}"/>
            </a:ext>
          </a:extLst>
        </xdr:cNvPr>
        <xdr:cNvSpPr txBox="1"/>
      </xdr:nvSpPr>
      <xdr:spPr>
        <a:xfrm>
          <a:off x="22199600" y="1844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121920</xdr:rowOff>
    </xdr:from>
    <xdr:to>
      <xdr:col>112</xdr:col>
      <xdr:colOff>38100</xdr:colOff>
      <xdr:row>108</xdr:row>
      <xdr:rowOff>52070</xdr:rowOff>
    </xdr:to>
    <xdr:sp macro="" textlink="">
      <xdr:nvSpPr>
        <xdr:cNvPr id="737" name="楕円 736">
          <a:extLst>
            <a:ext uri="{FF2B5EF4-FFF2-40B4-BE49-F238E27FC236}">
              <a16:creationId xmlns:a16="http://schemas.microsoft.com/office/drawing/2014/main" id="{3CCAB072-CE51-462F-AA3E-3297C616F0A6}"/>
            </a:ext>
          </a:extLst>
        </xdr:cNvPr>
        <xdr:cNvSpPr/>
      </xdr:nvSpPr>
      <xdr:spPr>
        <a:xfrm>
          <a:off x="21272500" y="1846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168911</xdr:rowOff>
    </xdr:from>
    <xdr:to>
      <xdr:col>116</xdr:col>
      <xdr:colOff>63500</xdr:colOff>
      <xdr:row>108</xdr:row>
      <xdr:rowOff>1270</xdr:rowOff>
    </xdr:to>
    <xdr:cxnSp macro="">
      <xdr:nvCxnSpPr>
        <xdr:cNvPr id="738" name="直線コネクタ 737">
          <a:extLst>
            <a:ext uri="{FF2B5EF4-FFF2-40B4-BE49-F238E27FC236}">
              <a16:creationId xmlns:a16="http://schemas.microsoft.com/office/drawing/2014/main" id="{5111F525-208C-4D01-B953-47F5787CB3BF}"/>
            </a:ext>
          </a:extLst>
        </xdr:cNvPr>
        <xdr:cNvCxnSpPr/>
      </xdr:nvCxnSpPr>
      <xdr:spPr>
        <a:xfrm flipV="1">
          <a:off x="21323300" y="1851406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124461</xdr:rowOff>
    </xdr:from>
    <xdr:to>
      <xdr:col>107</xdr:col>
      <xdr:colOff>101600</xdr:colOff>
      <xdr:row>108</xdr:row>
      <xdr:rowOff>54611</xdr:rowOff>
    </xdr:to>
    <xdr:sp macro="" textlink="">
      <xdr:nvSpPr>
        <xdr:cNvPr id="739" name="楕円 738">
          <a:extLst>
            <a:ext uri="{FF2B5EF4-FFF2-40B4-BE49-F238E27FC236}">
              <a16:creationId xmlns:a16="http://schemas.microsoft.com/office/drawing/2014/main" id="{63AA90D1-B6CB-4EFA-A9F9-CE2FB411D0D7}"/>
            </a:ext>
          </a:extLst>
        </xdr:cNvPr>
        <xdr:cNvSpPr/>
      </xdr:nvSpPr>
      <xdr:spPr>
        <a:xfrm>
          <a:off x="20383500" y="1846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1270</xdr:rowOff>
    </xdr:from>
    <xdr:to>
      <xdr:col>111</xdr:col>
      <xdr:colOff>177800</xdr:colOff>
      <xdr:row>108</xdr:row>
      <xdr:rowOff>3811</xdr:rowOff>
    </xdr:to>
    <xdr:cxnSp macro="">
      <xdr:nvCxnSpPr>
        <xdr:cNvPr id="740" name="直線コネクタ 739">
          <a:extLst>
            <a:ext uri="{FF2B5EF4-FFF2-40B4-BE49-F238E27FC236}">
              <a16:creationId xmlns:a16="http://schemas.microsoft.com/office/drawing/2014/main" id="{F43DD07B-F2D9-49B7-974C-1099D6F2517D}"/>
            </a:ext>
          </a:extLst>
        </xdr:cNvPr>
        <xdr:cNvCxnSpPr/>
      </xdr:nvCxnSpPr>
      <xdr:spPr>
        <a:xfrm flipV="1">
          <a:off x="20434300" y="18517870"/>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127000</xdr:rowOff>
    </xdr:from>
    <xdr:to>
      <xdr:col>102</xdr:col>
      <xdr:colOff>165100</xdr:colOff>
      <xdr:row>108</xdr:row>
      <xdr:rowOff>57150</xdr:rowOff>
    </xdr:to>
    <xdr:sp macro="" textlink="">
      <xdr:nvSpPr>
        <xdr:cNvPr id="741" name="楕円 740">
          <a:extLst>
            <a:ext uri="{FF2B5EF4-FFF2-40B4-BE49-F238E27FC236}">
              <a16:creationId xmlns:a16="http://schemas.microsoft.com/office/drawing/2014/main" id="{58858B18-EF5C-498F-8A5B-1F51EAE1156C}"/>
            </a:ext>
          </a:extLst>
        </xdr:cNvPr>
        <xdr:cNvSpPr/>
      </xdr:nvSpPr>
      <xdr:spPr>
        <a:xfrm>
          <a:off x="19494500" y="1847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3811</xdr:rowOff>
    </xdr:from>
    <xdr:to>
      <xdr:col>107</xdr:col>
      <xdr:colOff>50800</xdr:colOff>
      <xdr:row>108</xdr:row>
      <xdr:rowOff>6350</xdr:rowOff>
    </xdr:to>
    <xdr:cxnSp macro="">
      <xdr:nvCxnSpPr>
        <xdr:cNvPr id="742" name="直線コネクタ 741">
          <a:extLst>
            <a:ext uri="{FF2B5EF4-FFF2-40B4-BE49-F238E27FC236}">
              <a16:creationId xmlns:a16="http://schemas.microsoft.com/office/drawing/2014/main" id="{8CBAB843-2060-45C1-B54E-AD78902CF5AC}"/>
            </a:ext>
          </a:extLst>
        </xdr:cNvPr>
        <xdr:cNvCxnSpPr/>
      </xdr:nvCxnSpPr>
      <xdr:spPr>
        <a:xfrm flipV="1">
          <a:off x="19545300" y="18520411"/>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130811</xdr:rowOff>
    </xdr:from>
    <xdr:to>
      <xdr:col>98</xdr:col>
      <xdr:colOff>38100</xdr:colOff>
      <xdr:row>108</xdr:row>
      <xdr:rowOff>60961</xdr:rowOff>
    </xdr:to>
    <xdr:sp macro="" textlink="">
      <xdr:nvSpPr>
        <xdr:cNvPr id="743" name="楕円 742">
          <a:extLst>
            <a:ext uri="{FF2B5EF4-FFF2-40B4-BE49-F238E27FC236}">
              <a16:creationId xmlns:a16="http://schemas.microsoft.com/office/drawing/2014/main" id="{A84DDE23-B5DE-4C15-A54C-C41B4D5A43B7}"/>
            </a:ext>
          </a:extLst>
        </xdr:cNvPr>
        <xdr:cNvSpPr/>
      </xdr:nvSpPr>
      <xdr:spPr>
        <a:xfrm>
          <a:off x="18605500" y="1847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6350</xdr:rowOff>
    </xdr:from>
    <xdr:to>
      <xdr:col>102</xdr:col>
      <xdr:colOff>114300</xdr:colOff>
      <xdr:row>108</xdr:row>
      <xdr:rowOff>10161</xdr:rowOff>
    </xdr:to>
    <xdr:cxnSp macro="">
      <xdr:nvCxnSpPr>
        <xdr:cNvPr id="744" name="直線コネクタ 743">
          <a:extLst>
            <a:ext uri="{FF2B5EF4-FFF2-40B4-BE49-F238E27FC236}">
              <a16:creationId xmlns:a16="http://schemas.microsoft.com/office/drawing/2014/main" id="{8414E72F-C80D-4645-B0DF-8BC4A2B39C4B}"/>
            </a:ext>
          </a:extLst>
        </xdr:cNvPr>
        <xdr:cNvCxnSpPr/>
      </xdr:nvCxnSpPr>
      <xdr:spPr>
        <a:xfrm flipV="1">
          <a:off x="18656300" y="185229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8907</xdr:rowOff>
    </xdr:from>
    <xdr:ext cx="469744" cy="259045"/>
    <xdr:sp macro="" textlink="">
      <xdr:nvSpPr>
        <xdr:cNvPr id="745" name="n_1aveValue【公民館】&#10;一人当たり面積">
          <a:extLst>
            <a:ext uri="{FF2B5EF4-FFF2-40B4-BE49-F238E27FC236}">
              <a16:creationId xmlns:a16="http://schemas.microsoft.com/office/drawing/2014/main" id="{13528AFE-DD0B-428D-9D33-3227E76A7827}"/>
            </a:ext>
          </a:extLst>
        </xdr:cNvPr>
        <xdr:cNvSpPr txBox="1"/>
      </xdr:nvSpPr>
      <xdr:spPr>
        <a:xfrm>
          <a:off x="21075727" y="180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162577</xdr:rowOff>
    </xdr:from>
    <xdr:ext cx="469744" cy="259045"/>
    <xdr:sp macro="" textlink="">
      <xdr:nvSpPr>
        <xdr:cNvPr id="746" name="n_2aveValue【公民館】&#10;一人当たり面積">
          <a:extLst>
            <a:ext uri="{FF2B5EF4-FFF2-40B4-BE49-F238E27FC236}">
              <a16:creationId xmlns:a16="http://schemas.microsoft.com/office/drawing/2014/main" id="{07674F94-10A6-46B8-B62A-024BB8284789}"/>
            </a:ext>
          </a:extLst>
        </xdr:cNvPr>
        <xdr:cNvSpPr txBox="1"/>
      </xdr:nvSpPr>
      <xdr:spPr>
        <a:xfrm>
          <a:off x="20199427" y="1799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1288</xdr:rowOff>
    </xdr:from>
    <xdr:ext cx="469744" cy="259045"/>
    <xdr:sp macro="" textlink="">
      <xdr:nvSpPr>
        <xdr:cNvPr id="747" name="n_3aveValue【公民館】&#10;一人当たり面積">
          <a:extLst>
            <a:ext uri="{FF2B5EF4-FFF2-40B4-BE49-F238E27FC236}">
              <a16:creationId xmlns:a16="http://schemas.microsoft.com/office/drawing/2014/main" id="{F0CCA55F-811B-4FC5-B0B5-C8B69EB9E4A7}"/>
            </a:ext>
          </a:extLst>
        </xdr:cNvPr>
        <xdr:cNvSpPr txBox="1"/>
      </xdr:nvSpPr>
      <xdr:spPr>
        <a:xfrm>
          <a:off x="193104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1288</xdr:rowOff>
    </xdr:from>
    <xdr:ext cx="469744" cy="259045"/>
    <xdr:sp macro="" textlink="">
      <xdr:nvSpPr>
        <xdr:cNvPr id="748" name="n_4aveValue【公民館】&#10;一人当たり面積">
          <a:extLst>
            <a:ext uri="{FF2B5EF4-FFF2-40B4-BE49-F238E27FC236}">
              <a16:creationId xmlns:a16="http://schemas.microsoft.com/office/drawing/2014/main" id="{26A72E3D-1323-4C8F-B65D-09C1A5CEE421}"/>
            </a:ext>
          </a:extLst>
        </xdr:cNvPr>
        <xdr:cNvSpPr txBox="1"/>
      </xdr:nvSpPr>
      <xdr:spPr>
        <a:xfrm>
          <a:off x="184214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43197</xdr:rowOff>
    </xdr:from>
    <xdr:ext cx="469744" cy="259045"/>
    <xdr:sp macro="" textlink="">
      <xdr:nvSpPr>
        <xdr:cNvPr id="749" name="n_1mainValue【公民館】&#10;一人当たり面積">
          <a:extLst>
            <a:ext uri="{FF2B5EF4-FFF2-40B4-BE49-F238E27FC236}">
              <a16:creationId xmlns:a16="http://schemas.microsoft.com/office/drawing/2014/main" id="{02D2493C-B7C0-457B-A99C-E7D93B36DA4A}"/>
            </a:ext>
          </a:extLst>
        </xdr:cNvPr>
        <xdr:cNvSpPr txBox="1"/>
      </xdr:nvSpPr>
      <xdr:spPr>
        <a:xfrm>
          <a:off x="21075727" y="18559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45738</xdr:rowOff>
    </xdr:from>
    <xdr:ext cx="469744" cy="259045"/>
    <xdr:sp macro="" textlink="">
      <xdr:nvSpPr>
        <xdr:cNvPr id="750" name="n_2mainValue【公民館】&#10;一人当たり面積">
          <a:extLst>
            <a:ext uri="{FF2B5EF4-FFF2-40B4-BE49-F238E27FC236}">
              <a16:creationId xmlns:a16="http://schemas.microsoft.com/office/drawing/2014/main" id="{203410B9-F805-428B-A971-427122C406B8}"/>
            </a:ext>
          </a:extLst>
        </xdr:cNvPr>
        <xdr:cNvSpPr txBox="1"/>
      </xdr:nvSpPr>
      <xdr:spPr>
        <a:xfrm>
          <a:off x="20199427" y="1856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48277</xdr:rowOff>
    </xdr:from>
    <xdr:ext cx="469744" cy="259045"/>
    <xdr:sp macro="" textlink="">
      <xdr:nvSpPr>
        <xdr:cNvPr id="751" name="n_3mainValue【公民館】&#10;一人当たり面積">
          <a:extLst>
            <a:ext uri="{FF2B5EF4-FFF2-40B4-BE49-F238E27FC236}">
              <a16:creationId xmlns:a16="http://schemas.microsoft.com/office/drawing/2014/main" id="{F451BE75-33BD-4861-932B-A5C0ACBCBAA6}"/>
            </a:ext>
          </a:extLst>
        </xdr:cNvPr>
        <xdr:cNvSpPr txBox="1"/>
      </xdr:nvSpPr>
      <xdr:spPr>
        <a:xfrm>
          <a:off x="19310427" y="1856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52088</xdr:rowOff>
    </xdr:from>
    <xdr:ext cx="469744" cy="259045"/>
    <xdr:sp macro="" textlink="">
      <xdr:nvSpPr>
        <xdr:cNvPr id="752" name="n_4mainValue【公民館】&#10;一人当たり面積">
          <a:extLst>
            <a:ext uri="{FF2B5EF4-FFF2-40B4-BE49-F238E27FC236}">
              <a16:creationId xmlns:a16="http://schemas.microsoft.com/office/drawing/2014/main" id="{EF40046B-BAA0-4D93-A5A4-198C04BBA0A0}"/>
            </a:ext>
          </a:extLst>
        </xdr:cNvPr>
        <xdr:cNvSpPr txBox="1"/>
      </xdr:nvSpPr>
      <xdr:spPr>
        <a:xfrm>
          <a:off x="18421427" y="18568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F959425F-9FA4-485F-8E69-428979D70E8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3E180F86-B643-4181-BD8E-3399CBB752A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72355632-4D1E-4D24-93B4-BC954E99336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道路は、類似団体平均と比較して減価償却率が特に高くなっている。これは、所有する町道が多いため、損傷が著しくなってから補修を行う「事後保全型」の維持管理を行っており、長寿命化が進んでいないことが主な要因である。橋りょうは、平成２６年３月に策定した「美郷町橋梁長寿命化修繕計画」により点検や修繕に取り組んだものの、昭和６０年以前に建築された橋りょうが多いため、類似団体平均と比較して減価償却率はほぼ同じとなっている。公営住宅は、昭和５０～６０年代に建設された住宅が多く、老朽化の著しい施設については順次廃止を予定しているため、類似団体平均と比較して減価償却率が高くなっている。認定こども園は、平成２４年度に六郷わくわく園を移転新築したが、その他の２園が平成初期に建築された施設であるため、類似団体平均と比較して減価償却率が高くなってきている。学校施設は、平成２１年６月に策定した「美郷町学校再編計画」により、再編による施設改修に取り組んだものの、昭和５０年代に建築された施設が多いため、類似団体平均と比較して減価償却率が高くなっている。公民館は、平成８年度に公民館を新築したが、大規模な改修を行っていないため、類似団体平均と比較して減価償却率が高くな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について、橋りょうは平成２９年３月に策定した個別実施計画により、予防保全型の維持管理を行っていく。その他の施設については、令和元年５月に「美郷町公共施設等総合管理計画」及び「美郷町公共施設等最適化実施計画」に基づいて策定した個別実施計画により、計画的な維持管理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C1B2E72-1065-4071-972D-82E0BB16F71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70AB5E7-3854-4EEB-BE67-D08EA9DE082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D7C53F5-8669-4C83-BADF-C00EC7272EA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2DBE12E-22E9-4D3E-A2E0-2F378907429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秋田県美郷町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270C2C4-45A2-4BCD-8526-AD4AE9A3879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B06DB55-B2E7-40E6-8983-005D2802E3B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0F4655F-8099-49EE-AB3E-29CEC440BBD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88143EC-B838-4609-8C29-FDDE6119AEF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D98FD35-0B18-4A98-93DC-DA4077AF242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0605EB9-9D56-40C2-ACBB-145D0CB14A3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17,444
17,365
168.32
14,130,934
13,355,897
642,586
8,308,952
8,856,012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9EC7DD6-16C0-4E8A-BA19-535C2D7BB48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F76587D-32C9-4C85-941C-C27A64A2BC4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1F49081-6BF1-4331-819F-CB2D656186F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4208FF2-29CD-4D2F-8FCC-5E5C0F57999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5E728A3-D308-455D-B911-F5A7FDD9BBA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1AE5AD5-E0BB-4F5E-B092-662DE0BF9F8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829835C-B9A2-414C-92E2-D42E5AAB6E5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BF59BF6-7267-4149-9DCD-912DF8C61A7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E25B1AE-C0A9-487E-B22A-679E9977D1B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09585B0-FFF7-4E30-A439-7D38373E6E0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DD0E02A-F454-467D-BF65-032DF456D60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0F2290D-8BBE-4600-8160-7578537EF44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7DC9160-5CEC-48C8-9893-2D0D12A47EF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BCAE12C-6897-4D7C-83DD-E074EFC1A8E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F86D9FA-FCF0-4228-9D7B-B94D40E32A5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536F91F-641E-4A95-B7D9-B9BA6A12BD9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4EFEF5D-218C-4492-85DA-DB994C532E9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7DC921E-6A62-4F87-8408-5FDE6D2A837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5E4C25C-742B-428C-A480-D583289D664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1EB01FD-E059-4CA1-A174-B7AD69CBEC9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4BA44BE-3588-4478-812A-BD98A470706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C68BDA5-D2FE-4D31-A31E-070414C2AAB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7C73E6F-D0B9-46F1-94DD-AF7B97563E5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E254E18-82CD-4883-A1ED-92F2A41ADC6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FA459A8-D911-4588-AF25-8870EEE41F0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7837484-AA2C-4105-9356-E4E92320468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B3C47A7-5F05-458A-8F66-BFE23115411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8A5DF3D-7495-41B6-ABFB-46AB492E059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0B507BE-74FF-41B3-95C0-2A890F28E39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8EB436B-5224-4966-95E9-BD75677FCA2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B410BF9-4E80-408C-88BA-05F098E1C18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A55D149-1C80-4BAD-932F-20707983363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752589F-9F0E-413D-9B80-4F8ECFC48C12}"/>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004F406-A08C-41DA-900D-CF87EA159CF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68300B0-7C41-4849-9854-2427832692E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B02CA3A-6B9E-446B-899A-50796BEBF10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87E7625-7DFF-4110-8FCB-608580E6452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97A98A3-DB35-40BA-A955-2971F2C29A0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06FC85A-DFB3-4F73-8E29-75E8937DCA7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98486DD-9EAF-41B6-8BB8-FADEAAAC1B8C}"/>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9400C9E-B7C4-484B-A45C-2FC4C576596A}"/>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85A52D7-59BC-476B-8617-A46F8BAEF9F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86CB10B-BE8C-4ECE-8BB1-EA9965C8CCE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D15CE5E-717E-44C5-A246-CA85D1B1B17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A8EA293B-FBA7-4B48-B2EC-0BF3B31EE9A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72390</xdr:rowOff>
    </xdr:from>
    <xdr:to>
      <xdr:col>24</xdr:col>
      <xdr:colOff>62865</xdr:colOff>
      <xdr:row>41</xdr:row>
      <xdr:rowOff>19050</xdr:rowOff>
    </xdr:to>
    <xdr:cxnSp macro="">
      <xdr:nvCxnSpPr>
        <xdr:cNvPr id="57" name="直線コネクタ 56">
          <a:extLst>
            <a:ext uri="{FF2B5EF4-FFF2-40B4-BE49-F238E27FC236}">
              <a16:creationId xmlns:a16="http://schemas.microsoft.com/office/drawing/2014/main" id="{242C5146-0C4B-44FB-BE5D-9DDE79215556}"/>
            </a:ext>
          </a:extLst>
        </xdr:cNvPr>
        <xdr:cNvCxnSpPr/>
      </xdr:nvCxnSpPr>
      <xdr:spPr>
        <a:xfrm flipV="1">
          <a:off x="4634865" y="5901690"/>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22877</xdr:rowOff>
    </xdr:from>
    <xdr:ext cx="405111" cy="259045"/>
    <xdr:sp macro="" textlink="">
      <xdr:nvSpPr>
        <xdr:cNvPr id="58" name="【図書館】&#10;有形固定資産減価償却率最小値テキスト">
          <a:extLst>
            <a:ext uri="{FF2B5EF4-FFF2-40B4-BE49-F238E27FC236}">
              <a16:creationId xmlns:a16="http://schemas.microsoft.com/office/drawing/2014/main" id="{4AB2AAC0-9C13-440B-BA3D-B1CB6EF85A81}"/>
            </a:ext>
          </a:extLst>
        </xdr:cNvPr>
        <xdr:cNvSpPr txBox="1"/>
      </xdr:nvSpPr>
      <xdr:spPr>
        <a:xfrm>
          <a:off x="4673600" y="705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19050</xdr:rowOff>
    </xdr:from>
    <xdr:to>
      <xdr:col>24</xdr:col>
      <xdr:colOff>152400</xdr:colOff>
      <xdr:row>41</xdr:row>
      <xdr:rowOff>19050</xdr:rowOff>
    </xdr:to>
    <xdr:cxnSp macro="">
      <xdr:nvCxnSpPr>
        <xdr:cNvPr id="59" name="直線コネクタ 58">
          <a:extLst>
            <a:ext uri="{FF2B5EF4-FFF2-40B4-BE49-F238E27FC236}">
              <a16:creationId xmlns:a16="http://schemas.microsoft.com/office/drawing/2014/main" id="{55FB47BA-DC4E-4675-B19E-813FA92530B0}"/>
            </a:ext>
          </a:extLst>
        </xdr:cNvPr>
        <xdr:cNvCxnSpPr/>
      </xdr:nvCxnSpPr>
      <xdr:spPr>
        <a:xfrm>
          <a:off x="4546600" y="704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19067</xdr:rowOff>
    </xdr:from>
    <xdr:ext cx="405111" cy="259045"/>
    <xdr:sp macro="" textlink="">
      <xdr:nvSpPr>
        <xdr:cNvPr id="60" name="【図書館】&#10;有形固定資産減価償却率最大値テキスト">
          <a:extLst>
            <a:ext uri="{FF2B5EF4-FFF2-40B4-BE49-F238E27FC236}">
              <a16:creationId xmlns:a16="http://schemas.microsoft.com/office/drawing/2014/main" id="{248C6B62-B275-417B-AEC6-22AF1DCD56C4}"/>
            </a:ext>
          </a:extLst>
        </xdr:cNvPr>
        <xdr:cNvSpPr txBox="1"/>
      </xdr:nvSpPr>
      <xdr:spPr>
        <a:xfrm>
          <a:off x="4673600" y="567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72390</xdr:rowOff>
    </xdr:from>
    <xdr:to>
      <xdr:col>24</xdr:col>
      <xdr:colOff>152400</xdr:colOff>
      <xdr:row>34</xdr:row>
      <xdr:rowOff>72390</xdr:rowOff>
    </xdr:to>
    <xdr:cxnSp macro="">
      <xdr:nvCxnSpPr>
        <xdr:cNvPr id="61" name="直線コネクタ 60">
          <a:extLst>
            <a:ext uri="{FF2B5EF4-FFF2-40B4-BE49-F238E27FC236}">
              <a16:creationId xmlns:a16="http://schemas.microsoft.com/office/drawing/2014/main" id="{6C484C97-A4D5-4E32-87DF-17437A190D4D}"/>
            </a:ext>
          </a:extLst>
        </xdr:cNvPr>
        <xdr:cNvCxnSpPr/>
      </xdr:nvCxnSpPr>
      <xdr:spPr>
        <a:xfrm>
          <a:off x="4546600" y="5901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97807</xdr:rowOff>
    </xdr:from>
    <xdr:ext cx="405111" cy="259045"/>
    <xdr:sp macro="" textlink="">
      <xdr:nvSpPr>
        <xdr:cNvPr id="62" name="【図書館】&#10;有形固定資産減価償却率平均値テキスト">
          <a:extLst>
            <a:ext uri="{FF2B5EF4-FFF2-40B4-BE49-F238E27FC236}">
              <a16:creationId xmlns:a16="http://schemas.microsoft.com/office/drawing/2014/main" id="{2761758C-BAFE-4994-A0B9-5DCB26045CF3}"/>
            </a:ext>
          </a:extLst>
        </xdr:cNvPr>
        <xdr:cNvSpPr txBox="1"/>
      </xdr:nvSpPr>
      <xdr:spPr>
        <a:xfrm>
          <a:off x="4673600" y="6270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3" name="フローチャート: 判断 62">
          <a:extLst>
            <a:ext uri="{FF2B5EF4-FFF2-40B4-BE49-F238E27FC236}">
              <a16:creationId xmlns:a16="http://schemas.microsoft.com/office/drawing/2014/main" id="{4F94565C-440C-471C-B0C7-BDEABE1B7E44}"/>
            </a:ext>
          </a:extLst>
        </xdr:cNvPr>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xdr:rowOff>
    </xdr:from>
    <xdr:to>
      <xdr:col>20</xdr:col>
      <xdr:colOff>38100</xdr:colOff>
      <xdr:row>37</xdr:row>
      <xdr:rowOff>107950</xdr:rowOff>
    </xdr:to>
    <xdr:sp macro="" textlink="">
      <xdr:nvSpPr>
        <xdr:cNvPr id="64" name="フローチャート: 判断 63">
          <a:extLst>
            <a:ext uri="{FF2B5EF4-FFF2-40B4-BE49-F238E27FC236}">
              <a16:creationId xmlns:a16="http://schemas.microsoft.com/office/drawing/2014/main" id="{ECE0A593-E720-48E1-BC7E-AF3496ADA47E}"/>
            </a:ext>
          </a:extLst>
        </xdr:cNvPr>
        <xdr:cNvSpPr/>
      </xdr:nvSpPr>
      <xdr:spPr>
        <a:xfrm>
          <a:off x="37465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151130</xdr:rowOff>
    </xdr:from>
    <xdr:to>
      <xdr:col>15</xdr:col>
      <xdr:colOff>101600</xdr:colOff>
      <xdr:row>37</xdr:row>
      <xdr:rowOff>81280</xdr:rowOff>
    </xdr:to>
    <xdr:sp macro="" textlink="">
      <xdr:nvSpPr>
        <xdr:cNvPr id="65" name="フローチャート: 判断 64">
          <a:extLst>
            <a:ext uri="{FF2B5EF4-FFF2-40B4-BE49-F238E27FC236}">
              <a16:creationId xmlns:a16="http://schemas.microsoft.com/office/drawing/2014/main" id="{B834094D-4FD4-434E-AAEE-F11DFD4381F9}"/>
            </a:ext>
          </a:extLst>
        </xdr:cNvPr>
        <xdr:cNvSpPr/>
      </xdr:nvSpPr>
      <xdr:spPr>
        <a:xfrm>
          <a:off x="2857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107315</xdr:rowOff>
    </xdr:from>
    <xdr:to>
      <xdr:col>10</xdr:col>
      <xdr:colOff>165100</xdr:colOff>
      <xdr:row>37</xdr:row>
      <xdr:rowOff>37465</xdr:rowOff>
    </xdr:to>
    <xdr:sp macro="" textlink="">
      <xdr:nvSpPr>
        <xdr:cNvPr id="66" name="フローチャート: 判断 65">
          <a:extLst>
            <a:ext uri="{FF2B5EF4-FFF2-40B4-BE49-F238E27FC236}">
              <a16:creationId xmlns:a16="http://schemas.microsoft.com/office/drawing/2014/main" id="{520288B1-122C-4E82-83AC-8DE06BAC3814}"/>
            </a:ext>
          </a:extLst>
        </xdr:cNvPr>
        <xdr:cNvSpPr/>
      </xdr:nvSpPr>
      <xdr:spPr>
        <a:xfrm>
          <a:off x="1968500" y="627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52070</xdr:rowOff>
    </xdr:from>
    <xdr:to>
      <xdr:col>6</xdr:col>
      <xdr:colOff>38100</xdr:colOff>
      <xdr:row>36</xdr:row>
      <xdr:rowOff>153670</xdr:rowOff>
    </xdr:to>
    <xdr:sp macro="" textlink="">
      <xdr:nvSpPr>
        <xdr:cNvPr id="67" name="フローチャート: 判断 66">
          <a:extLst>
            <a:ext uri="{FF2B5EF4-FFF2-40B4-BE49-F238E27FC236}">
              <a16:creationId xmlns:a16="http://schemas.microsoft.com/office/drawing/2014/main" id="{2A3748E7-B9CC-4166-BF75-5AD58C1A8D8E}"/>
            </a:ext>
          </a:extLst>
        </xdr:cNvPr>
        <xdr:cNvSpPr/>
      </xdr:nvSpPr>
      <xdr:spPr>
        <a:xfrm>
          <a:off x="1079500" y="62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CAF04C8-4515-4FEE-88DE-CB202F1941B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FD5EB7C-1FB4-43A8-A3DF-F50A5A8F924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FD4ECF7-D4BD-4DEA-94FB-38D98C3B680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73DF14A-1304-446D-95DD-BE499901245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36C6167-436F-4B6A-B894-20335384B1B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82550</xdr:rowOff>
    </xdr:from>
    <xdr:to>
      <xdr:col>24</xdr:col>
      <xdr:colOff>114300</xdr:colOff>
      <xdr:row>40</xdr:row>
      <xdr:rowOff>12700</xdr:rowOff>
    </xdr:to>
    <xdr:sp macro="" textlink="">
      <xdr:nvSpPr>
        <xdr:cNvPr id="73" name="楕円 72">
          <a:extLst>
            <a:ext uri="{FF2B5EF4-FFF2-40B4-BE49-F238E27FC236}">
              <a16:creationId xmlns:a16="http://schemas.microsoft.com/office/drawing/2014/main" id="{1609F8CB-C994-4474-9E36-18FE8B17E870}"/>
            </a:ext>
          </a:extLst>
        </xdr:cNvPr>
        <xdr:cNvSpPr/>
      </xdr:nvSpPr>
      <xdr:spPr>
        <a:xfrm>
          <a:off x="45847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60977</xdr:rowOff>
    </xdr:from>
    <xdr:ext cx="405111" cy="259045"/>
    <xdr:sp macro="" textlink="">
      <xdr:nvSpPr>
        <xdr:cNvPr id="74" name="【図書館】&#10;有形固定資産減価償却率該当値テキスト">
          <a:extLst>
            <a:ext uri="{FF2B5EF4-FFF2-40B4-BE49-F238E27FC236}">
              <a16:creationId xmlns:a16="http://schemas.microsoft.com/office/drawing/2014/main" id="{F6C20167-1BB4-4306-8B0A-A29488E949E2}"/>
            </a:ext>
          </a:extLst>
        </xdr:cNvPr>
        <xdr:cNvSpPr txBox="1"/>
      </xdr:nvSpPr>
      <xdr:spPr>
        <a:xfrm>
          <a:off x="4673600"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44450</xdr:rowOff>
    </xdr:from>
    <xdr:to>
      <xdr:col>20</xdr:col>
      <xdr:colOff>38100</xdr:colOff>
      <xdr:row>39</xdr:row>
      <xdr:rowOff>146050</xdr:rowOff>
    </xdr:to>
    <xdr:sp macro="" textlink="">
      <xdr:nvSpPr>
        <xdr:cNvPr id="75" name="楕円 74">
          <a:extLst>
            <a:ext uri="{FF2B5EF4-FFF2-40B4-BE49-F238E27FC236}">
              <a16:creationId xmlns:a16="http://schemas.microsoft.com/office/drawing/2014/main" id="{E9FEFF6F-41BF-45F0-8CB3-6FD7913F246D}"/>
            </a:ext>
          </a:extLst>
        </xdr:cNvPr>
        <xdr:cNvSpPr/>
      </xdr:nvSpPr>
      <xdr:spPr>
        <a:xfrm>
          <a:off x="3746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95250</xdr:rowOff>
    </xdr:from>
    <xdr:to>
      <xdr:col>24</xdr:col>
      <xdr:colOff>63500</xdr:colOff>
      <xdr:row>39</xdr:row>
      <xdr:rowOff>133350</xdr:rowOff>
    </xdr:to>
    <xdr:cxnSp macro="">
      <xdr:nvCxnSpPr>
        <xdr:cNvPr id="76" name="直線コネクタ 75">
          <a:extLst>
            <a:ext uri="{FF2B5EF4-FFF2-40B4-BE49-F238E27FC236}">
              <a16:creationId xmlns:a16="http://schemas.microsoft.com/office/drawing/2014/main" id="{92C9679C-3549-4157-A3CE-3A0B0B2DFEE1}"/>
            </a:ext>
          </a:extLst>
        </xdr:cNvPr>
        <xdr:cNvCxnSpPr/>
      </xdr:nvCxnSpPr>
      <xdr:spPr>
        <a:xfrm>
          <a:off x="3797300" y="6781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6350</xdr:rowOff>
    </xdr:from>
    <xdr:to>
      <xdr:col>15</xdr:col>
      <xdr:colOff>101600</xdr:colOff>
      <xdr:row>39</xdr:row>
      <xdr:rowOff>107950</xdr:rowOff>
    </xdr:to>
    <xdr:sp macro="" textlink="">
      <xdr:nvSpPr>
        <xdr:cNvPr id="77" name="楕円 76">
          <a:extLst>
            <a:ext uri="{FF2B5EF4-FFF2-40B4-BE49-F238E27FC236}">
              <a16:creationId xmlns:a16="http://schemas.microsoft.com/office/drawing/2014/main" id="{474B8CCE-7FDE-441D-AA69-491C42BDF4C0}"/>
            </a:ext>
          </a:extLst>
        </xdr:cNvPr>
        <xdr:cNvSpPr/>
      </xdr:nvSpPr>
      <xdr:spPr>
        <a:xfrm>
          <a:off x="2857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57150</xdr:rowOff>
    </xdr:from>
    <xdr:to>
      <xdr:col>19</xdr:col>
      <xdr:colOff>177800</xdr:colOff>
      <xdr:row>39</xdr:row>
      <xdr:rowOff>95250</xdr:rowOff>
    </xdr:to>
    <xdr:cxnSp macro="">
      <xdr:nvCxnSpPr>
        <xdr:cNvPr id="78" name="直線コネクタ 77">
          <a:extLst>
            <a:ext uri="{FF2B5EF4-FFF2-40B4-BE49-F238E27FC236}">
              <a16:creationId xmlns:a16="http://schemas.microsoft.com/office/drawing/2014/main" id="{1977FA22-EA41-4374-A1F3-532987F3E22A}"/>
            </a:ext>
          </a:extLst>
        </xdr:cNvPr>
        <xdr:cNvCxnSpPr/>
      </xdr:nvCxnSpPr>
      <xdr:spPr>
        <a:xfrm>
          <a:off x="2908300" y="6743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139700</xdr:rowOff>
    </xdr:from>
    <xdr:to>
      <xdr:col>10</xdr:col>
      <xdr:colOff>165100</xdr:colOff>
      <xdr:row>39</xdr:row>
      <xdr:rowOff>69850</xdr:rowOff>
    </xdr:to>
    <xdr:sp macro="" textlink="">
      <xdr:nvSpPr>
        <xdr:cNvPr id="79" name="楕円 78">
          <a:extLst>
            <a:ext uri="{FF2B5EF4-FFF2-40B4-BE49-F238E27FC236}">
              <a16:creationId xmlns:a16="http://schemas.microsoft.com/office/drawing/2014/main" id="{AED098A9-9D9B-4F5A-9A16-A3DE14E87094}"/>
            </a:ext>
          </a:extLst>
        </xdr:cNvPr>
        <xdr:cNvSpPr/>
      </xdr:nvSpPr>
      <xdr:spPr>
        <a:xfrm>
          <a:off x="1968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19050</xdr:rowOff>
    </xdr:from>
    <xdr:to>
      <xdr:col>15</xdr:col>
      <xdr:colOff>50800</xdr:colOff>
      <xdr:row>39</xdr:row>
      <xdr:rowOff>57150</xdr:rowOff>
    </xdr:to>
    <xdr:cxnSp macro="">
      <xdr:nvCxnSpPr>
        <xdr:cNvPr id="80" name="直線コネクタ 79">
          <a:extLst>
            <a:ext uri="{FF2B5EF4-FFF2-40B4-BE49-F238E27FC236}">
              <a16:creationId xmlns:a16="http://schemas.microsoft.com/office/drawing/2014/main" id="{DAE987B9-7C57-4F33-AF2E-72EB429B79EA}"/>
            </a:ext>
          </a:extLst>
        </xdr:cNvPr>
        <xdr:cNvCxnSpPr/>
      </xdr:nvCxnSpPr>
      <xdr:spPr>
        <a:xfrm>
          <a:off x="2019300" y="6705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101600</xdr:rowOff>
    </xdr:from>
    <xdr:to>
      <xdr:col>6</xdr:col>
      <xdr:colOff>38100</xdr:colOff>
      <xdr:row>39</xdr:row>
      <xdr:rowOff>31750</xdr:rowOff>
    </xdr:to>
    <xdr:sp macro="" textlink="">
      <xdr:nvSpPr>
        <xdr:cNvPr id="81" name="楕円 80">
          <a:extLst>
            <a:ext uri="{FF2B5EF4-FFF2-40B4-BE49-F238E27FC236}">
              <a16:creationId xmlns:a16="http://schemas.microsoft.com/office/drawing/2014/main" id="{B6D54027-5B0E-40D6-9663-A6D2CF5059FF}"/>
            </a:ext>
          </a:extLst>
        </xdr:cNvPr>
        <xdr:cNvSpPr/>
      </xdr:nvSpPr>
      <xdr:spPr>
        <a:xfrm>
          <a:off x="10795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152400</xdr:rowOff>
    </xdr:from>
    <xdr:to>
      <xdr:col>10</xdr:col>
      <xdr:colOff>114300</xdr:colOff>
      <xdr:row>39</xdr:row>
      <xdr:rowOff>19050</xdr:rowOff>
    </xdr:to>
    <xdr:cxnSp macro="">
      <xdr:nvCxnSpPr>
        <xdr:cNvPr id="82" name="直線コネクタ 81">
          <a:extLst>
            <a:ext uri="{FF2B5EF4-FFF2-40B4-BE49-F238E27FC236}">
              <a16:creationId xmlns:a16="http://schemas.microsoft.com/office/drawing/2014/main" id="{3B5B6F0F-F3F8-4DF9-915C-B4E1B17A43BA}"/>
            </a:ext>
          </a:extLst>
        </xdr:cNvPr>
        <xdr:cNvCxnSpPr/>
      </xdr:nvCxnSpPr>
      <xdr:spPr>
        <a:xfrm>
          <a:off x="1130300" y="6667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124477</xdr:rowOff>
    </xdr:from>
    <xdr:ext cx="405111" cy="259045"/>
    <xdr:sp macro="" textlink="">
      <xdr:nvSpPr>
        <xdr:cNvPr id="83" name="n_1aveValue【図書館】&#10;有形固定資産減価償却率">
          <a:extLst>
            <a:ext uri="{FF2B5EF4-FFF2-40B4-BE49-F238E27FC236}">
              <a16:creationId xmlns:a16="http://schemas.microsoft.com/office/drawing/2014/main" id="{2157C26A-A9E5-493C-8C3E-80C2FE3C8D96}"/>
            </a:ext>
          </a:extLst>
        </xdr:cNvPr>
        <xdr:cNvSpPr txBox="1"/>
      </xdr:nvSpPr>
      <xdr:spPr>
        <a:xfrm>
          <a:off x="35820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97807</xdr:rowOff>
    </xdr:from>
    <xdr:ext cx="405111" cy="259045"/>
    <xdr:sp macro="" textlink="">
      <xdr:nvSpPr>
        <xdr:cNvPr id="84" name="n_2aveValue【図書館】&#10;有形固定資産減価償却率">
          <a:extLst>
            <a:ext uri="{FF2B5EF4-FFF2-40B4-BE49-F238E27FC236}">
              <a16:creationId xmlns:a16="http://schemas.microsoft.com/office/drawing/2014/main" id="{0E1BF0BA-74E8-4C21-8494-E76A1AE12369}"/>
            </a:ext>
          </a:extLst>
        </xdr:cNvPr>
        <xdr:cNvSpPr txBox="1"/>
      </xdr:nvSpPr>
      <xdr:spPr>
        <a:xfrm>
          <a:off x="2705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53992</xdr:rowOff>
    </xdr:from>
    <xdr:ext cx="405111" cy="259045"/>
    <xdr:sp macro="" textlink="">
      <xdr:nvSpPr>
        <xdr:cNvPr id="85" name="n_3aveValue【図書館】&#10;有形固定資産減価償却率">
          <a:extLst>
            <a:ext uri="{FF2B5EF4-FFF2-40B4-BE49-F238E27FC236}">
              <a16:creationId xmlns:a16="http://schemas.microsoft.com/office/drawing/2014/main" id="{3F50E96F-065C-4094-A650-EF928B2E12EB}"/>
            </a:ext>
          </a:extLst>
        </xdr:cNvPr>
        <xdr:cNvSpPr txBox="1"/>
      </xdr:nvSpPr>
      <xdr:spPr>
        <a:xfrm>
          <a:off x="1816744"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170197</xdr:rowOff>
    </xdr:from>
    <xdr:ext cx="405111" cy="259045"/>
    <xdr:sp macro="" textlink="">
      <xdr:nvSpPr>
        <xdr:cNvPr id="86" name="n_4aveValue【図書館】&#10;有形固定資産減価償却率">
          <a:extLst>
            <a:ext uri="{FF2B5EF4-FFF2-40B4-BE49-F238E27FC236}">
              <a16:creationId xmlns:a16="http://schemas.microsoft.com/office/drawing/2014/main" id="{96C43F9A-1D1A-4341-8FEE-B85DEACDB77C}"/>
            </a:ext>
          </a:extLst>
        </xdr:cNvPr>
        <xdr:cNvSpPr txBox="1"/>
      </xdr:nvSpPr>
      <xdr:spPr>
        <a:xfrm>
          <a:off x="92774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137177</xdr:rowOff>
    </xdr:from>
    <xdr:ext cx="405111" cy="259045"/>
    <xdr:sp macro="" textlink="">
      <xdr:nvSpPr>
        <xdr:cNvPr id="87" name="n_1mainValue【図書館】&#10;有形固定資産減価償却率">
          <a:extLst>
            <a:ext uri="{FF2B5EF4-FFF2-40B4-BE49-F238E27FC236}">
              <a16:creationId xmlns:a16="http://schemas.microsoft.com/office/drawing/2014/main" id="{EC28D6CD-6E0F-4EA7-97F4-832D0F687CA5}"/>
            </a:ext>
          </a:extLst>
        </xdr:cNvPr>
        <xdr:cNvSpPr txBox="1"/>
      </xdr:nvSpPr>
      <xdr:spPr>
        <a:xfrm>
          <a:off x="3582044" y="682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99077</xdr:rowOff>
    </xdr:from>
    <xdr:ext cx="405111" cy="259045"/>
    <xdr:sp macro="" textlink="">
      <xdr:nvSpPr>
        <xdr:cNvPr id="88" name="n_2mainValue【図書館】&#10;有形固定資産減価償却率">
          <a:extLst>
            <a:ext uri="{FF2B5EF4-FFF2-40B4-BE49-F238E27FC236}">
              <a16:creationId xmlns:a16="http://schemas.microsoft.com/office/drawing/2014/main" id="{75180B63-153B-40B9-AB04-4F06C10EE4F2}"/>
            </a:ext>
          </a:extLst>
        </xdr:cNvPr>
        <xdr:cNvSpPr txBox="1"/>
      </xdr:nvSpPr>
      <xdr:spPr>
        <a:xfrm>
          <a:off x="2705744" y="678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60977</xdr:rowOff>
    </xdr:from>
    <xdr:ext cx="405111" cy="259045"/>
    <xdr:sp macro="" textlink="">
      <xdr:nvSpPr>
        <xdr:cNvPr id="89" name="n_3mainValue【図書館】&#10;有形固定資産減価償却率">
          <a:extLst>
            <a:ext uri="{FF2B5EF4-FFF2-40B4-BE49-F238E27FC236}">
              <a16:creationId xmlns:a16="http://schemas.microsoft.com/office/drawing/2014/main" id="{422D029F-45CB-49F5-9E5F-997B3275BB5F}"/>
            </a:ext>
          </a:extLst>
        </xdr:cNvPr>
        <xdr:cNvSpPr txBox="1"/>
      </xdr:nvSpPr>
      <xdr:spPr>
        <a:xfrm>
          <a:off x="1816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22877</xdr:rowOff>
    </xdr:from>
    <xdr:ext cx="405111" cy="259045"/>
    <xdr:sp macro="" textlink="">
      <xdr:nvSpPr>
        <xdr:cNvPr id="90" name="n_4mainValue【図書館】&#10;有形固定資産減価償却率">
          <a:extLst>
            <a:ext uri="{FF2B5EF4-FFF2-40B4-BE49-F238E27FC236}">
              <a16:creationId xmlns:a16="http://schemas.microsoft.com/office/drawing/2014/main" id="{42665A7F-F9D5-4917-8575-3A8079FCF5E4}"/>
            </a:ext>
          </a:extLst>
        </xdr:cNvPr>
        <xdr:cNvSpPr txBox="1"/>
      </xdr:nvSpPr>
      <xdr:spPr>
        <a:xfrm>
          <a:off x="927744" y="670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FB01DFB-2C51-470A-893C-2D8DB32BCE9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BB7F5FA-C322-4E8F-A931-0E2DB909141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D77E4B5-1254-4F94-B542-CB6117F4407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F9AE894-42B1-4F82-8A8B-318CDCCAC54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34AF930-B6A6-417A-8743-3E6D0A48226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952E48A-2D1A-428E-B991-7943EE85AA0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DB2A3C2-1653-4EB0-9D79-EAF500FE38E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F06A640-CE1A-4CAF-AC07-FEEAA856143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D16CB06A-ACCA-4F46-B1A3-40079D0996D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9E99138-03DA-4B77-95A4-CD0C75B5AFE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1E24A88F-30E9-4475-BD82-EF320C02BF3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191F08C-737E-405E-A628-D86E6429C60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A3B145B-0B3F-499B-8F1B-1CB92E5196E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5D75FE60-F38B-49D6-A590-8D8C8335D33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CCAA91B-5A6C-4875-A92A-532F4887528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20EF532E-91FC-4237-AAED-B2D35F62D141}"/>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4489DCA8-10A6-4499-ABDB-776139B2655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C1679484-4B1D-4EA0-BDE5-DA0A0D2C5633}"/>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662BD8B2-E566-4A38-9D01-D22551B44E8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D0E98400-52CF-4622-A9D2-F351AA8BC924}"/>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2080C13-3303-4181-9D10-8A7124F652D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3960CEDD-3B47-437C-8F46-06CDE44275F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D6A82E68-34C7-4A80-B491-F52825671BD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148590</xdr:rowOff>
    </xdr:from>
    <xdr:to>
      <xdr:col>54</xdr:col>
      <xdr:colOff>189865</xdr:colOff>
      <xdr:row>41</xdr:row>
      <xdr:rowOff>95250</xdr:rowOff>
    </xdr:to>
    <xdr:cxnSp macro="">
      <xdr:nvCxnSpPr>
        <xdr:cNvPr id="114" name="直線コネクタ 113">
          <a:extLst>
            <a:ext uri="{FF2B5EF4-FFF2-40B4-BE49-F238E27FC236}">
              <a16:creationId xmlns:a16="http://schemas.microsoft.com/office/drawing/2014/main" id="{B97011E0-9587-43E3-9F0C-C4C60BBAC4F4}"/>
            </a:ext>
          </a:extLst>
        </xdr:cNvPr>
        <xdr:cNvCxnSpPr/>
      </xdr:nvCxnSpPr>
      <xdr:spPr>
        <a:xfrm flipV="1">
          <a:off x="10476865" y="580644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5" name="【図書館】&#10;一人当たり面積最小値テキスト">
          <a:extLst>
            <a:ext uri="{FF2B5EF4-FFF2-40B4-BE49-F238E27FC236}">
              <a16:creationId xmlns:a16="http://schemas.microsoft.com/office/drawing/2014/main" id="{99BDC85D-D2EE-4523-B7B8-5D40EA21D418}"/>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6" name="直線コネクタ 115">
          <a:extLst>
            <a:ext uri="{FF2B5EF4-FFF2-40B4-BE49-F238E27FC236}">
              <a16:creationId xmlns:a16="http://schemas.microsoft.com/office/drawing/2014/main" id="{C8678C5E-EB36-4D0E-9346-15E025EA356C}"/>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95267</xdr:rowOff>
    </xdr:from>
    <xdr:ext cx="469744" cy="259045"/>
    <xdr:sp macro="" textlink="">
      <xdr:nvSpPr>
        <xdr:cNvPr id="117" name="【図書館】&#10;一人当たり面積最大値テキスト">
          <a:extLst>
            <a:ext uri="{FF2B5EF4-FFF2-40B4-BE49-F238E27FC236}">
              <a16:creationId xmlns:a16="http://schemas.microsoft.com/office/drawing/2014/main" id="{055DB10A-5E05-420B-9311-18BB23A90F0B}"/>
            </a:ext>
          </a:extLst>
        </xdr:cNvPr>
        <xdr:cNvSpPr txBox="1"/>
      </xdr:nvSpPr>
      <xdr:spPr>
        <a:xfrm>
          <a:off x="10515600" y="558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148590</xdr:rowOff>
    </xdr:from>
    <xdr:to>
      <xdr:col>55</xdr:col>
      <xdr:colOff>88900</xdr:colOff>
      <xdr:row>33</xdr:row>
      <xdr:rowOff>148590</xdr:rowOff>
    </xdr:to>
    <xdr:cxnSp macro="">
      <xdr:nvCxnSpPr>
        <xdr:cNvPr id="118" name="直線コネクタ 117">
          <a:extLst>
            <a:ext uri="{FF2B5EF4-FFF2-40B4-BE49-F238E27FC236}">
              <a16:creationId xmlns:a16="http://schemas.microsoft.com/office/drawing/2014/main" id="{3E541974-C53B-492A-A1EB-F062957CD135}"/>
            </a:ext>
          </a:extLst>
        </xdr:cNvPr>
        <xdr:cNvCxnSpPr/>
      </xdr:nvCxnSpPr>
      <xdr:spPr>
        <a:xfrm>
          <a:off x="10388600" y="580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71137</xdr:rowOff>
    </xdr:from>
    <xdr:ext cx="469744" cy="259045"/>
    <xdr:sp macro="" textlink="">
      <xdr:nvSpPr>
        <xdr:cNvPr id="119" name="【図書館】&#10;一人当たり面積平均値テキスト">
          <a:extLst>
            <a:ext uri="{FF2B5EF4-FFF2-40B4-BE49-F238E27FC236}">
              <a16:creationId xmlns:a16="http://schemas.microsoft.com/office/drawing/2014/main" id="{7FD5DBB4-8603-41E3-A0B1-8B63483C82C9}"/>
            </a:ext>
          </a:extLst>
        </xdr:cNvPr>
        <xdr:cNvSpPr txBox="1"/>
      </xdr:nvSpPr>
      <xdr:spPr>
        <a:xfrm>
          <a:off x="10515600" y="6414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20" name="フローチャート: 判断 119">
          <a:extLst>
            <a:ext uri="{FF2B5EF4-FFF2-40B4-BE49-F238E27FC236}">
              <a16:creationId xmlns:a16="http://schemas.microsoft.com/office/drawing/2014/main" id="{27F489AE-FDB9-4ADF-AC41-030BCF391F7A}"/>
            </a:ext>
          </a:extLst>
        </xdr:cNvPr>
        <xdr:cNvSpPr/>
      </xdr:nvSpPr>
      <xdr:spPr>
        <a:xfrm>
          <a:off x="104267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71120</xdr:rowOff>
    </xdr:from>
    <xdr:to>
      <xdr:col>50</xdr:col>
      <xdr:colOff>165100</xdr:colOff>
      <xdr:row>39</xdr:row>
      <xdr:rowOff>1270</xdr:rowOff>
    </xdr:to>
    <xdr:sp macro="" textlink="">
      <xdr:nvSpPr>
        <xdr:cNvPr id="121" name="フローチャート: 判断 120">
          <a:extLst>
            <a:ext uri="{FF2B5EF4-FFF2-40B4-BE49-F238E27FC236}">
              <a16:creationId xmlns:a16="http://schemas.microsoft.com/office/drawing/2014/main" id="{387A9A90-D41C-47A0-83DD-4042E7E796F3}"/>
            </a:ext>
          </a:extLst>
        </xdr:cNvPr>
        <xdr:cNvSpPr/>
      </xdr:nvSpPr>
      <xdr:spPr>
        <a:xfrm>
          <a:off x="9588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78740</xdr:rowOff>
    </xdr:from>
    <xdr:to>
      <xdr:col>46</xdr:col>
      <xdr:colOff>38100</xdr:colOff>
      <xdr:row>39</xdr:row>
      <xdr:rowOff>8890</xdr:rowOff>
    </xdr:to>
    <xdr:sp macro="" textlink="">
      <xdr:nvSpPr>
        <xdr:cNvPr id="122" name="フローチャート: 判断 121">
          <a:extLst>
            <a:ext uri="{FF2B5EF4-FFF2-40B4-BE49-F238E27FC236}">
              <a16:creationId xmlns:a16="http://schemas.microsoft.com/office/drawing/2014/main" id="{38061326-48BE-47ED-B462-C0CFCDB8EE5E}"/>
            </a:ext>
          </a:extLst>
        </xdr:cNvPr>
        <xdr:cNvSpPr/>
      </xdr:nvSpPr>
      <xdr:spPr>
        <a:xfrm>
          <a:off x="86995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86360</xdr:rowOff>
    </xdr:from>
    <xdr:to>
      <xdr:col>41</xdr:col>
      <xdr:colOff>101600</xdr:colOff>
      <xdr:row>39</xdr:row>
      <xdr:rowOff>16510</xdr:rowOff>
    </xdr:to>
    <xdr:sp macro="" textlink="">
      <xdr:nvSpPr>
        <xdr:cNvPr id="123" name="フローチャート: 判断 122">
          <a:extLst>
            <a:ext uri="{FF2B5EF4-FFF2-40B4-BE49-F238E27FC236}">
              <a16:creationId xmlns:a16="http://schemas.microsoft.com/office/drawing/2014/main" id="{3C203CFD-16EB-49E0-BDD4-8EF6D8507A3A}"/>
            </a:ext>
          </a:extLst>
        </xdr:cNvPr>
        <xdr:cNvSpPr/>
      </xdr:nvSpPr>
      <xdr:spPr>
        <a:xfrm>
          <a:off x="7810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4" name="フローチャート: 判断 123">
          <a:extLst>
            <a:ext uri="{FF2B5EF4-FFF2-40B4-BE49-F238E27FC236}">
              <a16:creationId xmlns:a16="http://schemas.microsoft.com/office/drawing/2014/main" id="{93AB53CE-9AA0-44EC-8DDA-C400DDB70F0C}"/>
            </a:ext>
          </a:extLst>
        </xdr:cNvPr>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024DFE2-702B-48D3-91A5-E5D81B34E7A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D9C9BF0-2DB2-4DF8-9387-A16EE73E7BB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6C7AA86-2A52-4058-9752-327DE3D3E4F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CCE9D7B-2E13-4767-8B66-ED381249402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ACA884A-5CA1-4A91-92DB-045ED87A224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30" name="楕円 129">
          <a:extLst>
            <a:ext uri="{FF2B5EF4-FFF2-40B4-BE49-F238E27FC236}">
              <a16:creationId xmlns:a16="http://schemas.microsoft.com/office/drawing/2014/main" id="{EF52CBAC-1D62-474C-8DBA-201944844B79}"/>
            </a:ext>
          </a:extLst>
        </xdr:cNvPr>
        <xdr:cNvSpPr/>
      </xdr:nvSpPr>
      <xdr:spPr>
        <a:xfrm>
          <a:off x="104267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26687</xdr:rowOff>
    </xdr:from>
    <xdr:ext cx="469744" cy="259045"/>
    <xdr:sp macro="" textlink="">
      <xdr:nvSpPr>
        <xdr:cNvPr id="131" name="【図書館】&#10;一人当たり面積該当値テキスト">
          <a:extLst>
            <a:ext uri="{FF2B5EF4-FFF2-40B4-BE49-F238E27FC236}">
              <a16:creationId xmlns:a16="http://schemas.microsoft.com/office/drawing/2014/main" id="{883C227C-EEF2-4B62-9254-73E955DD20F2}"/>
            </a:ext>
          </a:extLst>
        </xdr:cNvPr>
        <xdr:cNvSpPr txBox="1"/>
      </xdr:nvSpPr>
      <xdr:spPr>
        <a:xfrm>
          <a:off x="10515600" y="654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55880</xdr:rowOff>
    </xdr:from>
    <xdr:to>
      <xdr:col>50</xdr:col>
      <xdr:colOff>165100</xdr:colOff>
      <xdr:row>38</xdr:row>
      <xdr:rowOff>157480</xdr:rowOff>
    </xdr:to>
    <xdr:sp macro="" textlink="">
      <xdr:nvSpPr>
        <xdr:cNvPr id="132" name="楕円 131">
          <a:extLst>
            <a:ext uri="{FF2B5EF4-FFF2-40B4-BE49-F238E27FC236}">
              <a16:creationId xmlns:a16="http://schemas.microsoft.com/office/drawing/2014/main" id="{9DBB4C52-518E-4169-9175-BBCB0780B123}"/>
            </a:ext>
          </a:extLst>
        </xdr:cNvPr>
        <xdr:cNvSpPr/>
      </xdr:nvSpPr>
      <xdr:spPr>
        <a:xfrm>
          <a:off x="958850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99060</xdr:rowOff>
    </xdr:from>
    <xdr:to>
      <xdr:col>55</xdr:col>
      <xdr:colOff>0</xdr:colOff>
      <xdr:row>38</xdr:row>
      <xdr:rowOff>106680</xdr:rowOff>
    </xdr:to>
    <xdr:cxnSp macro="">
      <xdr:nvCxnSpPr>
        <xdr:cNvPr id="133" name="直線コネクタ 132">
          <a:extLst>
            <a:ext uri="{FF2B5EF4-FFF2-40B4-BE49-F238E27FC236}">
              <a16:creationId xmlns:a16="http://schemas.microsoft.com/office/drawing/2014/main" id="{10A65115-5AC3-4032-B26F-7E6E48864296}"/>
            </a:ext>
          </a:extLst>
        </xdr:cNvPr>
        <xdr:cNvCxnSpPr/>
      </xdr:nvCxnSpPr>
      <xdr:spPr>
        <a:xfrm flipV="1">
          <a:off x="9639300" y="66141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71120</xdr:rowOff>
    </xdr:from>
    <xdr:to>
      <xdr:col>46</xdr:col>
      <xdr:colOff>38100</xdr:colOff>
      <xdr:row>39</xdr:row>
      <xdr:rowOff>1270</xdr:rowOff>
    </xdr:to>
    <xdr:sp macro="" textlink="">
      <xdr:nvSpPr>
        <xdr:cNvPr id="134" name="楕円 133">
          <a:extLst>
            <a:ext uri="{FF2B5EF4-FFF2-40B4-BE49-F238E27FC236}">
              <a16:creationId xmlns:a16="http://schemas.microsoft.com/office/drawing/2014/main" id="{A949B8C1-FE06-492B-8175-DB48DC54AD56}"/>
            </a:ext>
          </a:extLst>
        </xdr:cNvPr>
        <xdr:cNvSpPr/>
      </xdr:nvSpPr>
      <xdr:spPr>
        <a:xfrm>
          <a:off x="8699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106680</xdr:rowOff>
    </xdr:from>
    <xdr:to>
      <xdr:col>50</xdr:col>
      <xdr:colOff>114300</xdr:colOff>
      <xdr:row>38</xdr:row>
      <xdr:rowOff>121920</xdr:rowOff>
    </xdr:to>
    <xdr:cxnSp macro="">
      <xdr:nvCxnSpPr>
        <xdr:cNvPr id="135" name="直線コネクタ 134">
          <a:extLst>
            <a:ext uri="{FF2B5EF4-FFF2-40B4-BE49-F238E27FC236}">
              <a16:creationId xmlns:a16="http://schemas.microsoft.com/office/drawing/2014/main" id="{303725F4-FFA7-497B-BADA-841796C43CAB}"/>
            </a:ext>
          </a:extLst>
        </xdr:cNvPr>
        <xdr:cNvCxnSpPr/>
      </xdr:nvCxnSpPr>
      <xdr:spPr>
        <a:xfrm flipV="1">
          <a:off x="8750300" y="66217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86360</xdr:rowOff>
    </xdr:from>
    <xdr:to>
      <xdr:col>41</xdr:col>
      <xdr:colOff>101600</xdr:colOff>
      <xdr:row>39</xdr:row>
      <xdr:rowOff>16510</xdr:rowOff>
    </xdr:to>
    <xdr:sp macro="" textlink="">
      <xdr:nvSpPr>
        <xdr:cNvPr id="136" name="楕円 135">
          <a:extLst>
            <a:ext uri="{FF2B5EF4-FFF2-40B4-BE49-F238E27FC236}">
              <a16:creationId xmlns:a16="http://schemas.microsoft.com/office/drawing/2014/main" id="{CD8118DF-4217-4496-877D-396F00E403C7}"/>
            </a:ext>
          </a:extLst>
        </xdr:cNvPr>
        <xdr:cNvSpPr/>
      </xdr:nvSpPr>
      <xdr:spPr>
        <a:xfrm>
          <a:off x="7810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121920</xdr:rowOff>
    </xdr:from>
    <xdr:to>
      <xdr:col>45</xdr:col>
      <xdr:colOff>177800</xdr:colOff>
      <xdr:row>38</xdr:row>
      <xdr:rowOff>137160</xdr:rowOff>
    </xdr:to>
    <xdr:cxnSp macro="">
      <xdr:nvCxnSpPr>
        <xdr:cNvPr id="137" name="直線コネクタ 136">
          <a:extLst>
            <a:ext uri="{FF2B5EF4-FFF2-40B4-BE49-F238E27FC236}">
              <a16:creationId xmlns:a16="http://schemas.microsoft.com/office/drawing/2014/main" id="{5E06D54B-D8A7-49D8-9A3B-25CA4B306141}"/>
            </a:ext>
          </a:extLst>
        </xdr:cNvPr>
        <xdr:cNvCxnSpPr/>
      </xdr:nvCxnSpPr>
      <xdr:spPr>
        <a:xfrm flipV="1">
          <a:off x="7861300" y="66370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93980</xdr:rowOff>
    </xdr:from>
    <xdr:to>
      <xdr:col>36</xdr:col>
      <xdr:colOff>165100</xdr:colOff>
      <xdr:row>39</xdr:row>
      <xdr:rowOff>24130</xdr:rowOff>
    </xdr:to>
    <xdr:sp macro="" textlink="">
      <xdr:nvSpPr>
        <xdr:cNvPr id="138" name="楕円 137">
          <a:extLst>
            <a:ext uri="{FF2B5EF4-FFF2-40B4-BE49-F238E27FC236}">
              <a16:creationId xmlns:a16="http://schemas.microsoft.com/office/drawing/2014/main" id="{D5B0C5A1-6E49-4278-B469-462608F6ADCF}"/>
            </a:ext>
          </a:extLst>
        </xdr:cNvPr>
        <xdr:cNvSpPr/>
      </xdr:nvSpPr>
      <xdr:spPr>
        <a:xfrm>
          <a:off x="6921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137160</xdr:rowOff>
    </xdr:from>
    <xdr:to>
      <xdr:col>41</xdr:col>
      <xdr:colOff>50800</xdr:colOff>
      <xdr:row>38</xdr:row>
      <xdr:rowOff>144780</xdr:rowOff>
    </xdr:to>
    <xdr:cxnSp macro="">
      <xdr:nvCxnSpPr>
        <xdr:cNvPr id="139" name="直線コネクタ 138">
          <a:extLst>
            <a:ext uri="{FF2B5EF4-FFF2-40B4-BE49-F238E27FC236}">
              <a16:creationId xmlns:a16="http://schemas.microsoft.com/office/drawing/2014/main" id="{8C26126B-231E-4BD2-A342-50DED4B99E10}"/>
            </a:ext>
          </a:extLst>
        </xdr:cNvPr>
        <xdr:cNvCxnSpPr/>
      </xdr:nvCxnSpPr>
      <xdr:spPr>
        <a:xfrm flipV="1">
          <a:off x="6972300" y="66522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163847</xdr:rowOff>
    </xdr:from>
    <xdr:ext cx="469744" cy="259045"/>
    <xdr:sp macro="" textlink="">
      <xdr:nvSpPr>
        <xdr:cNvPr id="140" name="n_1aveValue【図書館】&#10;一人当たり面積">
          <a:extLst>
            <a:ext uri="{FF2B5EF4-FFF2-40B4-BE49-F238E27FC236}">
              <a16:creationId xmlns:a16="http://schemas.microsoft.com/office/drawing/2014/main" id="{8A415C6D-ACF5-47E8-A126-93AF505BC1FE}"/>
            </a:ext>
          </a:extLst>
        </xdr:cNvPr>
        <xdr:cNvSpPr txBox="1"/>
      </xdr:nvSpPr>
      <xdr:spPr>
        <a:xfrm>
          <a:off x="9391727" y="667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17</xdr:rowOff>
    </xdr:from>
    <xdr:ext cx="469744" cy="259045"/>
    <xdr:sp macro="" textlink="">
      <xdr:nvSpPr>
        <xdr:cNvPr id="141" name="n_2aveValue【図書館】&#10;一人当たり面積">
          <a:extLst>
            <a:ext uri="{FF2B5EF4-FFF2-40B4-BE49-F238E27FC236}">
              <a16:creationId xmlns:a16="http://schemas.microsoft.com/office/drawing/2014/main" id="{A216070D-52F3-45F8-87A6-EC05B74B4A5E}"/>
            </a:ext>
          </a:extLst>
        </xdr:cNvPr>
        <xdr:cNvSpPr txBox="1"/>
      </xdr:nvSpPr>
      <xdr:spPr>
        <a:xfrm>
          <a:off x="8515427" y="668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7637</xdr:rowOff>
    </xdr:from>
    <xdr:ext cx="469744" cy="259045"/>
    <xdr:sp macro="" textlink="">
      <xdr:nvSpPr>
        <xdr:cNvPr id="142" name="n_3aveValue【図書館】&#10;一人当たり面積">
          <a:extLst>
            <a:ext uri="{FF2B5EF4-FFF2-40B4-BE49-F238E27FC236}">
              <a16:creationId xmlns:a16="http://schemas.microsoft.com/office/drawing/2014/main" id="{29C9FEA4-6186-4F53-861B-DE09E4438C3B}"/>
            </a:ext>
          </a:extLst>
        </xdr:cNvPr>
        <xdr:cNvSpPr txBox="1"/>
      </xdr:nvSpPr>
      <xdr:spPr>
        <a:xfrm>
          <a:off x="7626427" y="669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60977</xdr:rowOff>
    </xdr:from>
    <xdr:ext cx="469744" cy="259045"/>
    <xdr:sp macro="" textlink="">
      <xdr:nvSpPr>
        <xdr:cNvPr id="143" name="n_4aveValue【図書館】&#10;一人当たり面積">
          <a:extLst>
            <a:ext uri="{FF2B5EF4-FFF2-40B4-BE49-F238E27FC236}">
              <a16:creationId xmlns:a16="http://schemas.microsoft.com/office/drawing/2014/main" id="{FA339A53-3AE7-4400-A7E4-845E027ED12C}"/>
            </a:ext>
          </a:extLst>
        </xdr:cNvPr>
        <xdr:cNvSpPr txBox="1"/>
      </xdr:nvSpPr>
      <xdr:spPr>
        <a:xfrm>
          <a:off x="6737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2557</xdr:rowOff>
    </xdr:from>
    <xdr:ext cx="469744" cy="259045"/>
    <xdr:sp macro="" textlink="">
      <xdr:nvSpPr>
        <xdr:cNvPr id="144" name="n_1mainValue【図書館】&#10;一人当たり面積">
          <a:extLst>
            <a:ext uri="{FF2B5EF4-FFF2-40B4-BE49-F238E27FC236}">
              <a16:creationId xmlns:a16="http://schemas.microsoft.com/office/drawing/2014/main" id="{A01384FB-9419-47A2-8A51-2F507FB8315F}"/>
            </a:ext>
          </a:extLst>
        </xdr:cNvPr>
        <xdr:cNvSpPr txBox="1"/>
      </xdr:nvSpPr>
      <xdr:spPr>
        <a:xfrm>
          <a:off x="9391727"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17797</xdr:rowOff>
    </xdr:from>
    <xdr:ext cx="469744" cy="259045"/>
    <xdr:sp macro="" textlink="">
      <xdr:nvSpPr>
        <xdr:cNvPr id="145" name="n_2mainValue【図書館】&#10;一人当たり面積">
          <a:extLst>
            <a:ext uri="{FF2B5EF4-FFF2-40B4-BE49-F238E27FC236}">
              <a16:creationId xmlns:a16="http://schemas.microsoft.com/office/drawing/2014/main" id="{C60FBB3A-4BC1-4042-801C-4EED0106B6AE}"/>
            </a:ext>
          </a:extLst>
        </xdr:cNvPr>
        <xdr:cNvSpPr txBox="1"/>
      </xdr:nvSpPr>
      <xdr:spPr>
        <a:xfrm>
          <a:off x="85154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33037</xdr:rowOff>
    </xdr:from>
    <xdr:ext cx="469744" cy="259045"/>
    <xdr:sp macro="" textlink="">
      <xdr:nvSpPr>
        <xdr:cNvPr id="146" name="n_3mainValue【図書館】&#10;一人当たり面積">
          <a:extLst>
            <a:ext uri="{FF2B5EF4-FFF2-40B4-BE49-F238E27FC236}">
              <a16:creationId xmlns:a16="http://schemas.microsoft.com/office/drawing/2014/main" id="{A9FBC2B2-BCB3-470A-BF3B-1076DE5425B2}"/>
            </a:ext>
          </a:extLst>
        </xdr:cNvPr>
        <xdr:cNvSpPr txBox="1"/>
      </xdr:nvSpPr>
      <xdr:spPr>
        <a:xfrm>
          <a:off x="762642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40657</xdr:rowOff>
    </xdr:from>
    <xdr:ext cx="469744" cy="259045"/>
    <xdr:sp macro="" textlink="">
      <xdr:nvSpPr>
        <xdr:cNvPr id="147" name="n_4mainValue【図書館】&#10;一人当たり面積">
          <a:extLst>
            <a:ext uri="{FF2B5EF4-FFF2-40B4-BE49-F238E27FC236}">
              <a16:creationId xmlns:a16="http://schemas.microsoft.com/office/drawing/2014/main" id="{D481D0D7-B007-4E05-B751-6B6B6E07FD60}"/>
            </a:ext>
          </a:extLst>
        </xdr:cNvPr>
        <xdr:cNvSpPr txBox="1"/>
      </xdr:nvSpPr>
      <xdr:spPr>
        <a:xfrm>
          <a:off x="6737427" y="63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93B092E-491E-41DB-92D7-B114DF07AFD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21DFF5C-1789-4EED-9DE4-A348582B52E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84E393A-6FEA-4B0B-B820-00BC866AF9E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AEF6B12-8814-47E0-9708-4DCB5DF3C01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2C34E4FC-948E-467E-8140-8C709F28AF1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18AAB09-BA9E-4235-A723-2C2D27A184B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8D7E46E3-0B5A-43B3-9789-22DADC07850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7EE9AE6-B57D-4018-A92B-C0D2C17F0C9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99297161-5AC4-41C8-9C2E-C274AC086FF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CE9BB770-2A05-4BEF-A684-2FFCAC60F11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D44A0D3-4431-409B-99DF-EC74960F0D9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179EF3D9-FDB7-4DE9-B0DA-A321582066B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7ACA1526-E675-47A7-AE17-AD0A83A3FB1B}"/>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638058CF-BE6C-4C65-BDDD-FC2F0F3AF4E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B55E4037-D9A1-414A-AC29-EA37C902E3B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F6693AFD-086B-46B5-B9B7-4C4C67EDF39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1313CB75-7D04-4C4E-A4E5-5CF4879CDF8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85BA7B42-1F7F-4244-9F88-F45BBC2204E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D7575D47-D7C4-4BB0-893F-18E75B325C7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5A395BB7-12B6-47CA-8662-24C5C027B10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98E4087C-3D48-4B85-AAF2-CDA180BFE38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30F4BFF-CB80-45A9-A7FF-57DF3BACC58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6DF5940F-4B9A-453C-B187-F429A23FB3E7}"/>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D2DA8CE6-EA02-47D0-BEB6-6D9272F3635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172" name="直線コネクタ 171">
          <a:extLst>
            <a:ext uri="{FF2B5EF4-FFF2-40B4-BE49-F238E27FC236}">
              <a16:creationId xmlns:a16="http://schemas.microsoft.com/office/drawing/2014/main" id="{9BA8FE1D-746D-4B7E-913D-F929B9008120}"/>
            </a:ext>
          </a:extLst>
        </xdr:cNvPr>
        <xdr:cNvCxnSpPr/>
      </xdr:nvCxnSpPr>
      <xdr:spPr>
        <a:xfrm flipV="1">
          <a:off x="4634865" y="956691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DD240E3B-5162-411F-80ED-0F47F5C2DE24}"/>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4" name="直線コネクタ 173">
          <a:extLst>
            <a:ext uri="{FF2B5EF4-FFF2-40B4-BE49-F238E27FC236}">
              <a16:creationId xmlns:a16="http://schemas.microsoft.com/office/drawing/2014/main" id="{AF53D958-D9B3-47CE-B332-047947A88D33}"/>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FCEBDEEC-C244-49B7-8DE7-E1BD7CF8A223}"/>
            </a:ext>
          </a:extLst>
        </xdr:cNvPr>
        <xdr:cNvSpPr txBox="1"/>
      </xdr:nvSpPr>
      <xdr:spPr>
        <a:xfrm>
          <a:off x="4673600"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176" name="直線コネクタ 175">
          <a:extLst>
            <a:ext uri="{FF2B5EF4-FFF2-40B4-BE49-F238E27FC236}">
              <a16:creationId xmlns:a16="http://schemas.microsoft.com/office/drawing/2014/main" id="{FD6194E3-CA8F-480B-9B98-8E14254DA425}"/>
            </a:ext>
          </a:extLst>
        </xdr:cNvPr>
        <xdr:cNvCxnSpPr/>
      </xdr:nvCxnSpPr>
      <xdr:spPr>
        <a:xfrm>
          <a:off x="4546600" y="956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108602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D0C3E237-B773-41A1-96FF-6FFC444F6DAE}"/>
            </a:ext>
          </a:extLst>
        </xdr:cNvPr>
        <xdr:cNvSpPr txBox="1"/>
      </xdr:nvSpPr>
      <xdr:spPr>
        <a:xfrm>
          <a:off x="4673600" y="1039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178" name="フローチャート: 判断 177">
          <a:extLst>
            <a:ext uri="{FF2B5EF4-FFF2-40B4-BE49-F238E27FC236}">
              <a16:creationId xmlns:a16="http://schemas.microsoft.com/office/drawing/2014/main" id="{CF1724AD-0F92-46E0-9E29-957C971B5EDC}"/>
            </a:ext>
          </a:extLst>
        </xdr:cNvPr>
        <xdr:cNvSpPr/>
      </xdr:nvSpPr>
      <xdr:spPr>
        <a:xfrm>
          <a:off x="45847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179" name="フローチャート: 判断 178">
          <a:extLst>
            <a:ext uri="{FF2B5EF4-FFF2-40B4-BE49-F238E27FC236}">
              <a16:creationId xmlns:a16="http://schemas.microsoft.com/office/drawing/2014/main" id="{5B46D688-ABDA-4B7E-9647-03261FCDAC27}"/>
            </a:ext>
          </a:extLst>
        </xdr:cNvPr>
        <xdr:cNvSpPr/>
      </xdr:nvSpPr>
      <xdr:spPr>
        <a:xfrm>
          <a:off x="3746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80" name="フローチャート: 判断 179">
          <a:extLst>
            <a:ext uri="{FF2B5EF4-FFF2-40B4-BE49-F238E27FC236}">
              <a16:creationId xmlns:a16="http://schemas.microsoft.com/office/drawing/2014/main" id="{C0A5BDE1-BFFC-467F-AC17-27D6B20BDCF9}"/>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81" name="フローチャート: 判断 180">
          <a:extLst>
            <a:ext uri="{FF2B5EF4-FFF2-40B4-BE49-F238E27FC236}">
              <a16:creationId xmlns:a16="http://schemas.microsoft.com/office/drawing/2014/main" id="{745573B4-DB1E-47B3-B9E1-B828DE826F66}"/>
            </a:ext>
          </a:extLst>
        </xdr:cNvPr>
        <xdr:cNvSpPr/>
      </xdr:nvSpPr>
      <xdr:spPr>
        <a:xfrm>
          <a:off x="1968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macro="" textlink="">
      <xdr:nvSpPr>
        <xdr:cNvPr id="182" name="フローチャート: 判断 181">
          <a:extLst>
            <a:ext uri="{FF2B5EF4-FFF2-40B4-BE49-F238E27FC236}">
              <a16:creationId xmlns:a16="http://schemas.microsoft.com/office/drawing/2014/main" id="{E6A8EFD1-1736-4D3A-8A0F-9B8E76857CAE}"/>
            </a:ext>
          </a:extLst>
        </xdr:cNvPr>
        <xdr:cNvSpPr/>
      </xdr:nvSpPr>
      <xdr:spPr>
        <a:xfrm>
          <a:off x="1079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1360FA2-4E3C-41D6-8BD2-26EDF2DE3C6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C0132CF-FEB4-484A-BB1B-7670644A3DE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5E4289F-18CA-433D-9EB7-BC727A46D80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D9C2352-EFA2-4E21-A022-DB709318133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1CF8F6C-D5AF-452E-9EFE-0B28113D6B6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107315</xdr:rowOff>
    </xdr:from>
    <xdr:to>
      <xdr:col>24</xdr:col>
      <xdr:colOff>114300</xdr:colOff>
      <xdr:row>61</xdr:row>
      <xdr:rowOff>37465</xdr:rowOff>
    </xdr:to>
    <xdr:sp macro="" textlink="">
      <xdr:nvSpPr>
        <xdr:cNvPr id="188" name="楕円 187">
          <a:extLst>
            <a:ext uri="{FF2B5EF4-FFF2-40B4-BE49-F238E27FC236}">
              <a16:creationId xmlns:a16="http://schemas.microsoft.com/office/drawing/2014/main" id="{24483C87-6D8C-4546-9058-4E151E03001B}"/>
            </a:ext>
          </a:extLst>
        </xdr:cNvPr>
        <xdr:cNvSpPr/>
      </xdr:nvSpPr>
      <xdr:spPr>
        <a:xfrm>
          <a:off x="45847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130192</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5F0F616A-7ACE-4E0B-A2DD-BA24247CBD35}"/>
            </a:ext>
          </a:extLst>
        </xdr:cNvPr>
        <xdr:cNvSpPr txBox="1"/>
      </xdr:nvSpPr>
      <xdr:spPr>
        <a:xfrm>
          <a:off x="4673600" y="10245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80645</xdr:rowOff>
    </xdr:from>
    <xdr:to>
      <xdr:col>20</xdr:col>
      <xdr:colOff>38100</xdr:colOff>
      <xdr:row>61</xdr:row>
      <xdr:rowOff>10795</xdr:rowOff>
    </xdr:to>
    <xdr:sp macro="" textlink="">
      <xdr:nvSpPr>
        <xdr:cNvPr id="190" name="楕円 189">
          <a:extLst>
            <a:ext uri="{FF2B5EF4-FFF2-40B4-BE49-F238E27FC236}">
              <a16:creationId xmlns:a16="http://schemas.microsoft.com/office/drawing/2014/main" id="{CB33617A-145E-4989-80FD-4161C88C742D}"/>
            </a:ext>
          </a:extLst>
        </xdr:cNvPr>
        <xdr:cNvSpPr/>
      </xdr:nvSpPr>
      <xdr:spPr>
        <a:xfrm>
          <a:off x="3746500" y="1036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131445</xdr:rowOff>
    </xdr:from>
    <xdr:to>
      <xdr:col>24</xdr:col>
      <xdr:colOff>63500</xdr:colOff>
      <xdr:row>60</xdr:row>
      <xdr:rowOff>158115</xdr:rowOff>
    </xdr:to>
    <xdr:cxnSp macro="">
      <xdr:nvCxnSpPr>
        <xdr:cNvPr id="191" name="直線コネクタ 190">
          <a:extLst>
            <a:ext uri="{FF2B5EF4-FFF2-40B4-BE49-F238E27FC236}">
              <a16:creationId xmlns:a16="http://schemas.microsoft.com/office/drawing/2014/main" id="{192CF0CE-BA8A-4F71-A679-3B8AECB4D984}"/>
            </a:ext>
          </a:extLst>
        </xdr:cNvPr>
        <xdr:cNvCxnSpPr/>
      </xdr:nvCxnSpPr>
      <xdr:spPr>
        <a:xfrm>
          <a:off x="3797300" y="1041844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44450</xdr:rowOff>
    </xdr:from>
    <xdr:to>
      <xdr:col>15</xdr:col>
      <xdr:colOff>101600</xdr:colOff>
      <xdr:row>60</xdr:row>
      <xdr:rowOff>146050</xdr:rowOff>
    </xdr:to>
    <xdr:sp macro="" textlink="">
      <xdr:nvSpPr>
        <xdr:cNvPr id="192" name="楕円 191">
          <a:extLst>
            <a:ext uri="{FF2B5EF4-FFF2-40B4-BE49-F238E27FC236}">
              <a16:creationId xmlns:a16="http://schemas.microsoft.com/office/drawing/2014/main" id="{EC960BA1-94F5-4396-9EC7-8FB0C4EEDDE0}"/>
            </a:ext>
          </a:extLst>
        </xdr:cNvPr>
        <xdr:cNvSpPr/>
      </xdr:nvSpPr>
      <xdr:spPr>
        <a:xfrm>
          <a:off x="2857500"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95250</xdr:rowOff>
    </xdr:from>
    <xdr:to>
      <xdr:col>19</xdr:col>
      <xdr:colOff>177800</xdr:colOff>
      <xdr:row>60</xdr:row>
      <xdr:rowOff>131445</xdr:rowOff>
    </xdr:to>
    <xdr:cxnSp macro="">
      <xdr:nvCxnSpPr>
        <xdr:cNvPr id="193" name="直線コネクタ 192">
          <a:extLst>
            <a:ext uri="{FF2B5EF4-FFF2-40B4-BE49-F238E27FC236}">
              <a16:creationId xmlns:a16="http://schemas.microsoft.com/office/drawing/2014/main" id="{D6FA8887-18FD-49BD-B78A-707C0BBEAF6E}"/>
            </a:ext>
          </a:extLst>
        </xdr:cNvPr>
        <xdr:cNvCxnSpPr/>
      </xdr:nvCxnSpPr>
      <xdr:spPr>
        <a:xfrm>
          <a:off x="2908300" y="103822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17780</xdr:rowOff>
    </xdr:from>
    <xdr:to>
      <xdr:col>10</xdr:col>
      <xdr:colOff>165100</xdr:colOff>
      <xdr:row>60</xdr:row>
      <xdr:rowOff>119380</xdr:rowOff>
    </xdr:to>
    <xdr:sp macro="" textlink="">
      <xdr:nvSpPr>
        <xdr:cNvPr id="194" name="楕円 193">
          <a:extLst>
            <a:ext uri="{FF2B5EF4-FFF2-40B4-BE49-F238E27FC236}">
              <a16:creationId xmlns:a16="http://schemas.microsoft.com/office/drawing/2014/main" id="{8D8CFB5F-7935-4F8A-B9F3-039C097E182B}"/>
            </a:ext>
          </a:extLst>
        </xdr:cNvPr>
        <xdr:cNvSpPr/>
      </xdr:nvSpPr>
      <xdr:spPr>
        <a:xfrm>
          <a:off x="1968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68580</xdr:rowOff>
    </xdr:from>
    <xdr:to>
      <xdr:col>15</xdr:col>
      <xdr:colOff>50800</xdr:colOff>
      <xdr:row>60</xdr:row>
      <xdr:rowOff>95250</xdr:rowOff>
    </xdr:to>
    <xdr:cxnSp macro="">
      <xdr:nvCxnSpPr>
        <xdr:cNvPr id="195" name="直線コネクタ 194">
          <a:extLst>
            <a:ext uri="{FF2B5EF4-FFF2-40B4-BE49-F238E27FC236}">
              <a16:creationId xmlns:a16="http://schemas.microsoft.com/office/drawing/2014/main" id="{1BE9167C-D8E8-44B4-AFF9-FA27448C28D4}"/>
            </a:ext>
          </a:extLst>
        </xdr:cNvPr>
        <xdr:cNvCxnSpPr/>
      </xdr:nvCxnSpPr>
      <xdr:spPr>
        <a:xfrm>
          <a:off x="2019300" y="103555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2540</xdr:rowOff>
    </xdr:from>
    <xdr:to>
      <xdr:col>6</xdr:col>
      <xdr:colOff>38100</xdr:colOff>
      <xdr:row>60</xdr:row>
      <xdr:rowOff>104140</xdr:rowOff>
    </xdr:to>
    <xdr:sp macro="" textlink="">
      <xdr:nvSpPr>
        <xdr:cNvPr id="196" name="楕円 195">
          <a:extLst>
            <a:ext uri="{FF2B5EF4-FFF2-40B4-BE49-F238E27FC236}">
              <a16:creationId xmlns:a16="http://schemas.microsoft.com/office/drawing/2014/main" id="{59BDA880-21EA-49B0-AC76-85888DCD2C3B}"/>
            </a:ext>
          </a:extLst>
        </xdr:cNvPr>
        <xdr:cNvSpPr/>
      </xdr:nvSpPr>
      <xdr:spPr>
        <a:xfrm>
          <a:off x="10795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53340</xdr:rowOff>
    </xdr:from>
    <xdr:to>
      <xdr:col>10</xdr:col>
      <xdr:colOff>114300</xdr:colOff>
      <xdr:row>60</xdr:row>
      <xdr:rowOff>68580</xdr:rowOff>
    </xdr:to>
    <xdr:cxnSp macro="">
      <xdr:nvCxnSpPr>
        <xdr:cNvPr id="197" name="直線コネクタ 196">
          <a:extLst>
            <a:ext uri="{FF2B5EF4-FFF2-40B4-BE49-F238E27FC236}">
              <a16:creationId xmlns:a16="http://schemas.microsoft.com/office/drawing/2014/main" id="{75ADD39C-914B-4444-9FD8-DE4A1D26D0FA}"/>
            </a:ext>
          </a:extLst>
        </xdr:cNvPr>
        <xdr:cNvCxnSpPr/>
      </xdr:nvCxnSpPr>
      <xdr:spPr>
        <a:xfrm>
          <a:off x="1130300" y="103403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19067</xdr:rowOff>
    </xdr:from>
    <xdr:ext cx="405111" cy="259045"/>
    <xdr:sp macro="" textlink="">
      <xdr:nvSpPr>
        <xdr:cNvPr id="198" name="n_1aveValue【体育館・プール】&#10;有形固定資産減価償却率">
          <a:extLst>
            <a:ext uri="{FF2B5EF4-FFF2-40B4-BE49-F238E27FC236}">
              <a16:creationId xmlns:a16="http://schemas.microsoft.com/office/drawing/2014/main" id="{F2890A00-889A-44BB-8F5B-5B94DDD24B74}"/>
            </a:ext>
          </a:extLst>
        </xdr:cNvPr>
        <xdr:cNvSpPr txBox="1"/>
      </xdr:nvSpPr>
      <xdr:spPr>
        <a:xfrm>
          <a:off x="35820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9" name="n_2aveValue【体育館・プール】&#10;有形固定資産減価償却率">
          <a:extLst>
            <a:ext uri="{FF2B5EF4-FFF2-40B4-BE49-F238E27FC236}">
              <a16:creationId xmlns:a16="http://schemas.microsoft.com/office/drawing/2014/main" id="{BB38D6FA-B40D-4CCF-B674-82E64582619D}"/>
            </a:ext>
          </a:extLst>
        </xdr:cNvPr>
        <xdr:cNvSpPr txBox="1"/>
      </xdr:nvSpPr>
      <xdr:spPr>
        <a:xfrm>
          <a:off x="2705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133367</xdr:rowOff>
    </xdr:from>
    <xdr:ext cx="405111" cy="259045"/>
    <xdr:sp macro="" textlink="">
      <xdr:nvSpPr>
        <xdr:cNvPr id="200" name="n_3aveValue【体育館・プール】&#10;有形固定資産減価償却率">
          <a:extLst>
            <a:ext uri="{FF2B5EF4-FFF2-40B4-BE49-F238E27FC236}">
              <a16:creationId xmlns:a16="http://schemas.microsoft.com/office/drawing/2014/main" id="{B352CE68-4786-450A-B3D2-7A94FBCBECA4}"/>
            </a:ext>
          </a:extLst>
        </xdr:cNvPr>
        <xdr:cNvSpPr txBox="1"/>
      </xdr:nvSpPr>
      <xdr:spPr>
        <a:xfrm>
          <a:off x="18167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1922</xdr:rowOff>
    </xdr:from>
    <xdr:ext cx="405111" cy="259045"/>
    <xdr:sp macro="" textlink="">
      <xdr:nvSpPr>
        <xdr:cNvPr id="201" name="n_4aveValue【体育館・プール】&#10;有形固定資産減価償却率">
          <a:extLst>
            <a:ext uri="{FF2B5EF4-FFF2-40B4-BE49-F238E27FC236}">
              <a16:creationId xmlns:a16="http://schemas.microsoft.com/office/drawing/2014/main" id="{0B5DC45A-9998-4BAE-ABFA-FF4BDA4E7678}"/>
            </a:ext>
          </a:extLst>
        </xdr:cNvPr>
        <xdr:cNvSpPr txBox="1"/>
      </xdr:nvSpPr>
      <xdr:spPr>
        <a:xfrm>
          <a:off x="9277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27322</xdr:rowOff>
    </xdr:from>
    <xdr:ext cx="405111" cy="259045"/>
    <xdr:sp macro="" textlink="">
      <xdr:nvSpPr>
        <xdr:cNvPr id="202" name="n_1mainValue【体育館・プール】&#10;有形固定資産減価償却率">
          <a:extLst>
            <a:ext uri="{FF2B5EF4-FFF2-40B4-BE49-F238E27FC236}">
              <a16:creationId xmlns:a16="http://schemas.microsoft.com/office/drawing/2014/main" id="{0E0C79D8-134F-4E6B-8F1D-592D277DAF45}"/>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162577</xdr:rowOff>
    </xdr:from>
    <xdr:ext cx="405111" cy="259045"/>
    <xdr:sp macro="" textlink="">
      <xdr:nvSpPr>
        <xdr:cNvPr id="203" name="n_2mainValue【体育館・プール】&#10;有形固定資産減価償却率">
          <a:extLst>
            <a:ext uri="{FF2B5EF4-FFF2-40B4-BE49-F238E27FC236}">
              <a16:creationId xmlns:a16="http://schemas.microsoft.com/office/drawing/2014/main" id="{A6FB27AC-66EC-4D8F-9242-527EFC67C0A1}"/>
            </a:ext>
          </a:extLst>
        </xdr:cNvPr>
        <xdr:cNvSpPr txBox="1"/>
      </xdr:nvSpPr>
      <xdr:spPr>
        <a:xfrm>
          <a:off x="27057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135907</xdr:rowOff>
    </xdr:from>
    <xdr:ext cx="405111" cy="259045"/>
    <xdr:sp macro="" textlink="">
      <xdr:nvSpPr>
        <xdr:cNvPr id="204" name="n_3mainValue【体育館・プール】&#10;有形固定資産減価償却率">
          <a:extLst>
            <a:ext uri="{FF2B5EF4-FFF2-40B4-BE49-F238E27FC236}">
              <a16:creationId xmlns:a16="http://schemas.microsoft.com/office/drawing/2014/main" id="{5B5D912B-379B-4D3F-AA9C-0EE8D264A50A}"/>
            </a:ext>
          </a:extLst>
        </xdr:cNvPr>
        <xdr:cNvSpPr txBox="1"/>
      </xdr:nvSpPr>
      <xdr:spPr>
        <a:xfrm>
          <a:off x="1816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120667</xdr:rowOff>
    </xdr:from>
    <xdr:ext cx="405111" cy="259045"/>
    <xdr:sp macro="" textlink="">
      <xdr:nvSpPr>
        <xdr:cNvPr id="205" name="n_4mainValue【体育館・プール】&#10;有形固定資産減価償却率">
          <a:extLst>
            <a:ext uri="{FF2B5EF4-FFF2-40B4-BE49-F238E27FC236}">
              <a16:creationId xmlns:a16="http://schemas.microsoft.com/office/drawing/2014/main" id="{F71BF07D-8AAF-4E3C-A1F1-A44A4F906A42}"/>
            </a:ext>
          </a:extLst>
        </xdr:cNvPr>
        <xdr:cNvSpPr txBox="1"/>
      </xdr:nvSpPr>
      <xdr:spPr>
        <a:xfrm>
          <a:off x="927744" y="1006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484B5C0E-88CF-4395-A9FD-8B7EE66C33D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857669CA-4EE0-4788-A35E-79555CE27ED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240EB1C7-32A2-4B4B-92CD-93A975C37C3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10A63822-8630-444F-A195-E3D9A0F5058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A75F8E00-869E-4A5A-AEE8-B9D5E0DBDF8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569BFDFA-6B44-4E6B-B250-A8A05B30C7B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74FB2FD8-3630-4611-9431-3A5AD5EAFF7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C7B31BC7-D5B6-4B4D-8345-CA2AAD1A03E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E3F7A338-260D-47FC-9360-69074156DB4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D1AC3A86-6D78-4AE1-A7D6-B361B025E12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6" name="直線コネクタ 215">
          <a:extLst>
            <a:ext uri="{FF2B5EF4-FFF2-40B4-BE49-F238E27FC236}">
              <a16:creationId xmlns:a16="http://schemas.microsoft.com/office/drawing/2014/main" id="{09CB18E4-DCEF-4B25-AACE-82150FD92264}"/>
            </a:ext>
          </a:extLst>
        </xdr:cNvPr>
        <xdr:cNvCxnSpPr/>
      </xdr:nvCxnSpPr>
      <xdr:spPr>
        <a:xfrm>
          <a:off x="6604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17" name="テキスト ボックス 216">
          <a:extLst>
            <a:ext uri="{FF2B5EF4-FFF2-40B4-BE49-F238E27FC236}">
              <a16:creationId xmlns:a16="http://schemas.microsoft.com/office/drawing/2014/main" id="{4D6E3D65-A2C5-4471-893D-8DFFEFA793A7}"/>
            </a:ext>
          </a:extLst>
        </xdr:cNvPr>
        <xdr:cNvSpPr txBox="1"/>
      </xdr:nvSpPr>
      <xdr:spPr>
        <a:xfrm>
          <a:off x="6136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18" name="直線コネクタ 217">
          <a:extLst>
            <a:ext uri="{FF2B5EF4-FFF2-40B4-BE49-F238E27FC236}">
              <a16:creationId xmlns:a16="http://schemas.microsoft.com/office/drawing/2014/main" id="{84204E61-AED1-4047-A1BD-EAB4B3A29556}"/>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9" name="テキスト ボックス 218">
          <a:extLst>
            <a:ext uri="{FF2B5EF4-FFF2-40B4-BE49-F238E27FC236}">
              <a16:creationId xmlns:a16="http://schemas.microsoft.com/office/drawing/2014/main" id="{1DE22E3D-0017-4CD6-BE30-01702E988F14}"/>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20" name="直線コネクタ 219">
          <a:extLst>
            <a:ext uri="{FF2B5EF4-FFF2-40B4-BE49-F238E27FC236}">
              <a16:creationId xmlns:a16="http://schemas.microsoft.com/office/drawing/2014/main" id="{7A9C0293-24D4-4B48-BF69-B7B04FC6E076}"/>
            </a:ext>
          </a:extLst>
        </xdr:cNvPr>
        <xdr:cNvCxnSpPr/>
      </xdr:nvCxnSpPr>
      <xdr:spPr>
        <a:xfrm>
          <a:off x="6604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21" name="テキスト ボックス 220">
          <a:extLst>
            <a:ext uri="{FF2B5EF4-FFF2-40B4-BE49-F238E27FC236}">
              <a16:creationId xmlns:a16="http://schemas.microsoft.com/office/drawing/2014/main" id="{2C5895A2-10F3-403A-9D24-B8CBA8973900}"/>
            </a:ext>
          </a:extLst>
        </xdr:cNvPr>
        <xdr:cNvSpPr txBox="1"/>
      </xdr:nvSpPr>
      <xdr:spPr>
        <a:xfrm>
          <a:off x="6136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5C4EC761-EA95-46DB-93E7-E935D88940E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47295AF2-647B-424E-BC1A-C214CF74AB5C}"/>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24" name="直線コネクタ 223">
          <a:extLst>
            <a:ext uri="{FF2B5EF4-FFF2-40B4-BE49-F238E27FC236}">
              <a16:creationId xmlns:a16="http://schemas.microsoft.com/office/drawing/2014/main" id="{5513492B-EE2D-4751-A1CF-C9D2BCE7A512}"/>
            </a:ext>
          </a:extLst>
        </xdr:cNvPr>
        <xdr:cNvCxnSpPr/>
      </xdr:nvCxnSpPr>
      <xdr:spPr>
        <a:xfrm>
          <a:off x="6604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25" name="テキスト ボックス 224">
          <a:extLst>
            <a:ext uri="{FF2B5EF4-FFF2-40B4-BE49-F238E27FC236}">
              <a16:creationId xmlns:a16="http://schemas.microsoft.com/office/drawing/2014/main" id="{D48D63BB-D042-4BEC-96D8-4774E5899190}"/>
            </a:ext>
          </a:extLst>
        </xdr:cNvPr>
        <xdr:cNvSpPr txBox="1"/>
      </xdr:nvSpPr>
      <xdr:spPr>
        <a:xfrm>
          <a:off x="6136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6" name="直線コネクタ 225">
          <a:extLst>
            <a:ext uri="{FF2B5EF4-FFF2-40B4-BE49-F238E27FC236}">
              <a16:creationId xmlns:a16="http://schemas.microsoft.com/office/drawing/2014/main" id="{3DD721E8-39D1-4AF7-8682-C597293B5678}"/>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7" name="テキスト ボックス 226">
          <a:extLst>
            <a:ext uri="{FF2B5EF4-FFF2-40B4-BE49-F238E27FC236}">
              <a16:creationId xmlns:a16="http://schemas.microsoft.com/office/drawing/2014/main" id="{95506D7D-A72F-4D44-B4B0-AA7F545C94F0}"/>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8" name="直線コネクタ 227">
          <a:extLst>
            <a:ext uri="{FF2B5EF4-FFF2-40B4-BE49-F238E27FC236}">
              <a16:creationId xmlns:a16="http://schemas.microsoft.com/office/drawing/2014/main" id="{DCA1D4E1-3B8B-4F1A-8F82-2F19D6CE6005}"/>
            </a:ext>
          </a:extLst>
        </xdr:cNvPr>
        <xdr:cNvCxnSpPr/>
      </xdr:nvCxnSpPr>
      <xdr:spPr>
        <a:xfrm>
          <a:off x="6604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29" name="テキスト ボックス 228">
          <a:extLst>
            <a:ext uri="{FF2B5EF4-FFF2-40B4-BE49-F238E27FC236}">
              <a16:creationId xmlns:a16="http://schemas.microsoft.com/office/drawing/2014/main" id="{CFE9C17A-A621-4F8C-B134-96AA2CAD6066}"/>
            </a:ext>
          </a:extLst>
        </xdr:cNvPr>
        <xdr:cNvSpPr txBox="1"/>
      </xdr:nvSpPr>
      <xdr:spPr>
        <a:xfrm>
          <a:off x="6136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D7E79472-B5D1-40C7-ADA0-851321B3012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a:extLst>
            <a:ext uri="{FF2B5EF4-FFF2-40B4-BE49-F238E27FC236}">
              <a16:creationId xmlns:a16="http://schemas.microsoft.com/office/drawing/2014/main" id="{2FDC5A5F-C720-4666-9650-98EC7BEFE27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93EC2564-185F-412B-8C3B-AD8CF080BB3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233" name="直線コネクタ 232">
          <a:extLst>
            <a:ext uri="{FF2B5EF4-FFF2-40B4-BE49-F238E27FC236}">
              <a16:creationId xmlns:a16="http://schemas.microsoft.com/office/drawing/2014/main" id="{432D6081-FB50-409D-B962-BB1ABC3E1358}"/>
            </a:ext>
          </a:extLst>
        </xdr:cNvPr>
        <xdr:cNvCxnSpPr/>
      </xdr:nvCxnSpPr>
      <xdr:spPr>
        <a:xfrm flipV="1">
          <a:off x="10476865" y="9615488"/>
          <a:ext cx="0" cy="14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macro="" textlink="">
      <xdr:nvSpPr>
        <xdr:cNvPr id="234" name="【体育館・プール】&#10;一人当たり面積最小値テキスト">
          <a:extLst>
            <a:ext uri="{FF2B5EF4-FFF2-40B4-BE49-F238E27FC236}">
              <a16:creationId xmlns:a16="http://schemas.microsoft.com/office/drawing/2014/main" id="{44F2A4E3-8CEB-45ED-90AD-9808FF0E2F95}"/>
            </a:ext>
          </a:extLst>
        </xdr:cNvPr>
        <xdr:cNvSpPr txBox="1"/>
      </xdr:nvSpPr>
      <xdr:spPr>
        <a:xfrm>
          <a:off x="10515600" y="11020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235" name="直線コネクタ 234">
          <a:extLst>
            <a:ext uri="{FF2B5EF4-FFF2-40B4-BE49-F238E27FC236}">
              <a16:creationId xmlns:a16="http://schemas.microsoft.com/office/drawing/2014/main" id="{EB974135-F616-40C8-BC10-4E76F9F1D2A2}"/>
            </a:ext>
          </a:extLst>
        </xdr:cNvPr>
        <xdr:cNvCxnSpPr/>
      </xdr:nvCxnSpPr>
      <xdr:spPr>
        <a:xfrm>
          <a:off x="10388600" y="11017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236" name="【体育館・プール】&#10;一人当たり面積最大値テキスト">
          <a:extLst>
            <a:ext uri="{FF2B5EF4-FFF2-40B4-BE49-F238E27FC236}">
              <a16:creationId xmlns:a16="http://schemas.microsoft.com/office/drawing/2014/main" id="{CDF2F453-9C40-4DC5-9DD3-EB40DB6DCE38}"/>
            </a:ext>
          </a:extLst>
        </xdr:cNvPr>
        <xdr:cNvSpPr txBox="1"/>
      </xdr:nvSpPr>
      <xdr:spPr>
        <a:xfrm>
          <a:off x="10515600" y="939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237" name="直線コネクタ 236">
          <a:extLst>
            <a:ext uri="{FF2B5EF4-FFF2-40B4-BE49-F238E27FC236}">
              <a16:creationId xmlns:a16="http://schemas.microsoft.com/office/drawing/2014/main" id="{771447BE-29FE-4F80-8B2B-5C0BF278DBDB}"/>
            </a:ext>
          </a:extLst>
        </xdr:cNvPr>
        <xdr:cNvCxnSpPr/>
      </xdr:nvCxnSpPr>
      <xdr:spPr>
        <a:xfrm>
          <a:off x="10388600" y="961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116222</xdr:rowOff>
    </xdr:from>
    <xdr:ext cx="469744" cy="259045"/>
    <xdr:sp macro="" textlink="">
      <xdr:nvSpPr>
        <xdr:cNvPr id="238" name="【体育館・プール】&#10;一人当たり面積平均値テキスト">
          <a:extLst>
            <a:ext uri="{FF2B5EF4-FFF2-40B4-BE49-F238E27FC236}">
              <a16:creationId xmlns:a16="http://schemas.microsoft.com/office/drawing/2014/main" id="{35CAB1F3-1B2C-4D02-81B0-A8FEBAF76A82}"/>
            </a:ext>
          </a:extLst>
        </xdr:cNvPr>
        <xdr:cNvSpPr txBox="1"/>
      </xdr:nvSpPr>
      <xdr:spPr>
        <a:xfrm>
          <a:off x="10515600" y="1040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239" name="フローチャート: 判断 238">
          <a:extLst>
            <a:ext uri="{FF2B5EF4-FFF2-40B4-BE49-F238E27FC236}">
              <a16:creationId xmlns:a16="http://schemas.microsoft.com/office/drawing/2014/main" id="{F6ECBBB6-02C6-45DA-80C8-C77655A58CD3}"/>
            </a:ext>
          </a:extLst>
        </xdr:cNvPr>
        <xdr:cNvSpPr/>
      </xdr:nvSpPr>
      <xdr:spPr>
        <a:xfrm>
          <a:off x="10426700" y="1042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macro="" textlink="">
      <xdr:nvSpPr>
        <xdr:cNvPr id="240" name="フローチャート: 判断 239">
          <a:extLst>
            <a:ext uri="{FF2B5EF4-FFF2-40B4-BE49-F238E27FC236}">
              <a16:creationId xmlns:a16="http://schemas.microsoft.com/office/drawing/2014/main" id="{F56566F1-3AD8-4134-832B-631AB16C7C6B}"/>
            </a:ext>
          </a:extLst>
        </xdr:cNvPr>
        <xdr:cNvSpPr/>
      </xdr:nvSpPr>
      <xdr:spPr>
        <a:xfrm>
          <a:off x="9588500" y="1045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159226</xdr:rowOff>
    </xdr:from>
    <xdr:to>
      <xdr:col>46</xdr:col>
      <xdr:colOff>38100</xdr:colOff>
      <xdr:row>61</xdr:row>
      <xdr:rowOff>89376</xdr:rowOff>
    </xdr:to>
    <xdr:sp macro="" textlink="">
      <xdr:nvSpPr>
        <xdr:cNvPr id="241" name="フローチャート: 判断 240">
          <a:extLst>
            <a:ext uri="{FF2B5EF4-FFF2-40B4-BE49-F238E27FC236}">
              <a16:creationId xmlns:a16="http://schemas.microsoft.com/office/drawing/2014/main" id="{6CFB63BF-5C91-4B03-87FE-4DAE9C5173C4}"/>
            </a:ext>
          </a:extLst>
        </xdr:cNvPr>
        <xdr:cNvSpPr/>
      </xdr:nvSpPr>
      <xdr:spPr>
        <a:xfrm>
          <a:off x="8699500" y="1044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102235</xdr:rowOff>
    </xdr:to>
    <xdr:sp macro="" textlink="">
      <xdr:nvSpPr>
        <xdr:cNvPr id="242" name="フローチャート: 判断 241">
          <a:extLst>
            <a:ext uri="{FF2B5EF4-FFF2-40B4-BE49-F238E27FC236}">
              <a16:creationId xmlns:a16="http://schemas.microsoft.com/office/drawing/2014/main" id="{CDFEA94A-243A-4C39-8703-9F7FD59805FB}"/>
            </a:ext>
          </a:extLst>
        </xdr:cNvPr>
        <xdr:cNvSpPr/>
      </xdr:nvSpPr>
      <xdr:spPr>
        <a:xfrm>
          <a:off x="7810500" y="1045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83503</xdr:rowOff>
    </xdr:from>
    <xdr:to>
      <xdr:col>36</xdr:col>
      <xdr:colOff>165100</xdr:colOff>
      <xdr:row>62</xdr:row>
      <xdr:rowOff>13653</xdr:rowOff>
    </xdr:to>
    <xdr:sp macro="" textlink="">
      <xdr:nvSpPr>
        <xdr:cNvPr id="243" name="フローチャート: 判断 242">
          <a:extLst>
            <a:ext uri="{FF2B5EF4-FFF2-40B4-BE49-F238E27FC236}">
              <a16:creationId xmlns:a16="http://schemas.microsoft.com/office/drawing/2014/main" id="{543B560C-52E8-4D4C-A48F-8ED72CC37F02}"/>
            </a:ext>
          </a:extLst>
        </xdr:cNvPr>
        <xdr:cNvSpPr/>
      </xdr:nvSpPr>
      <xdr:spPr>
        <a:xfrm>
          <a:off x="6921500" y="1054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A2E89A7-A5B0-431F-80A4-DEFBD044497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6383881-9C52-4BBD-9B2E-E5818B6BFBB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86219D4E-F67B-4F11-899D-4431B7BF7B5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C9B0260-C199-4E4F-A0E5-28040ED3E95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26CEE38E-B9A0-479C-BAF1-A57F9B0B14C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99219</xdr:rowOff>
    </xdr:from>
    <xdr:to>
      <xdr:col>55</xdr:col>
      <xdr:colOff>50800</xdr:colOff>
      <xdr:row>59</xdr:row>
      <xdr:rowOff>29369</xdr:rowOff>
    </xdr:to>
    <xdr:sp macro="" textlink="">
      <xdr:nvSpPr>
        <xdr:cNvPr id="249" name="楕円 248">
          <a:extLst>
            <a:ext uri="{FF2B5EF4-FFF2-40B4-BE49-F238E27FC236}">
              <a16:creationId xmlns:a16="http://schemas.microsoft.com/office/drawing/2014/main" id="{3BE4D3CA-7E4C-48F8-A74C-BE721D491210}"/>
            </a:ext>
          </a:extLst>
        </xdr:cNvPr>
        <xdr:cNvSpPr/>
      </xdr:nvSpPr>
      <xdr:spPr>
        <a:xfrm>
          <a:off x="10426700" y="10043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122096</xdr:rowOff>
    </xdr:from>
    <xdr:ext cx="469744" cy="259045"/>
    <xdr:sp macro="" textlink="">
      <xdr:nvSpPr>
        <xdr:cNvPr id="250" name="【体育館・プール】&#10;一人当たり面積該当値テキスト">
          <a:extLst>
            <a:ext uri="{FF2B5EF4-FFF2-40B4-BE49-F238E27FC236}">
              <a16:creationId xmlns:a16="http://schemas.microsoft.com/office/drawing/2014/main" id="{DC75E841-C3C5-4EFB-8E27-D394B5BE7846}"/>
            </a:ext>
          </a:extLst>
        </xdr:cNvPr>
        <xdr:cNvSpPr txBox="1"/>
      </xdr:nvSpPr>
      <xdr:spPr>
        <a:xfrm>
          <a:off x="10515600" y="9894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122079</xdr:rowOff>
    </xdr:from>
    <xdr:to>
      <xdr:col>50</xdr:col>
      <xdr:colOff>165100</xdr:colOff>
      <xdr:row>59</xdr:row>
      <xdr:rowOff>52229</xdr:rowOff>
    </xdr:to>
    <xdr:sp macro="" textlink="">
      <xdr:nvSpPr>
        <xdr:cNvPr id="251" name="楕円 250">
          <a:extLst>
            <a:ext uri="{FF2B5EF4-FFF2-40B4-BE49-F238E27FC236}">
              <a16:creationId xmlns:a16="http://schemas.microsoft.com/office/drawing/2014/main" id="{ECC6D32F-1D86-421A-A04E-844B8E46919B}"/>
            </a:ext>
          </a:extLst>
        </xdr:cNvPr>
        <xdr:cNvSpPr/>
      </xdr:nvSpPr>
      <xdr:spPr>
        <a:xfrm>
          <a:off x="9588500" y="1006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150019</xdr:rowOff>
    </xdr:from>
    <xdr:to>
      <xdr:col>55</xdr:col>
      <xdr:colOff>0</xdr:colOff>
      <xdr:row>59</xdr:row>
      <xdr:rowOff>1429</xdr:rowOff>
    </xdr:to>
    <xdr:cxnSp macro="">
      <xdr:nvCxnSpPr>
        <xdr:cNvPr id="252" name="直線コネクタ 251">
          <a:extLst>
            <a:ext uri="{FF2B5EF4-FFF2-40B4-BE49-F238E27FC236}">
              <a16:creationId xmlns:a16="http://schemas.microsoft.com/office/drawing/2014/main" id="{515F4F3D-7A17-4C9C-8EC6-FCBEA87D726A}"/>
            </a:ext>
          </a:extLst>
        </xdr:cNvPr>
        <xdr:cNvCxnSpPr/>
      </xdr:nvCxnSpPr>
      <xdr:spPr>
        <a:xfrm flipV="1">
          <a:off x="9639300" y="10094119"/>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142081</xdr:rowOff>
    </xdr:from>
    <xdr:to>
      <xdr:col>46</xdr:col>
      <xdr:colOff>38100</xdr:colOff>
      <xdr:row>59</xdr:row>
      <xdr:rowOff>72231</xdr:rowOff>
    </xdr:to>
    <xdr:sp macro="" textlink="">
      <xdr:nvSpPr>
        <xdr:cNvPr id="253" name="楕円 252">
          <a:extLst>
            <a:ext uri="{FF2B5EF4-FFF2-40B4-BE49-F238E27FC236}">
              <a16:creationId xmlns:a16="http://schemas.microsoft.com/office/drawing/2014/main" id="{C202824C-4474-4A5D-8D81-A71CEB46DF48}"/>
            </a:ext>
          </a:extLst>
        </xdr:cNvPr>
        <xdr:cNvSpPr/>
      </xdr:nvSpPr>
      <xdr:spPr>
        <a:xfrm>
          <a:off x="8699500" y="10086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1429</xdr:rowOff>
    </xdr:from>
    <xdr:to>
      <xdr:col>50</xdr:col>
      <xdr:colOff>114300</xdr:colOff>
      <xdr:row>59</xdr:row>
      <xdr:rowOff>21431</xdr:rowOff>
    </xdr:to>
    <xdr:cxnSp macro="">
      <xdr:nvCxnSpPr>
        <xdr:cNvPr id="254" name="直線コネクタ 253">
          <a:extLst>
            <a:ext uri="{FF2B5EF4-FFF2-40B4-BE49-F238E27FC236}">
              <a16:creationId xmlns:a16="http://schemas.microsoft.com/office/drawing/2014/main" id="{F5FFD090-F653-42EE-8EF0-559903B6268E}"/>
            </a:ext>
          </a:extLst>
        </xdr:cNvPr>
        <xdr:cNvCxnSpPr/>
      </xdr:nvCxnSpPr>
      <xdr:spPr>
        <a:xfrm flipV="1">
          <a:off x="8750300" y="10116979"/>
          <a:ext cx="8890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162084</xdr:rowOff>
    </xdr:from>
    <xdr:to>
      <xdr:col>41</xdr:col>
      <xdr:colOff>101600</xdr:colOff>
      <xdr:row>59</xdr:row>
      <xdr:rowOff>92234</xdr:rowOff>
    </xdr:to>
    <xdr:sp macro="" textlink="">
      <xdr:nvSpPr>
        <xdr:cNvPr id="255" name="楕円 254">
          <a:extLst>
            <a:ext uri="{FF2B5EF4-FFF2-40B4-BE49-F238E27FC236}">
              <a16:creationId xmlns:a16="http://schemas.microsoft.com/office/drawing/2014/main" id="{A38EA634-3C71-4F1C-ACE8-12AC2110BF3A}"/>
            </a:ext>
          </a:extLst>
        </xdr:cNvPr>
        <xdr:cNvSpPr/>
      </xdr:nvSpPr>
      <xdr:spPr>
        <a:xfrm>
          <a:off x="7810500" y="1010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21431</xdr:rowOff>
    </xdr:from>
    <xdr:to>
      <xdr:col>45</xdr:col>
      <xdr:colOff>177800</xdr:colOff>
      <xdr:row>59</xdr:row>
      <xdr:rowOff>41434</xdr:rowOff>
    </xdr:to>
    <xdr:cxnSp macro="">
      <xdr:nvCxnSpPr>
        <xdr:cNvPr id="256" name="直線コネクタ 255">
          <a:extLst>
            <a:ext uri="{FF2B5EF4-FFF2-40B4-BE49-F238E27FC236}">
              <a16:creationId xmlns:a16="http://schemas.microsoft.com/office/drawing/2014/main" id="{1DBDC7C2-CD25-44ED-8FE7-1FED40FD70B9}"/>
            </a:ext>
          </a:extLst>
        </xdr:cNvPr>
        <xdr:cNvCxnSpPr/>
      </xdr:nvCxnSpPr>
      <xdr:spPr>
        <a:xfrm flipV="1">
          <a:off x="7861300" y="10136981"/>
          <a:ext cx="889000" cy="2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14922</xdr:rowOff>
    </xdr:from>
    <xdr:to>
      <xdr:col>36</xdr:col>
      <xdr:colOff>165100</xdr:colOff>
      <xdr:row>59</xdr:row>
      <xdr:rowOff>116522</xdr:rowOff>
    </xdr:to>
    <xdr:sp macro="" textlink="">
      <xdr:nvSpPr>
        <xdr:cNvPr id="257" name="楕円 256">
          <a:extLst>
            <a:ext uri="{FF2B5EF4-FFF2-40B4-BE49-F238E27FC236}">
              <a16:creationId xmlns:a16="http://schemas.microsoft.com/office/drawing/2014/main" id="{89164BA0-F7D5-4DB4-92E1-229A774F61CF}"/>
            </a:ext>
          </a:extLst>
        </xdr:cNvPr>
        <xdr:cNvSpPr/>
      </xdr:nvSpPr>
      <xdr:spPr>
        <a:xfrm>
          <a:off x="6921500" y="1013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41434</xdr:rowOff>
    </xdr:from>
    <xdr:to>
      <xdr:col>41</xdr:col>
      <xdr:colOff>50800</xdr:colOff>
      <xdr:row>59</xdr:row>
      <xdr:rowOff>65722</xdr:rowOff>
    </xdr:to>
    <xdr:cxnSp macro="">
      <xdr:nvCxnSpPr>
        <xdr:cNvPr id="258" name="直線コネクタ 257">
          <a:extLst>
            <a:ext uri="{FF2B5EF4-FFF2-40B4-BE49-F238E27FC236}">
              <a16:creationId xmlns:a16="http://schemas.microsoft.com/office/drawing/2014/main" id="{0BF4E9A9-8A66-4BA9-AEF3-4FBA9542B0A4}"/>
            </a:ext>
          </a:extLst>
        </xdr:cNvPr>
        <xdr:cNvCxnSpPr/>
      </xdr:nvCxnSpPr>
      <xdr:spPr>
        <a:xfrm flipV="1">
          <a:off x="6972300" y="10156984"/>
          <a:ext cx="889000" cy="2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86218</xdr:rowOff>
    </xdr:from>
    <xdr:ext cx="469744" cy="259045"/>
    <xdr:sp macro="" textlink="">
      <xdr:nvSpPr>
        <xdr:cNvPr id="259" name="n_1aveValue【体育館・プール】&#10;一人当たり面積">
          <a:extLst>
            <a:ext uri="{FF2B5EF4-FFF2-40B4-BE49-F238E27FC236}">
              <a16:creationId xmlns:a16="http://schemas.microsoft.com/office/drawing/2014/main" id="{53FC5361-6D8B-4E68-B456-F54CBCFC6A59}"/>
            </a:ext>
          </a:extLst>
        </xdr:cNvPr>
        <xdr:cNvSpPr txBox="1"/>
      </xdr:nvSpPr>
      <xdr:spPr>
        <a:xfrm>
          <a:off x="9391727" y="1054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80503</xdr:rowOff>
    </xdr:from>
    <xdr:ext cx="469744" cy="259045"/>
    <xdr:sp macro="" textlink="">
      <xdr:nvSpPr>
        <xdr:cNvPr id="260" name="n_2aveValue【体育館・プール】&#10;一人当たり面積">
          <a:extLst>
            <a:ext uri="{FF2B5EF4-FFF2-40B4-BE49-F238E27FC236}">
              <a16:creationId xmlns:a16="http://schemas.microsoft.com/office/drawing/2014/main" id="{91E0BC8C-163C-44C8-9C89-A9B56C9A07E7}"/>
            </a:ext>
          </a:extLst>
        </xdr:cNvPr>
        <xdr:cNvSpPr txBox="1"/>
      </xdr:nvSpPr>
      <xdr:spPr>
        <a:xfrm>
          <a:off x="8515427" y="10538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93362</xdr:rowOff>
    </xdr:from>
    <xdr:ext cx="469744" cy="259045"/>
    <xdr:sp macro="" textlink="">
      <xdr:nvSpPr>
        <xdr:cNvPr id="261" name="n_3aveValue【体育館・プール】&#10;一人当たり面積">
          <a:extLst>
            <a:ext uri="{FF2B5EF4-FFF2-40B4-BE49-F238E27FC236}">
              <a16:creationId xmlns:a16="http://schemas.microsoft.com/office/drawing/2014/main" id="{6A3E5B45-3275-412A-8CCB-E889B8092018}"/>
            </a:ext>
          </a:extLst>
        </xdr:cNvPr>
        <xdr:cNvSpPr txBox="1"/>
      </xdr:nvSpPr>
      <xdr:spPr>
        <a:xfrm>
          <a:off x="7626427" y="1055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4780</xdr:rowOff>
    </xdr:from>
    <xdr:ext cx="469744" cy="259045"/>
    <xdr:sp macro="" textlink="">
      <xdr:nvSpPr>
        <xdr:cNvPr id="262" name="n_4aveValue【体育館・プール】&#10;一人当たり面積">
          <a:extLst>
            <a:ext uri="{FF2B5EF4-FFF2-40B4-BE49-F238E27FC236}">
              <a16:creationId xmlns:a16="http://schemas.microsoft.com/office/drawing/2014/main" id="{ED983135-EE8B-4E76-9751-74E47DD77CCE}"/>
            </a:ext>
          </a:extLst>
        </xdr:cNvPr>
        <xdr:cNvSpPr txBox="1"/>
      </xdr:nvSpPr>
      <xdr:spPr>
        <a:xfrm>
          <a:off x="6737427" y="10634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68756</xdr:rowOff>
    </xdr:from>
    <xdr:ext cx="469744" cy="259045"/>
    <xdr:sp macro="" textlink="">
      <xdr:nvSpPr>
        <xdr:cNvPr id="263" name="n_1mainValue【体育館・プール】&#10;一人当たり面積">
          <a:extLst>
            <a:ext uri="{FF2B5EF4-FFF2-40B4-BE49-F238E27FC236}">
              <a16:creationId xmlns:a16="http://schemas.microsoft.com/office/drawing/2014/main" id="{88B69CD0-F6DF-4E82-B40A-748E6D280B6E}"/>
            </a:ext>
          </a:extLst>
        </xdr:cNvPr>
        <xdr:cNvSpPr txBox="1"/>
      </xdr:nvSpPr>
      <xdr:spPr>
        <a:xfrm>
          <a:off x="9391727" y="9841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88758</xdr:rowOff>
    </xdr:from>
    <xdr:ext cx="469744" cy="259045"/>
    <xdr:sp macro="" textlink="">
      <xdr:nvSpPr>
        <xdr:cNvPr id="264" name="n_2mainValue【体育館・プール】&#10;一人当たり面積">
          <a:extLst>
            <a:ext uri="{FF2B5EF4-FFF2-40B4-BE49-F238E27FC236}">
              <a16:creationId xmlns:a16="http://schemas.microsoft.com/office/drawing/2014/main" id="{1FCEC9DD-688B-4660-8697-6798379044BD}"/>
            </a:ext>
          </a:extLst>
        </xdr:cNvPr>
        <xdr:cNvSpPr txBox="1"/>
      </xdr:nvSpPr>
      <xdr:spPr>
        <a:xfrm>
          <a:off x="8515427" y="9861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108761</xdr:rowOff>
    </xdr:from>
    <xdr:ext cx="469744" cy="259045"/>
    <xdr:sp macro="" textlink="">
      <xdr:nvSpPr>
        <xdr:cNvPr id="265" name="n_3mainValue【体育館・プール】&#10;一人当たり面積">
          <a:extLst>
            <a:ext uri="{FF2B5EF4-FFF2-40B4-BE49-F238E27FC236}">
              <a16:creationId xmlns:a16="http://schemas.microsoft.com/office/drawing/2014/main" id="{F1D2A522-BBF9-4452-BC8D-70C264079FF0}"/>
            </a:ext>
          </a:extLst>
        </xdr:cNvPr>
        <xdr:cNvSpPr txBox="1"/>
      </xdr:nvSpPr>
      <xdr:spPr>
        <a:xfrm>
          <a:off x="7626427" y="9881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133049</xdr:rowOff>
    </xdr:from>
    <xdr:ext cx="469744" cy="259045"/>
    <xdr:sp macro="" textlink="">
      <xdr:nvSpPr>
        <xdr:cNvPr id="266" name="n_4mainValue【体育館・プール】&#10;一人当たり面積">
          <a:extLst>
            <a:ext uri="{FF2B5EF4-FFF2-40B4-BE49-F238E27FC236}">
              <a16:creationId xmlns:a16="http://schemas.microsoft.com/office/drawing/2014/main" id="{B47F4521-26AD-4162-8B83-B914E7ADD296}"/>
            </a:ext>
          </a:extLst>
        </xdr:cNvPr>
        <xdr:cNvSpPr txBox="1"/>
      </xdr:nvSpPr>
      <xdr:spPr>
        <a:xfrm>
          <a:off x="6737427" y="9905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A02DC8AF-019E-47A8-BA41-D621EC48A0D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A670CF3D-0730-42D3-8929-C694A839B38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8800D071-4936-43AA-8D15-0CA53F463DF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6FC3F144-A8F3-4669-B97E-2951D41BA76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5D97D7D4-AFD7-41FF-A28B-8B80C6A69EB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917252DE-9706-498E-8CAE-C07FCBF496E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7BB1419E-FB32-4C56-BC22-4CE77CAF38A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4B89B510-4494-48F8-A20F-C132D491AE5E}"/>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5" name="正方形/長方形 274">
          <a:extLst>
            <a:ext uri="{FF2B5EF4-FFF2-40B4-BE49-F238E27FC236}">
              <a16:creationId xmlns:a16="http://schemas.microsoft.com/office/drawing/2014/main" id="{D8DF2054-49D0-41EB-994D-CBF4C9BD5B5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6" name="正方形/長方形 275">
          <a:extLst>
            <a:ext uri="{FF2B5EF4-FFF2-40B4-BE49-F238E27FC236}">
              <a16:creationId xmlns:a16="http://schemas.microsoft.com/office/drawing/2014/main" id="{95E4C054-0DD7-4845-A74F-488A7EE9577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7" name="正方形/長方形 276">
          <a:extLst>
            <a:ext uri="{FF2B5EF4-FFF2-40B4-BE49-F238E27FC236}">
              <a16:creationId xmlns:a16="http://schemas.microsoft.com/office/drawing/2014/main" id="{42043BE7-B41D-4B9A-BEDA-37F05C75F6D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8" name="正方形/長方形 277">
          <a:extLst>
            <a:ext uri="{FF2B5EF4-FFF2-40B4-BE49-F238E27FC236}">
              <a16:creationId xmlns:a16="http://schemas.microsoft.com/office/drawing/2014/main" id="{452AC1C9-D9EA-4432-BFFC-DCD0B52CF66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9" name="正方形/長方形 278">
          <a:extLst>
            <a:ext uri="{FF2B5EF4-FFF2-40B4-BE49-F238E27FC236}">
              <a16:creationId xmlns:a16="http://schemas.microsoft.com/office/drawing/2014/main" id="{2508EB0E-936D-43C0-950D-3DDD7D7C8C5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0" name="正方形/長方形 279">
          <a:extLst>
            <a:ext uri="{FF2B5EF4-FFF2-40B4-BE49-F238E27FC236}">
              <a16:creationId xmlns:a16="http://schemas.microsoft.com/office/drawing/2014/main" id="{8FD7AA45-EFD1-450F-98EB-1128E3E8598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1" name="正方形/長方形 280">
          <a:extLst>
            <a:ext uri="{FF2B5EF4-FFF2-40B4-BE49-F238E27FC236}">
              <a16:creationId xmlns:a16="http://schemas.microsoft.com/office/drawing/2014/main" id="{3609AEE2-770E-4FEE-9C27-83236FC97A7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2" name="正方形/長方形 281">
          <a:extLst>
            <a:ext uri="{FF2B5EF4-FFF2-40B4-BE49-F238E27FC236}">
              <a16:creationId xmlns:a16="http://schemas.microsoft.com/office/drawing/2014/main" id="{F34F1258-954B-4C75-8AD5-EA372A2BB4FA}"/>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3" name="正方形/長方形 282">
          <a:extLst>
            <a:ext uri="{FF2B5EF4-FFF2-40B4-BE49-F238E27FC236}">
              <a16:creationId xmlns:a16="http://schemas.microsoft.com/office/drawing/2014/main" id="{5400C399-E74A-4362-A3EE-B3F9D9C5C3E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4" name="正方形/長方形 283">
          <a:extLst>
            <a:ext uri="{FF2B5EF4-FFF2-40B4-BE49-F238E27FC236}">
              <a16:creationId xmlns:a16="http://schemas.microsoft.com/office/drawing/2014/main" id="{B3798FA9-8B32-46B7-8549-FA619324323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5" name="正方形/長方形 284">
          <a:extLst>
            <a:ext uri="{FF2B5EF4-FFF2-40B4-BE49-F238E27FC236}">
              <a16:creationId xmlns:a16="http://schemas.microsoft.com/office/drawing/2014/main" id="{E920C591-2644-4506-937B-6F10D16D76F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6" name="正方形/長方形 285">
          <a:extLst>
            <a:ext uri="{FF2B5EF4-FFF2-40B4-BE49-F238E27FC236}">
              <a16:creationId xmlns:a16="http://schemas.microsoft.com/office/drawing/2014/main" id="{ED2FB9B1-2380-4C93-BC8D-6878BFC8CBF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7" name="正方形/長方形 286">
          <a:extLst>
            <a:ext uri="{FF2B5EF4-FFF2-40B4-BE49-F238E27FC236}">
              <a16:creationId xmlns:a16="http://schemas.microsoft.com/office/drawing/2014/main" id="{ED39AE2A-A340-4121-B311-1982DC57883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8" name="正方形/長方形 287">
          <a:extLst>
            <a:ext uri="{FF2B5EF4-FFF2-40B4-BE49-F238E27FC236}">
              <a16:creationId xmlns:a16="http://schemas.microsoft.com/office/drawing/2014/main" id="{7D9F7BBA-8389-48DB-9FC0-6DB8150545D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9" name="正方形/長方形 288">
          <a:extLst>
            <a:ext uri="{FF2B5EF4-FFF2-40B4-BE49-F238E27FC236}">
              <a16:creationId xmlns:a16="http://schemas.microsoft.com/office/drawing/2014/main" id="{AEEF5BC3-8259-4B67-A2F6-A16EC37C906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0" name="正方形/長方形 289">
          <a:extLst>
            <a:ext uri="{FF2B5EF4-FFF2-40B4-BE49-F238E27FC236}">
              <a16:creationId xmlns:a16="http://schemas.microsoft.com/office/drawing/2014/main" id="{BF003E0C-0DD4-4F61-BFDD-B35B5C48444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1" name="正方形/長方形 290">
          <a:extLst>
            <a:ext uri="{FF2B5EF4-FFF2-40B4-BE49-F238E27FC236}">
              <a16:creationId xmlns:a16="http://schemas.microsoft.com/office/drawing/2014/main" id="{7ACE7306-B271-420D-9D3D-F185ACC5F17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2" name="正方形/長方形 291">
          <a:extLst>
            <a:ext uri="{FF2B5EF4-FFF2-40B4-BE49-F238E27FC236}">
              <a16:creationId xmlns:a16="http://schemas.microsoft.com/office/drawing/2014/main" id="{7D94972B-D10F-47E2-8164-CC7A972AE6B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3" name="正方形/長方形 292">
          <a:extLst>
            <a:ext uri="{FF2B5EF4-FFF2-40B4-BE49-F238E27FC236}">
              <a16:creationId xmlns:a16="http://schemas.microsoft.com/office/drawing/2014/main" id="{A7BCEBA1-1376-47FB-AB72-C7D18694A86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4" name="正方形/長方形 293">
          <a:extLst>
            <a:ext uri="{FF2B5EF4-FFF2-40B4-BE49-F238E27FC236}">
              <a16:creationId xmlns:a16="http://schemas.microsoft.com/office/drawing/2014/main" id="{48199E0D-281C-4557-9A95-017D4A52958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5" name="正方形/長方形 294">
          <a:extLst>
            <a:ext uri="{FF2B5EF4-FFF2-40B4-BE49-F238E27FC236}">
              <a16:creationId xmlns:a16="http://schemas.microsoft.com/office/drawing/2014/main" id="{462298B9-B710-48E0-A7CB-5259498B026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6" name="正方形/長方形 295">
          <a:extLst>
            <a:ext uri="{FF2B5EF4-FFF2-40B4-BE49-F238E27FC236}">
              <a16:creationId xmlns:a16="http://schemas.microsoft.com/office/drawing/2014/main" id="{67820B57-F161-41A0-902A-98451ACC41B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7" name="正方形/長方形 296">
          <a:extLst>
            <a:ext uri="{FF2B5EF4-FFF2-40B4-BE49-F238E27FC236}">
              <a16:creationId xmlns:a16="http://schemas.microsoft.com/office/drawing/2014/main" id="{43BC064D-C5A1-4D23-A7B9-A62D407989F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8" name="正方形/長方形 297">
          <a:extLst>
            <a:ext uri="{FF2B5EF4-FFF2-40B4-BE49-F238E27FC236}">
              <a16:creationId xmlns:a16="http://schemas.microsoft.com/office/drawing/2014/main" id="{6D25A478-7947-4682-B0B7-5C8119A933F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9" name="正方形/長方形 298">
          <a:extLst>
            <a:ext uri="{FF2B5EF4-FFF2-40B4-BE49-F238E27FC236}">
              <a16:creationId xmlns:a16="http://schemas.microsoft.com/office/drawing/2014/main" id="{E06ADE49-EA9C-4E66-9376-62278F33386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00" name="正方形/長方形 299">
          <a:extLst>
            <a:ext uri="{FF2B5EF4-FFF2-40B4-BE49-F238E27FC236}">
              <a16:creationId xmlns:a16="http://schemas.microsoft.com/office/drawing/2014/main" id="{A93E5662-0D21-411C-A088-8F0F02F418C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1" name="正方形/長方形 300">
          <a:extLst>
            <a:ext uri="{FF2B5EF4-FFF2-40B4-BE49-F238E27FC236}">
              <a16:creationId xmlns:a16="http://schemas.microsoft.com/office/drawing/2014/main" id="{AC188585-50AD-43EA-AD42-F91B4578724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2" name="正方形/長方形 301">
          <a:extLst>
            <a:ext uri="{FF2B5EF4-FFF2-40B4-BE49-F238E27FC236}">
              <a16:creationId xmlns:a16="http://schemas.microsoft.com/office/drawing/2014/main" id="{0D3C2720-F604-4B17-8E3B-2ECEB9D5D3E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3" name="正方形/長方形 302">
          <a:extLst>
            <a:ext uri="{FF2B5EF4-FFF2-40B4-BE49-F238E27FC236}">
              <a16:creationId xmlns:a16="http://schemas.microsoft.com/office/drawing/2014/main" id="{61392A13-3D08-4E6C-9B37-2D3E0EE7A1B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4" name="正方形/長方形 303">
          <a:extLst>
            <a:ext uri="{FF2B5EF4-FFF2-40B4-BE49-F238E27FC236}">
              <a16:creationId xmlns:a16="http://schemas.microsoft.com/office/drawing/2014/main" id="{88FEF0D0-1F9F-4960-AF27-3E5703D24AA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5" name="正方形/長方形 304">
          <a:extLst>
            <a:ext uri="{FF2B5EF4-FFF2-40B4-BE49-F238E27FC236}">
              <a16:creationId xmlns:a16="http://schemas.microsoft.com/office/drawing/2014/main" id="{8B00C4F2-CE0B-444E-BF59-460162C4FF1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6" name="正方形/長方形 305">
          <a:extLst>
            <a:ext uri="{FF2B5EF4-FFF2-40B4-BE49-F238E27FC236}">
              <a16:creationId xmlns:a16="http://schemas.microsoft.com/office/drawing/2014/main" id="{4565A10A-840A-4AB7-A45E-7CE7632CE37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7" name="テキスト ボックス 306">
          <a:extLst>
            <a:ext uri="{FF2B5EF4-FFF2-40B4-BE49-F238E27FC236}">
              <a16:creationId xmlns:a16="http://schemas.microsoft.com/office/drawing/2014/main" id="{2EA6A360-03B0-4C0A-A148-E96762E7729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8" name="直線コネクタ 307">
          <a:extLst>
            <a:ext uri="{FF2B5EF4-FFF2-40B4-BE49-F238E27FC236}">
              <a16:creationId xmlns:a16="http://schemas.microsoft.com/office/drawing/2014/main" id="{60BEEBE4-406C-4971-BB8B-BBE1F42BAB6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9" name="テキスト ボックス 308">
          <a:extLst>
            <a:ext uri="{FF2B5EF4-FFF2-40B4-BE49-F238E27FC236}">
              <a16:creationId xmlns:a16="http://schemas.microsoft.com/office/drawing/2014/main" id="{3CC926AF-B229-41E9-9115-EF7BE216DDE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10" name="直線コネクタ 309">
          <a:extLst>
            <a:ext uri="{FF2B5EF4-FFF2-40B4-BE49-F238E27FC236}">
              <a16:creationId xmlns:a16="http://schemas.microsoft.com/office/drawing/2014/main" id="{3FD46664-04C8-4877-9677-712BB1E8BBA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11" name="テキスト ボックス 310">
          <a:extLst>
            <a:ext uri="{FF2B5EF4-FFF2-40B4-BE49-F238E27FC236}">
              <a16:creationId xmlns:a16="http://schemas.microsoft.com/office/drawing/2014/main" id="{6C97D6B5-12DA-4FF5-8405-48D55604DD3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12" name="直線コネクタ 311">
          <a:extLst>
            <a:ext uri="{FF2B5EF4-FFF2-40B4-BE49-F238E27FC236}">
              <a16:creationId xmlns:a16="http://schemas.microsoft.com/office/drawing/2014/main" id="{C326CD18-A2E6-4C83-A720-D70C177ABA04}"/>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3" name="テキスト ボックス 312">
          <a:extLst>
            <a:ext uri="{FF2B5EF4-FFF2-40B4-BE49-F238E27FC236}">
              <a16:creationId xmlns:a16="http://schemas.microsoft.com/office/drawing/2014/main" id="{B2E2235F-1415-4A71-BDA1-C9EC1BDFB53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4" name="直線コネクタ 313">
          <a:extLst>
            <a:ext uri="{FF2B5EF4-FFF2-40B4-BE49-F238E27FC236}">
              <a16:creationId xmlns:a16="http://schemas.microsoft.com/office/drawing/2014/main" id="{55DD2B60-4DFA-45AB-92E3-A4C59AB088A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5" name="テキスト ボックス 314">
          <a:extLst>
            <a:ext uri="{FF2B5EF4-FFF2-40B4-BE49-F238E27FC236}">
              <a16:creationId xmlns:a16="http://schemas.microsoft.com/office/drawing/2014/main" id="{8CF1E96B-DB5F-4C38-86D0-3D1BB4C118E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6" name="直線コネクタ 315">
          <a:extLst>
            <a:ext uri="{FF2B5EF4-FFF2-40B4-BE49-F238E27FC236}">
              <a16:creationId xmlns:a16="http://schemas.microsoft.com/office/drawing/2014/main" id="{08834A49-08AA-459D-A808-36B3F5F51A7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7" name="テキスト ボックス 316">
          <a:extLst>
            <a:ext uri="{FF2B5EF4-FFF2-40B4-BE49-F238E27FC236}">
              <a16:creationId xmlns:a16="http://schemas.microsoft.com/office/drawing/2014/main" id="{3B2D1905-EA64-41DC-AAB7-611E4DE3735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8" name="直線コネクタ 317">
          <a:extLst>
            <a:ext uri="{FF2B5EF4-FFF2-40B4-BE49-F238E27FC236}">
              <a16:creationId xmlns:a16="http://schemas.microsoft.com/office/drawing/2014/main" id="{C63AFBE3-F7EF-4FE2-AA87-54C62636630C}"/>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9" name="テキスト ボックス 318">
          <a:extLst>
            <a:ext uri="{FF2B5EF4-FFF2-40B4-BE49-F238E27FC236}">
              <a16:creationId xmlns:a16="http://schemas.microsoft.com/office/drawing/2014/main" id="{C73C99BE-DC9E-42DB-8E17-99D311DF2B8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0" name="直線コネクタ 319">
          <a:extLst>
            <a:ext uri="{FF2B5EF4-FFF2-40B4-BE49-F238E27FC236}">
              <a16:creationId xmlns:a16="http://schemas.microsoft.com/office/drawing/2014/main" id="{714C4F6A-D080-4BFC-A412-841EE19EA5F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21" name="テキスト ボックス 320">
          <a:extLst>
            <a:ext uri="{FF2B5EF4-FFF2-40B4-BE49-F238E27FC236}">
              <a16:creationId xmlns:a16="http://schemas.microsoft.com/office/drawing/2014/main" id="{259317ED-B517-4442-A8CD-4FD4C073B76E}"/>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2" name="【一般廃棄物処理施設】&#10;有形固定資産減価償却率グラフ枠">
          <a:extLst>
            <a:ext uri="{FF2B5EF4-FFF2-40B4-BE49-F238E27FC236}">
              <a16:creationId xmlns:a16="http://schemas.microsoft.com/office/drawing/2014/main" id="{0565B538-2249-4452-A77F-499B60671BF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140970</xdr:rowOff>
    </xdr:from>
    <xdr:to>
      <xdr:col>85</xdr:col>
      <xdr:colOff>126364</xdr:colOff>
      <xdr:row>42</xdr:row>
      <xdr:rowOff>13335</xdr:rowOff>
    </xdr:to>
    <xdr:cxnSp macro="">
      <xdr:nvCxnSpPr>
        <xdr:cNvPr id="323" name="直線コネクタ 322">
          <a:extLst>
            <a:ext uri="{FF2B5EF4-FFF2-40B4-BE49-F238E27FC236}">
              <a16:creationId xmlns:a16="http://schemas.microsoft.com/office/drawing/2014/main" id="{8B65951C-0F8F-4961-B2F0-B13853BE6CAB}"/>
            </a:ext>
          </a:extLst>
        </xdr:cNvPr>
        <xdr:cNvCxnSpPr/>
      </xdr:nvCxnSpPr>
      <xdr:spPr>
        <a:xfrm flipV="1">
          <a:off x="16318864" y="5627370"/>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324" name="【一般廃棄物処理施設】&#10;有形固定資産減価償却率最小値テキスト">
          <a:extLst>
            <a:ext uri="{FF2B5EF4-FFF2-40B4-BE49-F238E27FC236}">
              <a16:creationId xmlns:a16="http://schemas.microsoft.com/office/drawing/2014/main" id="{7C0B990F-F10A-4F2F-93DE-FDB8AC95551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325" name="直線コネクタ 324">
          <a:extLst>
            <a:ext uri="{FF2B5EF4-FFF2-40B4-BE49-F238E27FC236}">
              <a16:creationId xmlns:a16="http://schemas.microsoft.com/office/drawing/2014/main" id="{C34953D1-051A-44F9-833E-C4A52CB08479}"/>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87647</xdr:rowOff>
    </xdr:from>
    <xdr:ext cx="405111" cy="259045"/>
    <xdr:sp macro="" textlink="">
      <xdr:nvSpPr>
        <xdr:cNvPr id="326" name="【一般廃棄物処理施設】&#10;有形固定資産減価償却率最大値テキスト">
          <a:extLst>
            <a:ext uri="{FF2B5EF4-FFF2-40B4-BE49-F238E27FC236}">
              <a16:creationId xmlns:a16="http://schemas.microsoft.com/office/drawing/2014/main" id="{6D6D261C-CC70-4419-8325-7FA688930A39}"/>
            </a:ext>
          </a:extLst>
        </xdr:cNvPr>
        <xdr:cNvSpPr txBox="1"/>
      </xdr:nvSpPr>
      <xdr:spPr>
        <a:xfrm>
          <a:off x="16357600" y="540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140970</xdr:rowOff>
    </xdr:from>
    <xdr:to>
      <xdr:col>86</xdr:col>
      <xdr:colOff>25400</xdr:colOff>
      <xdr:row>32</xdr:row>
      <xdr:rowOff>140970</xdr:rowOff>
    </xdr:to>
    <xdr:cxnSp macro="">
      <xdr:nvCxnSpPr>
        <xdr:cNvPr id="327" name="直線コネクタ 326">
          <a:extLst>
            <a:ext uri="{FF2B5EF4-FFF2-40B4-BE49-F238E27FC236}">
              <a16:creationId xmlns:a16="http://schemas.microsoft.com/office/drawing/2014/main" id="{231A0C74-431E-478E-8A18-466B7C4DCD85}"/>
            </a:ext>
          </a:extLst>
        </xdr:cNvPr>
        <xdr:cNvCxnSpPr/>
      </xdr:nvCxnSpPr>
      <xdr:spPr>
        <a:xfrm>
          <a:off x="16230600" y="56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73042</xdr:rowOff>
    </xdr:from>
    <xdr:ext cx="405111" cy="259045"/>
    <xdr:sp macro="" textlink="">
      <xdr:nvSpPr>
        <xdr:cNvPr id="328" name="【一般廃棄物処理施設】&#10;有形固定資産減価償却率平均値テキスト">
          <a:extLst>
            <a:ext uri="{FF2B5EF4-FFF2-40B4-BE49-F238E27FC236}">
              <a16:creationId xmlns:a16="http://schemas.microsoft.com/office/drawing/2014/main" id="{90F4DCD8-98A6-4939-A19A-9D13977E993D}"/>
            </a:ext>
          </a:extLst>
        </xdr:cNvPr>
        <xdr:cNvSpPr txBox="1"/>
      </xdr:nvSpPr>
      <xdr:spPr>
        <a:xfrm>
          <a:off x="16357600" y="6073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50165</xdr:rowOff>
    </xdr:from>
    <xdr:to>
      <xdr:col>85</xdr:col>
      <xdr:colOff>177800</xdr:colOff>
      <xdr:row>36</xdr:row>
      <xdr:rowOff>151765</xdr:rowOff>
    </xdr:to>
    <xdr:sp macro="" textlink="">
      <xdr:nvSpPr>
        <xdr:cNvPr id="329" name="フローチャート: 判断 328">
          <a:extLst>
            <a:ext uri="{FF2B5EF4-FFF2-40B4-BE49-F238E27FC236}">
              <a16:creationId xmlns:a16="http://schemas.microsoft.com/office/drawing/2014/main" id="{906275BA-55DC-4626-B60C-9EC541AB3F3E}"/>
            </a:ext>
          </a:extLst>
        </xdr:cNvPr>
        <xdr:cNvSpPr/>
      </xdr:nvSpPr>
      <xdr:spPr>
        <a:xfrm>
          <a:off x="162687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97790</xdr:rowOff>
    </xdr:from>
    <xdr:to>
      <xdr:col>81</xdr:col>
      <xdr:colOff>101600</xdr:colOff>
      <xdr:row>37</xdr:row>
      <xdr:rowOff>27940</xdr:rowOff>
    </xdr:to>
    <xdr:sp macro="" textlink="">
      <xdr:nvSpPr>
        <xdr:cNvPr id="330" name="フローチャート: 判断 329">
          <a:extLst>
            <a:ext uri="{FF2B5EF4-FFF2-40B4-BE49-F238E27FC236}">
              <a16:creationId xmlns:a16="http://schemas.microsoft.com/office/drawing/2014/main" id="{0FB4FBB6-5AA9-47F7-848F-7D960D774603}"/>
            </a:ext>
          </a:extLst>
        </xdr:cNvPr>
        <xdr:cNvSpPr/>
      </xdr:nvSpPr>
      <xdr:spPr>
        <a:xfrm>
          <a:off x="1543050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29210</xdr:rowOff>
    </xdr:from>
    <xdr:to>
      <xdr:col>76</xdr:col>
      <xdr:colOff>165100</xdr:colOff>
      <xdr:row>37</xdr:row>
      <xdr:rowOff>130810</xdr:rowOff>
    </xdr:to>
    <xdr:sp macro="" textlink="">
      <xdr:nvSpPr>
        <xdr:cNvPr id="331" name="フローチャート: 判断 330">
          <a:extLst>
            <a:ext uri="{FF2B5EF4-FFF2-40B4-BE49-F238E27FC236}">
              <a16:creationId xmlns:a16="http://schemas.microsoft.com/office/drawing/2014/main" id="{203B6100-9FEF-4F68-9E54-9CE2ED567EB2}"/>
            </a:ext>
          </a:extLst>
        </xdr:cNvPr>
        <xdr:cNvSpPr/>
      </xdr:nvSpPr>
      <xdr:spPr>
        <a:xfrm>
          <a:off x="1454150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19685</xdr:rowOff>
    </xdr:from>
    <xdr:to>
      <xdr:col>72</xdr:col>
      <xdr:colOff>38100</xdr:colOff>
      <xdr:row>37</xdr:row>
      <xdr:rowOff>121285</xdr:rowOff>
    </xdr:to>
    <xdr:sp macro="" textlink="">
      <xdr:nvSpPr>
        <xdr:cNvPr id="332" name="フローチャート: 判断 331">
          <a:extLst>
            <a:ext uri="{FF2B5EF4-FFF2-40B4-BE49-F238E27FC236}">
              <a16:creationId xmlns:a16="http://schemas.microsoft.com/office/drawing/2014/main" id="{41847750-AF7A-423A-B013-E8B69F4B5D3F}"/>
            </a:ext>
          </a:extLst>
        </xdr:cNvPr>
        <xdr:cNvSpPr/>
      </xdr:nvSpPr>
      <xdr:spPr>
        <a:xfrm>
          <a:off x="13652500" y="63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333" name="フローチャート: 判断 332">
          <a:extLst>
            <a:ext uri="{FF2B5EF4-FFF2-40B4-BE49-F238E27FC236}">
              <a16:creationId xmlns:a16="http://schemas.microsoft.com/office/drawing/2014/main" id="{DE4C9282-B280-4E7A-962C-BE5C3BFC414F}"/>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ED1A725D-9987-44B1-9F64-AE7E7D8B8E6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32C081AD-570E-45B6-83BA-1796A2FCA19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831D9C41-579F-4943-9560-F8AB4F16EA6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6CA6F851-F873-4015-A092-83A29B622D9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8" name="テキスト ボックス 337">
          <a:extLst>
            <a:ext uri="{FF2B5EF4-FFF2-40B4-BE49-F238E27FC236}">
              <a16:creationId xmlns:a16="http://schemas.microsoft.com/office/drawing/2014/main" id="{F651183C-7C05-439B-9902-C5B1BB71FA3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95885</xdr:rowOff>
    </xdr:from>
    <xdr:to>
      <xdr:col>85</xdr:col>
      <xdr:colOff>177800</xdr:colOff>
      <xdr:row>37</xdr:row>
      <xdr:rowOff>26035</xdr:rowOff>
    </xdr:to>
    <xdr:sp macro="" textlink="">
      <xdr:nvSpPr>
        <xdr:cNvPr id="339" name="楕円 338">
          <a:extLst>
            <a:ext uri="{FF2B5EF4-FFF2-40B4-BE49-F238E27FC236}">
              <a16:creationId xmlns:a16="http://schemas.microsoft.com/office/drawing/2014/main" id="{86DFFE69-2E25-4A09-ADD1-EA0620AA149F}"/>
            </a:ext>
          </a:extLst>
        </xdr:cNvPr>
        <xdr:cNvSpPr/>
      </xdr:nvSpPr>
      <xdr:spPr>
        <a:xfrm>
          <a:off x="16268700" y="62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74312</xdr:rowOff>
    </xdr:from>
    <xdr:ext cx="405111" cy="259045"/>
    <xdr:sp macro="" textlink="">
      <xdr:nvSpPr>
        <xdr:cNvPr id="340" name="【一般廃棄物処理施設】&#10;有形固定資産減価償却率該当値テキスト">
          <a:extLst>
            <a:ext uri="{FF2B5EF4-FFF2-40B4-BE49-F238E27FC236}">
              <a16:creationId xmlns:a16="http://schemas.microsoft.com/office/drawing/2014/main" id="{A8B572FC-888E-4D38-ACE2-254481A4BBE5}"/>
            </a:ext>
          </a:extLst>
        </xdr:cNvPr>
        <xdr:cNvSpPr txBox="1"/>
      </xdr:nvSpPr>
      <xdr:spPr>
        <a:xfrm>
          <a:off x="16357600" y="624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128270</xdr:rowOff>
    </xdr:from>
    <xdr:to>
      <xdr:col>81</xdr:col>
      <xdr:colOff>101600</xdr:colOff>
      <xdr:row>37</xdr:row>
      <xdr:rowOff>58420</xdr:rowOff>
    </xdr:to>
    <xdr:sp macro="" textlink="">
      <xdr:nvSpPr>
        <xdr:cNvPr id="341" name="楕円 340">
          <a:extLst>
            <a:ext uri="{FF2B5EF4-FFF2-40B4-BE49-F238E27FC236}">
              <a16:creationId xmlns:a16="http://schemas.microsoft.com/office/drawing/2014/main" id="{9F98E579-F3A5-419E-8DF7-C69B471FCA7C}"/>
            </a:ext>
          </a:extLst>
        </xdr:cNvPr>
        <xdr:cNvSpPr/>
      </xdr:nvSpPr>
      <xdr:spPr>
        <a:xfrm>
          <a:off x="15430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146685</xdr:rowOff>
    </xdr:from>
    <xdr:to>
      <xdr:col>85</xdr:col>
      <xdr:colOff>127000</xdr:colOff>
      <xdr:row>37</xdr:row>
      <xdr:rowOff>7620</xdr:rowOff>
    </xdr:to>
    <xdr:cxnSp macro="">
      <xdr:nvCxnSpPr>
        <xdr:cNvPr id="342" name="直線コネクタ 341">
          <a:extLst>
            <a:ext uri="{FF2B5EF4-FFF2-40B4-BE49-F238E27FC236}">
              <a16:creationId xmlns:a16="http://schemas.microsoft.com/office/drawing/2014/main" id="{24F6E0D2-9344-4391-87E1-37F4093B15C6}"/>
            </a:ext>
          </a:extLst>
        </xdr:cNvPr>
        <xdr:cNvCxnSpPr/>
      </xdr:nvCxnSpPr>
      <xdr:spPr>
        <a:xfrm flipV="1">
          <a:off x="15481300" y="631888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76835</xdr:rowOff>
    </xdr:from>
    <xdr:to>
      <xdr:col>76</xdr:col>
      <xdr:colOff>165100</xdr:colOff>
      <xdr:row>37</xdr:row>
      <xdr:rowOff>6985</xdr:rowOff>
    </xdr:to>
    <xdr:sp macro="" textlink="">
      <xdr:nvSpPr>
        <xdr:cNvPr id="343" name="楕円 342">
          <a:extLst>
            <a:ext uri="{FF2B5EF4-FFF2-40B4-BE49-F238E27FC236}">
              <a16:creationId xmlns:a16="http://schemas.microsoft.com/office/drawing/2014/main" id="{CD210CE3-9DB5-42C8-9E7B-AEB3931A8DA4}"/>
            </a:ext>
          </a:extLst>
        </xdr:cNvPr>
        <xdr:cNvSpPr/>
      </xdr:nvSpPr>
      <xdr:spPr>
        <a:xfrm>
          <a:off x="14541500" y="624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127635</xdr:rowOff>
    </xdr:from>
    <xdr:to>
      <xdr:col>81</xdr:col>
      <xdr:colOff>50800</xdr:colOff>
      <xdr:row>37</xdr:row>
      <xdr:rowOff>7620</xdr:rowOff>
    </xdr:to>
    <xdr:cxnSp macro="">
      <xdr:nvCxnSpPr>
        <xdr:cNvPr id="344" name="直線コネクタ 343">
          <a:extLst>
            <a:ext uri="{FF2B5EF4-FFF2-40B4-BE49-F238E27FC236}">
              <a16:creationId xmlns:a16="http://schemas.microsoft.com/office/drawing/2014/main" id="{E9831AC1-2012-41AF-86FE-4B92D0A5E0CC}"/>
            </a:ext>
          </a:extLst>
        </xdr:cNvPr>
        <xdr:cNvCxnSpPr/>
      </xdr:nvCxnSpPr>
      <xdr:spPr>
        <a:xfrm>
          <a:off x="14592300" y="629983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25400</xdr:rowOff>
    </xdr:from>
    <xdr:to>
      <xdr:col>72</xdr:col>
      <xdr:colOff>38100</xdr:colOff>
      <xdr:row>36</xdr:row>
      <xdr:rowOff>127000</xdr:rowOff>
    </xdr:to>
    <xdr:sp macro="" textlink="">
      <xdr:nvSpPr>
        <xdr:cNvPr id="345" name="楕円 344">
          <a:extLst>
            <a:ext uri="{FF2B5EF4-FFF2-40B4-BE49-F238E27FC236}">
              <a16:creationId xmlns:a16="http://schemas.microsoft.com/office/drawing/2014/main" id="{04B6C11B-EFD4-4497-B4E5-845CF7F8DE02}"/>
            </a:ext>
          </a:extLst>
        </xdr:cNvPr>
        <xdr:cNvSpPr/>
      </xdr:nvSpPr>
      <xdr:spPr>
        <a:xfrm>
          <a:off x="13652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76200</xdr:rowOff>
    </xdr:from>
    <xdr:to>
      <xdr:col>76</xdr:col>
      <xdr:colOff>114300</xdr:colOff>
      <xdr:row>36</xdr:row>
      <xdr:rowOff>127635</xdr:rowOff>
    </xdr:to>
    <xdr:cxnSp macro="">
      <xdr:nvCxnSpPr>
        <xdr:cNvPr id="346" name="直線コネクタ 345">
          <a:extLst>
            <a:ext uri="{FF2B5EF4-FFF2-40B4-BE49-F238E27FC236}">
              <a16:creationId xmlns:a16="http://schemas.microsoft.com/office/drawing/2014/main" id="{2F0D7318-1672-40ED-AC43-457761C2D38D}"/>
            </a:ext>
          </a:extLst>
        </xdr:cNvPr>
        <xdr:cNvCxnSpPr/>
      </xdr:nvCxnSpPr>
      <xdr:spPr>
        <a:xfrm>
          <a:off x="13703300" y="624840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145415</xdr:rowOff>
    </xdr:from>
    <xdr:to>
      <xdr:col>67</xdr:col>
      <xdr:colOff>101600</xdr:colOff>
      <xdr:row>36</xdr:row>
      <xdr:rowOff>75565</xdr:rowOff>
    </xdr:to>
    <xdr:sp macro="" textlink="">
      <xdr:nvSpPr>
        <xdr:cNvPr id="347" name="楕円 346">
          <a:extLst>
            <a:ext uri="{FF2B5EF4-FFF2-40B4-BE49-F238E27FC236}">
              <a16:creationId xmlns:a16="http://schemas.microsoft.com/office/drawing/2014/main" id="{6B773926-F877-494B-9024-897D03BA548E}"/>
            </a:ext>
          </a:extLst>
        </xdr:cNvPr>
        <xdr:cNvSpPr/>
      </xdr:nvSpPr>
      <xdr:spPr>
        <a:xfrm>
          <a:off x="12763500" y="614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24765</xdr:rowOff>
    </xdr:from>
    <xdr:to>
      <xdr:col>71</xdr:col>
      <xdr:colOff>177800</xdr:colOff>
      <xdr:row>36</xdr:row>
      <xdr:rowOff>76200</xdr:rowOff>
    </xdr:to>
    <xdr:cxnSp macro="">
      <xdr:nvCxnSpPr>
        <xdr:cNvPr id="348" name="直線コネクタ 347">
          <a:extLst>
            <a:ext uri="{FF2B5EF4-FFF2-40B4-BE49-F238E27FC236}">
              <a16:creationId xmlns:a16="http://schemas.microsoft.com/office/drawing/2014/main" id="{E96DFB72-838C-46D2-9C53-76D4EF2713F0}"/>
            </a:ext>
          </a:extLst>
        </xdr:cNvPr>
        <xdr:cNvCxnSpPr/>
      </xdr:nvCxnSpPr>
      <xdr:spPr>
        <a:xfrm>
          <a:off x="12814300" y="619696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44467</xdr:rowOff>
    </xdr:from>
    <xdr:ext cx="405111" cy="259045"/>
    <xdr:sp macro="" textlink="">
      <xdr:nvSpPr>
        <xdr:cNvPr id="349" name="n_1aveValue【一般廃棄物処理施設】&#10;有形固定資産減価償却率">
          <a:extLst>
            <a:ext uri="{FF2B5EF4-FFF2-40B4-BE49-F238E27FC236}">
              <a16:creationId xmlns:a16="http://schemas.microsoft.com/office/drawing/2014/main" id="{6B2553CF-BC83-451E-AED1-FD2F499A26AC}"/>
            </a:ext>
          </a:extLst>
        </xdr:cNvPr>
        <xdr:cNvSpPr txBox="1"/>
      </xdr:nvSpPr>
      <xdr:spPr>
        <a:xfrm>
          <a:off x="15266044" y="604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121937</xdr:rowOff>
    </xdr:from>
    <xdr:ext cx="405111" cy="259045"/>
    <xdr:sp macro="" textlink="">
      <xdr:nvSpPr>
        <xdr:cNvPr id="350" name="n_2aveValue【一般廃棄物処理施設】&#10;有形固定資産減価償却率">
          <a:extLst>
            <a:ext uri="{FF2B5EF4-FFF2-40B4-BE49-F238E27FC236}">
              <a16:creationId xmlns:a16="http://schemas.microsoft.com/office/drawing/2014/main" id="{107301EA-F16B-4AF6-8E86-B269F64F3B20}"/>
            </a:ext>
          </a:extLst>
        </xdr:cNvPr>
        <xdr:cNvSpPr txBox="1"/>
      </xdr:nvSpPr>
      <xdr:spPr>
        <a:xfrm>
          <a:off x="14389744" y="646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112412</xdr:rowOff>
    </xdr:from>
    <xdr:ext cx="405111" cy="259045"/>
    <xdr:sp macro="" textlink="">
      <xdr:nvSpPr>
        <xdr:cNvPr id="351" name="n_3aveValue【一般廃棄物処理施設】&#10;有形固定資産減価償却率">
          <a:extLst>
            <a:ext uri="{FF2B5EF4-FFF2-40B4-BE49-F238E27FC236}">
              <a16:creationId xmlns:a16="http://schemas.microsoft.com/office/drawing/2014/main" id="{62129496-3E2D-4BEC-9402-38BC1FA61373}"/>
            </a:ext>
          </a:extLst>
        </xdr:cNvPr>
        <xdr:cNvSpPr txBox="1"/>
      </xdr:nvSpPr>
      <xdr:spPr>
        <a:xfrm>
          <a:off x="13500744" y="645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352" name="n_4aveValue【一般廃棄物処理施設】&#10;有形固定資産減価償却率">
          <a:extLst>
            <a:ext uri="{FF2B5EF4-FFF2-40B4-BE49-F238E27FC236}">
              <a16:creationId xmlns:a16="http://schemas.microsoft.com/office/drawing/2014/main" id="{6E8F9612-521D-45B3-B8C1-41F420E365F6}"/>
            </a:ext>
          </a:extLst>
        </xdr:cNvPr>
        <xdr:cNvSpPr txBox="1"/>
      </xdr:nvSpPr>
      <xdr:spPr>
        <a:xfrm>
          <a:off x="12611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49547</xdr:rowOff>
    </xdr:from>
    <xdr:ext cx="405111" cy="259045"/>
    <xdr:sp macro="" textlink="">
      <xdr:nvSpPr>
        <xdr:cNvPr id="353" name="n_1mainValue【一般廃棄物処理施設】&#10;有形固定資産減価償却率">
          <a:extLst>
            <a:ext uri="{FF2B5EF4-FFF2-40B4-BE49-F238E27FC236}">
              <a16:creationId xmlns:a16="http://schemas.microsoft.com/office/drawing/2014/main" id="{514C653E-5776-4765-913D-EE637E7E8F9B}"/>
            </a:ext>
          </a:extLst>
        </xdr:cNvPr>
        <xdr:cNvSpPr txBox="1"/>
      </xdr:nvSpPr>
      <xdr:spPr>
        <a:xfrm>
          <a:off x="152660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23512</xdr:rowOff>
    </xdr:from>
    <xdr:ext cx="405111" cy="259045"/>
    <xdr:sp macro="" textlink="">
      <xdr:nvSpPr>
        <xdr:cNvPr id="354" name="n_2mainValue【一般廃棄物処理施設】&#10;有形固定資産減価償却率">
          <a:extLst>
            <a:ext uri="{FF2B5EF4-FFF2-40B4-BE49-F238E27FC236}">
              <a16:creationId xmlns:a16="http://schemas.microsoft.com/office/drawing/2014/main" id="{6F636D3D-B294-41D9-8165-AB1FA03FB734}"/>
            </a:ext>
          </a:extLst>
        </xdr:cNvPr>
        <xdr:cNvSpPr txBox="1"/>
      </xdr:nvSpPr>
      <xdr:spPr>
        <a:xfrm>
          <a:off x="14389744" y="602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143527</xdr:rowOff>
    </xdr:from>
    <xdr:ext cx="405111" cy="259045"/>
    <xdr:sp macro="" textlink="">
      <xdr:nvSpPr>
        <xdr:cNvPr id="355" name="n_3mainValue【一般廃棄物処理施設】&#10;有形固定資産減価償却率">
          <a:extLst>
            <a:ext uri="{FF2B5EF4-FFF2-40B4-BE49-F238E27FC236}">
              <a16:creationId xmlns:a16="http://schemas.microsoft.com/office/drawing/2014/main" id="{4F2190D5-1292-41E0-96A3-4A680379FA2C}"/>
            </a:ext>
          </a:extLst>
        </xdr:cNvPr>
        <xdr:cNvSpPr txBox="1"/>
      </xdr:nvSpPr>
      <xdr:spPr>
        <a:xfrm>
          <a:off x="13500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92092</xdr:rowOff>
    </xdr:from>
    <xdr:ext cx="405111" cy="259045"/>
    <xdr:sp macro="" textlink="">
      <xdr:nvSpPr>
        <xdr:cNvPr id="356" name="n_4mainValue【一般廃棄物処理施設】&#10;有形固定資産減価償却率">
          <a:extLst>
            <a:ext uri="{FF2B5EF4-FFF2-40B4-BE49-F238E27FC236}">
              <a16:creationId xmlns:a16="http://schemas.microsoft.com/office/drawing/2014/main" id="{4E87F611-B3DE-4084-82D1-F5546AC837C8}"/>
            </a:ext>
          </a:extLst>
        </xdr:cNvPr>
        <xdr:cNvSpPr txBox="1"/>
      </xdr:nvSpPr>
      <xdr:spPr>
        <a:xfrm>
          <a:off x="12611744" y="592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7" name="正方形/長方形 356">
          <a:extLst>
            <a:ext uri="{FF2B5EF4-FFF2-40B4-BE49-F238E27FC236}">
              <a16:creationId xmlns:a16="http://schemas.microsoft.com/office/drawing/2014/main" id="{C72D551F-EDEB-4CE3-A977-E26259CA9F6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8" name="正方形/長方形 357">
          <a:extLst>
            <a:ext uri="{FF2B5EF4-FFF2-40B4-BE49-F238E27FC236}">
              <a16:creationId xmlns:a16="http://schemas.microsoft.com/office/drawing/2014/main" id="{E0ED45D8-BB4D-41A6-B185-6B04ADE0562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9" name="正方形/長方形 358">
          <a:extLst>
            <a:ext uri="{FF2B5EF4-FFF2-40B4-BE49-F238E27FC236}">
              <a16:creationId xmlns:a16="http://schemas.microsoft.com/office/drawing/2014/main" id="{ECFACDF2-06F7-47A0-A893-E3EE073B9DF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0" name="正方形/長方形 359">
          <a:extLst>
            <a:ext uri="{FF2B5EF4-FFF2-40B4-BE49-F238E27FC236}">
              <a16:creationId xmlns:a16="http://schemas.microsoft.com/office/drawing/2014/main" id="{1B449A22-7335-477C-8278-E6C1E6673B7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1" name="正方形/長方形 360">
          <a:extLst>
            <a:ext uri="{FF2B5EF4-FFF2-40B4-BE49-F238E27FC236}">
              <a16:creationId xmlns:a16="http://schemas.microsoft.com/office/drawing/2014/main" id="{CE3D4AC8-45B5-4075-9846-BC5EB3FC80C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2" name="正方形/長方形 361">
          <a:extLst>
            <a:ext uri="{FF2B5EF4-FFF2-40B4-BE49-F238E27FC236}">
              <a16:creationId xmlns:a16="http://schemas.microsoft.com/office/drawing/2014/main" id="{972D793E-2EA1-435F-B6A4-5C9EFE9F570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3" name="正方形/長方形 362">
          <a:extLst>
            <a:ext uri="{FF2B5EF4-FFF2-40B4-BE49-F238E27FC236}">
              <a16:creationId xmlns:a16="http://schemas.microsoft.com/office/drawing/2014/main" id="{EDEF25BB-A5DA-4BBA-9BED-0C421F647A1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4" name="正方形/長方形 363">
          <a:extLst>
            <a:ext uri="{FF2B5EF4-FFF2-40B4-BE49-F238E27FC236}">
              <a16:creationId xmlns:a16="http://schemas.microsoft.com/office/drawing/2014/main" id="{180CEE46-CA48-4565-A266-CBAB0EDD1FE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5" name="テキスト ボックス 364">
          <a:extLst>
            <a:ext uri="{FF2B5EF4-FFF2-40B4-BE49-F238E27FC236}">
              <a16:creationId xmlns:a16="http://schemas.microsoft.com/office/drawing/2014/main" id="{E238439A-57A4-4299-BA87-05A62BC02A7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6" name="直線コネクタ 365">
          <a:extLst>
            <a:ext uri="{FF2B5EF4-FFF2-40B4-BE49-F238E27FC236}">
              <a16:creationId xmlns:a16="http://schemas.microsoft.com/office/drawing/2014/main" id="{CFD47564-CA32-4154-B62F-5D472C1CD11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7" name="直線コネクタ 366">
          <a:extLst>
            <a:ext uri="{FF2B5EF4-FFF2-40B4-BE49-F238E27FC236}">
              <a16:creationId xmlns:a16="http://schemas.microsoft.com/office/drawing/2014/main" id="{2E4BCD0D-0DCC-40C5-BF88-CA516BCEBC73}"/>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8" name="テキスト ボックス 367">
          <a:extLst>
            <a:ext uri="{FF2B5EF4-FFF2-40B4-BE49-F238E27FC236}">
              <a16:creationId xmlns:a16="http://schemas.microsoft.com/office/drawing/2014/main" id="{4FA07964-B0E7-44F8-A759-4301D57501E6}"/>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9" name="直線コネクタ 368">
          <a:extLst>
            <a:ext uri="{FF2B5EF4-FFF2-40B4-BE49-F238E27FC236}">
              <a16:creationId xmlns:a16="http://schemas.microsoft.com/office/drawing/2014/main" id="{B7766F04-1E56-477D-B513-192D5FFF423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70" name="テキスト ボックス 369">
          <a:extLst>
            <a:ext uri="{FF2B5EF4-FFF2-40B4-BE49-F238E27FC236}">
              <a16:creationId xmlns:a16="http://schemas.microsoft.com/office/drawing/2014/main" id="{DE4ACE2F-A239-42AD-8F82-A3E0DB40D73A}"/>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71" name="直線コネクタ 370">
          <a:extLst>
            <a:ext uri="{FF2B5EF4-FFF2-40B4-BE49-F238E27FC236}">
              <a16:creationId xmlns:a16="http://schemas.microsoft.com/office/drawing/2014/main" id="{7AE86F80-0919-4F35-896A-18630508B6A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72" name="テキスト ボックス 371">
          <a:extLst>
            <a:ext uri="{FF2B5EF4-FFF2-40B4-BE49-F238E27FC236}">
              <a16:creationId xmlns:a16="http://schemas.microsoft.com/office/drawing/2014/main" id="{65F3B64D-02ED-45E8-BB40-C0ED60AF22D4}"/>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3" name="直線コネクタ 372">
          <a:extLst>
            <a:ext uri="{FF2B5EF4-FFF2-40B4-BE49-F238E27FC236}">
              <a16:creationId xmlns:a16="http://schemas.microsoft.com/office/drawing/2014/main" id="{0F9707AC-DAF1-4033-AA9A-6E84741EC5D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74" name="テキスト ボックス 373">
          <a:extLst>
            <a:ext uri="{FF2B5EF4-FFF2-40B4-BE49-F238E27FC236}">
              <a16:creationId xmlns:a16="http://schemas.microsoft.com/office/drawing/2014/main" id="{3EA19CE9-CC56-4F32-A0D5-79E72A9D8733}"/>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5" name="直線コネクタ 374">
          <a:extLst>
            <a:ext uri="{FF2B5EF4-FFF2-40B4-BE49-F238E27FC236}">
              <a16:creationId xmlns:a16="http://schemas.microsoft.com/office/drawing/2014/main" id="{99BE1CB7-E534-4A4D-B579-523CCE58DB4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6" name="テキスト ボックス 375">
          <a:extLst>
            <a:ext uri="{FF2B5EF4-FFF2-40B4-BE49-F238E27FC236}">
              <a16:creationId xmlns:a16="http://schemas.microsoft.com/office/drawing/2014/main" id="{41329F3D-3D97-4B42-B94B-12E512F8D22B}"/>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7" name="直線コネクタ 376">
          <a:extLst>
            <a:ext uri="{FF2B5EF4-FFF2-40B4-BE49-F238E27FC236}">
              <a16:creationId xmlns:a16="http://schemas.microsoft.com/office/drawing/2014/main" id="{7D060FAC-BE4A-42C5-B4EE-C7CD3CF3A2A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8" name="テキスト ボックス 377">
          <a:extLst>
            <a:ext uri="{FF2B5EF4-FFF2-40B4-BE49-F238E27FC236}">
              <a16:creationId xmlns:a16="http://schemas.microsoft.com/office/drawing/2014/main" id="{05434325-7788-4835-B39D-2DF798FB20E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9" name="【一般廃棄物処理施設】&#10;一人当たり有形固定資産（償却資産）額グラフ枠">
          <a:extLst>
            <a:ext uri="{FF2B5EF4-FFF2-40B4-BE49-F238E27FC236}">
              <a16:creationId xmlns:a16="http://schemas.microsoft.com/office/drawing/2014/main" id="{82DA5BBB-D7D8-4954-8962-2D09BC80AF5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66755</xdr:rowOff>
    </xdr:from>
    <xdr:to>
      <xdr:col>116</xdr:col>
      <xdr:colOff>62864</xdr:colOff>
      <xdr:row>42</xdr:row>
      <xdr:rowOff>31779</xdr:rowOff>
    </xdr:to>
    <xdr:cxnSp macro="">
      <xdr:nvCxnSpPr>
        <xdr:cNvPr id="380" name="直線コネクタ 379">
          <a:extLst>
            <a:ext uri="{FF2B5EF4-FFF2-40B4-BE49-F238E27FC236}">
              <a16:creationId xmlns:a16="http://schemas.microsoft.com/office/drawing/2014/main" id="{8AAFB0C7-A582-4B01-91FE-93CA09B8B94C}"/>
            </a:ext>
          </a:extLst>
        </xdr:cNvPr>
        <xdr:cNvCxnSpPr/>
      </xdr:nvCxnSpPr>
      <xdr:spPr>
        <a:xfrm flipV="1">
          <a:off x="22160864" y="5896055"/>
          <a:ext cx="0" cy="1336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35606</xdr:rowOff>
    </xdr:from>
    <xdr:ext cx="469744" cy="259045"/>
    <xdr:sp macro="" textlink="">
      <xdr:nvSpPr>
        <xdr:cNvPr id="381" name="【一般廃棄物処理施設】&#10;一人当たり有形固定資産（償却資産）額最小値テキスト">
          <a:extLst>
            <a:ext uri="{FF2B5EF4-FFF2-40B4-BE49-F238E27FC236}">
              <a16:creationId xmlns:a16="http://schemas.microsoft.com/office/drawing/2014/main" id="{A24A8917-DBC9-47ED-BFD2-7E1EC6F3E7E6}"/>
            </a:ext>
          </a:extLst>
        </xdr:cNvPr>
        <xdr:cNvSpPr txBox="1"/>
      </xdr:nvSpPr>
      <xdr:spPr>
        <a:xfrm>
          <a:off x="22199600" y="723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31779</xdr:rowOff>
    </xdr:from>
    <xdr:to>
      <xdr:col>116</xdr:col>
      <xdr:colOff>152400</xdr:colOff>
      <xdr:row>42</xdr:row>
      <xdr:rowOff>31779</xdr:rowOff>
    </xdr:to>
    <xdr:cxnSp macro="">
      <xdr:nvCxnSpPr>
        <xdr:cNvPr id="382" name="直線コネクタ 381">
          <a:extLst>
            <a:ext uri="{FF2B5EF4-FFF2-40B4-BE49-F238E27FC236}">
              <a16:creationId xmlns:a16="http://schemas.microsoft.com/office/drawing/2014/main" id="{AF0B7F1F-C263-40A5-9663-8E051D74286E}"/>
            </a:ext>
          </a:extLst>
        </xdr:cNvPr>
        <xdr:cNvCxnSpPr/>
      </xdr:nvCxnSpPr>
      <xdr:spPr>
        <a:xfrm>
          <a:off x="22072600" y="7232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13432</xdr:rowOff>
    </xdr:from>
    <xdr:ext cx="599010" cy="259045"/>
    <xdr:sp macro="" textlink="">
      <xdr:nvSpPr>
        <xdr:cNvPr id="383" name="【一般廃棄物処理施設】&#10;一人当たり有形固定資産（償却資産）額最大値テキスト">
          <a:extLst>
            <a:ext uri="{FF2B5EF4-FFF2-40B4-BE49-F238E27FC236}">
              <a16:creationId xmlns:a16="http://schemas.microsoft.com/office/drawing/2014/main" id="{DD98626D-66D1-4D2A-8967-94BE93F6260F}"/>
            </a:ext>
          </a:extLst>
        </xdr:cNvPr>
        <xdr:cNvSpPr txBox="1"/>
      </xdr:nvSpPr>
      <xdr:spPr>
        <a:xfrm>
          <a:off x="22199600" y="5671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66755</xdr:rowOff>
    </xdr:from>
    <xdr:to>
      <xdr:col>116</xdr:col>
      <xdr:colOff>152400</xdr:colOff>
      <xdr:row>34</xdr:row>
      <xdr:rowOff>66755</xdr:rowOff>
    </xdr:to>
    <xdr:cxnSp macro="">
      <xdr:nvCxnSpPr>
        <xdr:cNvPr id="384" name="直線コネクタ 383">
          <a:extLst>
            <a:ext uri="{FF2B5EF4-FFF2-40B4-BE49-F238E27FC236}">
              <a16:creationId xmlns:a16="http://schemas.microsoft.com/office/drawing/2014/main" id="{2F520AA2-535E-4591-8EC7-C326CEAD93D1}"/>
            </a:ext>
          </a:extLst>
        </xdr:cNvPr>
        <xdr:cNvCxnSpPr/>
      </xdr:nvCxnSpPr>
      <xdr:spPr>
        <a:xfrm>
          <a:off x="22072600" y="5896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109493</xdr:rowOff>
    </xdr:from>
    <xdr:ext cx="534377" cy="259045"/>
    <xdr:sp macro="" textlink="">
      <xdr:nvSpPr>
        <xdr:cNvPr id="385" name="【一般廃棄物処理施設】&#10;一人当たり有形固定資産（償却資産）額平均値テキスト">
          <a:extLst>
            <a:ext uri="{FF2B5EF4-FFF2-40B4-BE49-F238E27FC236}">
              <a16:creationId xmlns:a16="http://schemas.microsoft.com/office/drawing/2014/main" id="{F57CA1D9-0EC1-4BB1-9E68-824C8A784147}"/>
            </a:ext>
          </a:extLst>
        </xdr:cNvPr>
        <xdr:cNvSpPr txBox="1"/>
      </xdr:nvSpPr>
      <xdr:spPr>
        <a:xfrm>
          <a:off x="22199600" y="6796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131066</xdr:rowOff>
    </xdr:from>
    <xdr:to>
      <xdr:col>116</xdr:col>
      <xdr:colOff>114300</xdr:colOff>
      <xdr:row>40</xdr:row>
      <xdr:rowOff>61216</xdr:rowOff>
    </xdr:to>
    <xdr:sp macro="" textlink="">
      <xdr:nvSpPr>
        <xdr:cNvPr id="386" name="フローチャート: 判断 385">
          <a:extLst>
            <a:ext uri="{FF2B5EF4-FFF2-40B4-BE49-F238E27FC236}">
              <a16:creationId xmlns:a16="http://schemas.microsoft.com/office/drawing/2014/main" id="{5C83C286-A305-465F-BED3-AC8EB95D45C3}"/>
            </a:ext>
          </a:extLst>
        </xdr:cNvPr>
        <xdr:cNvSpPr/>
      </xdr:nvSpPr>
      <xdr:spPr>
        <a:xfrm>
          <a:off x="22110700" y="681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131928</xdr:rowOff>
    </xdr:from>
    <xdr:to>
      <xdr:col>112</xdr:col>
      <xdr:colOff>38100</xdr:colOff>
      <xdr:row>40</xdr:row>
      <xdr:rowOff>62078</xdr:rowOff>
    </xdr:to>
    <xdr:sp macro="" textlink="">
      <xdr:nvSpPr>
        <xdr:cNvPr id="387" name="フローチャート: 判断 386">
          <a:extLst>
            <a:ext uri="{FF2B5EF4-FFF2-40B4-BE49-F238E27FC236}">
              <a16:creationId xmlns:a16="http://schemas.microsoft.com/office/drawing/2014/main" id="{62F4C52C-E5FB-4C7D-AF4E-1E6FF6555394}"/>
            </a:ext>
          </a:extLst>
        </xdr:cNvPr>
        <xdr:cNvSpPr/>
      </xdr:nvSpPr>
      <xdr:spPr>
        <a:xfrm>
          <a:off x="21272500" y="6818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134739</xdr:rowOff>
    </xdr:from>
    <xdr:to>
      <xdr:col>107</xdr:col>
      <xdr:colOff>101600</xdr:colOff>
      <xdr:row>40</xdr:row>
      <xdr:rowOff>64889</xdr:rowOff>
    </xdr:to>
    <xdr:sp macro="" textlink="">
      <xdr:nvSpPr>
        <xdr:cNvPr id="388" name="フローチャート: 判断 387">
          <a:extLst>
            <a:ext uri="{FF2B5EF4-FFF2-40B4-BE49-F238E27FC236}">
              <a16:creationId xmlns:a16="http://schemas.microsoft.com/office/drawing/2014/main" id="{0F0417FB-BAE6-4304-8671-3CDBEC804E84}"/>
            </a:ext>
          </a:extLst>
        </xdr:cNvPr>
        <xdr:cNvSpPr/>
      </xdr:nvSpPr>
      <xdr:spPr>
        <a:xfrm>
          <a:off x="20383500" y="6821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162945</xdr:rowOff>
    </xdr:from>
    <xdr:to>
      <xdr:col>102</xdr:col>
      <xdr:colOff>165100</xdr:colOff>
      <xdr:row>40</xdr:row>
      <xdr:rowOff>93095</xdr:rowOff>
    </xdr:to>
    <xdr:sp macro="" textlink="">
      <xdr:nvSpPr>
        <xdr:cNvPr id="389" name="フローチャート: 判断 388">
          <a:extLst>
            <a:ext uri="{FF2B5EF4-FFF2-40B4-BE49-F238E27FC236}">
              <a16:creationId xmlns:a16="http://schemas.microsoft.com/office/drawing/2014/main" id="{C3372A19-E2D1-4CF0-B24D-9DD0800486BD}"/>
            </a:ext>
          </a:extLst>
        </xdr:cNvPr>
        <xdr:cNvSpPr/>
      </xdr:nvSpPr>
      <xdr:spPr>
        <a:xfrm>
          <a:off x="19494500" y="684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5950</xdr:rowOff>
    </xdr:from>
    <xdr:to>
      <xdr:col>98</xdr:col>
      <xdr:colOff>38100</xdr:colOff>
      <xdr:row>40</xdr:row>
      <xdr:rowOff>107550</xdr:rowOff>
    </xdr:to>
    <xdr:sp macro="" textlink="">
      <xdr:nvSpPr>
        <xdr:cNvPr id="390" name="フローチャート: 判断 389">
          <a:extLst>
            <a:ext uri="{FF2B5EF4-FFF2-40B4-BE49-F238E27FC236}">
              <a16:creationId xmlns:a16="http://schemas.microsoft.com/office/drawing/2014/main" id="{4A6FEFB7-C341-465A-8F39-69A09EB6444C}"/>
            </a:ext>
          </a:extLst>
        </xdr:cNvPr>
        <xdr:cNvSpPr/>
      </xdr:nvSpPr>
      <xdr:spPr>
        <a:xfrm>
          <a:off x="18605500" y="686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99C4A41E-8B11-499E-8F8E-14157F50288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59B01472-6856-4CB5-8BF9-4F97CD6BAE2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3" name="テキスト ボックス 392">
          <a:extLst>
            <a:ext uri="{FF2B5EF4-FFF2-40B4-BE49-F238E27FC236}">
              <a16:creationId xmlns:a16="http://schemas.microsoft.com/office/drawing/2014/main" id="{3F11FE01-A774-48C7-BD31-AC3BF30DF71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id="{8FF7A57A-0D88-4707-AA2E-2D46FEE22B4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5" name="テキスト ボックス 394">
          <a:extLst>
            <a:ext uri="{FF2B5EF4-FFF2-40B4-BE49-F238E27FC236}">
              <a16:creationId xmlns:a16="http://schemas.microsoft.com/office/drawing/2014/main" id="{1F14EC8A-E8BE-4768-AB14-141D7EC7A1D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99901</xdr:rowOff>
    </xdr:from>
    <xdr:to>
      <xdr:col>116</xdr:col>
      <xdr:colOff>114300</xdr:colOff>
      <xdr:row>40</xdr:row>
      <xdr:rowOff>30051</xdr:rowOff>
    </xdr:to>
    <xdr:sp macro="" textlink="">
      <xdr:nvSpPr>
        <xdr:cNvPr id="396" name="楕円 395">
          <a:extLst>
            <a:ext uri="{FF2B5EF4-FFF2-40B4-BE49-F238E27FC236}">
              <a16:creationId xmlns:a16="http://schemas.microsoft.com/office/drawing/2014/main" id="{23BD542E-16E1-4012-A919-AF0C0EDA6649}"/>
            </a:ext>
          </a:extLst>
        </xdr:cNvPr>
        <xdr:cNvSpPr/>
      </xdr:nvSpPr>
      <xdr:spPr>
        <a:xfrm>
          <a:off x="22110700" y="678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122778</xdr:rowOff>
    </xdr:from>
    <xdr:ext cx="599010" cy="259045"/>
    <xdr:sp macro="" textlink="">
      <xdr:nvSpPr>
        <xdr:cNvPr id="397" name="【一般廃棄物処理施設】&#10;一人当たり有形固定資産（償却資産）額該当値テキスト">
          <a:extLst>
            <a:ext uri="{FF2B5EF4-FFF2-40B4-BE49-F238E27FC236}">
              <a16:creationId xmlns:a16="http://schemas.microsoft.com/office/drawing/2014/main" id="{7E664392-56FD-4F54-A51E-6DA1D8211883}"/>
            </a:ext>
          </a:extLst>
        </xdr:cNvPr>
        <xdr:cNvSpPr txBox="1"/>
      </xdr:nvSpPr>
      <xdr:spPr>
        <a:xfrm>
          <a:off x="22199600" y="6637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94510</xdr:rowOff>
    </xdr:from>
    <xdr:to>
      <xdr:col>112</xdr:col>
      <xdr:colOff>38100</xdr:colOff>
      <xdr:row>40</xdr:row>
      <xdr:rowOff>24660</xdr:rowOff>
    </xdr:to>
    <xdr:sp macro="" textlink="">
      <xdr:nvSpPr>
        <xdr:cNvPr id="398" name="楕円 397">
          <a:extLst>
            <a:ext uri="{FF2B5EF4-FFF2-40B4-BE49-F238E27FC236}">
              <a16:creationId xmlns:a16="http://schemas.microsoft.com/office/drawing/2014/main" id="{F011DAFB-DACF-4EE3-BE0E-6D4F3D403713}"/>
            </a:ext>
          </a:extLst>
        </xdr:cNvPr>
        <xdr:cNvSpPr/>
      </xdr:nvSpPr>
      <xdr:spPr>
        <a:xfrm>
          <a:off x="21272500" y="678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145310</xdr:rowOff>
    </xdr:from>
    <xdr:to>
      <xdr:col>116</xdr:col>
      <xdr:colOff>63500</xdr:colOff>
      <xdr:row>39</xdr:row>
      <xdr:rowOff>150701</xdr:rowOff>
    </xdr:to>
    <xdr:cxnSp macro="">
      <xdr:nvCxnSpPr>
        <xdr:cNvPr id="399" name="直線コネクタ 398">
          <a:extLst>
            <a:ext uri="{FF2B5EF4-FFF2-40B4-BE49-F238E27FC236}">
              <a16:creationId xmlns:a16="http://schemas.microsoft.com/office/drawing/2014/main" id="{5D5CB103-B662-4070-B106-53E5BF26C630}"/>
            </a:ext>
          </a:extLst>
        </xdr:cNvPr>
        <xdr:cNvCxnSpPr/>
      </xdr:nvCxnSpPr>
      <xdr:spPr>
        <a:xfrm>
          <a:off x="21323300" y="6831860"/>
          <a:ext cx="838200" cy="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1336</xdr:rowOff>
    </xdr:from>
    <xdr:to>
      <xdr:col>107</xdr:col>
      <xdr:colOff>101600</xdr:colOff>
      <xdr:row>40</xdr:row>
      <xdr:rowOff>102936</xdr:rowOff>
    </xdr:to>
    <xdr:sp macro="" textlink="">
      <xdr:nvSpPr>
        <xdr:cNvPr id="400" name="楕円 399">
          <a:extLst>
            <a:ext uri="{FF2B5EF4-FFF2-40B4-BE49-F238E27FC236}">
              <a16:creationId xmlns:a16="http://schemas.microsoft.com/office/drawing/2014/main" id="{AFFE4D01-3BF6-4F2E-A6A7-DA249F2B1C46}"/>
            </a:ext>
          </a:extLst>
        </xdr:cNvPr>
        <xdr:cNvSpPr/>
      </xdr:nvSpPr>
      <xdr:spPr>
        <a:xfrm>
          <a:off x="20383500" y="685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145310</xdr:rowOff>
    </xdr:from>
    <xdr:to>
      <xdr:col>111</xdr:col>
      <xdr:colOff>177800</xdr:colOff>
      <xdr:row>40</xdr:row>
      <xdr:rowOff>52136</xdr:rowOff>
    </xdr:to>
    <xdr:cxnSp macro="">
      <xdr:nvCxnSpPr>
        <xdr:cNvPr id="401" name="直線コネクタ 400">
          <a:extLst>
            <a:ext uri="{FF2B5EF4-FFF2-40B4-BE49-F238E27FC236}">
              <a16:creationId xmlns:a16="http://schemas.microsoft.com/office/drawing/2014/main" id="{D8D16619-57A5-431C-A059-D74482DCA9AF}"/>
            </a:ext>
          </a:extLst>
        </xdr:cNvPr>
        <xdr:cNvCxnSpPr/>
      </xdr:nvCxnSpPr>
      <xdr:spPr>
        <a:xfrm flipV="1">
          <a:off x="20434300" y="6831860"/>
          <a:ext cx="889000" cy="78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14808</xdr:rowOff>
    </xdr:from>
    <xdr:to>
      <xdr:col>102</xdr:col>
      <xdr:colOff>165100</xdr:colOff>
      <xdr:row>40</xdr:row>
      <xdr:rowOff>116408</xdr:rowOff>
    </xdr:to>
    <xdr:sp macro="" textlink="">
      <xdr:nvSpPr>
        <xdr:cNvPr id="402" name="楕円 401">
          <a:extLst>
            <a:ext uri="{FF2B5EF4-FFF2-40B4-BE49-F238E27FC236}">
              <a16:creationId xmlns:a16="http://schemas.microsoft.com/office/drawing/2014/main" id="{F18ED504-14F2-4945-99CE-511142310F96}"/>
            </a:ext>
          </a:extLst>
        </xdr:cNvPr>
        <xdr:cNvSpPr/>
      </xdr:nvSpPr>
      <xdr:spPr>
        <a:xfrm>
          <a:off x="19494500" y="68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52136</xdr:rowOff>
    </xdr:from>
    <xdr:to>
      <xdr:col>107</xdr:col>
      <xdr:colOff>50800</xdr:colOff>
      <xdr:row>40</xdr:row>
      <xdr:rowOff>65608</xdr:rowOff>
    </xdr:to>
    <xdr:cxnSp macro="">
      <xdr:nvCxnSpPr>
        <xdr:cNvPr id="403" name="直線コネクタ 402">
          <a:extLst>
            <a:ext uri="{FF2B5EF4-FFF2-40B4-BE49-F238E27FC236}">
              <a16:creationId xmlns:a16="http://schemas.microsoft.com/office/drawing/2014/main" id="{F2816299-563E-4C8E-B1BF-C6454E00600A}"/>
            </a:ext>
          </a:extLst>
        </xdr:cNvPr>
        <xdr:cNvCxnSpPr/>
      </xdr:nvCxnSpPr>
      <xdr:spPr>
        <a:xfrm flipV="1">
          <a:off x="19545300" y="6910136"/>
          <a:ext cx="889000" cy="13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35820</xdr:rowOff>
    </xdr:from>
    <xdr:to>
      <xdr:col>98</xdr:col>
      <xdr:colOff>38100</xdr:colOff>
      <xdr:row>40</xdr:row>
      <xdr:rowOff>137420</xdr:rowOff>
    </xdr:to>
    <xdr:sp macro="" textlink="">
      <xdr:nvSpPr>
        <xdr:cNvPr id="404" name="楕円 403">
          <a:extLst>
            <a:ext uri="{FF2B5EF4-FFF2-40B4-BE49-F238E27FC236}">
              <a16:creationId xmlns:a16="http://schemas.microsoft.com/office/drawing/2014/main" id="{1216E525-8A6B-42A1-9314-57FF03B94650}"/>
            </a:ext>
          </a:extLst>
        </xdr:cNvPr>
        <xdr:cNvSpPr/>
      </xdr:nvSpPr>
      <xdr:spPr>
        <a:xfrm>
          <a:off x="18605500" y="689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65608</xdr:rowOff>
    </xdr:from>
    <xdr:to>
      <xdr:col>102</xdr:col>
      <xdr:colOff>114300</xdr:colOff>
      <xdr:row>40</xdr:row>
      <xdr:rowOff>86620</xdr:rowOff>
    </xdr:to>
    <xdr:cxnSp macro="">
      <xdr:nvCxnSpPr>
        <xdr:cNvPr id="405" name="直線コネクタ 404">
          <a:extLst>
            <a:ext uri="{FF2B5EF4-FFF2-40B4-BE49-F238E27FC236}">
              <a16:creationId xmlns:a16="http://schemas.microsoft.com/office/drawing/2014/main" id="{3B4EF4A7-8376-4A42-B3A3-2CAD0C71313A}"/>
            </a:ext>
          </a:extLst>
        </xdr:cNvPr>
        <xdr:cNvCxnSpPr/>
      </xdr:nvCxnSpPr>
      <xdr:spPr>
        <a:xfrm flipV="1">
          <a:off x="18656300" y="6923608"/>
          <a:ext cx="889000" cy="21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53205</xdr:rowOff>
    </xdr:from>
    <xdr:ext cx="534377" cy="259045"/>
    <xdr:sp macro="" textlink="">
      <xdr:nvSpPr>
        <xdr:cNvPr id="406" name="n_1aveValue【一般廃棄物処理施設】&#10;一人当たり有形固定資産（償却資産）額">
          <a:extLst>
            <a:ext uri="{FF2B5EF4-FFF2-40B4-BE49-F238E27FC236}">
              <a16:creationId xmlns:a16="http://schemas.microsoft.com/office/drawing/2014/main" id="{93F7C596-26FB-405F-9BA6-6DD041062559}"/>
            </a:ext>
          </a:extLst>
        </xdr:cNvPr>
        <xdr:cNvSpPr txBox="1"/>
      </xdr:nvSpPr>
      <xdr:spPr>
        <a:xfrm>
          <a:off x="21043411" y="6911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81416</xdr:rowOff>
    </xdr:from>
    <xdr:ext cx="534377" cy="259045"/>
    <xdr:sp macro="" textlink="">
      <xdr:nvSpPr>
        <xdr:cNvPr id="407" name="n_2aveValue【一般廃棄物処理施設】&#10;一人当たり有形固定資産（償却資産）額">
          <a:extLst>
            <a:ext uri="{FF2B5EF4-FFF2-40B4-BE49-F238E27FC236}">
              <a16:creationId xmlns:a16="http://schemas.microsoft.com/office/drawing/2014/main" id="{16D20A00-56C5-4E12-9B04-B2F755FB8E66}"/>
            </a:ext>
          </a:extLst>
        </xdr:cNvPr>
        <xdr:cNvSpPr txBox="1"/>
      </xdr:nvSpPr>
      <xdr:spPr>
        <a:xfrm>
          <a:off x="20167111" y="659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109622</xdr:rowOff>
    </xdr:from>
    <xdr:ext cx="534377" cy="259045"/>
    <xdr:sp macro="" textlink="">
      <xdr:nvSpPr>
        <xdr:cNvPr id="408" name="n_3aveValue【一般廃棄物処理施設】&#10;一人当たり有形固定資産（償却資産）額">
          <a:extLst>
            <a:ext uri="{FF2B5EF4-FFF2-40B4-BE49-F238E27FC236}">
              <a16:creationId xmlns:a16="http://schemas.microsoft.com/office/drawing/2014/main" id="{66A49A63-0568-4FDF-BEFA-C080A5036DDE}"/>
            </a:ext>
          </a:extLst>
        </xdr:cNvPr>
        <xdr:cNvSpPr txBox="1"/>
      </xdr:nvSpPr>
      <xdr:spPr>
        <a:xfrm>
          <a:off x="19278111" y="6624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124077</xdr:rowOff>
    </xdr:from>
    <xdr:ext cx="534377" cy="259045"/>
    <xdr:sp macro="" textlink="">
      <xdr:nvSpPr>
        <xdr:cNvPr id="409" name="n_4aveValue【一般廃棄物処理施設】&#10;一人当たり有形固定資産（償却資産）額">
          <a:extLst>
            <a:ext uri="{FF2B5EF4-FFF2-40B4-BE49-F238E27FC236}">
              <a16:creationId xmlns:a16="http://schemas.microsoft.com/office/drawing/2014/main" id="{BD8775D6-C07B-4908-BE61-5B2A492DFF44}"/>
            </a:ext>
          </a:extLst>
        </xdr:cNvPr>
        <xdr:cNvSpPr txBox="1"/>
      </xdr:nvSpPr>
      <xdr:spPr>
        <a:xfrm>
          <a:off x="18389111" y="66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41187</xdr:rowOff>
    </xdr:from>
    <xdr:ext cx="599010" cy="259045"/>
    <xdr:sp macro="" textlink="">
      <xdr:nvSpPr>
        <xdr:cNvPr id="410" name="n_1mainValue【一般廃棄物処理施設】&#10;一人当たり有形固定資産（償却資産）額">
          <a:extLst>
            <a:ext uri="{FF2B5EF4-FFF2-40B4-BE49-F238E27FC236}">
              <a16:creationId xmlns:a16="http://schemas.microsoft.com/office/drawing/2014/main" id="{C26078E0-10D2-43C4-AF3A-D743ED1B89EC}"/>
            </a:ext>
          </a:extLst>
        </xdr:cNvPr>
        <xdr:cNvSpPr txBox="1"/>
      </xdr:nvSpPr>
      <xdr:spPr>
        <a:xfrm>
          <a:off x="21011095" y="6556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94063</xdr:rowOff>
    </xdr:from>
    <xdr:ext cx="534377" cy="259045"/>
    <xdr:sp macro="" textlink="">
      <xdr:nvSpPr>
        <xdr:cNvPr id="411" name="n_2mainValue【一般廃棄物処理施設】&#10;一人当たり有形固定資産（償却資産）額">
          <a:extLst>
            <a:ext uri="{FF2B5EF4-FFF2-40B4-BE49-F238E27FC236}">
              <a16:creationId xmlns:a16="http://schemas.microsoft.com/office/drawing/2014/main" id="{FB9D952A-3F5B-414E-8823-F3A41F99E6A6}"/>
            </a:ext>
          </a:extLst>
        </xdr:cNvPr>
        <xdr:cNvSpPr txBox="1"/>
      </xdr:nvSpPr>
      <xdr:spPr>
        <a:xfrm>
          <a:off x="20167111" y="6952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107535</xdr:rowOff>
    </xdr:from>
    <xdr:ext cx="534377" cy="259045"/>
    <xdr:sp macro="" textlink="">
      <xdr:nvSpPr>
        <xdr:cNvPr id="412" name="n_3mainValue【一般廃棄物処理施設】&#10;一人当たり有形固定資産（償却資産）額">
          <a:extLst>
            <a:ext uri="{FF2B5EF4-FFF2-40B4-BE49-F238E27FC236}">
              <a16:creationId xmlns:a16="http://schemas.microsoft.com/office/drawing/2014/main" id="{B8D622DA-F58A-4DAE-BFCD-010F587F8813}"/>
            </a:ext>
          </a:extLst>
        </xdr:cNvPr>
        <xdr:cNvSpPr txBox="1"/>
      </xdr:nvSpPr>
      <xdr:spPr>
        <a:xfrm>
          <a:off x="19278111" y="6965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128547</xdr:rowOff>
    </xdr:from>
    <xdr:ext cx="534377" cy="259045"/>
    <xdr:sp macro="" textlink="">
      <xdr:nvSpPr>
        <xdr:cNvPr id="413" name="n_4mainValue【一般廃棄物処理施設】&#10;一人当たり有形固定資産（償却資産）額">
          <a:extLst>
            <a:ext uri="{FF2B5EF4-FFF2-40B4-BE49-F238E27FC236}">
              <a16:creationId xmlns:a16="http://schemas.microsoft.com/office/drawing/2014/main" id="{0FAA5F5F-51A1-4CB7-AD8F-40E2DF3FC02A}"/>
            </a:ext>
          </a:extLst>
        </xdr:cNvPr>
        <xdr:cNvSpPr txBox="1"/>
      </xdr:nvSpPr>
      <xdr:spPr>
        <a:xfrm>
          <a:off x="18389111" y="698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a:extLst>
            <a:ext uri="{FF2B5EF4-FFF2-40B4-BE49-F238E27FC236}">
              <a16:creationId xmlns:a16="http://schemas.microsoft.com/office/drawing/2014/main" id="{9B7A9380-A2E9-4C6B-9977-F3BEB311782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a:extLst>
            <a:ext uri="{FF2B5EF4-FFF2-40B4-BE49-F238E27FC236}">
              <a16:creationId xmlns:a16="http://schemas.microsoft.com/office/drawing/2014/main" id="{A9678135-BCED-40B5-97F9-7A44FB1356E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a:extLst>
            <a:ext uri="{FF2B5EF4-FFF2-40B4-BE49-F238E27FC236}">
              <a16:creationId xmlns:a16="http://schemas.microsoft.com/office/drawing/2014/main" id="{3A9735AD-34FA-49BA-AC43-6243C71C80F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a:extLst>
            <a:ext uri="{FF2B5EF4-FFF2-40B4-BE49-F238E27FC236}">
              <a16:creationId xmlns:a16="http://schemas.microsoft.com/office/drawing/2014/main" id="{B51A2141-FF28-43B3-92F0-62CE4B28F5E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a:extLst>
            <a:ext uri="{FF2B5EF4-FFF2-40B4-BE49-F238E27FC236}">
              <a16:creationId xmlns:a16="http://schemas.microsoft.com/office/drawing/2014/main" id="{805EC13C-ED0F-4C00-A977-1E25D3FD9C7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a:extLst>
            <a:ext uri="{FF2B5EF4-FFF2-40B4-BE49-F238E27FC236}">
              <a16:creationId xmlns:a16="http://schemas.microsoft.com/office/drawing/2014/main" id="{17C50251-955A-430F-A531-26E3407AFEC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a:extLst>
            <a:ext uri="{FF2B5EF4-FFF2-40B4-BE49-F238E27FC236}">
              <a16:creationId xmlns:a16="http://schemas.microsoft.com/office/drawing/2014/main" id="{502AF0DE-360C-4CE2-91B8-9362CD6C25C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a:extLst>
            <a:ext uri="{FF2B5EF4-FFF2-40B4-BE49-F238E27FC236}">
              <a16:creationId xmlns:a16="http://schemas.microsoft.com/office/drawing/2014/main" id="{3146EFF0-3DB6-4EEE-AE73-FE0BFCE9FD6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2" name="テキスト ボックス 421">
          <a:extLst>
            <a:ext uri="{FF2B5EF4-FFF2-40B4-BE49-F238E27FC236}">
              <a16:creationId xmlns:a16="http://schemas.microsoft.com/office/drawing/2014/main" id="{0648B805-A9C2-409C-AF4D-FC656A3B99B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a:extLst>
            <a:ext uri="{FF2B5EF4-FFF2-40B4-BE49-F238E27FC236}">
              <a16:creationId xmlns:a16="http://schemas.microsoft.com/office/drawing/2014/main" id="{7A259895-DD23-4E98-9F2D-17546AD74FC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4" name="テキスト ボックス 423">
          <a:extLst>
            <a:ext uri="{FF2B5EF4-FFF2-40B4-BE49-F238E27FC236}">
              <a16:creationId xmlns:a16="http://schemas.microsoft.com/office/drawing/2014/main" id="{3CA7348C-05F0-4E12-9F8D-2455EB42D22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5" name="直線コネクタ 424">
          <a:extLst>
            <a:ext uri="{FF2B5EF4-FFF2-40B4-BE49-F238E27FC236}">
              <a16:creationId xmlns:a16="http://schemas.microsoft.com/office/drawing/2014/main" id="{DFF366F2-4CF3-4AE8-A80C-24AC2A00074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6" name="テキスト ボックス 425">
          <a:extLst>
            <a:ext uri="{FF2B5EF4-FFF2-40B4-BE49-F238E27FC236}">
              <a16:creationId xmlns:a16="http://schemas.microsoft.com/office/drawing/2014/main" id="{C079AEB5-B8B3-48FB-AC54-1EACD6AB1D4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7" name="直線コネクタ 426">
          <a:extLst>
            <a:ext uri="{FF2B5EF4-FFF2-40B4-BE49-F238E27FC236}">
              <a16:creationId xmlns:a16="http://schemas.microsoft.com/office/drawing/2014/main" id="{E0310BE0-DB71-4C04-AE3E-526DB2A2882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8" name="テキスト ボックス 427">
          <a:extLst>
            <a:ext uri="{FF2B5EF4-FFF2-40B4-BE49-F238E27FC236}">
              <a16:creationId xmlns:a16="http://schemas.microsoft.com/office/drawing/2014/main" id="{09B77E6D-7ACD-41B1-9FFD-F62C1232670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9" name="直線コネクタ 428">
          <a:extLst>
            <a:ext uri="{FF2B5EF4-FFF2-40B4-BE49-F238E27FC236}">
              <a16:creationId xmlns:a16="http://schemas.microsoft.com/office/drawing/2014/main" id="{14209B95-A3EB-4C48-9E4A-453DF83955E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0" name="テキスト ボックス 429">
          <a:extLst>
            <a:ext uri="{FF2B5EF4-FFF2-40B4-BE49-F238E27FC236}">
              <a16:creationId xmlns:a16="http://schemas.microsoft.com/office/drawing/2014/main" id="{C7FAA23B-8B53-4026-9B67-81810373BA0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1" name="直線コネクタ 430">
          <a:extLst>
            <a:ext uri="{FF2B5EF4-FFF2-40B4-BE49-F238E27FC236}">
              <a16:creationId xmlns:a16="http://schemas.microsoft.com/office/drawing/2014/main" id="{0696DE3A-DB3B-4623-9B18-7A56EB6BEEA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2" name="テキスト ボックス 431">
          <a:extLst>
            <a:ext uri="{FF2B5EF4-FFF2-40B4-BE49-F238E27FC236}">
              <a16:creationId xmlns:a16="http://schemas.microsoft.com/office/drawing/2014/main" id="{B82473D6-DA69-4F55-AC79-E9CAB439A0C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3" name="直線コネクタ 432">
          <a:extLst>
            <a:ext uri="{FF2B5EF4-FFF2-40B4-BE49-F238E27FC236}">
              <a16:creationId xmlns:a16="http://schemas.microsoft.com/office/drawing/2014/main" id="{8ADD3CFB-371C-4FFE-A42D-4FD38D49289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4" name="テキスト ボックス 433">
          <a:extLst>
            <a:ext uri="{FF2B5EF4-FFF2-40B4-BE49-F238E27FC236}">
              <a16:creationId xmlns:a16="http://schemas.microsoft.com/office/drawing/2014/main" id="{25CADF6C-6003-4480-845F-EF6E08E99A3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5" name="直線コネクタ 434">
          <a:extLst>
            <a:ext uri="{FF2B5EF4-FFF2-40B4-BE49-F238E27FC236}">
              <a16:creationId xmlns:a16="http://schemas.microsoft.com/office/drawing/2014/main" id="{8DD622D3-FC4F-4F9C-AA11-04654FE7454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6" name="テキスト ボックス 435">
          <a:extLst>
            <a:ext uri="{FF2B5EF4-FFF2-40B4-BE49-F238E27FC236}">
              <a16:creationId xmlns:a16="http://schemas.microsoft.com/office/drawing/2014/main" id="{AAB87E79-37CD-43E0-944D-2A43DBC3D61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7" name="【保健センター・保健所】&#10;有形固定資産減価償却率グラフ枠">
          <a:extLst>
            <a:ext uri="{FF2B5EF4-FFF2-40B4-BE49-F238E27FC236}">
              <a16:creationId xmlns:a16="http://schemas.microsoft.com/office/drawing/2014/main" id="{D012F8CC-1532-46E7-8F5B-62BA4296FB7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139065</xdr:rowOff>
    </xdr:from>
    <xdr:to>
      <xdr:col>85</xdr:col>
      <xdr:colOff>126364</xdr:colOff>
      <xdr:row>64</xdr:row>
      <xdr:rowOff>51435</xdr:rowOff>
    </xdr:to>
    <xdr:cxnSp macro="">
      <xdr:nvCxnSpPr>
        <xdr:cNvPr id="438" name="直線コネクタ 437">
          <a:extLst>
            <a:ext uri="{FF2B5EF4-FFF2-40B4-BE49-F238E27FC236}">
              <a16:creationId xmlns:a16="http://schemas.microsoft.com/office/drawing/2014/main" id="{0C652187-2900-4996-8B5A-9F0CBABDB3B4}"/>
            </a:ext>
          </a:extLst>
        </xdr:cNvPr>
        <xdr:cNvCxnSpPr/>
      </xdr:nvCxnSpPr>
      <xdr:spPr>
        <a:xfrm flipV="1">
          <a:off x="16318864" y="9740265"/>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55262</xdr:rowOff>
    </xdr:from>
    <xdr:ext cx="405111" cy="259045"/>
    <xdr:sp macro="" textlink="">
      <xdr:nvSpPr>
        <xdr:cNvPr id="439" name="【保健センター・保健所】&#10;有形固定資産減価償却率最小値テキスト">
          <a:extLst>
            <a:ext uri="{FF2B5EF4-FFF2-40B4-BE49-F238E27FC236}">
              <a16:creationId xmlns:a16="http://schemas.microsoft.com/office/drawing/2014/main" id="{EC89DB21-E0E2-4016-A618-BFC4F18B37F1}"/>
            </a:ext>
          </a:extLst>
        </xdr:cNvPr>
        <xdr:cNvSpPr txBox="1"/>
      </xdr:nvSpPr>
      <xdr:spPr>
        <a:xfrm>
          <a:off x="16357600" y="1102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51435</xdr:rowOff>
    </xdr:from>
    <xdr:to>
      <xdr:col>86</xdr:col>
      <xdr:colOff>25400</xdr:colOff>
      <xdr:row>64</xdr:row>
      <xdr:rowOff>51435</xdr:rowOff>
    </xdr:to>
    <xdr:cxnSp macro="">
      <xdr:nvCxnSpPr>
        <xdr:cNvPr id="440" name="直線コネクタ 439">
          <a:extLst>
            <a:ext uri="{FF2B5EF4-FFF2-40B4-BE49-F238E27FC236}">
              <a16:creationId xmlns:a16="http://schemas.microsoft.com/office/drawing/2014/main" id="{6F45EF6A-AAB8-4EF3-9F71-0F94B904B4D9}"/>
            </a:ext>
          </a:extLst>
        </xdr:cNvPr>
        <xdr:cNvCxnSpPr/>
      </xdr:nvCxnSpPr>
      <xdr:spPr>
        <a:xfrm>
          <a:off x="16230600" y="1102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85742</xdr:rowOff>
    </xdr:from>
    <xdr:ext cx="405111" cy="259045"/>
    <xdr:sp macro="" textlink="">
      <xdr:nvSpPr>
        <xdr:cNvPr id="441" name="【保健センター・保健所】&#10;有形固定資産減価償却率最大値テキスト">
          <a:extLst>
            <a:ext uri="{FF2B5EF4-FFF2-40B4-BE49-F238E27FC236}">
              <a16:creationId xmlns:a16="http://schemas.microsoft.com/office/drawing/2014/main" id="{74AB3D94-D8CE-4570-A4A8-779CF7D4B007}"/>
            </a:ext>
          </a:extLst>
        </xdr:cNvPr>
        <xdr:cNvSpPr txBox="1"/>
      </xdr:nvSpPr>
      <xdr:spPr>
        <a:xfrm>
          <a:off x="16357600" y="951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139065</xdr:rowOff>
    </xdr:from>
    <xdr:to>
      <xdr:col>86</xdr:col>
      <xdr:colOff>25400</xdr:colOff>
      <xdr:row>56</xdr:row>
      <xdr:rowOff>139065</xdr:rowOff>
    </xdr:to>
    <xdr:cxnSp macro="">
      <xdr:nvCxnSpPr>
        <xdr:cNvPr id="442" name="直線コネクタ 441">
          <a:extLst>
            <a:ext uri="{FF2B5EF4-FFF2-40B4-BE49-F238E27FC236}">
              <a16:creationId xmlns:a16="http://schemas.microsoft.com/office/drawing/2014/main" id="{71D2FE22-7B5E-4ECB-9F79-47C5CDA734C4}"/>
            </a:ext>
          </a:extLst>
        </xdr:cNvPr>
        <xdr:cNvCxnSpPr/>
      </xdr:nvCxnSpPr>
      <xdr:spPr>
        <a:xfrm>
          <a:off x="16230600" y="974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106697</xdr:rowOff>
    </xdr:from>
    <xdr:ext cx="405111" cy="259045"/>
    <xdr:sp macro="" textlink="">
      <xdr:nvSpPr>
        <xdr:cNvPr id="443" name="【保健センター・保健所】&#10;有形固定資産減価償却率平均値テキスト">
          <a:extLst>
            <a:ext uri="{FF2B5EF4-FFF2-40B4-BE49-F238E27FC236}">
              <a16:creationId xmlns:a16="http://schemas.microsoft.com/office/drawing/2014/main" id="{3556302E-CEF5-4A60-A918-169C566C46CB}"/>
            </a:ext>
          </a:extLst>
        </xdr:cNvPr>
        <xdr:cNvSpPr txBox="1"/>
      </xdr:nvSpPr>
      <xdr:spPr>
        <a:xfrm>
          <a:off x="16357600" y="10222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444" name="フローチャート: 判断 443">
          <a:extLst>
            <a:ext uri="{FF2B5EF4-FFF2-40B4-BE49-F238E27FC236}">
              <a16:creationId xmlns:a16="http://schemas.microsoft.com/office/drawing/2014/main" id="{3EFAACD1-C392-4B1C-9297-CA35F38DD3BC}"/>
            </a:ext>
          </a:extLst>
        </xdr:cNvPr>
        <xdr:cNvSpPr/>
      </xdr:nvSpPr>
      <xdr:spPr>
        <a:xfrm>
          <a:off x="162687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99695</xdr:rowOff>
    </xdr:from>
    <xdr:to>
      <xdr:col>81</xdr:col>
      <xdr:colOff>101600</xdr:colOff>
      <xdr:row>60</xdr:row>
      <xdr:rowOff>29845</xdr:rowOff>
    </xdr:to>
    <xdr:sp macro="" textlink="">
      <xdr:nvSpPr>
        <xdr:cNvPr id="445" name="フローチャート: 判断 444">
          <a:extLst>
            <a:ext uri="{FF2B5EF4-FFF2-40B4-BE49-F238E27FC236}">
              <a16:creationId xmlns:a16="http://schemas.microsoft.com/office/drawing/2014/main" id="{B9D0CDB1-048D-45F9-85CD-E264C2B178A2}"/>
            </a:ext>
          </a:extLst>
        </xdr:cNvPr>
        <xdr:cNvSpPr/>
      </xdr:nvSpPr>
      <xdr:spPr>
        <a:xfrm>
          <a:off x="154305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80645</xdr:rowOff>
    </xdr:from>
    <xdr:to>
      <xdr:col>76</xdr:col>
      <xdr:colOff>165100</xdr:colOff>
      <xdr:row>60</xdr:row>
      <xdr:rowOff>10795</xdr:rowOff>
    </xdr:to>
    <xdr:sp macro="" textlink="">
      <xdr:nvSpPr>
        <xdr:cNvPr id="446" name="フローチャート: 判断 445">
          <a:extLst>
            <a:ext uri="{FF2B5EF4-FFF2-40B4-BE49-F238E27FC236}">
              <a16:creationId xmlns:a16="http://schemas.microsoft.com/office/drawing/2014/main" id="{674054A6-071C-4B27-B200-D32EB7604D85}"/>
            </a:ext>
          </a:extLst>
        </xdr:cNvPr>
        <xdr:cNvSpPr/>
      </xdr:nvSpPr>
      <xdr:spPr>
        <a:xfrm>
          <a:off x="14541500" y="1019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48260</xdr:rowOff>
    </xdr:from>
    <xdr:to>
      <xdr:col>72</xdr:col>
      <xdr:colOff>38100</xdr:colOff>
      <xdr:row>59</xdr:row>
      <xdr:rowOff>149860</xdr:rowOff>
    </xdr:to>
    <xdr:sp macro="" textlink="">
      <xdr:nvSpPr>
        <xdr:cNvPr id="447" name="フローチャート: 判断 446">
          <a:extLst>
            <a:ext uri="{FF2B5EF4-FFF2-40B4-BE49-F238E27FC236}">
              <a16:creationId xmlns:a16="http://schemas.microsoft.com/office/drawing/2014/main" id="{209964CA-FBF1-4C9C-8E76-539347769E7D}"/>
            </a:ext>
          </a:extLst>
        </xdr:cNvPr>
        <xdr:cNvSpPr/>
      </xdr:nvSpPr>
      <xdr:spPr>
        <a:xfrm>
          <a:off x="13652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153035</xdr:rowOff>
    </xdr:from>
    <xdr:to>
      <xdr:col>67</xdr:col>
      <xdr:colOff>101600</xdr:colOff>
      <xdr:row>59</xdr:row>
      <xdr:rowOff>83185</xdr:rowOff>
    </xdr:to>
    <xdr:sp macro="" textlink="">
      <xdr:nvSpPr>
        <xdr:cNvPr id="448" name="フローチャート: 判断 447">
          <a:extLst>
            <a:ext uri="{FF2B5EF4-FFF2-40B4-BE49-F238E27FC236}">
              <a16:creationId xmlns:a16="http://schemas.microsoft.com/office/drawing/2014/main" id="{F7630405-9B99-437B-8EAB-3854B61068C1}"/>
            </a:ext>
          </a:extLst>
        </xdr:cNvPr>
        <xdr:cNvSpPr/>
      </xdr:nvSpPr>
      <xdr:spPr>
        <a:xfrm>
          <a:off x="12763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58525CC7-F7DA-469A-BB5C-0813BCD7F81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25C4BEAD-B8C1-4E5D-BE6D-7C1039F3CEA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CA5C34C6-7258-4B3F-B6AF-42303EEA314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188CFD35-7BED-4C3E-AD29-FEE683DA5C1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E0462A24-2D5C-44CA-9F3E-41203F3F404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139700</xdr:rowOff>
    </xdr:from>
    <xdr:to>
      <xdr:col>85</xdr:col>
      <xdr:colOff>177800</xdr:colOff>
      <xdr:row>59</xdr:row>
      <xdr:rowOff>69850</xdr:rowOff>
    </xdr:to>
    <xdr:sp macro="" textlink="">
      <xdr:nvSpPr>
        <xdr:cNvPr id="454" name="楕円 453">
          <a:extLst>
            <a:ext uri="{FF2B5EF4-FFF2-40B4-BE49-F238E27FC236}">
              <a16:creationId xmlns:a16="http://schemas.microsoft.com/office/drawing/2014/main" id="{7017FDB0-05B7-4593-AB0B-8500219E3A15}"/>
            </a:ext>
          </a:extLst>
        </xdr:cNvPr>
        <xdr:cNvSpPr/>
      </xdr:nvSpPr>
      <xdr:spPr>
        <a:xfrm>
          <a:off x="162687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162577</xdr:rowOff>
    </xdr:from>
    <xdr:ext cx="405111" cy="259045"/>
    <xdr:sp macro="" textlink="">
      <xdr:nvSpPr>
        <xdr:cNvPr id="455" name="【保健センター・保健所】&#10;有形固定資産減価償却率該当値テキスト">
          <a:extLst>
            <a:ext uri="{FF2B5EF4-FFF2-40B4-BE49-F238E27FC236}">
              <a16:creationId xmlns:a16="http://schemas.microsoft.com/office/drawing/2014/main" id="{F9E5E33D-A7CC-4A57-901D-9C67AD7A0D14}"/>
            </a:ext>
          </a:extLst>
        </xdr:cNvPr>
        <xdr:cNvSpPr txBox="1"/>
      </xdr:nvSpPr>
      <xdr:spPr>
        <a:xfrm>
          <a:off x="16357600"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101600</xdr:rowOff>
    </xdr:from>
    <xdr:to>
      <xdr:col>81</xdr:col>
      <xdr:colOff>101600</xdr:colOff>
      <xdr:row>59</xdr:row>
      <xdr:rowOff>31750</xdr:rowOff>
    </xdr:to>
    <xdr:sp macro="" textlink="">
      <xdr:nvSpPr>
        <xdr:cNvPr id="456" name="楕円 455">
          <a:extLst>
            <a:ext uri="{FF2B5EF4-FFF2-40B4-BE49-F238E27FC236}">
              <a16:creationId xmlns:a16="http://schemas.microsoft.com/office/drawing/2014/main" id="{0A973AD4-7179-4FA6-A4CA-FAAD97F69707}"/>
            </a:ext>
          </a:extLst>
        </xdr:cNvPr>
        <xdr:cNvSpPr/>
      </xdr:nvSpPr>
      <xdr:spPr>
        <a:xfrm>
          <a:off x="154305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152400</xdr:rowOff>
    </xdr:from>
    <xdr:to>
      <xdr:col>85</xdr:col>
      <xdr:colOff>127000</xdr:colOff>
      <xdr:row>59</xdr:row>
      <xdr:rowOff>19050</xdr:rowOff>
    </xdr:to>
    <xdr:cxnSp macro="">
      <xdr:nvCxnSpPr>
        <xdr:cNvPr id="457" name="直線コネクタ 456">
          <a:extLst>
            <a:ext uri="{FF2B5EF4-FFF2-40B4-BE49-F238E27FC236}">
              <a16:creationId xmlns:a16="http://schemas.microsoft.com/office/drawing/2014/main" id="{D65A7EDC-9085-4737-AF2E-2746E1632FC4}"/>
            </a:ext>
          </a:extLst>
        </xdr:cNvPr>
        <xdr:cNvCxnSpPr/>
      </xdr:nvCxnSpPr>
      <xdr:spPr>
        <a:xfrm>
          <a:off x="15481300" y="10096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63500</xdr:rowOff>
    </xdr:from>
    <xdr:to>
      <xdr:col>76</xdr:col>
      <xdr:colOff>165100</xdr:colOff>
      <xdr:row>58</xdr:row>
      <xdr:rowOff>165100</xdr:rowOff>
    </xdr:to>
    <xdr:sp macro="" textlink="">
      <xdr:nvSpPr>
        <xdr:cNvPr id="458" name="楕円 457">
          <a:extLst>
            <a:ext uri="{FF2B5EF4-FFF2-40B4-BE49-F238E27FC236}">
              <a16:creationId xmlns:a16="http://schemas.microsoft.com/office/drawing/2014/main" id="{EBD1C8C4-DF1E-4AFF-8317-0215ED6787F2}"/>
            </a:ext>
          </a:extLst>
        </xdr:cNvPr>
        <xdr:cNvSpPr/>
      </xdr:nvSpPr>
      <xdr:spPr>
        <a:xfrm>
          <a:off x="14541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114300</xdr:rowOff>
    </xdr:from>
    <xdr:to>
      <xdr:col>81</xdr:col>
      <xdr:colOff>50800</xdr:colOff>
      <xdr:row>58</xdr:row>
      <xdr:rowOff>152400</xdr:rowOff>
    </xdr:to>
    <xdr:cxnSp macro="">
      <xdr:nvCxnSpPr>
        <xdr:cNvPr id="459" name="直線コネクタ 458">
          <a:extLst>
            <a:ext uri="{FF2B5EF4-FFF2-40B4-BE49-F238E27FC236}">
              <a16:creationId xmlns:a16="http://schemas.microsoft.com/office/drawing/2014/main" id="{3C8456FF-C04A-4726-A177-B27D5485F2B1}"/>
            </a:ext>
          </a:extLst>
        </xdr:cNvPr>
        <xdr:cNvCxnSpPr/>
      </xdr:nvCxnSpPr>
      <xdr:spPr>
        <a:xfrm>
          <a:off x="14592300" y="10058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25400</xdr:rowOff>
    </xdr:from>
    <xdr:to>
      <xdr:col>72</xdr:col>
      <xdr:colOff>38100</xdr:colOff>
      <xdr:row>58</xdr:row>
      <xdr:rowOff>127000</xdr:rowOff>
    </xdr:to>
    <xdr:sp macro="" textlink="">
      <xdr:nvSpPr>
        <xdr:cNvPr id="460" name="楕円 459">
          <a:extLst>
            <a:ext uri="{FF2B5EF4-FFF2-40B4-BE49-F238E27FC236}">
              <a16:creationId xmlns:a16="http://schemas.microsoft.com/office/drawing/2014/main" id="{4031A629-AD3A-451C-B6F6-9204A7167F75}"/>
            </a:ext>
          </a:extLst>
        </xdr:cNvPr>
        <xdr:cNvSpPr/>
      </xdr:nvSpPr>
      <xdr:spPr>
        <a:xfrm>
          <a:off x="136525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76200</xdr:rowOff>
    </xdr:from>
    <xdr:to>
      <xdr:col>76</xdr:col>
      <xdr:colOff>114300</xdr:colOff>
      <xdr:row>58</xdr:row>
      <xdr:rowOff>114300</xdr:rowOff>
    </xdr:to>
    <xdr:cxnSp macro="">
      <xdr:nvCxnSpPr>
        <xdr:cNvPr id="461" name="直線コネクタ 460">
          <a:extLst>
            <a:ext uri="{FF2B5EF4-FFF2-40B4-BE49-F238E27FC236}">
              <a16:creationId xmlns:a16="http://schemas.microsoft.com/office/drawing/2014/main" id="{FD7316A2-F426-44E8-AF89-1DB49C013A16}"/>
            </a:ext>
          </a:extLst>
        </xdr:cNvPr>
        <xdr:cNvCxnSpPr/>
      </xdr:nvCxnSpPr>
      <xdr:spPr>
        <a:xfrm>
          <a:off x="13703300" y="10020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158750</xdr:rowOff>
    </xdr:from>
    <xdr:to>
      <xdr:col>67</xdr:col>
      <xdr:colOff>101600</xdr:colOff>
      <xdr:row>58</xdr:row>
      <xdr:rowOff>88900</xdr:rowOff>
    </xdr:to>
    <xdr:sp macro="" textlink="">
      <xdr:nvSpPr>
        <xdr:cNvPr id="462" name="楕円 461">
          <a:extLst>
            <a:ext uri="{FF2B5EF4-FFF2-40B4-BE49-F238E27FC236}">
              <a16:creationId xmlns:a16="http://schemas.microsoft.com/office/drawing/2014/main" id="{57827B32-FFDD-423B-BCED-2F551C330C0C}"/>
            </a:ext>
          </a:extLst>
        </xdr:cNvPr>
        <xdr:cNvSpPr/>
      </xdr:nvSpPr>
      <xdr:spPr>
        <a:xfrm>
          <a:off x="127635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38100</xdr:rowOff>
    </xdr:from>
    <xdr:to>
      <xdr:col>71</xdr:col>
      <xdr:colOff>177800</xdr:colOff>
      <xdr:row>58</xdr:row>
      <xdr:rowOff>76200</xdr:rowOff>
    </xdr:to>
    <xdr:cxnSp macro="">
      <xdr:nvCxnSpPr>
        <xdr:cNvPr id="463" name="直線コネクタ 462">
          <a:extLst>
            <a:ext uri="{FF2B5EF4-FFF2-40B4-BE49-F238E27FC236}">
              <a16:creationId xmlns:a16="http://schemas.microsoft.com/office/drawing/2014/main" id="{513ED10D-1F2C-4A39-BE2D-94B87C290BE0}"/>
            </a:ext>
          </a:extLst>
        </xdr:cNvPr>
        <xdr:cNvCxnSpPr/>
      </xdr:nvCxnSpPr>
      <xdr:spPr>
        <a:xfrm>
          <a:off x="12814300" y="9982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20972</xdr:rowOff>
    </xdr:from>
    <xdr:ext cx="405111" cy="259045"/>
    <xdr:sp macro="" textlink="">
      <xdr:nvSpPr>
        <xdr:cNvPr id="464" name="n_1aveValue【保健センター・保健所】&#10;有形固定資産減価償却率">
          <a:extLst>
            <a:ext uri="{FF2B5EF4-FFF2-40B4-BE49-F238E27FC236}">
              <a16:creationId xmlns:a16="http://schemas.microsoft.com/office/drawing/2014/main" id="{A3255F5B-D299-4294-9247-B8D4AFAA4161}"/>
            </a:ext>
          </a:extLst>
        </xdr:cNvPr>
        <xdr:cNvSpPr txBox="1"/>
      </xdr:nvSpPr>
      <xdr:spPr>
        <a:xfrm>
          <a:off x="15266044" y="1030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1922</xdr:rowOff>
    </xdr:from>
    <xdr:ext cx="405111" cy="259045"/>
    <xdr:sp macro="" textlink="">
      <xdr:nvSpPr>
        <xdr:cNvPr id="465" name="n_2aveValue【保健センター・保健所】&#10;有形固定資産減価償却率">
          <a:extLst>
            <a:ext uri="{FF2B5EF4-FFF2-40B4-BE49-F238E27FC236}">
              <a16:creationId xmlns:a16="http://schemas.microsoft.com/office/drawing/2014/main" id="{375E425D-3D3A-41D4-B491-28BC71998779}"/>
            </a:ext>
          </a:extLst>
        </xdr:cNvPr>
        <xdr:cNvSpPr txBox="1"/>
      </xdr:nvSpPr>
      <xdr:spPr>
        <a:xfrm>
          <a:off x="14389744" y="1028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140987</xdr:rowOff>
    </xdr:from>
    <xdr:ext cx="405111" cy="259045"/>
    <xdr:sp macro="" textlink="">
      <xdr:nvSpPr>
        <xdr:cNvPr id="466" name="n_3aveValue【保健センター・保健所】&#10;有形固定資産減価償却率">
          <a:extLst>
            <a:ext uri="{FF2B5EF4-FFF2-40B4-BE49-F238E27FC236}">
              <a16:creationId xmlns:a16="http://schemas.microsoft.com/office/drawing/2014/main" id="{86063955-EC38-459E-A170-342C3B3BE9E6}"/>
            </a:ext>
          </a:extLst>
        </xdr:cNvPr>
        <xdr:cNvSpPr txBox="1"/>
      </xdr:nvSpPr>
      <xdr:spPr>
        <a:xfrm>
          <a:off x="13500744" y="1025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74312</xdr:rowOff>
    </xdr:from>
    <xdr:ext cx="405111" cy="259045"/>
    <xdr:sp macro="" textlink="">
      <xdr:nvSpPr>
        <xdr:cNvPr id="467" name="n_4aveValue【保健センター・保健所】&#10;有形固定資産減価償却率">
          <a:extLst>
            <a:ext uri="{FF2B5EF4-FFF2-40B4-BE49-F238E27FC236}">
              <a16:creationId xmlns:a16="http://schemas.microsoft.com/office/drawing/2014/main" id="{A07EC3D2-52E8-4DAD-B4EF-1A00E4ADFC43}"/>
            </a:ext>
          </a:extLst>
        </xdr:cNvPr>
        <xdr:cNvSpPr txBox="1"/>
      </xdr:nvSpPr>
      <xdr:spPr>
        <a:xfrm>
          <a:off x="12611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48277</xdr:rowOff>
    </xdr:from>
    <xdr:ext cx="405111" cy="259045"/>
    <xdr:sp macro="" textlink="">
      <xdr:nvSpPr>
        <xdr:cNvPr id="468" name="n_1mainValue【保健センター・保健所】&#10;有形固定資産減価償却率">
          <a:extLst>
            <a:ext uri="{FF2B5EF4-FFF2-40B4-BE49-F238E27FC236}">
              <a16:creationId xmlns:a16="http://schemas.microsoft.com/office/drawing/2014/main" id="{52D98CF9-1C23-4AE7-946F-17AE0776F6DD}"/>
            </a:ext>
          </a:extLst>
        </xdr:cNvPr>
        <xdr:cNvSpPr txBox="1"/>
      </xdr:nvSpPr>
      <xdr:spPr>
        <a:xfrm>
          <a:off x="15266044" y="982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10177</xdr:rowOff>
    </xdr:from>
    <xdr:ext cx="405111" cy="259045"/>
    <xdr:sp macro="" textlink="">
      <xdr:nvSpPr>
        <xdr:cNvPr id="469" name="n_2mainValue【保健センター・保健所】&#10;有形固定資産減価償却率">
          <a:extLst>
            <a:ext uri="{FF2B5EF4-FFF2-40B4-BE49-F238E27FC236}">
              <a16:creationId xmlns:a16="http://schemas.microsoft.com/office/drawing/2014/main" id="{BBF48638-DF88-48C7-AF72-63BCA19842A6}"/>
            </a:ext>
          </a:extLst>
        </xdr:cNvPr>
        <xdr:cNvSpPr txBox="1"/>
      </xdr:nvSpPr>
      <xdr:spPr>
        <a:xfrm>
          <a:off x="1438974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143527</xdr:rowOff>
    </xdr:from>
    <xdr:ext cx="405111" cy="259045"/>
    <xdr:sp macro="" textlink="">
      <xdr:nvSpPr>
        <xdr:cNvPr id="470" name="n_3mainValue【保健センター・保健所】&#10;有形固定資産減価償却率">
          <a:extLst>
            <a:ext uri="{FF2B5EF4-FFF2-40B4-BE49-F238E27FC236}">
              <a16:creationId xmlns:a16="http://schemas.microsoft.com/office/drawing/2014/main" id="{77338B3D-0E38-46F0-9CC9-8781E0FE6EE2}"/>
            </a:ext>
          </a:extLst>
        </xdr:cNvPr>
        <xdr:cNvSpPr txBox="1"/>
      </xdr:nvSpPr>
      <xdr:spPr>
        <a:xfrm>
          <a:off x="13500744" y="974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105427</xdr:rowOff>
    </xdr:from>
    <xdr:ext cx="405111" cy="259045"/>
    <xdr:sp macro="" textlink="">
      <xdr:nvSpPr>
        <xdr:cNvPr id="471" name="n_4mainValue【保健センター・保健所】&#10;有形固定資産減価償却率">
          <a:extLst>
            <a:ext uri="{FF2B5EF4-FFF2-40B4-BE49-F238E27FC236}">
              <a16:creationId xmlns:a16="http://schemas.microsoft.com/office/drawing/2014/main" id="{DE40746D-69B4-4C6E-AE74-564F1E44201A}"/>
            </a:ext>
          </a:extLst>
        </xdr:cNvPr>
        <xdr:cNvSpPr txBox="1"/>
      </xdr:nvSpPr>
      <xdr:spPr>
        <a:xfrm>
          <a:off x="12611744" y="970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2" name="正方形/長方形 471">
          <a:extLst>
            <a:ext uri="{FF2B5EF4-FFF2-40B4-BE49-F238E27FC236}">
              <a16:creationId xmlns:a16="http://schemas.microsoft.com/office/drawing/2014/main" id="{8471F5E5-2FD0-413E-9FF6-1A4B92231A2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3" name="正方形/長方形 472">
          <a:extLst>
            <a:ext uri="{FF2B5EF4-FFF2-40B4-BE49-F238E27FC236}">
              <a16:creationId xmlns:a16="http://schemas.microsoft.com/office/drawing/2014/main" id="{7ACC8C6E-8C3F-4157-8950-B75F6F57BA5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4" name="正方形/長方形 473">
          <a:extLst>
            <a:ext uri="{FF2B5EF4-FFF2-40B4-BE49-F238E27FC236}">
              <a16:creationId xmlns:a16="http://schemas.microsoft.com/office/drawing/2014/main" id="{0D64C833-55AA-4E19-BFA8-894764758F9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5" name="正方形/長方形 474">
          <a:extLst>
            <a:ext uri="{FF2B5EF4-FFF2-40B4-BE49-F238E27FC236}">
              <a16:creationId xmlns:a16="http://schemas.microsoft.com/office/drawing/2014/main" id="{8D88DCED-BED7-4AD5-A925-F5E39AEAD1F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6" name="正方形/長方形 475">
          <a:extLst>
            <a:ext uri="{FF2B5EF4-FFF2-40B4-BE49-F238E27FC236}">
              <a16:creationId xmlns:a16="http://schemas.microsoft.com/office/drawing/2014/main" id="{94045508-246D-4874-9F20-B75E07630F0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7" name="正方形/長方形 476">
          <a:extLst>
            <a:ext uri="{FF2B5EF4-FFF2-40B4-BE49-F238E27FC236}">
              <a16:creationId xmlns:a16="http://schemas.microsoft.com/office/drawing/2014/main" id="{80252C11-2BF1-40A3-9F3D-1F8C3C1E255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8" name="正方形/長方形 477">
          <a:extLst>
            <a:ext uri="{FF2B5EF4-FFF2-40B4-BE49-F238E27FC236}">
              <a16:creationId xmlns:a16="http://schemas.microsoft.com/office/drawing/2014/main" id="{5E5405BC-C1A7-44D7-BAF2-6217AF0A672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9" name="正方形/長方形 478">
          <a:extLst>
            <a:ext uri="{FF2B5EF4-FFF2-40B4-BE49-F238E27FC236}">
              <a16:creationId xmlns:a16="http://schemas.microsoft.com/office/drawing/2014/main" id="{DC19AF00-1009-401C-A2A2-1634BD91099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0" name="テキスト ボックス 479">
          <a:extLst>
            <a:ext uri="{FF2B5EF4-FFF2-40B4-BE49-F238E27FC236}">
              <a16:creationId xmlns:a16="http://schemas.microsoft.com/office/drawing/2014/main" id="{FF26989C-67D3-4A93-8AEE-0ABEC76A6F2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1" name="直線コネクタ 480">
          <a:extLst>
            <a:ext uri="{FF2B5EF4-FFF2-40B4-BE49-F238E27FC236}">
              <a16:creationId xmlns:a16="http://schemas.microsoft.com/office/drawing/2014/main" id="{FA6DB499-8ABB-425E-9F5C-200BF94A752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2" name="直線コネクタ 481">
          <a:extLst>
            <a:ext uri="{FF2B5EF4-FFF2-40B4-BE49-F238E27FC236}">
              <a16:creationId xmlns:a16="http://schemas.microsoft.com/office/drawing/2014/main" id="{A6C74A40-9752-4A1D-A55D-BF0BA83C80E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3" name="テキスト ボックス 482">
          <a:extLst>
            <a:ext uri="{FF2B5EF4-FFF2-40B4-BE49-F238E27FC236}">
              <a16:creationId xmlns:a16="http://schemas.microsoft.com/office/drawing/2014/main" id="{665640C0-3C5C-4AA4-A4E5-F68E291E7C3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4" name="直線コネクタ 483">
          <a:extLst>
            <a:ext uri="{FF2B5EF4-FFF2-40B4-BE49-F238E27FC236}">
              <a16:creationId xmlns:a16="http://schemas.microsoft.com/office/drawing/2014/main" id="{816FA639-C25B-4ECA-A184-276597A054D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5" name="テキスト ボックス 484">
          <a:extLst>
            <a:ext uri="{FF2B5EF4-FFF2-40B4-BE49-F238E27FC236}">
              <a16:creationId xmlns:a16="http://schemas.microsoft.com/office/drawing/2014/main" id="{9EF205CE-17A6-4CE2-BFA3-8945F72C4A7E}"/>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6" name="直線コネクタ 485">
          <a:extLst>
            <a:ext uri="{FF2B5EF4-FFF2-40B4-BE49-F238E27FC236}">
              <a16:creationId xmlns:a16="http://schemas.microsoft.com/office/drawing/2014/main" id="{099B9184-97A4-4F7C-82F2-0BAC105A213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7" name="テキスト ボックス 486">
          <a:extLst>
            <a:ext uri="{FF2B5EF4-FFF2-40B4-BE49-F238E27FC236}">
              <a16:creationId xmlns:a16="http://schemas.microsoft.com/office/drawing/2014/main" id="{90ED52E1-4B04-475F-BF36-4551589B547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8" name="直線コネクタ 487">
          <a:extLst>
            <a:ext uri="{FF2B5EF4-FFF2-40B4-BE49-F238E27FC236}">
              <a16:creationId xmlns:a16="http://schemas.microsoft.com/office/drawing/2014/main" id="{A900294B-C268-48E2-9A85-0E35A690761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9" name="テキスト ボックス 488">
          <a:extLst>
            <a:ext uri="{FF2B5EF4-FFF2-40B4-BE49-F238E27FC236}">
              <a16:creationId xmlns:a16="http://schemas.microsoft.com/office/drawing/2014/main" id="{3D0BC092-6CC2-4EEA-AF06-1E463F26C7E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0" name="直線コネクタ 489">
          <a:extLst>
            <a:ext uri="{FF2B5EF4-FFF2-40B4-BE49-F238E27FC236}">
              <a16:creationId xmlns:a16="http://schemas.microsoft.com/office/drawing/2014/main" id="{0B2538DE-A478-4969-A6D8-D2ECA26044AB}"/>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1" name="テキスト ボックス 490">
          <a:extLst>
            <a:ext uri="{FF2B5EF4-FFF2-40B4-BE49-F238E27FC236}">
              <a16:creationId xmlns:a16="http://schemas.microsoft.com/office/drawing/2014/main" id="{0FE75ACC-21DA-482A-BCCE-BC4F058ED11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2" name="直線コネクタ 491">
          <a:extLst>
            <a:ext uri="{FF2B5EF4-FFF2-40B4-BE49-F238E27FC236}">
              <a16:creationId xmlns:a16="http://schemas.microsoft.com/office/drawing/2014/main" id="{A0DFFB2A-0494-4797-BDD8-638814236B3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3" name="テキスト ボックス 492">
          <a:extLst>
            <a:ext uri="{FF2B5EF4-FFF2-40B4-BE49-F238E27FC236}">
              <a16:creationId xmlns:a16="http://schemas.microsoft.com/office/drawing/2014/main" id="{1061CA4C-CAAA-4743-9C58-8B25766CBFF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4" name="【保健センター・保健所】&#10;一人当たり面積グラフ枠">
          <a:extLst>
            <a:ext uri="{FF2B5EF4-FFF2-40B4-BE49-F238E27FC236}">
              <a16:creationId xmlns:a16="http://schemas.microsoft.com/office/drawing/2014/main" id="{45936224-D936-4599-9D12-1C397DD7025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38100</xdr:rowOff>
    </xdr:from>
    <xdr:to>
      <xdr:col>116</xdr:col>
      <xdr:colOff>62864</xdr:colOff>
      <xdr:row>63</xdr:row>
      <xdr:rowOff>144780</xdr:rowOff>
    </xdr:to>
    <xdr:cxnSp macro="">
      <xdr:nvCxnSpPr>
        <xdr:cNvPr id="495" name="直線コネクタ 494">
          <a:extLst>
            <a:ext uri="{FF2B5EF4-FFF2-40B4-BE49-F238E27FC236}">
              <a16:creationId xmlns:a16="http://schemas.microsoft.com/office/drawing/2014/main" id="{A4389AA3-A65C-44E2-9198-6D5FB5EB7578}"/>
            </a:ext>
          </a:extLst>
        </xdr:cNvPr>
        <xdr:cNvCxnSpPr/>
      </xdr:nvCxnSpPr>
      <xdr:spPr>
        <a:xfrm flipV="1">
          <a:off x="22160864" y="946785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148607</xdr:rowOff>
    </xdr:from>
    <xdr:ext cx="469744" cy="259045"/>
    <xdr:sp macro="" textlink="">
      <xdr:nvSpPr>
        <xdr:cNvPr id="496" name="【保健センター・保健所】&#10;一人当たり面積最小値テキスト">
          <a:extLst>
            <a:ext uri="{FF2B5EF4-FFF2-40B4-BE49-F238E27FC236}">
              <a16:creationId xmlns:a16="http://schemas.microsoft.com/office/drawing/2014/main" id="{B7CD9399-F44F-44F9-9C6B-91CAFB1F77FE}"/>
            </a:ext>
          </a:extLst>
        </xdr:cNvPr>
        <xdr:cNvSpPr txBox="1"/>
      </xdr:nvSpPr>
      <xdr:spPr>
        <a:xfrm>
          <a:off x="22199600" y="1094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144780</xdr:rowOff>
    </xdr:from>
    <xdr:to>
      <xdr:col>116</xdr:col>
      <xdr:colOff>152400</xdr:colOff>
      <xdr:row>63</xdr:row>
      <xdr:rowOff>144780</xdr:rowOff>
    </xdr:to>
    <xdr:cxnSp macro="">
      <xdr:nvCxnSpPr>
        <xdr:cNvPr id="497" name="直線コネクタ 496">
          <a:extLst>
            <a:ext uri="{FF2B5EF4-FFF2-40B4-BE49-F238E27FC236}">
              <a16:creationId xmlns:a16="http://schemas.microsoft.com/office/drawing/2014/main" id="{02A86F12-EF8D-438D-89F3-7AC1966330B8}"/>
            </a:ext>
          </a:extLst>
        </xdr:cNvPr>
        <xdr:cNvCxnSpPr/>
      </xdr:nvCxnSpPr>
      <xdr:spPr>
        <a:xfrm>
          <a:off x="22072600" y="1094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156227</xdr:rowOff>
    </xdr:from>
    <xdr:ext cx="469744" cy="259045"/>
    <xdr:sp macro="" textlink="">
      <xdr:nvSpPr>
        <xdr:cNvPr id="498" name="【保健センター・保健所】&#10;一人当たり面積最大値テキスト">
          <a:extLst>
            <a:ext uri="{FF2B5EF4-FFF2-40B4-BE49-F238E27FC236}">
              <a16:creationId xmlns:a16="http://schemas.microsoft.com/office/drawing/2014/main" id="{B772FF7F-117A-4232-98AE-28CA48657604}"/>
            </a:ext>
          </a:extLst>
        </xdr:cNvPr>
        <xdr:cNvSpPr txBox="1"/>
      </xdr:nvSpPr>
      <xdr:spPr>
        <a:xfrm>
          <a:off x="22199600" y="924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38100</xdr:rowOff>
    </xdr:from>
    <xdr:to>
      <xdr:col>116</xdr:col>
      <xdr:colOff>152400</xdr:colOff>
      <xdr:row>55</xdr:row>
      <xdr:rowOff>38100</xdr:rowOff>
    </xdr:to>
    <xdr:cxnSp macro="">
      <xdr:nvCxnSpPr>
        <xdr:cNvPr id="499" name="直線コネクタ 498">
          <a:extLst>
            <a:ext uri="{FF2B5EF4-FFF2-40B4-BE49-F238E27FC236}">
              <a16:creationId xmlns:a16="http://schemas.microsoft.com/office/drawing/2014/main" id="{3B785C3A-DAFC-43B8-9F0B-836E10151FF0}"/>
            </a:ext>
          </a:extLst>
        </xdr:cNvPr>
        <xdr:cNvCxnSpPr/>
      </xdr:nvCxnSpPr>
      <xdr:spPr>
        <a:xfrm>
          <a:off x="22072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116857</xdr:rowOff>
    </xdr:from>
    <xdr:ext cx="469744" cy="259045"/>
    <xdr:sp macro="" textlink="">
      <xdr:nvSpPr>
        <xdr:cNvPr id="500" name="【保健センター・保健所】&#10;一人当たり面積平均値テキスト">
          <a:extLst>
            <a:ext uri="{FF2B5EF4-FFF2-40B4-BE49-F238E27FC236}">
              <a16:creationId xmlns:a16="http://schemas.microsoft.com/office/drawing/2014/main" id="{AB50908E-C0FD-496F-89E3-8E2F7CE60E1A}"/>
            </a:ext>
          </a:extLst>
        </xdr:cNvPr>
        <xdr:cNvSpPr txBox="1"/>
      </xdr:nvSpPr>
      <xdr:spPr>
        <a:xfrm>
          <a:off x="22199600" y="10403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93980</xdr:rowOff>
    </xdr:from>
    <xdr:to>
      <xdr:col>116</xdr:col>
      <xdr:colOff>114300</xdr:colOff>
      <xdr:row>62</xdr:row>
      <xdr:rowOff>24130</xdr:rowOff>
    </xdr:to>
    <xdr:sp macro="" textlink="">
      <xdr:nvSpPr>
        <xdr:cNvPr id="501" name="フローチャート: 判断 500">
          <a:extLst>
            <a:ext uri="{FF2B5EF4-FFF2-40B4-BE49-F238E27FC236}">
              <a16:creationId xmlns:a16="http://schemas.microsoft.com/office/drawing/2014/main" id="{BFC3D9EA-88D7-4268-B800-A7E9C3C1585E}"/>
            </a:ext>
          </a:extLst>
        </xdr:cNvPr>
        <xdr:cNvSpPr/>
      </xdr:nvSpPr>
      <xdr:spPr>
        <a:xfrm>
          <a:off x="22110700" y="105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116840</xdr:rowOff>
    </xdr:from>
    <xdr:to>
      <xdr:col>112</xdr:col>
      <xdr:colOff>38100</xdr:colOff>
      <xdr:row>62</xdr:row>
      <xdr:rowOff>46990</xdr:rowOff>
    </xdr:to>
    <xdr:sp macro="" textlink="">
      <xdr:nvSpPr>
        <xdr:cNvPr id="502" name="フローチャート: 判断 501">
          <a:extLst>
            <a:ext uri="{FF2B5EF4-FFF2-40B4-BE49-F238E27FC236}">
              <a16:creationId xmlns:a16="http://schemas.microsoft.com/office/drawing/2014/main" id="{91112F3D-1648-46AA-8057-23BABE4F2F05}"/>
            </a:ext>
          </a:extLst>
        </xdr:cNvPr>
        <xdr:cNvSpPr/>
      </xdr:nvSpPr>
      <xdr:spPr>
        <a:xfrm>
          <a:off x="212725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113030</xdr:rowOff>
    </xdr:from>
    <xdr:to>
      <xdr:col>107</xdr:col>
      <xdr:colOff>101600</xdr:colOff>
      <xdr:row>62</xdr:row>
      <xdr:rowOff>43180</xdr:rowOff>
    </xdr:to>
    <xdr:sp macro="" textlink="">
      <xdr:nvSpPr>
        <xdr:cNvPr id="503" name="フローチャート: 判断 502">
          <a:extLst>
            <a:ext uri="{FF2B5EF4-FFF2-40B4-BE49-F238E27FC236}">
              <a16:creationId xmlns:a16="http://schemas.microsoft.com/office/drawing/2014/main" id="{B25540B6-561A-4423-B6D7-D4148C04BD16}"/>
            </a:ext>
          </a:extLst>
        </xdr:cNvPr>
        <xdr:cNvSpPr/>
      </xdr:nvSpPr>
      <xdr:spPr>
        <a:xfrm>
          <a:off x="20383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504" name="フローチャート: 判断 503">
          <a:extLst>
            <a:ext uri="{FF2B5EF4-FFF2-40B4-BE49-F238E27FC236}">
              <a16:creationId xmlns:a16="http://schemas.microsoft.com/office/drawing/2014/main" id="{CFE5DB58-6AA6-4FEA-B19B-36EADEA4C972}"/>
            </a:ext>
          </a:extLst>
        </xdr:cNvPr>
        <xdr:cNvSpPr/>
      </xdr:nvSpPr>
      <xdr:spPr>
        <a:xfrm>
          <a:off x="19494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147320</xdr:rowOff>
    </xdr:from>
    <xdr:to>
      <xdr:col>98</xdr:col>
      <xdr:colOff>38100</xdr:colOff>
      <xdr:row>62</xdr:row>
      <xdr:rowOff>77470</xdr:rowOff>
    </xdr:to>
    <xdr:sp macro="" textlink="">
      <xdr:nvSpPr>
        <xdr:cNvPr id="505" name="フローチャート: 判断 504">
          <a:extLst>
            <a:ext uri="{FF2B5EF4-FFF2-40B4-BE49-F238E27FC236}">
              <a16:creationId xmlns:a16="http://schemas.microsoft.com/office/drawing/2014/main" id="{6E1342F7-6E0F-4A5E-AB9B-5AB8A0AFCA52}"/>
            </a:ext>
          </a:extLst>
        </xdr:cNvPr>
        <xdr:cNvSpPr/>
      </xdr:nvSpPr>
      <xdr:spPr>
        <a:xfrm>
          <a:off x="18605500" y="106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FE89D912-47C1-4FD8-8258-7BE64CF691E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2F7A1857-FEAC-4C08-B9F3-56678700E2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353EE928-DCB0-4F03-B1A1-E34F38E12C9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77803E40-DD9C-4690-B55E-B47BF5C81BB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FF4FC68C-ED16-49AE-86F9-1BD42873710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40640</xdr:rowOff>
    </xdr:from>
    <xdr:to>
      <xdr:col>116</xdr:col>
      <xdr:colOff>114300</xdr:colOff>
      <xdr:row>63</xdr:row>
      <xdr:rowOff>142240</xdr:rowOff>
    </xdr:to>
    <xdr:sp macro="" textlink="">
      <xdr:nvSpPr>
        <xdr:cNvPr id="511" name="楕円 510">
          <a:extLst>
            <a:ext uri="{FF2B5EF4-FFF2-40B4-BE49-F238E27FC236}">
              <a16:creationId xmlns:a16="http://schemas.microsoft.com/office/drawing/2014/main" id="{FD90683B-D23C-4AA2-A4E4-0502C58AC4C3}"/>
            </a:ext>
          </a:extLst>
        </xdr:cNvPr>
        <xdr:cNvSpPr/>
      </xdr:nvSpPr>
      <xdr:spPr>
        <a:xfrm>
          <a:off x="221107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127017</xdr:rowOff>
    </xdr:from>
    <xdr:ext cx="469744" cy="259045"/>
    <xdr:sp macro="" textlink="">
      <xdr:nvSpPr>
        <xdr:cNvPr id="512" name="【保健センター・保健所】&#10;一人当たり面積該当値テキスト">
          <a:extLst>
            <a:ext uri="{FF2B5EF4-FFF2-40B4-BE49-F238E27FC236}">
              <a16:creationId xmlns:a16="http://schemas.microsoft.com/office/drawing/2014/main" id="{CCEA618B-F204-46AA-97AE-301FEA0E613D}"/>
            </a:ext>
          </a:extLst>
        </xdr:cNvPr>
        <xdr:cNvSpPr txBox="1"/>
      </xdr:nvSpPr>
      <xdr:spPr>
        <a:xfrm>
          <a:off x="22199600" y="1075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44450</xdr:rowOff>
    </xdr:from>
    <xdr:to>
      <xdr:col>112</xdr:col>
      <xdr:colOff>38100</xdr:colOff>
      <xdr:row>63</xdr:row>
      <xdr:rowOff>146050</xdr:rowOff>
    </xdr:to>
    <xdr:sp macro="" textlink="">
      <xdr:nvSpPr>
        <xdr:cNvPr id="513" name="楕円 512">
          <a:extLst>
            <a:ext uri="{FF2B5EF4-FFF2-40B4-BE49-F238E27FC236}">
              <a16:creationId xmlns:a16="http://schemas.microsoft.com/office/drawing/2014/main" id="{944BC52D-A4A2-447D-BB62-9948E7F0571C}"/>
            </a:ext>
          </a:extLst>
        </xdr:cNvPr>
        <xdr:cNvSpPr/>
      </xdr:nvSpPr>
      <xdr:spPr>
        <a:xfrm>
          <a:off x="21272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91440</xdr:rowOff>
    </xdr:from>
    <xdr:to>
      <xdr:col>116</xdr:col>
      <xdr:colOff>63500</xdr:colOff>
      <xdr:row>63</xdr:row>
      <xdr:rowOff>95250</xdr:rowOff>
    </xdr:to>
    <xdr:cxnSp macro="">
      <xdr:nvCxnSpPr>
        <xdr:cNvPr id="514" name="直線コネクタ 513">
          <a:extLst>
            <a:ext uri="{FF2B5EF4-FFF2-40B4-BE49-F238E27FC236}">
              <a16:creationId xmlns:a16="http://schemas.microsoft.com/office/drawing/2014/main" id="{86FD442C-7980-48A9-81D2-22EA751D5969}"/>
            </a:ext>
          </a:extLst>
        </xdr:cNvPr>
        <xdr:cNvCxnSpPr/>
      </xdr:nvCxnSpPr>
      <xdr:spPr>
        <a:xfrm flipV="1">
          <a:off x="21323300" y="1089279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44450</xdr:rowOff>
    </xdr:from>
    <xdr:to>
      <xdr:col>107</xdr:col>
      <xdr:colOff>101600</xdr:colOff>
      <xdr:row>63</xdr:row>
      <xdr:rowOff>146050</xdr:rowOff>
    </xdr:to>
    <xdr:sp macro="" textlink="">
      <xdr:nvSpPr>
        <xdr:cNvPr id="515" name="楕円 514">
          <a:extLst>
            <a:ext uri="{FF2B5EF4-FFF2-40B4-BE49-F238E27FC236}">
              <a16:creationId xmlns:a16="http://schemas.microsoft.com/office/drawing/2014/main" id="{01D86601-4ABD-4AF8-AE58-0EE7D691C02F}"/>
            </a:ext>
          </a:extLst>
        </xdr:cNvPr>
        <xdr:cNvSpPr/>
      </xdr:nvSpPr>
      <xdr:spPr>
        <a:xfrm>
          <a:off x="20383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95250</xdr:rowOff>
    </xdr:from>
    <xdr:to>
      <xdr:col>111</xdr:col>
      <xdr:colOff>177800</xdr:colOff>
      <xdr:row>63</xdr:row>
      <xdr:rowOff>95250</xdr:rowOff>
    </xdr:to>
    <xdr:cxnSp macro="">
      <xdr:nvCxnSpPr>
        <xdr:cNvPr id="516" name="直線コネクタ 515">
          <a:extLst>
            <a:ext uri="{FF2B5EF4-FFF2-40B4-BE49-F238E27FC236}">
              <a16:creationId xmlns:a16="http://schemas.microsoft.com/office/drawing/2014/main" id="{2F9B5B26-A0CC-4165-BECD-FDBF1E5A18C5}"/>
            </a:ext>
          </a:extLst>
        </xdr:cNvPr>
        <xdr:cNvCxnSpPr/>
      </xdr:nvCxnSpPr>
      <xdr:spPr>
        <a:xfrm>
          <a:off x="20434300" y="1089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48260</xdr:rowOff>
    </xdr:from>
    <xdr:to>
      <xdr:col>102</xdr:col>
      <xdr:colOff>165100</xdr:colOff>
      <xdr:row>63</xdr:row>
      <xdr:rowOff>149860</xdr:rowOff>
    </xdr:to>
    <xdr:sp macro="" textlink="">
      <xdr:nvSpPr>
        <xdr:cNvPr id="517" name="楕円 516">
          <a:extLst>
            <a:ext uri="{FF2B5EF4-FFF2-40B4-BE49-F238E27FC236}">
              <a16:creationId xmlns:a16="http://schemas.microsoft.com/office/drawing/2014/main" id="{0A134A72-6FA9-41F2-88E4-B6F572CB6053}"/>
            </a:ext>
          </a:extLst>
        </xdr:cNvPr>
        <xdr:cNvSpPr/>
      </xdr:nvSpPr>
      <xdr:spPr>
        <a:xfrm>
          <a:off x="19494500" y="108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95250</xdr:rowOff>
    </xdr:from>
    <xdr:to>
      <xdr:col>107</xdr:col>
      <xdr:colOff>50800</xdr:colOff>
      <xdr:row>63</xdr:row>
      <xdr:rowOff>99060</xdr:rowOff>
    </xdr:to>
    <xdr:cxnSp macro="">
      <xdr:nvCxnSpPr>
        <xdr:cNvPr id="518" name="直線コネクタ 517">
          <a:extLst>
            <a:ext uri="{FF2B5EF4-FFF2-40B4-BE49-F238E27FC236}">
              <a16:creationId xmlns:a16="http://schemas.microsoft.com/office/drawing/2014/main" id="{5F6CE139-71CD-44F7-B2B3-B07D97DBFB51}"/>
            </a:ext>
          </a:extLst>
        </xdr:cNvPr>
        <xdr:cNvCxnSpPr/>
      </xdr:nvCxnSpPr>
      <xdr:spPr>
        <a:xfrm flipV="1">
          <a:off x="19545300" y="108966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52070</xdr:rowOff>
    </xdr:from>
    <xdr:to>
      <xdr:col>98</xdr:col>
      <xdr:colOff>38100</xdr:colOff>
      <xdr:row>63</xdr:row>
      <xdr:rowOff>153670</xdr:rowOff>
    </xdr:to>
    <xdr:sp macro="" textlink="">
      <xdr:nvSpPr>
        <xdr:cNvPr id="519" name="楕円 518">
          <a:extLst>
            <a:ext uri="{FF2B5EF4-FFF2-40B4-BE49-F238E27FC236}">
              <a16:creationId xmlns:a16="http://schemas.microsoft.com/office/drawing/2014/main" id="{E4C46F52-C433-4943-A02F-67A8860EFF52}"/>
            </a:ext>
          </a:extLst>
        </xdr:cNvPr>
        <xdr:cNvSpPr/>
      </xdr:nvSpPr>
      <xdr:spPr>
        <a:xfrm>
          <a:off x="18605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99060</xdr:rowOff>
    </xdr:from>
    <xdr:to>
      <xdr:col>102</xdr:col>
      <xdr:colOff>114300</xdr:colOff>
      <xdr:row>63</xdr:row>
      <xdr:rowOff>102870</xdr:rowOff>
    </xdr:to>
    <xdr:cxnSp macro="">
      <xdr:nvCxnSpPr>
        <xdr:cNvPr id="520" name="直線コネクタ 519">
          <a:extLst>
            <a:ext uri="{FF2B5EF4-FFF2-40B4-BE49-F238E27FC236}">
              <a16:creationId xmlns:a16="http://schemas.microsoft.com/office/drawing/2014/main" id="{66D0AA20-0A37-4E7A-BEFF-91EECD331FB9}"/>
            </a:ext>
          </a:extLst>
        </xdr:cNvPr>
        <xdr:cNvCxnSpPr/>
      </xdr:nvCxnSpPr>
      <xdr:spPr>
        <a:xfrm flipV="1">
          <a:off x="18656300" y="109004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63517</xdr:rowOff>
    </xdr:from>
    <xdr:ext cx="469744" cy="259045"/>
    <xdr:sp macro="" textlink="">
      <xdr:nvSpPr>
        <xdr:cNvPr id="521" name="n_1aveValue【保健センター・保健所】&#10;一人当たり面積">
          <a:extLst>
            <a:ext uri="{FF2B5EF4-FFF2-40B4-BE49-F238E27FC236}">
              <a16:creationId xmlns:a16="http://schemas.microsoft.com/office/drawing/2014/main" id="{DF4C8476-09C8-41A3-A734-9CAEF52C3255}"/>
            </a:ext>
          </a:extLst>
        </xdr:cNvPr>
        <xdr:cNvSpPr txBox="1"/>
      </xdr:nvSpPr>
      <xdr:spPr>
        <a:xfrm>
          <a:off x="21075727" y="1035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59707</xdr:rowOff>
    </xdr:from>
    <xdr:ext cx="469744" cy="259045"/>
    <xdr:sp macro="" textlink="">
      <xdr:nvSpPr>
        <xdr:cNvPr id="522" name="n_2aveValue【保健センター・保健所】&#10;一人当たり面積">
          <a:extLst>
            <a:ext uri="{FF2B5EF4-FFF2-40B4-BE49-F238E27FC236}">
              <a16:creationId xmlns:a16="http://schemas.microsoft.com/office/drawing/2014/main" id="{9222052F-24AE-44D6-ACC2-77AF25E44D3D}"/>
            </a:ext>
          </a:extLst>
        </xdr:cNvPr>
        <xdr:cNvSpPr txBox="1"/>
      </xdr:nvSpPr>
      <xdr:spPr>
        <a:xfrm>
          <a:off x="20199427"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67327</xdr:rowOff>
    </xdr:from>
    <xdr:ext cx="469744" cy="259045"/>
    <xdr:sp macro="" textlink="">
      <xdr:nvSpPr>
        <xdr:cNvPr id="523" name="n_3aveValue【保健センター・保健所】&#10;一人当たり面積">
          <a:extLst>
            <a:ext uri="{FF2B5EF4-FFF2-40B4-BE49-F238E27FC236}">
              <a16:creationId xmlns:a16="http://schemas.microsoft.com/office/drawing/2014/main" id="{7ABA1F3C-61B4-4D7F-A7B1-8B8ECF31EC42}"/>
            </a:ext>
          </a:extLst>
        </xdr:cNvPr>
        <xdr:cNvSpPr txBox="1"/>
      </xdr:nvSpPr>
      <xdr:spPr>
        <a:xfrm>
          <a:off x="19310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93997</xdr:rowOff>
    </xdr:from>
    <xdr:ext cx="469744" cy="259045"/>
    <xdr:sp macro="" textlink="">
      <xdr:nvSpPr>
        <xdr:cNvPr id="524" name="n_4aveValue【保健センター・保健所】&#10;一人当たり面積">
          <a:extLst>
            <a:ext uri="{FF2B5EF4-FFF2-40B4-BE49-F238E27FC236}">
              <a16:creationId xmlns:a16="http://schemas.microsoft.com/office/drawing/2014/main" id="{3E0ECD51-ADB6-45B4-8B9E-78EC12916C6F}"/>
            </a:ext>
          </a:extLst>
        </xdr:cNvPr>
        <xdr:cNvSpPr txBox="1"/>
      </xdr:nvSpPr>
      <xdr:spPr>
        <a:xfrm>
          <a:off x="18421427"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137177</xdr:rowOff>
    </xdr:from>
    <xdr:ext cx="469744" cy="259045"/>
    <xdr:sp macro="" textlink="">
      <xdr:nvSpPr>
        <xdr:cNvPr id="525" name="n_1mainValue【保健センター・保健所】&#10;一人当たり面積">
          <a:extLst>
            <a:ext uri="{FF2B5EF4-FFF2-40B4-BE49-F238E27FC236}">
              <a16:creationId xmlns:a16="http://schemas.microsoft.com/office/drawing/2014/main" id="{18D3AC5F-8564-491F-BBD7-6F9CAF268EE5}"/>
            </a:ext>
          </a:extLst>
        </xdr:cNvPr>
        <xdr:cNvSpPr txBox="1"/>
      </xdr:nvSpPr>
      <xdr:spPr>
        <a:xfrm>
          <a:off x="21075727" y="1093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137177</xdr:rowOff>
    </xdr:from>
    <xdr:ext cx="469744" cy="259045"/>
    <xdr:sp macro="" textlink="">
      <xdr:nvSpPr>
        <xdr:cNvPr id="526" name="n_2mainValue【保健センター・保健所】&#10;一人当たり面積">
          <a:extLst>
            <a:ext uri="{FF2B5EF4-FFF2-40B4-BE49-F238E27FC236}">
              <a16:creationId xmlns:a16="http://schemas.microsoft.com/office/drawing/2014/main" id="{152DEF5F-391E-4CD4-8090-EE4E108FCC6B}"/>
            </a:ext>
          </a:extLst>
        </xdr:cNvPr>
        <xdr:cNvSpPr txBox="1"/>
      </xdr:nvSpPr>
      <xdr:spPr>
        <a:xfrm>
          <a:off x="20199427" y="1093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140987</xdr:rowOff>
    </xdr:from>
    <xdr:ext cx="469744" cy="259045"/>
    <xdr:sp macro="" textlink="">
      <xdr:nvSpPr>
        <xdr:cNvPr id="527" name="n_3mainValue【保健センター・保健所】&#10;一人当たり面積">
          <a:extLst>
            <a:ext uri="{FF2B5EF4-FFF2-40B4-BE49-F238E27FC236}">
              <a16:creationId xmlns:a16="http://schemas.microsoft.com/office/drawing/2014/main" id="{FCBC2753-FD68-4EF4-A4E0-7205EDDC1865}"/>
            </a:ext>
          </a:extLst>
        </xdr:cNvPr>
        <xdr:cNvSpPr txBox="1"/>
      </xdr:nvSpPr>
      <xdr:spPr>
        <a:xfrm>
          <a:off x="19310427" y="1094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144797</xdr:rowOff>
    </xdr:from>
    <xdr:ext cx="469744" cy="259045"/>
    <xdr:sp macro="" textlink="">
      <xdr:nvSpPr>
        <xdr:cNvPr id="528" name="n_4mainValue【保健センター・保健所】&#10;一人当たり面積">
          <a:extLst>
            <a:ext uri="{FF2B5EF4-FFF2-40B4-BE49-F238E27FC236}">
              <a16:creationId xmlns:a16="http://schemas.microsoft.com/office/drawing/2014/main" id="{D3BF58EC-85B8-4AE0-81E7-E5E735D86C19}"/>
            </a:ext>
          </a:extLst>
        </xdr:cNvPr>
        <xdr:cNvSpPr txBox="1"/>
      </xdr:nvSpPr>
      <xdr:spPr>
        <a:xfrm>
          <a:off x="18421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9" name="正方形/長方形 528">
          <a:extLst>
            <a:ext uri="{FF2B5EF4-FFF2-40B4-BE49-F238E27FC236}">
              <a16:creationId xmlns:a16="http://schemas.microsoft.com/office/drawing/2014/main" id="{169528FC-4623-4114-BC37-15BAEC3FB08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0" name="正方形/長方形 529">
          <a:extLst>
            <a:ext uri="{FF2B5EF4-FFF2-40B4-BE49-F238E27FC236}">
              <a16:creationId xmlns:a16="http://schemas.microsoft.com/office/drawing/2014/main" id="{AB80D251-F43C-4169-96EC-48003AC4F5B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1" name="正方形/長方形 530">
          <a:extLst>
            <a:ext uri="{FF2B5EF4-FFF2-40B4-BE49-F238E27FC236}">
              <a16:creationId xmlns:a16="http://schemas.microsoft.com/office/drawing/2014/main" id="{84626E17-D6DF-443C-9B94-8ACA8C7AADD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2" name="正方形/長方形 531">
          <a:extLst>
            <a:ext uri="{FF2B5EF4-FFF2-40B4-BE49-F238E27FC236}">
              <a16:creationId xmlns:a16="http://schemas.microsoft.com/office/drawing/2014/main" id="{A14E31E9-37AE-4186-BCD7-92C868A6DA8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3" name="正方形/長方形 532">
          <a:extLst>
            <a:ext uri="{FF2B5EF4-FFF2-40B4-BE49-F238E27FC236}">
              <a16:creationId xmlns:a16="http://schemas.microsoft.com/office/drawing/2014/main" id="{BF9C8B7B-09CB-4902-BAC6-96A52F2F17A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4" name="正方形/長方形 533">
          <a:extLst>
            <a:ext uri="{FF2B5EF4-FFF2-40B4-BE49-F238E27FC236}">
              <a16:creationId xmlns:a16="http://schemas.microsoft.com/office/drawing/2014/main" id="{544D2612-B609-42C2-BA56-8059E69A27C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5" name="正方形/長方形 534">
          <a:extLst>
            <a:ext uri="{FF2B5EF4-FFF2-40B4-BE49-F238E27FC236}">
              <a16:creationId xmlns:a16="http://schemas.microsoft.com/office/drawing/2014/main" id="{8C9FDDAE-E588-42E7-A6CC-640D348D737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6" name="正方形/長方形 535">
          <a:extLst>
            <a:ext uri="{FF2B5EF4-FFF2-40B4-BE49-F238E27FC236}">
              <a16:creationId xmlns:a16="http://schemas.microsoft.com/office/drawing/2014/main" id="{9FF4E7D8-0380-407A-9162-A6F27A801F8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7" name="テキスト ボックス 536">
          <a:extLst>
            <a:ext uri="{FF2B5EF4-FFF2-40B4-BE49-F238E27FC236}">
              <a16:creationId xmlns:a16="http://schemas.microsoft.com/office/drawing/2014/main" id="{D295910E-275E-4DF5-B7BB-A59669A33F2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8" name="直線コネクタ 537">
          <a:extLst>
            <a:ext uri="{FF2B5EF4-FFF2-40B4-BE49-F238E27FC236}">
              <a16:creationId xmlns:a16="http://schemas.microsoft.com/office/drawing/2014/main" id="{23846034-4CED-47E6-AEA5-603A40CAD54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9" name="テキスト ボックス 538">
          <a:extLst>
            <a:ext uri="{FF2B5EF4-FFF2-40B4-BE49-F238E27FC236}">
              <a16:creationId xmlns:a16="http://schemas.microsoft.com/office/drawing/2014/main" id="{06B31E4B-380B-4118-A6A1-2433E383DA7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0" name="直線コネクタ 539">
          <a:extLst>
            <a:ext uri="{FF2B5EF4-FFF2-40B4-BE49-F238E27FC236}">
              <a16:creationId xmlns:a16="http://schemas.microsoft.com/office/drawing/2014/main" id="{65868BD5-2C08-4B54-88C1-F7514DC25AB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1" name="テキスト ボックス 540">
          <a:extLst>
            <a:ext uri="{FF2B5EF4-FFF2-40B4-BE49-F238E27FC236}">
              <a16:creationId xmlns:a16="http://schemas.microsoft.com/office/drawing/2014/main" id="{F9EE1667-B97D-4FA6-8D08-9AFC761914F2}"/>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2" name="直線コネクタ 541">
          <a:extLst>
            <a:ext uri="{FF2B5EF4-FFF2-40B4-BE49-F238E27FC236}">
              <a16:creationId xmlns:a16="http://schemas.microsoft.com/office/drawing/2014/main" id="{B77E03D7-47A7-40BE-83D7-5232A7FBB0E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3" name="テキスト ボックス 542">
          <a:extLst>
            <a:ext uri="{FF2B5EF4-FFF2-40B4-BE49-F238E27FC236}">
              <a16:creationId xmlns:a16="http://schemas.microsoft.com/office/drawing/2014/main" id="{89B496B5-E2E9-42A8-9014-6EA9C9C1496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4" name="直線コネクタ 543">
          <a:extLst>
            <a:ext uri="{FF2B5EF4-FFF2-40B4-BE49-F238E27FC236}">
              <a16:creationId xmlns:a16="http://schemas.microsoft.com/office/drawing/2014/main" id="{BE7868C9-0E64-4A61-8B23-3A4A4F37186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5" name="テキスト ボックス 544">
          <a:extLst>
            <a:ext uri="{FF2B5EF4-FFF2-40B4-BE49-F238E27FC236}">
              <a16:creationId xmlns:a16="http://schemas.microsoft.com/office/drawing/2014/main" id="{AD25998D-8E13-4259-8BDE-15573444D9E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6" name="直線コネクタ 545">
          <a:extLst>
            <a:ext uri="{FF2B5EF4-FFF2-40B4-BE49-F238E27FC236}">
              <a16:creationId xmlns:a16="http://schemas.microsoft.com/office/drawing/2014/main" id="{C43ED189-F441-4A36-A31D-51AF03F1B4C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7" name="テキスト ボックス 546">
          <a:extLst>
            <a:ext uri="{FF2B5EF4-FFF2-40B4-BE49-F238E27FC236}">
              <a16:creationId xmlns:a16="http://schemas.microsoft.com/office/drawing/2014/main" id="{8FD1CE69-2101-4DFC-B7C8-54C8DACB3E9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8" name="直線コネクタ 547">
          <a:extLst>
            <a:ext uri="{FF2B5EF4-FFF2-40B4-BE49-F238E27FC236}">
              <a16:creationId xmlns:a16="http://schemas.microsoft.com/office/drawing/2014/main" id="{0BD839A8-5934-497B-9418-6338EB5C0DAB}"/>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9" name="テキスト ボックス 548">
          <a:extLst>
            <a:ext uri="{FF2B5EF4-FFF2-40B4-BE49-F238E27FC236}">
              <a16:creationId xmlns:a16="http://schemas.microsoft.com/office/drawing/2014/main" id="{DC08C2BD-B7FE-42A8-8EE2-E66AA3C5791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553E6725-C65E-411B-A755-9EFAD677215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1" name="テキスト ボックス 550">
          <a:extLst>
            <a:ext uri="{FF2B5EF4-FFF2-40B4-BE49-F238E27FC236}">
              <a16:creationId xmlns:a16="http://schemas.microsoft.com/office/drawing/2014/main" id="{73108386-B2B3-4D3A-B868-85B347F0DF3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38A32FE1-9E21-43AF-8309-5AE7E7E13D1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51436</xdr:rowOff>
    </xdr:from>
    <xdr:to>
      <xdr:col>85</xdr:col>
      <xdr:colOff>126364</xdr:colOff>
      <xdr:row>86</xdr:row>
      <xdr:rowOff>34289</xdr:rowOff>
    </xdr:to>
    <xdr:cxnSp macro="">
      <xdr:nvCxnSpPr>
        <xdr:cNvPr id="553" name="直線コネクタ 552">
          <a:extLst>
            <a:ext uri="{FF2B5EF4-FFF2-40B4-BE49-F238E27FC236}">
              <a16:creationId xmlns:a16="http://schemas.microsoft.com/office/drawing/2014/main" id="{558E5585-7AD4-4916-841C-910B68776E4D}"/>
            </a:ext>
          </a:extLst>
        </xdr:cNvPr>
        <xdr:cNvCxnSpPr/>
      </xdr:nvCxnSpPr>
      <xdr:spPr>
        <a:xfrm flipV="1">
          <a:off x="16318864" y="13424536"/>
          <a:ext cx="0" cy="1354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554" name="【消防施設】&#10;有形固定資産減価償却率最小値テキスト">
          <a:extLst>
            <a:ext uri="{FF2B5EF4-FFF2-40B4-BE49-F238E27FC236}">
              <a16:creationId xmlns:a16="http://schemas.microsoft.com/office/drawing/2014/main" id="{E64858D4-3504-402E-87FE-F20A97C896B4}"/>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555" name="直線コネクタ 554">
          <a:extLst>
            <a:ext uri="{FF2B5EF4-FFF2-40B4-BE49-F238E27FC236}">
              <a16:creationId xmlns:a16="http://schemas.microsoft.com/office/drawing/2014/main" id="{FE3108AF-EAEB-415A-9F3E-A384940A847E}"/>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169563</xdr:rowOff>
    </xdr:from>
    <xdr:ext cx="405111" cy="259045"/>
    <xdr:sp macro="" textlink="">
      <xdr:nvSpPr>
        <xdr:cNvPr id="556" name="【消防施設】&#10;有形固定資産減価償却率最大値テキスト">
          <a:extLst>
            <a:ext uri="{FF2B5EF4-FFF2-40B4-BE49-F238E27FC236}">
              <a16:creationId xmlns:a16="http://schemas.microsoft.com/office/drawing/2014/main" id="{C5C95F56-565B-444C-8996-C09F20568C15}"/>
            </a:ext>
          </a:extLst>
        </xdr:cNvPr>
        <xdr:cNvSpPr txBox="1"/>
      </xdr:nvSpPr>
      <xdr:spPr>
        <a:xfrm>
          <a:off x="16357600" y="13199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51436</xdr:rowOff>
    </xdr:from>
    <xdr:to>
      <xdr:col>86</xdr:col>
      <xdr:colOff>25400</xdr:colOff>
      <xdr:row>78</xdr:row>
      <xdr:rowOff>51436</xdr:rowOff>
    </xdr:to>
    <xdr:cxnSp macro="">
      <xdr:nvCxnSpPr>
        <xdr:cNvPr id="557" name="直線コネクタ 556">
          <a:extLst>
            <a:ext uri="{FF2B5EF4-FFF2-40B4-BE49-F238E27FC236}">
              <a16:creationId xmlns:a16="http://schemas.microsoft.com/office/drawing/2014/main" id="{77B72999-6229-4CA8-B714-E6ED079AC400}"/>
            </a:ext>
          </a:extLst>
        </xdr:cNvPr>
        <xdr:cNvCxnSpPr/>
      </xdr:nvCxnSpPr>
      <xdr:spPr>
        <a:xfrm>
          <a:off x="16230600" y="13424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70502</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5B57BD5D-8C63-4216-B860-4AE0CE7D5D3A}"/>
            </a:ext>
          </a:extLst>
        </xdr:cNvPr>
        <xdr:cNvSpPr txBox="1"/>
      </xdr:nvSpPr>
      <xdr:spPr>
        <a:xfrm>
          <a:off x="16357600" y="141294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559" name="フローチャート: 判断 558">
          <a:extLst>
            <a:ext uri="{FF2B5EF4-FFF2-40B4-BE49-F238E27FC236}">
              <a16:creationId xmlns:a16="http://schemas.microsoft.com/office/drawing/2014/main" id="{CCBDD21C-F95F-4A47-B3A0-A0EABEA3FD52}"/>
            </a:ext>
          </a:extLst>
        </xdr:cNvPr>
        <xdr:cNvSpPr/>
      </xdr:nvSpPr>
      <xdr:spPr>
        <a:xfrm>
          <a:off x="162687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151130</xdr:rowOff>
    </xdr:from>
    <xdr:to>
      <xdr:col>81</xdr:col>
      <xdr:colOff>101600</xdr:colOff>
      <xdr:row>83</xdr:row>
      <xdr:rowOff>81280</xdr:rowOff>
    </xdr:to>
    <xdr:sp macro="" textlink="">
      <xdr:nvSpPr>
        <xdr:cNvPr id="560" name="フローチャート: 判断 559">
          <a:extLst>
            <a:ext uri="{FF2B5EF4-FFF2-40B4-BE49-F238E27FC236}">
              <a16:creationId xmlns:a16="http://schemas.microsoft.com/office/drawing/2014/main" id="{3906B2D9-7670-498E-AB1D-A92178CDCA75}"/>
            </a:ext>
          </a:extLst>
        </xdr:cNvPr>
        <xdr:cNvSpPr/>
      </xdr:nvSpPr>
      <xdr:spPr>
        <a:xfrm>
          <a:off x="15430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561" name="フローチャート: 判断 560">
          <a:extLst>
            <a:ext uri="{FF2B5EF4-FFF2-40B4-BE49-F238E27FC236}">
              <a16:creationId xmlns:a16="http://schemas.microsoft.com/office/drawing/2014/main" id="{A6DE6EBA-3A49-49D1-8898-F5E8B7004F47}"/>
            </a:ext>
          </a:extLst>
        </xdr:cNvPr>
        <xdr:cNvSpPr/>
      </xdr:nvSpPr>
      <xdr:spPr>
        <a:xfrm>
          <a:off x="14541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92075</xdr:rowOff>
    </xdr:from>
    <xdr:to>
      <xdr:col>72</xdr:col>
      <xdr:colOff>38100</xdr:colOff>
      <xdr:row>83</xdr:row>
      <xdr:rowOff>22225</xdr:rowOff>
    </xdr:to>
    <xdr:sp macro="" textlink="">
      <xdr:nvSpPr>
        <xdr:cNvPr id="562" name="フローチャート: 判断 561">
          <a:extLst>
            <a:ext uri="{FF2B5EF4-FFF2-40B4-BE49-F238E27FC236}">
              <a16:creationId xmlns:a16="http://schemas.microsoft.com/office/drawing/2014/main" id="{539EA2EF-ACDA-4C38-BF8B-BECEF3CAF652}"/>
            </a:ext>
          </a:extLst>
        </xdr:cNvPr>
        <xdr:cNvSpPr/>
      </xdr:nvSpPr>
      <xdr:spPr>
        <a:xfrm>
          <a:off x="136525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40639</xdr:rowOff>
    </xdr:from>
    <xdr:to>
      <xdr:col>67</xdr:col>
      <xdr:colOff>101600</xdr:colOff>
      <xdr:row>82</xdr:row>
      <xdr:rowOff>142239</xdr:rowOff>
    </xdr:to>
    <xdr:sp macro="" textlink="">
      <xdr:nvSpPr>
        <xdr:cNvPr id="563" name="フローチャート: 判断 562">
          <a:extLst>
            <a:ext uri="{FF2B5EF4-FFF2-40B4-BE49-F238E27FC236}">
              <a16:creationId xmlns:a16="http://schemas.microsoft.com/office/drawing/2014/main" id="{FA14F2FC-9579-491A-B90D-021DE1357A3B}"/>
            </a:ext>
          </a:extLst>
        </xdr:cNvPr>
        <xdr:cNvSpPr/>
      </xdr:nvSpPr>
      <xdr:spPr>
        <a:xfrm>
          <a:off x="12763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8F18C475-26D3-49F2-AB06-DC4DDC91DAD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78C13BB1-1E1E-4E47-96C6-C1C41A192E5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48B2CFB2-729A-4AA9-9117-D1F128939D8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1821478D-5717-4156-A33F-2B05D6D2366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C3B2FFBB-2A28-4A34-AE85-384075FA8FD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61595</xdr:rowOff>
    </xdr:from>
    <xdr:to>
      <xdr:col>85</xdr:col>
      <xdr:colOff>177800</xdr:colOff>
      <xdr:row>79</xdr:row>
      <xdr:rowOff>163195</xdr:rowOff>
    </xdr:to>
    <xdr:sp macro="" textlink="">
      <xdr:nvSpPr>
        <xdr:cNvPr id="569" name="楕円 568">
          <a:extLst>
            <a:ext uri="{FF2B5EF4-FFF2-40B4-BE49-F238E27FC236}">
              <a16:creationId xmlns:a16="http://schemas.microsoft.com/office/drawing/2014/main" id="{69F2F0CC-10A5-43A9-8D8B-32C6ED307FB6}"/>
            </a:ext>
          </a:extLst>
        </xdr:cNvPr>
        <xdr:cNvSpPr/>
      </xdr:nvSpPr>
      <xdr:spPr>
        <a:xfrm>
          <a:off x="16268700" y="1360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84472</xdr:rowOff>
    </xdr:from>
    <xdr:ext cx="405111" cy="259045"/>
    <xdr:sp macro="" textlink="">
      <xdr:nvSpPr>
        <xdr:cNvPr id="570" name="【消防施設】&#10;有形固定資産減価償却率該当値テキスト">
          <a:extLst>
            <a:ext uri="{FF2B5EF4-FFF2-40B4-BE49-F238E27FC236}">
              <a16:creationId xmlns:a16="http://schemas.microsoft.com/office/drawing/2014/main" id="{8A2A1123-2A84-4CDB-B29B-6AD7CD9C526C}"/>
            </a:ext>
          </a:extLst>
        </xdr:cNvPr>
        <xdr:cNvSpPr txBox="1"/>
      </xdr:nvSpPr>
      <xdr:spPr>
        <a:xfrm>
          <a:off x="16357600"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31114</xdr:rowOff>
    </xdr:from>
    <xdr:to>
      <xdr:col>81</xdr:col>
      <xdr:colOff>101600</xdr:colOff>
      <xdr:row>79</xdr:row>
      <xdr:rowOff>132714</xdr:rowOff>
    </xdr:to>
    <xdr:sp macro="" textlink="">
      <xdr:nvSpPr>
        <xdr:cNvPr id="571" name="楕円 570">
          <a:extLst>
            <a:ext uri="{FF2B5EF4-FFF2-40B4-BE49-F238E27FC236}">
              <a16:creationId xmlns:a16="http://schemas.microsoft.com/office/drawing/2014/main" id="{0157FE26-7EE0-4B1E-A4DD-3E9009DBD269}"/>
            </a:ext>
          </a:extLst>
        </xdr:cNvPr>
        <xdr:cNvSpPr/>
      </xdr:nvSpPr>
      <xdr:spPr>
        <a:xfrm>
          <a:off x="15430500" y="1357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81914</xdr:rowOff>
    </xdr:from>
    <xdr:to>
      <xdr:col>85</xdr:col>
      <xdr:colOff>127000</xdr:colOff>
      <xdr:row>79</xdr:row>
      <xdr:rowOff>112395</xdr:rowOff>
    </xdr:to>
    <xdr:cxnSp macro="">
      <xdr:nvCxnSpPr>
        <xdr:cNvPr id="572" name="直線コネクタ 571">
          <a:extLst>
            <a:ext uri="{FF2B5EF4-FFF2-40B4-BE49-F238E27FC236}">
              <a16:creationId xmlns:a16="http://schemas.microsoft.com/office/drawing/2014/main" id="{EE18D325-5DA6-4624-9334-C4BD03D7E0E3}"/>
            </a:ext>
          </a:extLst>
        </xdr:cNvPr>
        <xdr:cNvCxnSpPr/>
      </xdr:nvCxnSpPr>
      <xdr:spPr>
        <a:xfrm>
          <a:off x="15481300" y="13626464"/>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12064</xdr:rowOff>
    </xdr:from>
    <xdr:to>
      <xdr:col>76</xdr:col>
      <xdr:colOff>165100</xdr:colOff>
      <xdr:row>79</xdr:row>
      <xdr:rowOff>113664</xdr:rowOff>
    </xdr:to>
    <xdr:sp macro="" textlink="">
      <xdr:nvSpPr>
        <xdr:cNvPr id="573" name="楕円 572">
          <a:extLst>
            <a:ext uri="{FF2B5EF4-FFF2-40B4-BE49-F238E27FC236}">
              <a16:creationId xmlns:a16="http://schemas.microsoft.com/office/drawing/2014/main" id="{1EED60AD-F22F-45D6-A7B6-1CE9E6B0E18F}"/>
            </a:ext>
          </a:extLst>
        </xdr:cNvPr>
        <xdr:cNvSpPr/>
      </xdr:nvSpPr>
      <xdr:spPr>
        <a:xfrm>
          <a:off x="14541500" y="1355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62864</xdr:rowOff>
    </xdr:from>
    <xdr:to>
      <xdr:col>81</xdr:col>
      <xdr:colOff>50800</xdr:colOff>
      <xdr:row>79</xdr:row>
      <xdr:rowOff>81914</xdr:rowOff>
    </xdr:to>
    <xdr:cxnSp macro="">
      <xdr:nvCxnSpPr>
        <xdr:cNvPr id="574" name="直線コネクタ 573">
          <a:extLst>
            <a:ext uri="{FF2B5EF4-FFF2-40B4-BE49-F238E27FC236}">
              <a16:creationId xmlns:a16="http://schemas.microsoft.com/office/drawing/2014/main" id="{8B5960C0-EA3F-462C-9A7D-AEB420CBE19F}"/>
            </a:ext>
          </a:extLst>
        </xdr:cNvPr>
        <xdr:cNvCxnSpPr/>
      </xdr:nvCxnSpPr>
      <xdr:spPr>
        <a:xfrm>
          <a:off x="14592300" y="13607414"/>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149225</xdr:rowOff>
    </xdr:from>
    <xdr:to>
      <xdr:col>72</xdr:col>
      <xdr:colOff>38100</xdr:colOff>
      <xdr:row>79</xdr:row>
      <xdr:rowOff>79375</xdr:rowOff>
    </xdr:to>
    <xdr:sp macro="" textlink="">
      <xdr:nvSpPr>
        <xdr:cNvPr id="575" name="楕円 574">
          <a:extLst>
            <a:ext uri="{FF2B5EF4-FFF2-40B4-BE49-F238E27FC236}">
              <a16:creationId xmlns:a16="http://schemas.microsoft.com/office/drawing/2014/main" id="{B3C15AE6-E46A-469B-A0D7-CFED184BA5E3}"/>
            </a:ext>
          </a:extLst>
        </xdr:cNvPr>
        <xdr:cNvSpPr/>
      </xdr:nvSpPr>
      <xdr:spPr>
        <a:xfrm>
          <a:off x="13652500" y="1352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28575</xdr:rowOff>
    </xdr:from>
    <xdr:to>
      <xdr:col>76</xdr:col>
      <xdr:colOff>114300</xdr:colOff>
      <xdr:row>79</xdr:row>
      <xdr:rowOff>62864</xdr:rowOff>
    </xdr:to>
    <xdr:cxnSp macro="">
      <xdr:nvCxnSpPr>
        <xdr:cNvPr id="576" name="直線コネクタ 575">
          <a:extLst>
            <a:ext uri="{FF2B5EF4-FFF2-40B4-BE49-F238E27FC236}">
              <a16:creationId xmlns:a16="http://schemas.microsoft.com/office/drawing/2014/main" id="{DF4C6FFA-7379-49D0-B189-788D2658E082}"/>
            </a:ext>
          </a:extLst>
        </xdr:cNvPr>
        <xdr:cNvCxnSpPr/>
      </xdr:nvCxnSpPr>
      <xdr:spPr>
        <a:xfrm>
          <a:off x="13703300" y="1357312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116839</xdr:rowOff>
    </xdr:from>
    <xdr:to>
      <xdr:col>67</xdr:col>
      <xdr:colOff>101600</xdr:colOff>
      <xdr:row>79</xdr:row>
      <xdr:rowOff>46989</xdr:rowOff>
    </xdr:to>
    <xdr:sp macro="" textlink="">
      <xdr:nvSpPr>
        <xdr:cNvPr id="577" name="楕円 576">
          <a:extLst>
            <a:ext uri="{FF2B5EF4-FFF2-40B4-BE49-F238E27FC236}">
              <a16:creationId xmlns:a16="http://schemas.microsoft.com/office/drawing/2014/main" id="{F5D951A9-2708-4D15-BFDA-CDFFA0805CC2}"/>
            </a:ext>
          </a:extLst>
        </xdr:cNvPr>
        <xdr:cNvSpPr/>
      </xdr:nvSpPr>
      <xdr:spPr>
        <a:xfrm>
          <a:off x="12763500" y="1348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167639</xdr:rowOff>
    </xdr:from>
    <xdr:to>
      <xdr:col>71</xdr:col>
      <xdr:colOff>177800</xdr:colOff>
      <xdr:row>79</xdr:row>
      <xdr:rowOff>28575</xdr:rowOff>
    </xdr:to>
    <xdr:cxnSp macro="">
      <xdr:nvCxnSpPr>
        <xdr:cNvPr id="578" name="直線コネクタ 577">
          <a:extLst>
            <a:ext uri="{FF2B5EF4-FFF2-40B4-BE49-F238E27FC236}">
              <a16:creationId xmlns:a16="http://schemas.microsoft.com/office/drawing/2014/main" id="{8A0CC73B-7F92-4350-8264-264980F6396F}"/>
            </a:ext>
          </a:extLst>
        </xdr:cNvPr>
        <xdr:cNvCxnSpPr/>
      </xdr:nvCxnSpPr>
      <xdr:spPr>
        <a:xfrm>
          <a:off x="12814300" y="1354073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72407</xdr:rowOff>
    </xdr:from>
    <xdr:ext cx="405111" cy="259045"/>
    <xdr:sp macro="" textlink="">
      <xdr:nvSpPr>
        <xdr:cNvPr id="579" name="n_1aveValue【消防施設】&#10;有形固定資産減価償却率">
          <a:extLst>
            <a:ext uri="{FF2B5EF4-FFF2-40B4-BE49-F238E27FC236}">
              <a16:creationId xmlns:a16="http://schemas.microsoft.com/office/drawing/2014/main" id="{B92F2C77-C4D7-4F11-9622-A9CC2558187A}"/>
            </a:ext>
          </a:extLst>
        </xdr:cNvPr>
        <xdr:cNvSpPr txBox="1"/>
      </xdr:nvSpPr>
      <xdr:spPr>
        <a:xfrm>
          <a:off x="152660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41927</xdr:rowOff>
    </xdr:from>
    <xdr:ext cx="405111" cy="259045"/>
    <xdr:sp macro="" textlink="">
      <xdr:nvSpPr>
        <xdr:cNvPr id="580" name="n_2aveValue【消防施設】&#10;有形固定資産減価償却率">
          <a:extLst>
            <a:ext uri="{FF2B5EF4-FFF2-40B4-BE49-F238E27FC236}">
              <a16:creationId xmlns:a16="http://schemas.microsoft.com/office/drawing/2014/main" id="{9E9C7775-87B1-4C19-9FD0-289C1438409A}"/>
            </a:ext>
          </a:extLst>
        </xdr:cNvPr>
        <xdr:cNvSpPr txBox="1"/>
      </xdr:nvSpPr>
      <xdr:spPr>
        <a:xfrm>
          <a:off x="14389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13352</xdr:rowOff>
    </xdr:from>
    <xdr:ext cx="405111" cy="259045"/>
    <xdr:sp macro="" textlink="">
      <xdr:nvSpPr>
        <xdr:cNvPr id="581" name="n_3aveValue【消防施設】&#10;有形固定資産減価償却率">
          <a:extLst>
            <a:ext uri="{FF2B5EF4-FFF2-40B4-BE49-F238E27FC236}">
              <a16:creationId xmlns:a16="http://schemas.microsoft.com/office/drawing/2014/main" id="{DA5A7297-1C8B-424F-A886-574E2AAC1F8C}"/>
            </a:ext>
          </a:extLst>
        </xdr:cNvPr>
        <xdr:cNvSpPr txBox="1"/>
      </xdr:nvSpPr>
      <xdr:spPr>
        <a:xfrm>
          <a:off x="13500744" y="1424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133366</xdr:rowOff>
    </xdr:from>
    <xdr:ext cx="405111" cy="259045"/>
    <xdr:sp macro="" textlink="">
      <xdr:nvSpPr>
        <xdr:cNvPr id="582" name="n_4aveValue【消防施設】&#10;有形固定資産減価償却率">
          <a:extLst>
            <a:ext uri="{FF2B5EF4-FFF2-40B4-BE49-F238E27FC236}">
              <a16:creationId xmlns:a16="http://schemas.microsoft.com/office/drawing/2014/main" id="{B3B0C0D2-92BB-4F43-A5BC-C058416DB83E}"/>
            </a:ext>
          </a:extLst>
        </xdr:cNvPr>
        <xdr:cNvSpPr txBox="1"/>
      </xdr:nvSpPr>
      <xdr:spPr>
        <a:xfrm>
          <a:off x="12611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149241</xdr:rowOff>
    </xdr:from>
    <xdr:ext cx="405111" cy="259045"/>
    <xdr:sp macro="" textlink="">
      <xdr:nvSpPr>
        <xdr:cNvPr id="583" name="n_1mainValue【消防施設】&#10;有形固定資産減価償却率">
          <a:extLst>
            <a:ext uri="{FF2B5EF4-FFF2-40B4-BE49-F238E27FC236}">
              <a16:creationId xmlns:a16="http://schemas.microsoft.com/office/drawing/2014/main" id="{53C8DDE4-A478-41DF-8835-4EE925BEAF29}"/>
            </a:ext>
          </a:extLst>
        </xdr:cNvPr>
        <xdr:cNvSpPr txBox="1"/>
      </xdr:nvSpPr>
      <xdr:spPr>
        <a:xfrm>
          <a:off x="15266044" y="1335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130191</xdr:rowOff>
    </xdr:from>
    <xdr:ext cx="405111" cy="259045"/>
    <xdr:sp macro="" textlink="">
      <xdr:nvSpPr>
        <xdr:cNvPr id="584" name="n_2mainValue【消防施設】&#10;有形固定資産減価償却率">
          <a:extLst>
            <a:ext uri="{FF2B5EF4-FFF2-40B4-BE49-F238E27FC236}">
              <a16:creationId xmlns:a16="http://schemas.microsoft.com/office/drawing/2014/main" id="{91BC8B12-EE8C-48A6-9362-7E7C7E3D0F08}"/>
            </a:ext>
          </a:extLst>
        </xdr:cNvPr>
        <xdr:cNvSpPr txBox="1"/>
      </xdr:nvSpPr>
      <xdr:spPr>
        <a:xfrm>
          <a:off x="14389744" y="1333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95902</xdr:rowOff>
    </xdr:from>
    <xdr:ext cx="405111" cy="259045"/>
    <xdr:sp macro="" textlink="">
      <xdr:nvSpPr>
        <xdr:cNvPr id="585" name="n_3mainValue【消防施設】&#10;有形固定資産減価償却率">
          <a:extLst>
            <a:ext uri="{FF2B5EF4-FFF2-40B4-BE49-F238E27FC236}">
              <a16:creationId xmlns:a16="http://schemas.microsoft.com/office/drawing/2014/main" id="{DC9B4A05-B9DB-4651-BEB1-CA7DFF9A97B4}"/>
            </a:ext>
          </a:extLst>
        </xdr:cNvPr>
        <xdr:cNvSpPr txBox="1"/>
      </xdr:nvSpPr>
      <xdr:spPr>
        <a:xfrm>
          <a:off x="13500744" y="1329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63516</xdr:rowOff>
    </xdr:from>
    <xdr:ext cx="405111" cy="259045"/>
    <xdr:sp macro="" textlink="">
      <xdr:nvSpPr>
        <xdr:cNvPr id="586" name="n_4mainValue【消防施設】&#10;有形固定資産減価償却率">
          <a:extLst>
            <a:ext uri="{FF2B5EF4-FFF2-40B4-BE49-F238E27FC236}">
              <a16:creationId xmlns:a16="http://schemas.microsoft.com/office/drawing/2014/main" id="{52CE0E06-4F79-439C-AD08-54BC16F32AF6}"/>
            </a:ext>
          </a:extLst>
        </xdr:cNvPr>
        <xdr:cNvSpPr txBox="1"/>
      </xdr:nvSpPr>
      <xdr:spPr>
        <a:xfrm>
          <a:off x="12611744" y="1326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A64AD486-2A24-4F24-A8A3-3BA2F75936F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971198F4-6865-4555-9DE7-4718B06858F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AB4B70BF-0776-4E93-B3C5-AD95B4D95DE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76F233B1-BAC5-4366-A36F-CF25B342378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C440C136-5AA1-4DEC-94AB-21FECB289FC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9B996FA1-E736-4C59-AFE7-BDD06FD523B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098C1ABD-7296-4C8D-822C-45F81772004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CAEF88AE-B644-440E-8FC3-E2169F2ADD3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258C545C-DB95-4F15-83A7-CCE7F5B879F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24780BFD-1EA4-4131-A854-47DE8CCFAED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7" name="直線コネクタ 596">
          <a:extLst>
            <a:ext uri="{FF2B5EF4-FFF2-40B4-BE49-F238E27FC236}">
              <a16:creationId xmlns:a16="http://schemas.microsoft.com/office/drawing/2014/main" id="{7A9187EA-0509-43E8-8F86-F4C041F06F5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8" name="テキスト ボックス 597">
          <a:extLst>
            <a:ext uri="{FF2B5EF4-FFF2-40B4-BE49-F238E27FC236}">
              <a16:creationId xmlns:a16="http://schemas.microsoft.com/office/drawing/2014/main" id="{540E8F56-C3E3-4691-937C-C56110FD5A5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9" name="直線コネクタ 598">
          <a:extLst>
            <a:ext uri="{FF2B5EF4-FFF2-40B4-BE49-F238E27FC236}">
              <a16:creationId xmlns:a16="http://schemas.microsoft.com/office/drawing/2014/main" id="{6348EF9F-6644-46C7-93A6-70965DDBF91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00" name="テキスト ボックス 599">
          <a:extLst>
            <a:ext uri="{FF2B5EF4-FFF2-40B4-BE49-F238E27FC236}">
              <a16:creationId xmlns:a16="http://schemas.microsoft.com/office/drawing/2014/main" id="{DCA6DCEB-D6CD-48F1-A225-31AB72DDCCDB}"/>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1" name="直線コネクタ 600">
          <a:extLst>
            <a:ext uri="{FF2B5EF4-FFF2-40B4-BE49-F238E27FC236}">
              <a16:creationId xmlns:a16="http://schemas.microsoft.com/office/drawing/2014/main" id="{056E8310-7560-4BAD-983D-F691C7FCC37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2" name="テキスト ボックス 601">
          <a:extLst>
            <a:ext uri="{FF2B5EF4-FFF2-40B4-BE49-F238E27FC236}">
              <a16:creationId xmlns:a16="http://schemas.microsoft.com/office/drawing/2014/main" id="{8AA3EA08-4A66-4B00-8D2B-B370C7EDA2B8}"/>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3" name="直線コネクタ 602">
          <a:extLst>
            <a:ext uri="{FF2B5EF4-FFF2-40B4-BE49-F238E27FC236}">
              <a16:creationId xmlns:a16="http://schemas.microsoft.com/office/drawing/2014/main" id="{0E7E4EB3-E6C6-47CE-B41F-B325FAD7E35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4" name="テキスト ボックス 603">
          <a:extLst>
            <a:ext uri="{FF2B5EF4-FFF2-40B4-BE49-F238E27FC236}">
              <a16:creationId xmlns:a16="http://schemas.microsoft.com/office/drawing/2014/main" id="{35C18B3D-8EF0-49F5-96A6-AE2537F380AE}"/>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5" name="直線コネクタ 604">
          <a:extLst>
            <a:ext uri="{FF2B5EF4-FFF2-40B4-BE49-F238E27FC236}">
              <a16:creationId xmlns:a16="http://schemas.microsoft.com/office/drawing/2014/main" id="{FB6F9453-10B5-4E0B-BCD6-2188CC611D2F}"/>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6" name="テキスト ボックス 605">
          <a:extLst>
            <a:ext uri="{FF2B5EF4-FFF2-40B4-BE49-F238E27FC236}">
              <a16:creationId xmlns:a16="http://schemas.microsoft.com/office/drawing/2014/main" id="{70DA4BF0-3102-4942-8FDF-90C52E4FA62A}"/>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7" name="直線コネクタ 606">
          <a:extLst>
            <a:ext uri="{FF2B5EF4-FFF2-40B4-BE49-F238E27FC236}">
              <a16:creationId xmlns:a16="http://schemas.microsoft.com/office/drawing/2014/main" id="{1BE20D55-20F1-4F85-9A52-10BDAFA14BA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8" name="テキスト ボックス 607">
          <a:extLst>
            <a:ext uri="{FF2B5EF4-FFF2-40B4-BE49-F238E27FC236}">
              <a16:creationId xmlns:a16="http://schemas.microsoft.com/office/drawing/2014/main" id="{6475D6B6-685A-4C3F-8A66-C5225D795B2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9" name="【消防施設】&#10;一人当たり面積グラフ枠">
          <a:extLst>
            <a:ext uri="{FF2B5EF4-FFF2-40B4-BE49-F238E27FC236}">
              <a16:creationId xmlns:a16="http://schemas.microsoft.com/office/drawing/2014/main" id="{89D6271D-0C55-4C7C-B400-7FB62260662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85089</xdr:rowOff>
    </xdr:to>
    <xdr:cxnSp macro="">
      <xdr:nvCxnSpPr>
        <xdr:cNvPr id="610" name="直線コネクタ 609">
          <a:extLst>
            <a:ext uri="{FF2B5EF4-FFF2-40B4-BE49-F238E27FC236}">
              <a16:creationId xmlns:a16="http://schemas.microsoft.com/office/drawing/2014/main" id="{CC29DC75-E822-4749-86B2-BB02B9650AE2}"/>
            </a:ext>
          </a:extLst>
        </xdr:cNvPr>
        <xdr:cNvCxnSpPr/>
      </xdr:nvCxnSpPr>
      <xdr:spPr>
        <a:xfrm flipV="1">
          <a:off x="22160864" y="13373100"/>
          <a:ext cx="0" cy="1456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611" name="【消防施設】&#10;一人当たり面積最小値テキスト">
          <a:extLst>
            <a:ext uri="{FF2B5EF4-FFF2-40B4-BE49-F238E27FC236}">
              <a16:creationId xmlns:a16="http://schemas.microsoft.com/office/drawing/2014/main" id="{A7935C99-51EC-4771-BF77-36F5E0D08BB1}"/>
            </a:ext>
          </a:extLst>
        </xdr:cNvPr>
        <xdr:cNvSpPr txBox="1"/>
      </xdr:nvSpPr>
      <xdr:spPr>
        <a:xfrm>
          <a:off x="22199600" y="1483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612" name="直線コネクタ 611">
          <a:extLst>
            <a:ext uri="{FF2B5EF4-FFF2-40B4-BE49-F238E27FC236}">
              <a16:creationId xmlns:a16="http://schemas.microsoft.com/office/drawing/2014/main" id="{13B7104D-5D1A-4021-8924-4A315E2B0047}"/>
            </a:ext>
          </a:extLst>
        </xdr:cNvPr>
        <xdr:cNvCxnSpPr/>
      </xdr:nvCxnSpPr>
      <xdr:spPr>
        <a:xfrm>
          <a:off x="22072600" y="1482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613" name="【消防施設】&#10;一人当たり面積最大値テキスト">
          <a:extLst>
            <a:ext uri="{FF2B5EF4-FFF2-40B4-BE49-F238E27FC236}">
              <a16:creationId xmlns:a16="http://schemas.microsoft.com/office/drawing/2014/main" id="{5528CF29-1E20-4859-A165-F607EB859777}"/>
            </a:ext>
          </a:extLst>
        </xdr:cNvPr>
        <xdr:cNvSpPr txBox="1"/>
      </xdr:nvSpPr>
      <xdr:spPr>
        <a:xfrm>
          <a:off x="22199600" y="1314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614" name="直線コネクタ 613">
          <a:extLst>
            <a:ext uri="{FF2B5EF4-FFF2-40B4-BE49-F238E27FC236}">
              <a16:creationId xmlns:a16="http://schemas.microsoft.com/office/drawing/2014/main" id="{AB78432B-8D99-4EF6-9A20-6ACD9238A651}"/>
            </a:ext>
          </a:extLst>
        </xdr:cNvPr>
        <xdr:cNvCxnSpPr/>
      </xdr:nvCxnSpPr>
      <xdr:spPr>
        <a:xfrm>
          <a:off x="22072600" y="1337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615" name="【消防施設】&#10;一人当たり面積平均値テキスト">
          <a:extLst>
            <a:ext uri="{FF2B5EF4-FFF2-40B4-BE49-F238E27FC236}">
              <a16:creationId xmlns:a16="http://schemas.microsoft.com/office/drawing/2014/main" id="{3CE956AE-945E-40F3-9091-3C8D13F83AF7}"/>
            </a:ext>
          </a:extLst>
        </xdr:cNvPr>
        <xdr:cNvSpPr txBox="1"/>
      </xdr:nvSpPr>
      <xdr:spPr>
        <a:xfrm>
          <a:off x="22199600" y="14411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616" name="フローチャート: 判断 615">
          <a:extLst>
            <a:ext uri="{FF2B5EF4-FFF2-40B4-BE49-F238E27FC236}">
              <a16:creationId xmlns:a16="http://schemas.microsoft.com/office/drawing/2014/main" id="{82B0EF9A-A613-4E0A-B88C-D8687BFA1BEA}"/>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168911</xdr:rowOff>
    </xdr:from>
    <xdr:to>
      <xdr:col>112</xdr:col>
      <xdr:colOff>38100</xdr:colOff>
      <xdr:row>85</xdr:row>
      <xdr:rowOff>99061</xdr:rowOff>
    </xdr:to>
    <xdr:sp macro="" textlink="">
      <xdr:nvSpPr>
        <xdr:cNvPr id="617" name="フローチャート: 判断 616">
          <a:extLst>
            <a:ext uri="{FF2B5EF4-FFF2-40B4-BE49-F238E27FC236}">
              <a16:creationId xmlns:a16="http://schemas.microsoft.com/office/drawing/2014/main" id="{B0C8FC8D-16B2-4B82-AC9C-D6A915B39244}"/>
            </a:ext>
          </a:extLst>
        </xdr:cNvPr>
        <xdr:cNvSpPr/>
      </xdr:nvSpPr>
      <xdr:spPr>
        <a:xfrm>
          <a:off x="21272500" y="1457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1270</xdr:rowOff>
    </xdr:from>
    <xdr:to>
      <xdr:col>107</xdr:col>
      <xdr:colOff>101600</xdr:colOff>
      <xdr:row>85</xdr:row>
      <xdr:rowOff>102870</xdr:rowOff>
    </xdr:to>
    <xdr:sp macro="" textlink="">
      <xdr:nvSpPr>
        <xdr:cNvPr id="618" name="フローチャート: 判断 617">
          <a:extLst>
            <a:ext uri="{FF2B5EF4-FFF2-40B4-BE49-F238E27FC236}">
              <a16:creationId xmlns:a16="http://schemas.microsoft.com/office/drawing/2014/main" id="{AA5F3E32-781D-4668-A1F6-6DD9B8DF2DF6}"/>
            </a:ext>
          </a:extLst>
        </xdr:cNvPr>
        <xdr:cNvSpPr/>
      </xdr:nvSpPr>
      <xdr:spPr>
        <a:xfrm>
          <a:off x="20383500" y="1457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2539</xdr:rowOff>
    </xdr:from>
    <xdr:to>
      <xdr:col>102</xdr:col>
      <xdr:colOff>165100</xdr:colOff>
      <xdr:row>85</xdr:row>
      <xdr:rowOff>104139</xdr:rowOff>
    </xdr:to>
    <xdr:sp macro="" textlink="">
      <xdr:nvSpPr>
        <xdr:cNvPr id="619" name="フローチャート: 判断 618">
          <a:extLst>
            <a:ext uri="{FF2B5EF4-FFF2-40B4-BE49-F238E27FC236}">
              <a16:creationId xmlns:a16="http://schemas.microsoft.com/office/drawing/2014/main" id="{39BA81EC-AD81-490C-A868-25F30C2B93CE}"/>
            </a:ext>
          </a:extLst>
        </xdr:cNvPr>
        <xdr:cNvSpPr/>
      </xdr:nvSpPr>
      <xdr:spPr>
        <a:xfrm>
          <a:off x="19494500" y="1457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0</xdr:rowOff>
    </xdr:from>
    <xdr:to>
      <xdr:col>98</xdr:col>
      <xdr:colOff>38100</xdr:colOff>
      <xdr:row>85</xdr:row>
      <xdr:rowOff>101600</xdr:rowOff>
    </xdr:to>
    <xdr:sp macro="" textlink="">
      <xdr:nvSpPr>
        <xdr:cNvPr id="620" name="フローチャート: 判断 619">
          <a:extLst>
            <a:ext uri="{FF2B5EF4-FFF2-40B4-BE49-F238E27FC236}">
              <a16:creationId xmlns:a16="http://schemas.microsoft.com/office/drawing/2014/main" id="{E99FB15E-E2D0-4371-BDA4-6626007A3284}"/>
            </a:ext>
          </a:extLst>
        </xdr:cNvPr>
        <xdr:cNvSpPr/>
      </xdr:nvSpPr>
      <xdr:spPr>
        <a:xfrm>
          <a:off x="18605500" y="145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18AD4B53-F0E3-48C0-9C2B-7E70162813F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A223826A-2011-4DBD-921B-D245C06421A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77DE563C-C420-46AC-86DE-A84FD92411C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13A3D783-7C0C-4E41-B70A-1C4587AF908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DF9A0BC9-3966-4C0D-8AB9-6B947BE5114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54611</xdr:rowOff>
    </xdr:from>
    <xdr:to>
      <xdr:col>116</xdr:col>
      <xdr:colOff>114300</xdr:colOff>
      <xdr:row>85</xdr:row>
      <xdr:rowOff>156211</xdr:rowOff>
    </xdr:to>
    <xdr:sp macro="" textlink="">
      <xdr:nvSpPr>
        <xdr:cNvPr id="626" name="楕円 625">
          <a:extLst>
            <a:ext uri="{FF2B5EF4-FFF2-40B4-BE49-F238E27FC236}">
              <a16:creationId xmlns:a16="http://schemas.microsoft.com/office/drawing/2014/main" id="{928C8444-A4D1-48D0-AE8E-49FE66C178AC}"/>
            </a:ext>
          </a:extLst>
        </xdr:cNvPr>
        <xdr:cNvSpPr/>
      </xdr:nvSpPr>
      <xdr:spPr>
        <a:xfrm>
          <a:off x="22110700" y="1462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33038</xdr:rowOff>
    </xdr:from>
    <xdr:ext cx="469744" cy="259045"/>
    <xdr:sp macro="" textlink="">
      <xdr:nvSpPr>
        <xdr:cNvPr id="627" name="【消防施設】&#10;一人当たり面積該当値テキスト">
          <a:extLst>
            <a:ext uri="{FF2B5EF4-FFF2-40B4-BE49-F238E27FC236}">
              <a16:creationId xmlns:a16="http://schemas.microsoft.com/office/drawing/2014/main" id="{492F487D-B874-4949-8407-740D3CD7A86C}"/>
            </a:ext>
          </a:extLst>
        </xdr:cNvPr>
        <xdr:cNvSpPr txBox="1"/>
      </xdr:nvSpPr>
      <xdr:spPr>
        <a:xfrm>
          <a:off x="22199600" y="14606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628" name="楕円 627">
          <a:extLst>
            <a:ext uri="{FF2B5EF4-FFF2-40B4-BE49-F238E27FC236}">
              <a16:creationId xmlns:a16="http://schemas.microsoft.com/office/drawing/2014/main" id="{4835E26A-4225-45CA-B624-08166EA546D6}"/>
            </a:ext>
          </a:extLst>
        </xdr:cNvPr>
        <xdr:cNvSpPr/>
      </xdr:nvSpPr>
      <xdr:spPr>
        <a:xfrm>
          <a:off x="21272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105411</xdr:rowOff>
    </xdr:to>
    <xdr:cxnSp macro="">
      <xdr:nvCxnSpPr>
        <xdr:cNvPr id="629" name="直線コネクタ 628">
          <a:extLst>
            <a:ext uri="{FF2B5EF4-FFF2-40B4-BE49-F238E27FC236}">
              <a16:creationId xmlns:a16="http://schemas.microsoft.com/office/drawing/2014/main" id="{1EAB328D-0C28-4EBE-A231-31D9FC1F5F67}"/>
            </a:ext>
          </a:extLst>
        </xdr:cNvPr>
        <xdr:cNvCxnSpPr/>
      </xdr:nvCxnSpPr>
      <xdr:spPr>
        <a:xfrm>
          <a:off x="21323300" y="14668500"/>
          <a:ext cx="8382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71120</xdr:rowOff>
    </xdr:from>
    <xdr:to>
      <xdr:col>107</xdr:col>
      <xdr:colOff>101600</xdr:colOff>
      <xdr:row>86</xdr:row>
      <xdr:rowOff>1270</xdr:rowOff>
    </xdr:to>
    <xdr:sp macro="" textlink="">
      <xdr:nvSpPr>
        <xdr:cNvPr id="630" name="楕円 629">
          <a:extLst>
            <a:ext uri="{FF2B5EF4-FFF2-40B4-BE49-F238E27FC236}">
              <a16:creationId xmlns:a16="http://schemas.microsoft.com/office/drawing/2014/main" id="{6677480B-9A83-45A9-913E-00E6ADFA450B}"/>
            </a:ext>
          </a:extLst>
        </xdr:cNvPr>
        <xdr:cNvSpPr/>
      </xdr:nvSpPr>
      <xdr:spPr>
        <a:xfrm>
          <a:off x="20383500" y="1464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121920</xdr:rowOff>
    </xdr:to>
    <xdr:cxnSp macro="">
      <xdr:nvCxnSpPr>
        <xdr:cNvPr id="631" name="直線コネクタ 630">
          <a:extLst>
            <a:ext uri="{FF2B5EF4-FFF2-40B4-BE49-F238E27FC236}">
              <a16:creationId xmlns:a16="http://schemas.microsoft.com/office/drawing/2014/main" id="{F9801A73-66E9-4BEC-9FDB-B2F4D5D4C619}"/>
            </a:ext>
          </a:extLst>
        </xdr:cNvPr>
        <xdr:cNvCxnSpPr/>
      </xdr:nvCxnSpPr>
      <xdr:spPr>
        <a:xfrm flipV="1">
          <a:off x="20434300" y="146685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76200</xdr:rowOff>
    </xdr:from>
    <xdr:to>
      <xdr:col>102</xdr:col>
      <xdr:colOff>165100</xdr:colOff>
      <xdr:row>86</xdr:row>
      <xdr:rowOff>6350</xdr:rowOff>
    </xdr:to>
    <xdr:sp macro="" textlink="">
      <xdr:nvSpPr>
        <xdr:cNvPr id="632" name="楕円 631">
          <a:extLst>
            <a:ext uri="{FF2B5EF4-FFF2-40B4-BE49-F238E27FC236}">
              <a16:creationId xmlns:a16="http://schemas.microsoft.com/office/drawing/2014/main" id="{16EE48B7-BBC0-4143-9CE5-7156F544B496}"/>
            </a:ext>
          </a:extLst>
        </xdr:cNvPr>
        <xdr:cNvSpPr/>
      </xdr:nvSpPr>
      <xdr:spPr>
        <a:xfrm>
          <a:off x="19494500" y="1464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121920</xdr:rowOff>
    </xdr:from>
    <xdr:to>
      <xdr:col>107</xdr:col>
      <xdr:colOff>50800</xdr:colOff>
      <xdr:row>85</xdr:row>
      <xdr:rowOff>127000</xdr:rowOff>
    </xdr:to>
    <xdr:cxnSp macro="">
      <xdr:nvCxnSpPr>
        <xdr:cNvPr id="633" name="直線コネクタ 632">
          <a:extLst>
            <a:ext uri="{FF2B5EF4-FFF2-40B4-BE49-F238E27FC236}">
              <a16:creationId xmlns:a16="http://schemas.microsoft.com/office/drawing/2014/main" id="{80F0C116-1E91-4191-876D-E6CB86844EAE}"/>
            </a:ext>
          </a:extLst>
        </xdr:cNvPr>
        <xdr:cNvCxnSpPr/>
      </xdr:nvCxnSpPr>
      <xdr:spPr>
        <a:xfrm flipV="1">
          <a:off x="19545300" y="1469517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83820</xdr:rowOff>
    </xdr:from>
    <xdr:to>
      <xdr:col>98</xdr:col>
      <xdr:colOff>38100</xdr:colOff>
      <xdr:row>86</xdr:row>
      <xdr:rowOff>13970</xdr:rowOff>
    </xdr:to>
    <xdr:sp macro="" textlink="">
      <xdr:nvSpPr>
        <xdr:cNvPr id="634" name="楕円 633">
          <a:extLst>
            <a:ext uri="{FF2B5EF4-FFF2-40B4-BE49-F238E27FC236}">
              <a16:creationId xmlns:a16="http://schemas.microsoft.com/office/drawing/2014/main" id="{DB043750-57C7-4B1E-9590-A8B08BE4367D}"/>
            </a:ext>
          </a:extLst>
        </xdr:cNvPr>
        <xdr:cNvSpPr/>
      </xdr:nvSpPr>
      <xdr:spPr>
        <a:xfrm>
          <a:off x="18605500" y="1465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127000</xdr:rowOff>
    </xdr:from>
    <xdr:to>
      <xdr:col>102</xdr:col>
      <xdr:colOff>114300</xdr:colOff>
      <xdr:row>85</xdr:row>
      <xdr:rowOff>134620</xdr:rowOff>
    </xdr:to>
    <xdr:cxnSp macro="">
      <xdr:nvCxnSpPr>
        <xdr:cNvPr id="635" name="直線コネクタ 634">
          <a:extLst>
            <a:ext uri="{FF2B5EF4-FFF2-40B4-BE49-F238E27FC236}">
              <a16:creationId xmlns:a16="http://schemas.microsoft.com/office/drawing/2014/main" id="{E89FF5C2-CD53-4C29-9311-B2AB8B42CB33}"/>
            </a:ext>
          </a:extLst>
        </xdr:cNvPr>
        <xdr:cNvCxnSpPr/>
      </xdr:nvCxnSpPr>
      <xdr:spPr>
        <a:xfrm flipV="1">
          <a:off x="18656300" y="147002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115588</xdr:rowOff>
    </xdr:from>
    <xdr:ext cx="469744" cy="259045"/>
    <xdr:sp macro="" textlink="">
      <xdr:nvSpPr>
        <xdr:cNvPr id="636" name="n_1aveValue【消防施設】&#10;一人当たり面積">
          <a:extLst>
            <a:ext uri="{FF2B5EF4-FFF2-40B4-BE49-F238E27FC236}">
              <a16:creationId xmlns:a16="http://schemas.microsoft.com/office/drawing/2014/main" id="{4B16B7E4-8F97-4B46-A15C-7F0E101FFE7F}"/>
            </a:ext>
          </a:extLst>
        </xdr:cNvPr>
        <xdr:cNvSpPr txBox="1"/>
      </xdr:nvSpPr>
      <xdr:spPr>
        <a:xfrm>
          <a:off x="21075727" y="1434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119397</xdr:rowOff>
    </xdr:from>
    <xdr:ext cx="469744" cy="259045"/>
    <xdr:sp macro="" textlink="">
      <xdr:nvSpPr>
        <xdr:cNvPr id="637" name="n_2aveValue【消防施設】&#10;一人当たり面積">
          <a:extLst>
            <a:ext uri="{FF2B5EF4-FFF2-40B4-BE49-F238E27FC236}">
              <a16:creationId xmlns:a16="http://schemas.microsoft.com/office/drawing/2014/main" id="{EF3BD747-0E9C-4AEA-86D3-9BC430272250}"/>
            </a:ext>
          </a:extLst>
        </xdr:cNvPr>
        <xdr:cNvSpPr txBox="1"/>
      </xdr:nvSpPr>
      <xdr:spPr>
        <a:xfrm>
          <a:off x="20199427" y="1434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120666</xdr:rowOff>
    </xdr:from>
    <xdr:ext cx="469744" cy="259045"/>
    <xdr:sp macro="" textlink="">
      <xdr:nvSpPr>
        <xdr:cNvPr id="638" name="n_3aveValue【消防施設】&#10;一人当たり面積">
          <a:extLst>
            <a:ext uri="{FF2B5EF4-FFF2-40B4-BE49-F238E27FC236}">
              <a16:creationId xmlns:a16="http://schemas.microsoft.com/office/drawing/2014/main" id="{7B8C69C6-ED9C-49D1-9596-84CE81AA3182}"/>
            </a:ext>
          </a:extLst>
        </xdr:cNvPr>
        <xdr:cNvSpPr txBox="1"/>
      </xdr:nvSpPr>
      <xdr:spPr>
        <a:xfrm>
          <a:off x="19310427" y="1435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118127</xdr:rowOff>
    </xdr:from>
    <xdr:ext cx="469744" cy="259045"/>
    <xdr:sp macro="" textlink="">
      <xdr:nvSpPr>
        <xdr:cNvPr id="639" name="n_4aveValue【消防施設】&#10;一人当たり面積">
          <a:extLst>
            <a:ext uri="{FF2B5EF4-FFF2-40B4-BE49-F238E27FC236}">
              <a16:creationId xmlns:a16="http://schemas.microsoft.com/office/drawing/2014/main" id="{D87500DC-324C-4765-AD71-A30B6A5AA1F4}"/>
            </a:ext>
          </a:extLst>
        </xdr:cNvPr>
        <xdr:cNvSpPr txBox="1"/>
      </xdr:nvSpPr>
      <xdr:spPr>
        <a:xfrm>
          <a:off x="18421427"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640" name="n_1mainValue【消防施設】&#10;一人当たり面積">
          <a:extLst>
            <a:ext uri="{FF2B5EF4-FFF2-40B4-BE49-F238E27FC236}">
              <a16:creationId xmlns:a16="http://schemas.microsoft.com/office/drawing/2014/main" id="{873DEB6E-AE07-414C-88EB-7D9562645059}"/>
            </a:ext>
          </a:extLst>
        </xdr:cNvPr>
        <xdr:cNvSpPr txBox="1"/>
      </xdr:nvSpPr>
      <xdr:spPr>
        <a:xfrm>
          <a:off x="210757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163847</xdr:rowOff>
    </xdr:from>
    <xdr:ext cx="469744" cy="259045"/>
    <xdr:sp macro="" textlink="">
      <xdr:nvSpPr>
        <xdr:cNvPr id="641" name="n_2mainValue【消防施設】&#10;一人当たり面積">
          <a:extLst>
            <a:ext uri="{FF2B5EF4-FFF2-40B4-BE49-F238E27FC236}">
              <a16:creationId xmlns:a16="http://schemas.microsoft.com/office/drawing/2014/main" id="{2F13234E-02CA-443E-8233-9A8EE26D632D}"/>
            </a:ext>
          </a:extLst>
        </xdr:cNvPr>
        <xdr:cNvSpPr txBox="1"/>
      </xdr:nvSpPr>
      <xdr:spPr>
        <a:xfrm>
          <a:off x="20199427" y="1473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168927</xdr:rowOff>
    </xdr:from>
    <xdr:ext cx="469744" cy="259045"/>
    <xdr:sp macro="" textlink="">
      <xdr:nvSpPr>
        <xdr:cNvPr id="642" name="n_3mainValue【消防施設】&#10;一人当たり面積">
          <a:extLst>
            <a:ext uri="{FF2B5EF4-FFF2-40B4-BE49-F238E27FC236}">
              <a16:creationId xmlns:a16="http://schemas.microsoft.com/office/drawing/2014/main" id="{0CD602F6-AB1C-47E8-98D8-4C1B6791E413}"/>
            </a:ext>
          </a:extLst>
        </xdr:cNvPr>
        <xdr:cNvSpPr txBox="1"/>
      </xdr:nvSpPr>
      <xdr:spPr>
        <a:xfrm>
          <a:off x="19310427" y="14742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5097</xdr:rowOff>
    </xdr:from>
    <xdr:ext cx="469744" cy="259045"/>
    <xdr:sp macro="" textlink="">
      <xdr:nvSpPr>
        <xdr:cNvPr id="643" name="n_4mainValue【消防施設】&#10;一人当たり面積">
          <a:extLst>
            <a:ext uri="{FF2B5EF4-FFF2-40B4-BE49-F238E27FC236}">
              <a16:creationId xmlns:a16="http://schemas.microsoft.com/office/drawing/2014/main" id="{FC31073E-E726-4D55-BEBE-9E68EFA05243}"/>
            </a:ext>
          </a:extLst>
        </xdr:cNvPr>
        <xdr:cNvSpPr txBox="1"/>
      </xdr:nvSpPr>
      <xdr:spPr>
        <a:xfrm>
          <a:off x="18421427" y="14749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CB307972-F9D8-4B06-9206-2D3F8633E47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3236AA7E-9488-445E-8542-7D8196E7D7D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76BA78E6-707A-4666-9568-6A4AFB1445F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C53B5C69-E773-47C8-89CC-55533030D6E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5041E895-ED69-41A6-89B2-D517778E9A0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B5DEBBDD-1DE0-4A7D-A3DA-71ABE59DDA3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82FB8405-08CD-41C3-A72A-FBF6B1FAFA9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018AE94E-BD51-4662-A6E7-B102F9F083F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13D5E3AD-1074-440D-AF61-09AFD804DA1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3D322106-05CA-4759-808E-98DD5AE8828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61835C65-99B6-42D1-82B9-DE9928497E3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5" name="直線コネクタ 654">
          <a:extLst>
            <a:ext uri="{FF2B5EF4-FFF2-40B4-BE49-F238E27FC236}">
              <a16:creationId xmlns:a16="http://schemas.microsoft.com/office/drawing/2014/main" id="{B916E8C1-4AE5-45C9-9FB9-C3074E4F1CB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6" name="テキスト ボックス 655">
          <a:extLst>
            <a:ext uri="{FF2B5EF4-FFF2-40B4-BE49-F238E27FC236}">
              <a16:creationId xmlns:a16="http://schemas.microsoft.com/office/drawing/2014/main" id="{94E73E91-D3DD-4F1E-B553-00459425D90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7" name="直線コネクタ 656">
          <a:extLst>
            <a:ext uri="{FF2B5EF4-FFF2-40B4-BE49-F238E27FC236}">
              <a16:creationId xmlns:a16="http://schemas.microsoft.com/office/drawing/2014/main" id="{E8C6E4E9-EA85-4491-9DE9-A59FBCE039F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8" name="テキスト ボックス 657">
          <a:extLst>
            <a:ext uri="{FF2B5EF4-FFF2-40B4-BE49-F238E27FC236}">
              <a16:creationId xmlns:a16="http://schemas.microsoft.com/office/drawing/2014/main" id="{68602667-241F-4A12-85C1-E1E17CEDEAC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9" name="直線コネクタ 658">
          <a:extLst>
            <a:ext uri="{FF2B5EF4-FFF2-40B4-BE49-F238E27FC236}">
              <a16:creationId xmlns:a16="http://schemas.microsoft.com/office/drawing/2014/main" id="{DEB9B524-4196-4431-9A0C-8C60B4F43E7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0" name="テキスト ボックス 659">
          <a:extLst>
            <a:ext uri="{FF2B5EF4-FFF2-40B4-BE49-F238E27FC236}">
              <a16:creationId xmlns:a16="http://schemas.microsoft.com/office/drawing/2014/main" id="{3133221D-D81E-4755-AEAE-AB651688CC2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1" name="直線コネクタ 660">
          <a:extLst>
            <a:ext uri="{FF2B5EF4-FFF2-40B4-BE49-F238E27FC236}">
              <a16:creationId xmlns:a16="http://schemas.microsoft.com/office/drawing/2014/main" id="{75D662F2-F360-4D3C-AE24-D78877F8663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2" name="テキスト ボックス 661">
          <a:extLst>
            <a:ext uri="{FF2B5EF4-FFF2-40B4-BE49-F238E27FC236}">
              <a16:creationId xmlns:a16="http://schemas.microsoft.com/office/drawing/2014/main" id="{B2062668-534A-40BB-9FE7-FABD5D144C4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3" name="直線コネクタ 662">
          <a:extLst>
            <a:ext uri="{FF2B5EF4-FFF2-40B4-BE49-F238E27FC236}">
              <a16:creationId xmlns:a16="http://schemas.microsoft.com/office/drawing/2014/main" id="{0DEEE0E8-B4FA-439F-854E-E1BC417E8E2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4" name="テキスト ボックス 663">
          <a:extLst>
            <a:ext uri="{FF2B5EF4-FFF2-40B4-BE49-F238E27FC236}">
              <a16:creationId xmlns:a16="http://schemas.microsoft.com/office/drawing/2014/main" id="{15A1CD17-39A7-42F9-8B1B-F335C1C8B27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5" name="直線コネクタ 664">
          <a:extLst>
            <a:ext uri="{FF2B5EF4-FFF2-40B4-BE49-F238E27FC236}">
              <a16:creationId xmlns:a16="http://schemas.microsoft.com/office/drawing/2014/main" id="{E71AD797-7A9C-416C-A849-DA76BFD3F56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6" name="テキスト ボックス 665">
          <a:extLst>
            <a:ext uri="{FF2B5EF4-FFF2-40B4-BE49-F238E27FC236}">
              <a16:creationId xmlns:a16="http://schemas.microsoft.com/office/drawing/2014/main" id="{5A47395E-806A-4061-80C2-EC1928B19E8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99280D55-3905-4F8B-8FD7-668AB042FD4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8" name="【庁舎】&#10;有形固定資産減価償却率グラフ枠">
          <a:extLst>
            <a:ext uri="{FF2B5EF4-FFF2-40B4-BE49-F238E27FC236}">
              <a16:creationId xmlns:a16="http://schemas.microsoft.com/office/drawing/2014/main" id="{07F33C21-5344-499F-9DFC-E316CD5DADC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669" name="直線コネクタ 668">
          <a:extLst>
            <a:ext uri="{FF2B5EF4-FFF2-40B4-BE49-F238E27FC236}">
              <a16:creationId xmlns:a16="http://schemas.microsoft.com/office/drawing/2014/main" id="{5742B632-19E0-4213-9713-B41CB6B3AABE}"/>
            </a:ext>
          </a:extLst>
        </xdr:cNvPr>
        <xdr:cNvCxnSpPr/>
      </xdr:nvCxnSpPr>
      <xdr:spPr>
        <a:xfrm flipV="1">
          <a:off x="16318864" y="17227731"/>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670" name="【庁舎】&#10;有形固定資産減価償却率最小値テキスト">
          <a:extLst>
            <a:ext uri="{FF2B5EF4-FFF2-40B4-BE49-F238E27FC236}">
              <a16:creationId xmlns:a16="http://schemas.microsoft.com/office/drawing/2014/main" id="{1741B33D-2E8B-4FB2-8A64-9AB0A40E007B}"/>
            </a:ext>
          </a:extLst>
        </xdr:cNvPr>
        <xdr:cNvSpPr txBox="1"/>
      </xdr:nvSpPr>
      <xdr:spPr>
        <a:xfrm>
          <a:off x="16357600" y="186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671" name="直線コネクタ 670">
          <a:extLst>
            <a:ext uri="{FF2B5EF4-FFF2-40B4-BE49-F238E27FC236}">
              <a16:creationId xmlns:a16="http://schemas.microsoft.com/office/drawing/2014/main" id="{13232454-0208-48C7-A2B0-5BD65988E919}"/>
            </a:ext>
          </a:extLst>
        </xdr:cNvPr>
        <xdr:cNvCxnSpPr/>
      </xdr:nvCxnSpPr>
      <xdr:spPr>
        <a:xfrm>
          <a:off x="16230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672" name="【庁舎】&#10;有形固定資産減価償却率最大値テキスト">
          <a:extLst>
            <a:ext uri="{FF2B5EF4-FFF2-40B4-BE49-F238E27FC236}">
              <a16:creationId xmlns:a16="http://schemas.microsoft.com/office/drawing/2014/main" id="{A8947F4A-B60E-4970-B8AB-143447A85520}"/>
            </a:ext>
          </a:extLst>
        </xdr:cNvPr>
        <xdr:cNvSpPr txBox="1"/>
      </xdr:nvSpPr>
      <xdr:spPr>
        <a:xfrm>
          <a:off x="16357600" y="1700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673" name="直線コネクタ 672">
          <a:extLst>
            <a:ext uri="{FF2B5EF4-FFF2-40B4-BE49-F238E27FC236}">
              <a16:creationId xmlns:a16="http://schemas.microsoft.com/office/drawing/2014/main" id="{61C79C33-516F-4118-B173-E212A26427BB}"/>
            </a:ext>
          </a:extLst>
        </xdr:cNvPr>
        <xdr:cNvCxnSpPr/>
      </xdr:nvCxnSpPr>
      <xdr:spPr>
        <a:xfrm>
          <a:off x="16230600" y="1722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151147</xdr:rowOff>
    </xdr:from>
    <xdr:ext cx="405111" cy="259045"/>
    <xdr:sp macro="" textlink="">
      <xdr:nvSpPr>
        <xdr:cNvPr id="674" name="【庁舎】&#10;有形固定資産減価償却率平均値テキスト">
          <a:extLst>
            <a:ext uri="{FF2B5EF4-FFF2-40B4-BE49-F238E27FC236}">
              <a16:creationId xmlns:a16="http://schemas.microsoft.com/office/drawing/2014/main" id="{3FC34B11-63D2-45D0-953F-2795F2917AF2}"/>
            </a:ext>
          </a:extLst>
        </xdr:cNvPr>
        <xdr:cNvSpPr txBox="1"/>
      </xdr:nvSpPr>
      <xdr:spPr>
        <a:xfrm>
          <a:off x="16357600" y="1781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675" name="フローチャート: 判断 674">
          <a:extLst>
            <a:ext uri="{FF2B5EF4-FFF2-40B4-BE49-F238E27FC236}">
              <a16:creationId xmlns:a16="http://schemas.microsoft.com/office/drawing/2014/main" id="{D3167884-AF80-4F90-BDE0-CE1A4647E7BE}"/>
            </a:ext>
          </a:extLst>
        </xdr:cNvPr>
        <xdr:cNvSpPr/>
      </xdr:nvSpPr>
      <xdr:spPr>
        <a:xfrm>
          <a:off x="162687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676" name="フローチャート: 判断 675">
          <a:extLst>
            <a:ext uri="{FF2B5EF4-FFF2-40B4-BE49-F238E27FC236}">
              <a16:creationId xmlns:a16="http://schemas.microsoft.com/office/drawing/2014/main" id="{A2F2287E-D358-4E1B-AE5D-A4966532BC13}"/>
            </a:ext>
          </a:extLst>
        </xdr:cNvPr>
        <xdr:cNvSpPr/>
      </xdr:nvSpPr>
      <xdr:spPr>
        <a:xfrm>
          <a:off x="15430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677" name="フローチャート: 判断 676">
          <a:extLst>
            <a:ext uri="{FF2B5EF4-FFF2-40B4-BE49-F238E27FC236}">
              <a16:creationId xmlns:a16="http://schemas.microsoft.com/office/drawing/2014/main" id="{B510496D-64FB-4128-B984-6681BFC966B5}"/>
            </a:ext>
          </a:extLst>
        </xdr:cNvPr>
        <xdr:cNvSpPr/>
      </xdr:nvSpPr>
      <xdr:spPr>
        <a:xfrm>
          <a:off x="14541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64588</xdr:rowOff>
    </xdr:from>
    <xdr:to>
      <xdr:col>72</xdr:col>
      <xdr:colOff>38100</xdr:colOff>
      <xdr:row>104</xdr:row>
      <xdr:rowOff>166188</xdr:rowOff>
    </xdr:to>
    <xdr:sp macro="" textlink="">
      <xdr:nvSpPr>
        <xdr:cNvPr id="678" name="フローチャート: 判断 677">
          <a:extLst>
            <a:ext uri="{FF2B5EF4-FFF2-40B4-BE49-F238E27FC236}">
              <a16:creationId xmlns:a16="http://schemas.microsoft.com/office/drawing/2014/main" id="{F94E7041-C874-4DD7-B78D-A9567F5E4759}"/>
            </a:ext>
          </a:extLst>
        </xdr:cNvPr>
        <xdr:cNvSpPr/>
      </xdr:nvSpPr>
      <xdr:spPr>
        <a:xfrm>
          <a:off x="13652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41729</xdr:rowOff>
    </xdr:from>
    <xdr:to>
      <xdr:col>67</xdr:col>
      <xdr:colOff>101600</xdr:colOff>
      <xdr:row>104</xdr:row>
      <xdr:rowOff>143329</xdr:rowOff>
    </xdr:to>
    <xdr:sp macro="" textlink="">
      <xdr:nvSpPr>
        <xdr:cNvPr id="679" name="フローチャート: 判断 678">
          <a:extLst>
            <a:ext uri="{FF2B5EF4-FFF2-40B4-BE49-F238E27FC236}">
              <a16:creationId xmlns:a16="http://schemas.microsoft.com/office/drawing/2014/main" id="{83215A69-760D-4DF0-B88D-D31EDF2D40D5}"/>
            </a:ext>
          </a:extLst>
        </xdr:cNvPr>
        <xdr:cNvSpPr/>
      </xdr:nvSpPr>
      <xdr:spPr>
        <a:xfrm>
          <a:off x="12763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918F1936-A09D-4105-A989-07B93E7047F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A3E919DC-6CB6-43C3-BDAA-74CCA16BB80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127F9A10-0749-4F2B-84A1-FEC4C662B7A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A8D57BD9-31B6-4D22-A946-9B3883C5A82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F1CB52B9-0CBA-4FBC-ABC9-6D07AFC358C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146231</xdr:rowOff>
    </xdr:from>
    <xdr:to>
      <xdr:col>85</xdr:col>
      <xdr:colOff>177800</xdr:colOff>
      <xdr:row>106</xdr:row>
      <xdr:rowOff>76381</xdr:rowOff>
    </xdr:to>
    <xdr:sp macro="" textlink="">
      <xdr:nvSpPr>
        <xdr:cNvPr id="685" name="楕円 684">
          <a:extLst>
            <a:ext uri="{FF2B5EF4-FFF2-40B4-BE49-F238E27FC236}">
              <a16:creationId xmlns:a16="http://schemas.microsoft.com/office/drawing/2014/main" id="{25E370C5-03C7-4558-A20F-C5033A3AA738}"/>
            </a:ext>
          </a:extLst>
        </xdr:cNvPr>
        <xdr:cNvSpPr/>
      </xdr:nvSpPr>
      <xdr:spPr>
        <a:xfrm>
          <a:off x="16268700" y="1814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124658</xdr:rowOff>
    </xdr:from>
    <xdr:ext cx="405111" cy="259045"/>
    <xdr:sp macro="" textlink="">
      <xdr:nvSpPr>
        <xdr:cNvPr id="686" name="【庁舎】&#10;有形固定資産減価償却率該当値テキスト">
          <a:extLst>
            <a:ext uri="{FF2B5EF4-FFF2-40B4-BE49-F238E27FC236}">
              <a16:creationId xmlns:a16="http://schemas.microsoft.com/office/drawing/2014/main" id="{CD846F30-2D78-45EA-8F15-22637B39B99D}"/>
            </a:ext>
          </a:extLst>
        </xdr:cNvPr>
        <xdr:cNvSpPr txBox="1"/>
      </xdr:nvSpPr>
      <xdr:spPr>
        <a:xfrm>
          <a:off x="16357600" y="1812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113574</xdr:rowOff>
    </xdr:from>
    <xdr:to>
      <xdr:col>81</xdr:col>
      <xdr:colOff>101600</xdr:colOff>
      <xdr:row>106</xdr:row>
      <xdr:rowOff>43724</xdr:rowOff>
    </xdr:to>
    <xdr:sp macro="" textlink="">
      <xdr:nvSpPr>
        <xdr:cNvPr id="687" name="楕円 686">
          <a:extLst>
            <a:ext uri="{FF2B5EF4-FFF2-40B4-BE49-F238E27FC236}">
              <a16:creationId xmlns:a16="http://schemas.microsoft.com/office/drawing/2014/main" id="{5A98E092-0752-4B17-A8AD-2A42007D656F}"/>
            </a:ext>
          </a:extLst>
        </xdr:cNvPr>
        <xdr:cNvSpPr/>
      </xdr:nvSpPr>
      <xdr:spPr>
        <a:xfrm>
          <a:off x="15430500" y="1811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164374</xdr:rowOff>
    </xdr:from>
    <xdr:to>
      <xdr:col>85</xdr:col>
      <xdr:colOff>127000</xdr:colOff>
      <xdr:row>106</xdr:row>
      <xdr:rowOff>25581</xdr:rowOff>
    </xdr:to>
    <xdr:cxnSp macro="">
      <xdr:nvCxnSpPr>
        <xdr:cNvPr id="688" name="直線コネクタ 687">
          <a:extLst>
            <a:ext uri="{FF2B5EF4-FFF2-40B4-BE49-F238E27FC236}">
              <a16:creationId xmlns:a16="http://schemas.microsoft.com/office/drawing/2014/main" id="{3274B611-3EEB-441B-9E05-1E4807F64464}"/>
            </a:ext>
          </a:extLst>
        </xdr:cNvPr>
        <xdr:cNvCxnSpPr/>
      </xdr:nvCxnSpPr>
      <xdr:spPr>
        <a:xfrm>
          <a:off x="15481300" y="1816662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80918</xdr:rowOff>
    </xdr:from>
    <xdr:to>
      <xdr:col>76</xdr:col>
      <xdr:colOff>165100</xdr:colOff>
      <xdr:row>106</xdr:row>
      <xdr:rowOff>11068</xdr:rowOff>
    </xdr:to>
    <xdr:sp macro="" textlink="">
      <xdr:nvSpPr>
        <xdr:cNvPr id="689" name="楕円 688">
          <a:extLst>
            <a:ext uri="{FF2B5EF4-FFF2-40B4-BE49-F238E27FC236}">
              <a16:creationId xmlns:a16="http://schemas.microsoft.com/office/drawing/2014/main" id="{D694955F-B1D4-45CA-848D-A96184A2206C}"/>
            </a:ext>
          </a:extLst>
        </xdr:cNvPr>
        <xdr:cNvSpPr/>
      </xdr:nvSpPr>
      <xdr:spPr>
        <a:xfrm>
          <a:off x="14541500" y="1808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131718</xdr:rowOff>
    </xdr:from>
    <xdr:to>
      <xdr:col>81</xdr:col>
      <xdr:colOff>50800</xdr:colOff>
      <xdr:row>105</xdr:row>
      <xdr:rowOff>164374</xdr:rowOff>
    </xdr:to>
    <xdr:cxnSp macro="">
      <xdr:nvCxnSpPr>
        <xdr:cNvPr id="690" name="直線コネクタ 689">
          <a:extLst>
            <a:ext uri="{FF2B5EF4-FFF2-40B4-BE49-F238E27FC236}">
              <a16:creationId xmlns:a16="http://schemas.microsoft.com/office/drawing/2014/main" id="{8D55B7CF-611A-4F2E-A7FD-F5EB38BC8C30}"/>
            </a:ext>
          </a:extLst>
        </xdr:cNvPr>
        <xdr:cNvCxnSpPr/>
      </xdr:nvCxnSpPr>
      <xdr:spPr>
        <a:xfrm>
          <a:off x="14592300" y="18133968"/>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48261</xdr:rowOff>
    </xdr:from>
    <xdr:to>
      <xdr:col>72</xdr:col>
      <xdr:colOff>38100</xdr:colOff>
      <xdr:row>105</xdr:row>
      <xdr:rowOff>149861</xdr:rowOff>
    </xdr:to>
    <xdr:sp macro="" textlink="">
      <xdr:nvSpPr>
        <xdr:cNvPr id="691" name="楕円 690">
          <a:extLst>
            <a:ext uri="{FF2B5EF4-FFF2-40B4-BE49-F238E27FC236}">
              <a16:creationId xmlns:a16="http://schemas.microsoft.com/office/drawing/2014/main" id="{F11AD82E-4695-4844-91E9-A7F4779E498D}"/>
            </a:ext>
          </a:extLst>
        </xdr:cNvPr>
        <xdr:cNvSpPr/>
      </xdr:nvSpPr>
      <xdr:spPr>
        <a:xfrm>
          <a:off x="136525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99061</xdr:rowOff>
    </xdr:from>
    <xdr:to>
      <xdr:col>76</xdr:col>
      <xdr:colOff>114300</xdr:colOff>
      <xdr:row>105</xdr:row>
      <xdr:rowOff>131718</xdr:rowOff>
    </xdr:to>
    <xdr:cxnSp macro="">
      <xdr:nvCxnSpPr>
        <xdr:cNvPr id="692" name="直線コネクタ 691">
          <a:extLst>
            <a:ext uri="{FF2B5EF4-FFF2-40B4-BE49-F238E27FC236}">
              <a16:creationId xmlns:a16="http://schemas.microsoft.com/office/drawing/2014/main" id="{3EADE02F-DD87-487B-BB87-C960466BE0E1}"/>
            </a:ext>
          </a:extLst>
        </xdr:cNvPr>
        <xdr:cNvCxnSpPr/>
      </xdr:nvCxnSpPr>
      <xdr:spPr>
        <a:xfrm>
          <a:off x="13703300" y="1810131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15602</xdr:rowOff>
    </xdr:from>
    <xdr:to>
      <xdr:col>67</xdr:col>
      <xdr:colOff>101600</xdr:colOff>
      <xdr:row>105</xdr:row>
      <xdr:rowOff>117202</xdr:rowOff>
    </xdr:to>
    <xdr:sp macro="" textlink="">
      <xdr:nvSpPr>
        <xdr:cNvPr id="693" name="楕円 692">
          <a:extLst>
            <a:ext uri="{FF2B5EF4-FFF2-40B4-BE49-F238E27FC236}">
              <a16:creationId xmlns:a16="http://schemas.microsoft.com/office/drawing/2014/main" id="{0D42C6F1-7483-41E0-8C3F-6F879EC4FC94}"/>
            </a:ext>
          </a:extLst>
        </xdr:cNvPr>
        <xdr:cNvSpPr/>
      </xdr:nvSpPr>
      <xdr:spPr>
        <a:xfrm>
          <a:off x="12763500" y="1801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66402</xdr:rowOff>
    </xdr:from>
    <xdr:to>
      <xdr:col>71</xdr:col>
      <xdr:colOff>177800</xdr:colOff>
      <xdr:row>105</xdr:row>
      <xdr:rowOff>99061</xdr:rowOff>
    </xdr:to>
    <xdr:cxnSp macro="">
      <xdr:nvCxnSpPr>
        <xdr:cNvPr id="694" name="直線コネクタ 693">
          <a:extLst>
            <a:ext uri="{FF2B5EF4-FFF2-40B4-BE49-F238E27FC236}">
              <a16:creationId xmlns:a16="http://schemas.microsoft.com/office/drawing/2014/main" id="{E7D35DF8-4F49-43B9-8156-B6338533F5BF}"/>
            </a:ext>
          </a:extLst>
        </xdr:cNvPr>
        <xdr:cNvCxnSpPr/>
      </xdr:nvCxnSpPr>
      <xdr:spPr>
        <a:xfrm>
          <a:off x="12814300" y="18068652"/>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56985</xdr:rowOff>
    </xdr:from>
    <xdr:ext cx="405111" cy="259045"/>
    <xdr:sp macro="" textlink="">
      <xdr:nvSpPr>
        <xdr:cNvPr id="695" name="n_1aveValue【庁舎】&#10;有形固定資産減価償却率">
          <a:extLst>
            <a:ext uri="{FF2B5EF4-FFF2-40B4-BE49-F238E27FC236}">
              <a16:creationId xmlns:a16="http://schemas.microsoft.com/office/drawing/2014/main" id="{8741A95C-BE1A-459A-9FA8-114B33766AF8}"/>
            </a:ext>
          </a:extLst>
        </xdr:cNvPr>
        <xdr:cNvSpPr txBox="1"/>
      </xdr:nvSpPr>
      <xdr:spPr>
        <a:xfrm>
          <a:off x="152660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4734</xdr:rowOff>
    </xdr:from>
    <xdr:ext cx="405111" cy="259045"/>
    <xdr:sp macro="" textlink="">
      <xdr:nvSpPr>
        <xdr:cNvPr id="696" name="n_2aveValue【庁舎】&#10;有形固定資産減価償却率">
          <a:extLst>
            <a:ext uri="{FF2B5EF4-FFF2-40B4-BE49-F238E27FC236}">
              <a16:creationId xmlns:a16="http://schemas.microsoft.com/office/drawing/2014/main" id="{74FD8D5C-2838-4B40-A576-9F1A2D79A27E}"/>
            </a:ext>
          </a:extLst>
        </xdr:cNvPr>
        <xdr:cNvSpPr txBox="1"/>
      </xdr:nvSpPr>
      <xdr:spPr>
        <a:xfrm>
          <a:off x="14389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11265</xdr:rowOff>
    </xdr:from>
    <xdr:ext cx="405111" cy="259045"/>
    <xdr:sp macro="" textlink="">
      <xdr:nvSpPr>
        <xdr:cNvPr id="697" name="n_3aveValue【庁舎】&#10;有形固定資産減価償却率">
          <a:extLst>
            <a:ext uri="{FF2B5EF4-FFF2-40B4-BE49-F238E27FC236}">
              <a16:creationId xmlns:a16="http://schemas.microsoft.com/office/drawing/2014/main" id="{43F68CC0-2846-4E71-96D7-116503A0B2F9}"/>
            </a:ext>
          </a:extLst>
        </xdr:cNvPr>
        <xdr:cNvSpPr txBox="1"/>
      </xdr:nvSpPr>
      <xdr:spPr>
        <a:xfrm>
          <a:off x="13500744" y="1767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159856</xdr:rowOff>
    </xdr:from>
    <xdr:ext cx="405111" cy="259045"/>
    <xdr:sp macro="" textlink="">
      <xdr:nvSpPr>
        <xdr:cNvPr id="698" name="n_4aveValue【庁舎】&#10;有形固定資産減価償却率">
          <a:extLst>
            <a:ext uri="{FF2B5EF4-FFF2-40B4-BE49-F238E27FC236}">
              <a16:creationId xmlns:a16="http://schemas.microsoft.com/office/drawing/2014/main" id="{4B49C73F-8413-45E7-AE19-EC6975758923}"/>
            </a:ext>
          </a:extLst>
        </xdr:cNvPr>
        <xdr:cNvSpPr txBox="1"/>
      </xdr:nvSpPr>
      <xdr:spPr>
        <a:xfrm>
          <a:off x="12611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34851</xdr:rowOff>
    </xdr:from>
    <xdr:ext cx="405111" cy="259045"/>
    <xdr:sp macro="" textlink="">
      <xdr:nvSpPr>
        <xdr:cNvPr id="699" name="n_1mainValue【庁舎】&#10;有形固定資産減価償却率">
          <a:extLst>
            <a:ext uri="{FF2B5EF4-FFF2-40B4-BE49-F238E27FC236}">
              <a16:creationId xmlns:a16="http://schemas.microsoft.com/office/drawing/2014/main" id="{E4D3C625-0907-4C28-8591-A543AC16B6CF}"/>
            </a:ext>
          </a:extLst>
        </xdr:cNvPr>
        <xdr:cNvSpPr txBox="1"/>
      </xdr:nvSpPr>
      <xdr:spPr>
        <a:xfrm>
          <a:off x="15266044" y="1820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2195</xdr:rowOff>
    </xdr:from>
    <xdr:ext cx="405111" cy="259045"/>
    <xdr:sp macro="" textlink="">
      <xdr:nvSpPr>
        <xdr:cNvPr id="700" name="n_2mainValue【庁舎】&#10;有形固定資産減価償却率">
          <a:extLst>
            <a:ext uri="{FF2B5EF4-FFF2-40B4-BE49-F238E27FC236}">
              <a16:creationId xmlns:a16="http://schemas.microsoft.com/office/drawing/2014/main" id="{37808150-AAC9-4DFE-B302-0E30F229284C}"/>
            </a:ext>
          </a:extLst>
        </xdr:cNvPr>
        <xdr:cNvSpPr txBox="1"/>
      </xdr:nvSpPr>
      <xdr:spPr>
        <a:xfrm>
          <a:off x="14389744" y="1817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140988</xdr:rowOff>
    </xdr:from>
    <xdr:ext cx="405111" cy="259045"/>
    <xdr:sp macro="" textlink="">
      <xdr:nvSpPr>
        <xdr:cNvPr id="701" name="n_3mainValue【庁舎】&#10;有形固定資産減価償却率">
          <a:extLst>
            <a:ext uri="{FF2B5EF4-FFF2-40B4-BE49-F238E27FC236}">
              <a16:creationId xmlns:a16="http://schemas.microsoft.com/office/drawing/2014/main" id="{51E91F12-2F21-4F1F-86ED-B7388C43272C}"/>
            </a:ext>
          </a:extLst>
        </xdr:cNvPr>
        <xdr:cNvSpPr txBox="1"/>
      </xdr:nvSpPr>
      <xdr:spPr>
        <a:xfrm>
          <a:off x="13500744" y="1814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108329</xdr:rowOff>
    </xdr:from>
    <xdr:ext cx="405111" cy="259045"/>
    <xdr:sp macro="" textlink="">
      <xdr:nvSpPr>
        <xdr:cNvPr id="702" name="n_4mainValue【庁舎】&#10;有形固定資産減価償却率">
          <a:extLst>
            <a:ext uri="{FF2B5EF4-FFF2-40B4-BE49-F238E27FC236}">
              <a16:creationId xmlns:a16="http://schemas.microsoft.com/office/drawing/2014/main" id="{C1D261BC-9394-4F04-92D6-CC7C3E7A9EB9}"/>
            </a:ext>
          </a:extLst>
        </xdr:cNvPr>
        <xdr:cNvSpPr txBox="1"/>
      </xdr:nvSpPr>
      <xdr:spPr>
        <a:xfrm>
          <a:off x="12611744"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A97168CF-BFB1-421B-A8AC-5BC01DBB67E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606913DD-DE5D-42B2-A399-3CDDCBAD892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15559185-57FA-4C56-9E42-CF61C419B58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6F9EE8A4-6393-4174-AE49-AF0A3871F8B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88A752F2-12B7-4A17-96DA-219FE091723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4D6E872C-CF25-4D44-B045-24AB5971AF8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57110824-FD3A-491D-B5D5-22EC42204AB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60F4BE37-3265-4DC4-9386-C4AFCC68010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31B168BE-76F6-4C3A-ACBF-72C356C41BF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C49A4B87-B40D-4F1E-ADBC-A323F90EE1A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3" name="テキスト ボックス 712">
          <a:extLst>
            <a:ext uri="{FF2B5EF4-FFF2-40B4-BE49-F238E27FC236}">
              <a16:creationId xmlns:a16="http://schemas.microsoft.com/office/drawing/2014/main" id="{86AB27C7-C12F-46A9-A46D-855BEB566394}"/>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714" name="直線コネクタ 713">
          <a:extLst>
            <a:ext uri="{FF2B5EF4-FFF2-40B4-BE49-F238E27FC236}">
              <a16:creationId xmlns:a16="http://schemas.microsoft.com/office/drawing/2014/main" id="{338D6F4D-753A-4104-9BAA-C9F83A6F9349}"/>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5" name="テキスト ボックス 714">
          <a:extLst>
            <a:ext uri="{FF2B5EF4-FFF2-40B4-BE49-F238E27FC236}">
              <a16:creationId xmlns:a16="http://schemas.microsoft.com/office/drawing/2014/main" id="{B4FFDD5F-C421-47F2-B063-98243A1E9CE1}"/>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6" name="直線コネクタ 715">
          <a:extLst>
            <a:ext uri="{FF2B5EF4-FFF2-40B4-BE49-F238E27FC236}">
              <a16:creationId xmlns:a16="http://schemas.microsoft.com/office/drawing/2014/main" id="{8ECF90F9-898B-4646-938B-3C7245E62372}"/>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7" name="テキスト ボックス 716">
          <a:extLst>
            <a:ext uri="{FF2B5EF4-FFF2-40B4-BE49-F238E27FC236}">
              <a16:creationId xmlns:a16="http://schemas.microsoft.com/office/drawing/2014/main" id="{5D28DB87-BD53-44A2-A852-2BE4589984B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8" name="直線コネクタ 717">
          <a:extLst>
            <a:ext uri="{FF2B5EF4-FFF2-40B4-BE49-F238E27FC236}">
              <a16:creationId xmlns:a16="http://schemas.microsoft.com/office/drawing/2014/main" id="{74E5B885-BE24-497B-81AA-E68E20130F5C}"/>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9" name="テキスト ボックス 718">
          <a:extLst>
            <a:ext uri="{FF2B5EF4-FFF2-40B4-BE49-F238E27FC236}">
              <a16:creationId xmlns:a16="http://schemas.microsoft.com/office/drawing/2014/main" id="{C9BEB2C3-7085-4F3B-9F57-CE7948002006}"/>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20" name="直線コネクタ 719">
          <a:extLst>
            <a:ext uri="{FF2B5EF4-FFF2-40B4-BE49-F238E27FC236}">
              <a16:creationId xmlns:a16="http://schemas.microsoft.com/office/drawing/2014/main" id="{FB33FF18-B16C-4A28-BF7C-6AAC02ED111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1" name="テキスト ボックス 720">
          <a:extLst>
            <a:ext uri="{FF2B5EF4-FFF2-40B4-BE49-F238E27FC236}">
              <a16:creationId xmlns:a16="http://schemas.microsoft.com/office/drawing/2014/main" id="{290F8D1D-6286-40A4-92BD-6529ECBC41F6}"/>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a:extLst>
            <a:ext uri="{FF2B5EF4-FFF2-40B4-BE49-F238E27FC236}">
              <a16:creationId xmlns:a16="http://schemas.microsoft.com/office/drawing/2014/main" id="{FB59BADF-8903-4D1E-A0D4-02F16D8FCB4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3" name="テキスト ボックス 722">
          <a:extLst>
            <a:ext uri="{FF2B5EF4-FFF2-40B4-BE49-F238E27FC236}">
              <a16:creationId xmlns:a16="http://schemas.microsoft.com/office/drawing/2014/main" id="{5864B0C7-9E68-4F1F-AAA5-32D23FCEEE8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庁舎】&#10;一人当たり面積グラフ枠">
          <a:extLst>
            <a:ext uri="{FF2B5EF4-FFF2-40B4-BE49-F238E27FC236}">
              <a16:creationId xmlns:a16="http://schemas.microsoft.com/office/drawing/2014/main" id="{3EB57A74-9016-4A1A-A79C-96B677133CA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725" name="直線コネクタ 724">
          <a:extLst>
            <a:ext uri="{FF2B5EF4-FFF2-40B4-BE49-F238E27FC236}">
              <a16:creationId xmlns:a16="http://schemas.microsoft.com/office/drawing/2014/main" id="{95D1FBF7-D070-499A-B3B4-FE5B9DDF1A58}"/>
            </a:ext>
          </a:extLst>
        </xdr:cNvPr>
        <xdr:cNvCxnSpPr/>
      </xdr:nvCxnSpPr>
      <xdr:spPr>
        <a:xfrm flipV="1">
          <a:off x="22160864" y="17344644"/>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macro="" textlink="">
      <xdr:nvSpPr>
        <xdr:cNvPr id="726" name="【庁舎】&#10;一人当たり面積最小値テキスト">
          <a:extLst>
            <a:ext uri="{FF2B5EF4-FFF2-40B4-BE49-F238E27FC236}">
              <a16:creationId xmlns:a16="http://schemas.microsoft.com/office/drawing/2014/main" id="{87E106C1-1362-4428-A568-5DE7FF121F38}"/>
            </a:ext>
          </a:extLst>
        </xdr:cNvPr>
        <xdr:cNvSpPr txBox="1"/>
      </xdr:nvSpPr>
      <xdr:spPr>
        <a:xfrm>
          <a:off x="22199600" y="1867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727" name="直線コネクタ 726">
          <a:extLst>
            <a:ext uri="{FF2B5EF4-FFF2-40B4-BE49-F238E27FC236}">
              <a16:creationId xmlns:a16="http://schemas.microsoft.com/office/drawing/2014/main" id="{2F4EA6BA-459D-4319-81EB-10FA7EA98101}"/>
            </a:ext>
          </a:extLst>
        </xdr:cNvPr>
        <xdr:cNvCxnSpPr/>
      </xdr:nvCxnSpPr>
      <xdr:spPr>
        <a:xfrm>
          <a:off x="22072600" y="18675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macro="" textlink="">
      <xdr:nvSpPr>
        <xdr:cNvPr id="728" name="【庁舎】&#10;一人当たり面積最大値テキスト">
          <a:extLst>
            <a:ext uri="{FF2B5EF4-FFF2-40B4-BE49-F238E27FC236}">
              <a16:creationId xmlns:a16="http://schemas.microsoft.com/office/drawing/2014/main" id="{871E90F0-60E1-434F-A0EF-0E03F4F4DFFC}"/>
            </a:ext>
          </a:extLst>
        </xdr:cNvPr>
        <xdr:cNvSpPr txBox="1"/>
      </xdr:nvSpPr>
      <xdr:spPr>
        <a:xfrm>
          <a:off x="22199600" y="1711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729" name="直線コネクタ 728">
          <a:extLst>
            <a:ext uri="{FF2B5EF4-FFF2-40B4-BE49-F238E27FC236}">
              <a16:creationId xmlns:a16="http://schemas.microsoft.com/office/drawing/2014/main" id="{C84DCBE5-B550-4636-B26C-3EA12C584393}"/>
            </a:ext>
          </a:extLst>
        </xdr:cNvPr>
        <xdr:cNvCxnSpPr/>
      </xdr:nvCxnSpPr>
      <xdr:spPr>
        <a:xfrm>
          <a:off x="22072600" y="1734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112285</xdr:rowOff>
    </xdr:from>
    <xdr:ext cx="469744" cy="259045"/>
    <xdr:sp macro="" textlink="">
      <xdr:nvSpPr>
        <xdr:cNvPr id="730" name="【庁舎】&#10;一人当たり面積平均値テキスト">
          <a:extLst>
            <a:ext uri="{FF2B5EF4-FFF2-40B4-BE49-F238E27FC236}">
              <a16:creationId xmlns:a16="http://schemas.microsoft.com/office/drawing/2014/main" id="{FD6669A7-E422-4F84-AE88-01B00FA6BF42}"/>
            </a:ext>
          </a:extLst>
        </xdr:cNvPr>
        <xdr:cNvSpPr txBox="1"/>
      </xdr:nvSpPr>
      <xdr:spPr>
        <a:xfrm>
          <a:off x="22199600" y="1794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731" name="フローチャート: 判断 730">
          <a:extLst>
            <a:ext uri="{FF2B5EF4-FFF2-40B4-BE49-F238E27FC236}">
              <a16:creationId xmlns:a16="http://schemas.microsoft.com/office/drawing/2014/main" id="{7C002A46-84D4-4990-985A-8A73698F88AA}"/>
            </a:ext>
          </a:extLst>
        </xdr:cNvPr>
        <xdr:cNvSpPr/>
      </xdr:nvSpPr>
      <xdr:spPr>
        <a:xfrm>
          <a:off x="22110700" y="1809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732" name="フローチャート: 判断 731">
          <a:extLst>
            <a:ext uri="{FF2B5EF4-FFF2-40B4-BE49-F238E27FC236}">
              <a16:creationId xmlns:a16="http://schemas.microsoft.com/office/drawing/2014/main" id="{E5D99B5F-CB2F-4653-86B5-7B51215FEB26}"/>
            </a:ext>
          </a:extLst>
        </xdr:cNvPr>
        <xdr:cNvSpPr/>
      </xdr:nvSpPr>
      <xdr:spPr>
        <a:xfrm>
          <a:off x="21272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91694</xdr:rowOff>
    </xdr:from>
    <xdr:to>
      <xdr:col>107</xdr:col>
      <xdr:colOff>101600</xdr:colOff>
      <xdr:row>106</xdr:row>
      <xdr:rowOff>21844</xdr:rowOff>
    </xdr:to>
    <xdr:sp macro="" textlink="">
      <xdr:nvSpPr>
        <xdr:cNvPr id="733" name="フローチャート: 判断 732">
          <a:extLst>
            <a:ext uri="{FF2B5EF4-FFF2-40B4-BE49-F238E27FC236}">
              <a16:creationId xmlns:a16="http://schemas.microsoft.com/office/drawing/2014/main" id="{ED96F6E2-69A8-426D-8EB4-DE55F0861B4F}"/>
            </a:ext>
          </a:extLst>
        </xdr:cNvPr>
        <xdr:cNvSpPr/>
      </xdr:nvSpPr>
      <xdr:spPr>
        <a:xfrm>
          <a:off x="20383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macro="" textlink="">
      <xdr:nvSpPr>
        <xdr:cNvPr id="734" name="フローチャート: 判断 733">
          <a:extLst>
            <a:ext uri="{FF2B5EF4-FFF2-40B4-BE49-F238E27FC236}">
              <a16:creationId xmlns:a16="http://schemas.microsoft.com/office/drawing/2014/main" id="{214F84AD-859F-48F6-B7B0-C29F45533025}"/>
            </a:ext>
          </a:extLst>
        </xdr:cNvPr>
        <xdr:cNvSpPr/>
      </xdr:nvSpPr>
      <xdr:spPr>
        <a:xfrm>
          <a:off x="19494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160274</xdr:rowOff>
    </xdr:from>
    <xdr:to>
      <xdr:col>98</xdr:col>
      <xdr:colOff>38100</xdr:colOff>
      <xdr:row>106</xdr:row>
      <xdr:rowOff>90424</xdr:rowOff>
    </xdr:to>
    <xdr:sp macro="" textlink="">
      <xdr:nvSpPr>
        <xdr:cNvPr id="735" name="フローチャート: 判断 734">
          <a:extLst>
            <a:ext uri="{FF2B5EF4-FFF2-40B4-BE49-F238E27FC236}">
              <a16:creationId xmlns:a16="http://schemas.microsoft.com/office/drawing/2014/main" id="{54AD3CBE-947C-48A5-849D-4934E407FA63}"/>
            </a:ext>
          </a:extLst>
        </xdr:cNvPr>
        <xdr:cNvSpPr/>
      </xdr:nvSpPr>
      <xdr:spPr>
        <a:xfrm>
          <a:off x="18605500" y="1816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D2350FE8-C0CC-45B5-B171-537829C99DB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FF280D72-159F-4E3A-A1FF-1CE2706CD8C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86008F7E-300F-4DB1-A01B-4C7F36D6C13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C0CA138D-0282-4781-AB94-0B36470314D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792BC627-8C6A-4DF2-9577-2E8AA211333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18542</xdr:rowOff>
    </xdr:from>
    <xdr:to>
      <xdr:col>116</xdr:col>
      <xdr:colOff>114300</xdr:colOff>
      <xdr:row>107</xdr:row>
      <xdr:rowOff>120142</xdr:rowOff>
    </xdr:to>
    <xdr:sp macro="" textlink="">
      <xdr:nvSpPr>
        <xdr:cNvPr id="741" name="楕円 740">
          <a:extLst>
            <a:ext uri="{FF2B5EF4-FFF2-40B4-BE49-F238E27FC236}">
              <a16:creationId xmlns:a16="http://schemas.microsoft.com/office/drawing/2014/main" id="{D6C41A84-C2B4-414A-AC02-14210F21291D}"/>
            </a:ext>
          </a:extLst>
        </xdr:cNvPr>
        <xdr:cNvSpPr/>
      </xdr:nvSpPr>
      <xdr:spPr>
        <a:xfrm>
          <a:off x="22110700" y="1836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168419</xdr:rowOff>
    </xdr:from>
    <xdr:ext cx="469744" cy="259045"/>
    <xdr:sp macro="" textlink="">
      <xdr:nvSpPr>
        <xdr:cNvPr id="742" name="【庁舎】&#10;一人当たり面積該当値テキスト">
          <a:extLst>
            <a:ext uri="{FF2B5EF4-FFF2-40B4-BE49-F238E27FC236}">
              <a16:creationId xmlns:a16="http://schemas.microsoft.com/office/drawing/2014/main" id="{96EC37F9-2CB4-4D10-9459-C8E10C550D0B}"/>
            </a:ext>
          </a:extLst>
        </xdr:cNvPr>
        <xdr:cNvSpPr txBox="1"/>
      </xdr:nvSpPr>
      <xdr:spPr>
        <a:xfrm>
          <a:off x="22199600" y="1834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32258</xdr:rowOff>
    </xdr:from>
    <xdr:to>
      <xdr:col>112</xdr:col>
      <xdr:colOff>38100</xdr:colOff>
      <xdr:row>107</xdr:row>
      <xdr:rowOff>133858</xdr:rowOff>
    </xdr:to>
    <xdr:sp macro="" textlink="">
      <xdr:nvSpPr>
        <xdr:cNvPr id="743" name="楕円 742">
          <a:extLst>
            <a:ext uri="{FF2B5EF4-FFF2-40B4-BE49-F238E27FC236}">
              <a16:creationId xmlns:a16="http://schemas.microsoft.com/office/drawing/2014/main" id="{47826AE5-0C8E-4357-B8B6-B36E55313456}"/>
            </a:ext>
          </a:extLst>
        </xdr:cNvPr>
        <xdr:cNvSpPr/>
      </xdr:nvSpPr>
      <xdr:spPr>
        <a:xfrm>
          <a:off x="21272500" y="1837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69342</xdr:rowOff>
    </xdr:from>
    <xdr:to>
      <xdr:col>116</xdr:col>
      <xdr:colOff>63500</xdr:colOff>
      <xdr:row>107</xdr:row>
      <xdr:rowOff>83058</xdr:rowOff>
    </xdr:to>
    <xdr:cxnSp macro="">
      <xdr:nvCxnSpPr>
        <xdr:cNvPr id="744" name="直線コネクタ 743">
          <a:extLst>
            <a:ext uri="{FF2B5EF4-FFF2-40B4-BE49-F238E27FC236}">
              <a16:creationId xmlns:a16="http://schemas.microsoft.com/office/drawing/2014/main" id="{78B90E6C-C7DF-457E-9F2A-12B1BDACE4AE}"/>
            </a:ext>
          </a:extLst>
        </xdr:cNvPr>
        <xdr:cNvCxnSpPr/>
      </xdr:nvCxnSpPr>
      <xdr:spPr>
        <a:xfrm flipV="1">
          <a:off x="21323300" y="1841449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45974</xdr:rowOff>
    </xdr:from>
    <xdr:to>
      <xdr:col>107</xdr:col>
      <xdr:colOff>101600</xdr:colOff>
      <xdr:row>107</xdr:row>
      <xdr:rowOff>147574</xdr:rowOff>
    </xdr:to>
    <xdr:sp macro="" textlink="">
      <xdr:nvSpPr>
        <xdr:cNvPr id="745" name="楕円 744">
          <a:extLst>
            <a:ext uri="{FF2B5EF4-FFF2-40B4-BE49-F238E27FC236}">
              <a16:creationId xmlns:a16="http://schemas.microsoft.com/office/drawing/2014/main" id="{F6C06ED3-E71C-4A59-B2C2-F5B45954674D}"/>
            </a:ext>
          </a:extLst>
        </xdr:cNvPr>
        <xdr:cNvSpPr/>
      </xdr:nvSpPr>
      <xdr:spPr>
        <a:xfrm>
          <a:off x="20383500" y="1839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83058</xdr:rowOff>
    </xdr:from>
    <xdr:to>
      <xdr:col>111</xdr:col>
      <xdr:colOff>177800</xdr:colOff>
      <xdr:row>107</xdr:row>
      <xdr:rowOff>96774</xdr:rowOff>
    </xdr:to>
    <xdr:cxnSp macro="">
      <xdr:nvCxnSpPr>
        <xdr:cNvPr id="746" name="直線コネクタ 745">
          <a:extLst>
            <a:ext uri="{FF2B5EF4-FFF2-40B4-BE49-F238E27FC236}">
              <a16:creationId xmlns:a16="http://schemas.microsoft.com/office/drawing/2014/main" id="{1CC0F32D-F901-4265-830A-7A617812CB76}"/>
            </a:ext>
          </a:extLst>
        </xdr:cNvPr>
        <xdr:cNvCxnSpPr/>
      </xdr:nvCxnSpPr>
      <xdr:spPr>
        <a:xfrm flipV="1">
          <a:off x="20434300" y="184282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57404</xdr:rowOff>
    </xdr:from>
    <xdr:to>
      <xdr:col>102</xdr:col>
      <xdr:colOff>165100</xdr:colOff>
      <xdr:row>107</xdr:row>
      <xdr:rowOff>159004</xdr:rowOff>
    </xdr:to>
    <xdr:sp macro="" textlink="">
      <xdr:nvSpPr>
        <xdr:cNvPr id="747" name="楕円 746">
          <a:extLst>
            <a:ext uri="{FF2B5EF4-FFF2-40B4-BE49-F238E27FC236}">
              <a16:creationId xmlns:a16="http://schemas.microsoft.com/office/drawing/2014/main" id="{790B0BB8-4310-4FFB-ABC8-0A5481C30A5F}"/>
            </a:ext>
          </a:extLst>
        </xdr:cNvPr>
        <xdr:cNvSpPr/>
      </xdr:nvSpPr>
      <xdr:spPr>
        <a:xfrm>
          <a:off x="19494500" y="1840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96774</xdr:rowOff>
    </xdr:from>
    <xdr:to>
      <xdr:col>107</xdr:col>
      <xdr:colOff>50800</xdr:colOff>
      <xdr:row>107</xdr:row>
      <xdr:rowOff>108204</xdr:rowOff>
    </xdr:to>
    <xdr:cxnSp macro="">
      <xdr:nvCxnSpPr>
        <xdr:cNvPr id="748" name="直線コネクタ 747">
          <a:extLst>
            <a:ext uri="{FF2B5EF4-FFF2-40B4-BE49-F238E27FC236}">
              <a16:creationId xmlns:a16="http://schemas.microsoft.com/office/drawing/2014/main" id="{60BA627F-FC38-4F8D-A131-31862D6010D7}"/>
            </a:ext>
          </a:extLst>
        </xdr:cNvPr>
        <xdr:cNvCxnSpPr/>
      </xdr:nvCxnSpPr>
      <xdr:spPr>
        <a:xfrm flipV="1">
          <a:off x="19545300" y="1844192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71120</xdr:rowOff>
    </xdr:from>
    <xdr:to>
      <xdr:col>98</xdr:col>
      <xdr:colOff>38100</xdr:colOff>
      <xdr:row>108</xdr:row>
      <xdr:rowOff>1270</xdr:rowOff>
    </xdr:to>
    <xdr:sp macro="" textlink="">
      <xdr:nvSpPr>
        <xdr:cNvPr id="749" name="楕円 748">
          <a:extLst>
            <a:ext uri="{FF2B5EF4-FFF2-40B4-BE49-F238E27FC236}">
              <a16:creationId xmlns:a16="http://schemas.microsoft.com/office/drawing/2014/main" id="{C7139444-9A95-4A19-A113-8FD9E6C1F535}"/>
            </a:ext>
          </a:extLst>
        </xdr:cNvPr>
        <xdr:cNvSpPr/>
      </xdr:nvSpPr>
      <xdr:spPr>
        <a:xfrm>
          <a:off x="186055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108204</xdr:rowOff>
    </xdr:from>
    <xdr:to>
      <xdr:col>102</xdr:col>
      <xdr:colOff>114300</xdr:colOff>
      <xdr:row>107</xdr:row>
      <xdr:rowOff>121920</xdr:rowOff>
    </xdr:to>
    <xdr:cxnSp macro="">
      <xdr:nvCxnSpPr>
        <xdr:cNvPr id="750" name="直線コネクタ 749">
          <a:extLst>
            <a:ext uri="{FF2B5EF4-FFF2-40B4-BE49-F238E27FC236}">
              <a16:creationId xmlns:a16="http://schemas.microsoft.com/office/drawing/2014/main" id="{DEDCCFBB-0DE8-4763-96A5-51A5490CBD30}"/>
            </a:ext>
          </a:extLst>
        </xdr:cNvPr>
        <xdr:cNvCxnSpPr/>
      </xdr:nvCxnSpPr>
      <xdr:spPr>
        <a:xfrm flipV="1">
          <a:off x="18656300" y="1845335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38371</xdr:rowOff>
    </xdr:from>
    <xdr:ext cx="469744" cy="259045"/>
    <xdr:sp macro="" textlink="">
      <xdr:nvSpPr>
        <xdr:cNvPr id="751" name="n_1aveValue【庁舎】&#10;一人当たり面積">
          <a:extLst>
            <a:ext uri="{FF2B5EF4-FFF2-40B4-BE49-F238E27FC236}">
              <a16:creationId xmlns:a16="http://schemas.microsoft.com/office/drawing/2014/main" id="{A521BA4C-5F66-4F51-BED7-391196CCDC31}"/>
            </a:ext>
          </a:extLst>
        </xdr:cNvPr>
        <xdr:cNvSpPr txBox="1"/>
      </xdr:nvSpPr>
      <xdr:spPr>
        <a:xfrm>
          <a:off x="21075727" y="1786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38371</xdr:rowOff>
    </xdr:from>
    <xdr:ext cx="469744" cy="259045"/>
    <xdr:sp macro="" textlink="">
      <xdr:nvSpPr>
        <xdr:cNvPr id="752" name="n_2aveValue【庁舎】&#10;一人当たり面積">
          <a:extLst>
            <a:ext uri="{FF2B5EF4-FFF2-40B4-BE49-F238E27FC236}">
              <a16:creationId xmlns:a16="http://schemas.microsoft.com/office/drawing/2014/main" id="{D595F7FE-6FA3-49C9-99B1-2282185A470B}"/>
            </a:ext>
          </a:extLst>
        </xdr:cNvPr>
        <xdr:cNvSpPr txBox="1"/>
      </xdr:nvSpPr>
      <xdr:spPr>
        <a:xfrm>
          <a:off x="20199427" y="1786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58945</xdr:rowOff>
    </xdr:from>
    <xdr:ext cx="469744" cy="259045"/>
    <xdr:sp macro="" textlink="">
      <xdr:nvSpPr>
        <xdr:cNvPr id="753" name="n_3aveValue【庁舎】&#10;一人当たり面積">
          <a:extLst>
            <a:ext uri="{FF2B5EF4-FFF2-40B4-BE49-F238E27FC236}">
              <a16:creationId xmlns:a16="http://schemas.microsoft.com/office/drawing/2014/main" id="{1AA69AB6-04A7-44D7-83CA-16E131DF4064}"/>
            </a:ext>
          </a:extLst>
        </xdr:cNvPr>
        <xdr:cNvSpPr txBox="1"/>
      </xdr:nvSpPr>
      <xdr:spPr>
        <a:xfrm>
          <a:off x="19310427" y="1788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106951</xdr:rowOff>
    </xdr:from>
    <xdr:ext cx="469744" cy="259045"/>
    <xdr:sp macro="" textlink="">
      <xdr:nvSpPr>
        <xdr:cNvPr id="754" name="n_4aveValue【庁舎】&#10;一人当たり面積">
          <a:extLst>
            <a:ext uri="{FF2B5EF4-FFF2-40B4-BE49-F238E27FC236}">
              <a16:creationId xmlns:a16="http://schemas.microsoft.com/office/drawing/2014/main" id="{BB791EC0-C059-423C-9FCC-3C96E9BF9DA8}"/>
            </a:ext>
          </a:extLst>
        </xdr:cNvPr>
        <xdr:cNvSpPr txBox="1"/>
      </xdr:nvSpPr>
      <xdr:spPr>
        <a:xfrm>
          <a:off x="18421427" y="1793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124985</xdr:rowOff>
    </xdr:from>
    <xdr:ext cx="469744" cy="259045"/>
    <xdr:sp macro="" textlink="">
      <xdr:nvSpPr>
        <xdr:cNvPr id="755" name="n_1mainValue【庁舎】&#10;一人当たり面積">
          <a:extLst>
            <a:ext uri="{FF2B5EF4-FFF2-40B4-BE49-F238E27FC236}">
              <a16:creationId xmlns:a16="http://schemas.microsoft.com/office/drawing/2014/main" id="{2286DD3A-F4CC-4DB2-9D9E-6159365AAA5D}"/>
            </a:ext>
          </a:extLst>
        </xdr:cNvPr>
        <xdr:cNvSpPr txBox="1"/>
      </xdr:nvSpPr>
      <xdr:spPr>
        <a:xfrm>
          <a:off x="21075727" y="1847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138701</xdr:rowOff>
    </xdr:from>
    <xdr:ext cx="469744" cy="259045"/>
    <xdr:sp macro="" textlink="">
      <xdr:nvSpPr>
        <xdr:cNvPr id="756" name="n_2mainValue【庁舎】&#10;一人当たり面積">
          <a:extLst>
            <a:ext uri="{FF2B5EF4-FFF2-40B4-BE49-F238E27FC236}">
              <a16:creationId xmlns:a16="http://schemas.microsoft.com/office/drawing/2014/main" id="{E4293F5D-D281-437C-88A4-6C8901D85666}"/>
            </a:ext>
          </a:extLst>
        </xdr:cNvPr>
        <xdr:cNvSpPr txBox="1"/>
      </xdr:nvSpPr>
      <xdr:spPr>
        <a:xfrm>
          <a:off x="20199427" y="1848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150131</xdr:rowOff>
    </xdr:from>
    <xdr:ext cx="469744" cy="259045"/>
    <xdr:sp macro="" textlink="">
      <xdr:nvSpPr>
        <xdr:cNvPr id="757" name="n_3mainValue【庁舎】&#10;一人当たり面積">
          <a:extLst>
            <a:ext uri="{FF2B5EF4-FFF2-40B4-BE49-F238E27FC236}">
              <a16:creationId xmlns:a16="http://schemas.microsoft.com/office/drawing/2014/main" id="{407B8F19-D877-4978-BCD9-0DC3F6F59D7A}"/>
            </a:ext>
          </a:extLst>
        </xdr:cNvPr>
        <xdr:cNvSpPr txBox="1"/>
      </xdr:nvSpPr>
      <xdr:spPr>
        <a:xfrm>
          <a:off x="19310427" y="1849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163847</xdr:rowOff>
    </xdr:from>
    <xdr:ext cx="469744" cy="259045"/>
    <xdr:sp macro="" textlink="">
      <xdr:nvSpPr>
        <xdr:cNvPr id="758" name="n_4mainValue【庁舎】&#10;一人当たり面積">
          <a:extLst>
            <a:ext uri="{FF2B5EF4-FFF2-40B4-BE49-F238E27FC236}">
              <a16:creationId xmlns:a16="http://schemas.microsoft.com/office/drawing/2014/main" id="{DD5A9887-D7CB-485C-BB8B-A5ABF248D574}"/>
            </a:ext>
          </a:extLst>
        </xdr:cNvPr>
        <xdr:cNvSpPr txBox="1"/>
      </xdr:nvSpPr>
      <xdr:spPr>
        <a:xfrm>
          <a:off x="18421427" y="18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9" name="正方形/長方形 758">
          <a:extLst>
            <a:ext uri="{FF2B5EF4-FFF2-40B4-BE49-F238E27FC236}">
              <a16:creationId xmlns:a16="http://schemas.microsoft.com/office/drawing/2014/main" id="{FE26431F-A530-4997-B716-1B824C48A4E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0" name="正方形/長方形 759">
          <a:extLst>
            <a:ext uri="{FF2B5EF4-FFF2-40B4-BE49-F238E27FC236}">
              <a16:creationId xmlns:a16="http://schemas.microsoft.com/office/drawing/2014/main" id="{70593A59-6E8F-4E07-8FBA-C1BCD4BFEEA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1" name="テキスト ボックス 760">
          <a:extLst>
            <a:ext uri="{FF2B5EF4-FFF2-40B4-BE49-F238E27FC236}">
              <a16:creationId xmlns:a16="http://schemas.microsoft.com/office/drawing/2014/main" id="{51C2B026-16F9-4BC2-ACAD-B9913E55A2F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図書館は、建築後３０年を経過しているが、大規模な改修を行っていないため、類似団体平均と比較して減価償却率が高くなっている。体育館・プールは、計画的な点検や耐震改修、修繕等を行っていることにより、類似団体平均と比較して減価償却率はほぼ同じとなっている。保健センターは平成１０年度に新築、消防施設は大曲消防署庁舎を平成３０年度に建て替えたため、類似団体平均と比較して減価償却率が低くなっている。一般廃棄物処理施設は、令和７年度に中央尿処理センターの建て替えが行われたが、その他施設の償却率の増加により、類似団体平均と比較して減価償却率が高くなった。庁舎は、平成１６年の町村合併後、３庁舎あったものを平成２２年に築年数の浅い現在の庁舎に集約したが、建築後３０年を経過し、大規模な改修を行っていないため、類似団体平均と比較して減価償却率が高くなってき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今後は、令和元年５月に「美郷町公共施設等総合管理計画」及び「美郷町公共施設等最適化実施計画」に基づいて策定した個別実施計画により、計画的な維持管理に取り組んでいく。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14130934</v>
      </c>
      <c r="BO4" s="462"/>
      <c r="BP4" s="462"/>
      <c r="BQ4" s="462"/>
      <c r="BR4" s="462"/>
      <c r="BS4" s="462"/>
      <c r="BT4" s="462"/>
      <c r="BU4" s="463"/>
      <c r="BV4" s="461">
        <v>13639146</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7.7</v>
      </c>
      <c r="CU4" s="602"/>
      <c r="CV4" s="602"/>
      <c r="CW4" s="602"/>
      <c r="CX4" s="602"/>
      <c r="CY4" s="602"/>
      <c r="CZ4" s="602"/>
      <c r="DA4" s="603"/>
      <c r="DB4" s="601">
        <v>7</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13355897</v>
      </c>
      <c r="BO5" s="433"/>
      <c r="BP5" s="433"/>
      <c r="BQ5" s="433"/>
      <c r="BR5" s="433"/>
      <c r="BS5" s="433"/>
      <c r="BT5" s="433"/>
      <c r="BU5" s="434"/>
      <c r="BV5" s="432">
        <v>12894649</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82.8</v>
      </c>
      <c r="CU5" s="430"/>
      <c r="CV5" s="430"/>
      <c r="CW5" s="430"/>
      <c r="CX5" s="430"/>
      <c r="CY5" s="430"/>
      <c r="CZ5" s="430"/>
      <c r="DA5" s="431"/>
      <c r="DB5" s="429">
        <v>81.900000000000006</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775037</v>
      </c>
      <c r="BO6" s="433"/>
      <c r="BP6" s="433"/>
      <c r="BQ6" s="433"/>
      <c r="BR6" s="433"/>
      <c r="BS6" s="433"/>
      <c r="BT6" s="433"/>
      <c r="BU6" s="434"/>
      <c r="BV6" s="432">
        <v>744497</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82.8</v>
      </c>
      <c r="CU6" s="576"/>
      <c r="CV6" s="576"/>
      <c r="CW6" s="576"/>
      <c r="CX6" s="576"/>
      <c r="CY6" s="576"/>
      <c r="CZ6" s="576"/>
      <c r="DA6" s="577"/>
      <c r="DB6" s="575">
        <v>81.900000000000006</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132451</v>
      </c>
      <c r="BO7" s="433"/>
      <c r="BP7" s="433"/>
      <c r="BQ7" s="433"/>
      <c r="BR7" s="433"/>
      <c r="BS7" s="433"/>
      <c r="BT7" s="433"/>
      <c r="BU7" s="434"/>
      <c r="BV7" s="432">
        <v>169478</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8308952</v>
      </c>
      <c r="CU7" s="433"/>
      <c r="CV7" s="433"/>
      <c r="CW7" s="433"/>
      <c r="CX7" s="433"/>
      <c r="CY7" s="433"/>
      <c r="CZ7" s="433"/>
      <c r="DA7" s="434"/>
      <c r="DB7" s="432">
        <v>8186578</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642586</v>
      </c>
      <c r="BO8" s="433"/>
      <c r="BP8" s="433"/>
      <c r="BQ8" s="433"/>
      <c r="BR8" s="433"/>
      <c r="BS8" s="433"/>
      <c r="BT8" s="433"/>
      <c r="BU8" s="434"/>
      <c r="BV8" s="432">
        <v>575019</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0.24</v>
      </c>
      <c r="CU8" s="536"/>
      <c r="CV8" s="536"/>
      <c r="CW8" s="536"/>
      <c r="CX8" s="536"/>
      <c r="CY8" s="536"/>
      <c r="CZ8" s="536"/>
      <c r="DA8" s="537"/>
      <c r="DB8" s="535">
        <v>0.24</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18613</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67567</v>
      </c>
      <c r="BO9" s="433"/>
      <c r="BP9" s="433"/>
      <c r="BQ9" s="433"/>
      <c r="BR9" s="433"/>
      <c r="BS9" s="433"/>
      <c r="BT9" s="433"/>
      <c r="BU9" s="434"/>
      <c r="BV9" s="432">
        <v>118812</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15.9</v>
      </c>
      <c r="CU9" s="430"/>
      <c r="CV9" s="430"/>
      <c r="CW9" s="430"/>
      <c r="CX9" s="430"/>
      <c r="CY9" s="430"/>
      <c r="CZ9" s="430"/>
      <c r="DA9" s="431"/>
      <c r="DB9" s="429">
        <v>16.5</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20279</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5799</v>
      </c>
      <c r="BO10" s="433"/>
      <c r="BP10" s="433"/>
      <c r="BQ10" s="433"/>
      <c r="BR10" s="433"/>
      <c r="BS10" s="433"/>
      <c r="BT10" s="433"/>
      <c r="BU10" s="434"/>
      <c r="BV10" s="432">
        <v>4034</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697017</v>
      </c>
      <c r="BO11" s="433"/>
      <c r="BP11" s="433"/>
      <c r="BQ11" s="433"/>
      <c r="BR11" s="433"/>
      <c r="BS11" s="433"/>
      <c r="BT11" s="433"/>
      <c r="BU11" s="434"/>
      <c r="BV11" s="432">
        <v>664866</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17444</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17365</v>
      </c>
      <c r="S13" s="520"/>
      <c r="T13" s="520"/>
      <c r="U13" s="520"/>
      <c r="V13" s="521"/>
      <c r="W13" s="522" t="s">
        <v>131</v>
      </c>
      <c r="X13" s="418"/>
      <c r="Y13" s="418"/>
      <c r="Z13" s="418"/>
      <c r="AA13" s="418"/>
      <c r="AB13" s="419"/>
      <c r="AC13" s="385">
        <v>1470</v>
      </c>
      <c r="AD13" s="386"/>
      <c r="AE13" s="386"/>
      <c r="AF13" s="386"/>
      <c r="AG13" s="387"/>
      <c r="AH13" s="385">
        <v>1789</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770383</v>
      </c>
      <c r="BO13" s="433"/>
      <c r="BP13" s="433"/>
      <c r="BQ13" s="433"/>
      <c r="BR13" s="433"/>
      <c r="BS13" s="433"/>
      <c r="BT13" s="433"/>
      <c r="BU13" s="434"/>
      <c r="BV13" s="432">
        <v>787712</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-2.4</v>
      </c>
      <c r="CU13" s="430"/>
      <c r="CV13" s="430"/>
      <c r="CW13" s="430"/>
      <c r="CX13" s="430"/>
      <c r="CY13" s="430"/>
      <c r="CZ13" s="430"/>
      <c r="DA13" s="431"/>
      <c r="DB13" s="429">
        <v>-1.9</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17831</v>
      </c>
      <c r="S14" s="520"/>
      <c r="T14" s="520"/>
      <c r="U14" s="520"/>
      <c r="V14" s="521"/>
      <c r="W14" s="523"/>
      <c r="X14" s="421"/>
      <c r="Y14" s="421"/>
      <c r="Z14" s="421"/>
      <c r="AA14" s="421"/>
      <c r="AB14" s="422"/>
      <c r="AC14" s="512">
        <v>15.3</v>
      </c>
      <c r="AD14" s="513"/>
      <c r="AE14" s="513"/>
      <c r="AF14" s="513"/>
      <c r="AG14" s="514"/>
      <c r="AH14" s="512">
        <v>17</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17762</v>
      </c>
      <c r="S15" s="520"/>
      <c r="T15" s="520"/>
      <c r="U15" s="520"/>
      <c r="V15" s="521"/>
      <c r="W15" s="522" t="s">
        <v>137</v>
      </c>
      <c r="X15" s="418"/>
      <c r="Y15" s="418"/>
      <c r="Z15" s="418"/>
      <c r="AA15" s="418"/>
      <c r="AB15" s="419"/>
      <c r="AC15" s="385">
        <v>2880</v>
      </c>
      <c r="AD15" s="386"/>
      <c r="AE15" s="386"/>
      <c r="AF15" s="386"/>
      <c r="AG15" s="387"/>
      <c r="AH15" s="385">
        <v>3177</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1878465</v>
      </c>
      <c r="BO15" s="462"/>
      <c r="BP15" s="462"/>
      <c r="BQ15" s="462"/>
      <c r="BR15" s="462"/>
      <c r="BS15" s="462"/>
      <c r="BT15" s="462"/>
      <c r="BU15" s="463"/>
      <c r="BV15" s="461">
        <v>1868052</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30</v>
      </c>
      <c r="AD16" s="513"/>
      <c r="AE16" s="513"/>
      <c r="AF16" s="513"/>
      <c r="AG16" s="514"/>
      <c r="AH16" s="512">
        <v>30.2</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7895365</v>
      </c>
      <c r="BO16" s="433"/>
      <c r="BP16" s="433"/>
      <c r="BQ16" s="433"/>
      <c r="BR16" s="433"/>
      <c r="BS16" s="433"/>
      <c r="BT16" s="433"/>
      <c r="BU16" s="434"/>
      <c r="BV16" s="432">
        <v>7758169</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141</v>
      </c>
      <c r="S17" s="510"/>
      <c r="T17" s="510"/>
      <c r="U17" s="510"/>
      <c r="V17" s="511"/>
      <c r="W17" s="522" t="s">
        <v>144</v>
      </c>
      <c r="X17" s="418"/>
      <c r="Y17" s="418"/>
      <c r="Z17" s="418"/>
      <c r="AA17" s="418"/>
      <c r="AB17" s="419"/>
      <c r="AC17" s="385">
        <v>5240</v>
      </c>
      <c r="AD17" s="386"/>
      <c r="AE17" s="386"/>
      <c r="AF17" s="386"/>
      <c r="AG17" s="387"/>
      <c r="AH17" s="385">
        <v>5553</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2274816</v>
      </c>
      <c r="BO17" s="433"/>
      <c r="BP17" s="433"/>
      <c r="BQ17" s="433"/>
      <c r="BR17" s="433"/>
      <c r="BS17" s="433"/>
      <c r="BT17" s="433"/>
      <c r="BU17" s="434"/>
      <c r="BV17" s="432">
        <v>2260286</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146</v>
      </c>
      <c r="C18" s="483"/>
      <c r="D18" s="483"/>
      <c r="E18" s="484"/>
      <c r="F18" s="484"/>
      <c r="G18" s="484"/>
      <c r="H18" s="484"/>
      <c r="I18" s="484"/>
      <c r="J18" s="484"/>
      <c r="K18" s="484"/>
      <c r="L18" s="485">
        <v>168.32</v>
      </c>
      <c r="M18" s="485"/>
      <c r="N18" s="485"/>
      <c r="O18" s="485"/>
      <c r="P18" s="485"/>
      <c r="Q18" s="485"/>
      <c r="R18" s="486"/>
      <c r="S18" s="486"/>
      <c r="T18" s="486"/>
      <c r="U18" s="486"/>
      <c r="V18" s="487"/>
      <c r="W18" s="503"/>
      <c r="X18" s="504"/>
      <c r="Y18" s="504"/>
      <c r="Z18" s="504"/>
      <c r="AA18" s="504"/>
      <c r="AB18" s="528"/>
      <c r="AC18" s="402">
        <v>54.6</v>
      </c>
      <c r="AD18" s="403"/>
      <c r="AE18" s="403"/>
      <c r="AF18" s="403"/>
      <c r="AG18" s="488"/>
      <c r="AH18" s="402">
        <v>52.8</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6931425</v>
      </c>
      <c r="BO18" s="433"/>
      <c r="BP18" s="433"/>
      <c r="BQ18" s="433"/>
      <c r="BR18" s="433"/>
      <c r="BS18" s="433"/>
      <c r="BT18" s="433"/>
      <c r="BU18" s="434"/>
      <c r="BV18" s="432">
        <v>6718731</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148</v>
      </c>
      <c r="C19" s="483"/>
      <c r="D19" s="483"/>
      <c r="E19" s="484"/>
      <c r="F19" s="484"/>
      <c r="G19" s="484"/>
      <c r="H19" s="484"/>
      <c r="I19" s="484"/>
      <c r="J19" s="484"/>
      <c r="K19" s="484"/>
      <c r="L19" s="492">
        <v>111</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10063231</v>
      </c>
      <c r="BO19" s="433"/>
      <c r="BP19" s="433"/>
      <c r="BQ19" s="433"/>
      <c r="BR19" s="433"/>
      <c r="BS19" s="433"/>
      <c r="BT19" s="433"/>
      <c r="BU19" s="434"/>
      <c r="BV19" s="432">
        <v>9721463</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150</v>
      </c>
      <c r="C20" s="483"/>
      <c r="D20" s="483"/>
      <c r="E20" s="484"/>
      <c r="F20" s="484"/>
      <c r="G20" s="484"/>
      <c r="H20" s="484"/>
      <c r="I20" s="484"/>
      <c r="J20" s="484"/>
      <c r="K20" s="484"/>
      <c r="L20" s="492">
        <v>5999</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8856012</v>
      </c>
      <c r="BO22" s="462"/>
      <c r="BP22" s="462"/>
      <c r="BQ22" s="462"/>
      <c r="BR22" s="462"/>
      <c r="BS22" s="462"/>
      <c r="BT22" s="462"/>
      <c r="BU22" s="463"/>
      <c r="BV22" s="461">
        <v>8907981</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5390533</v>
      </c>
      <c r="BO23" s="433"/>
      <c r="BP23" s="433"/>
      <c r="BQ23" s="433"/>
      <c r="BR23" s="433"/>
      <c r="BS23" s="433"/>
      <c r="BT23" s="433"/>
      <c r="BU23" s="434"/>
      <c r="BV23" s="432">
        <v>5503062</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160</v>
      </c>
      <c r="F24" s="389"/>
      <c r="G24" s="389"/>
      <c r="H24" s="389"/>
      <c r="I24" s="389"/>
      <c r="J24" s="389"/>
      <c r="K24" s="390"/>
      <c r="L24" s="385">
        <v>1</v>
      </c>
      <c r="M24" s="386"/>
      <c r="N24" s="386"/>
      <c r="O24" s="386"/>
      <c r="P24" s="387"/>
      <c r="Q24" s="385">
        <v>7960</v>
      </c>
      <c r="R24" s="386"/>
      <c r="S24" s="386"/>
      <c r="T24" s="386"/>
      <c r="U24" s="386"/>
      <c r="V24" s="387"/>
      <c r="W24" s="475"/>
      <c r="X24" s="412"/>
      <c r="Y24" s="413"/>
      <c r="Z24" s="388" t="s">
        <v>161</v>
      </c>
      <c r="AA24" s="389"/>
      <c r="AB24" s="389"/>
      <c r="AC24" s="389"/>
      <c r="AD24" s="389"/>
      <c r="AE24" s="389"/>
      <c r="AF24" s="389"/>
      <c r="AG24" s="390"/>
      <c r="AH24" s="385">
        <v>190</v>
      </c>
      <c r="AI24" s="386"/>
      <c r="AJ24" s="386"/>
      <c r="AK24" s="386"/>
      <c r="AL24" s="387"/>
      <c r="AM24" s="385">
        <v>596030</v>
      </c>
      <c r="AN24" s="386"/>
      <c r="AO24" s="386"/>
      <c r="AP24" s="386"/>
      <c r="AQ24" s="386"/>
      <c r="AR24" s="387"/>
      <c r="AS24" s="385">
        <v>3137</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8517768</v>
      </c>
      <c r="BO24" s="433"/>
      <c r="BP24" s="433"/>
      <c r="BQ24" s="433"/>
      <c r="BR24" s="433"/>
      <c r="BS24" s="433"/>
      <c r="BT24" s="433"/>
      <c r="BU24" s="434"/>
      <c r="BV24" s="432">
        <v>8439777</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163</v>
      </c>
      <c r="F25" s="389"/>
      <c r="G25" s="389"/>
      <c r="H25" s="389"/>
      <c r="I25" s="389"/>
      <c r="J25" s="389"/>
      <c r="K25" s="390"/>
      <c r="L25" s="385">
        <v>1</v>
      </c>
      <c r="M25" s="386"/>
      <c r="N25" s="386"/>
      <c r="O25" s="386"/>
      <c r="P25" s="387"/>
      <c r="Q25" s="385">
        <v>5950</v>
      </c>
      <c r="R25" s="386"/>
      <c r="S25" s="386"/>
      <c r="T25" s="386"/>
      <c r="U25" s="386"/>
      <c r="V25" s="387"/>
      <c r="W25" s="475"/>
      <c r="X25" s="412"/>
      <c r="Y25" s="413"/>
      <c r="Z25" s="388" t="s">
        <v>164</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126961</v>
      </c>
      <c r="BO25" s="462"/>
      <c r="BP25" s="462"/>
      <c r="BQ25" s="462"/>
      <c r="BR25" s="462"/>
      <c r="BS25" s="462"/>
      <c r="BT25" s="462"/>
      <c r="BU25" s="463"/>
      <c r="BV25" s="461">
        <v>268192</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166</v>
      </c>
      <c r="F26" s="389"/>
      <c r="G26" s="389"/>
      <c r="H26" s="389"/>
      <c r="I26" s="389"/>
      <c r="J26" s="389"/>
      <c r="K26" s="390"/>
      <c r="L26" s="385">
        <v>1</v>
      </c>
      <c r="M26" s="386"/>
      <c r="N26" s="386"/>
      <c r="O26" s="386"/>
      <c r="P26" s="387"/>
      <c r="Q26" s="385">
        <v>5340</v>
      </c>
      <c r="R26" s="386"/>
      <c r="S26" s="386"/>
      <c r="T26" s="386"/>
      <c r="U26" s="386"/>
      <c r="V26" s="387"/>
      <c r="W26" s="475"/>
      <c r="X26" s="412"/>
      <c r="Y26" s="413"/>
      <c r="Z26" s="388" t="s">
        <v>167</v>
      </c>
      <c r="AA26" s="443"/>
      <c r="AB26" s="443"/>
      <c r="AC26" s="443"/>
      <c r="AD26" s="443"/>
      <c r="AE26" s="443"/>
      <c r="AF26" s="443"/>
      <c r="AG26" s="444"/>
      <c r="AH26" s="385">
        <v>13</v>
      </c>
      <c r="AI26" s="386"/>
      <c r="AJ26" s="386"/>
      <c r="AK26" s="386"/>
      <c r="AL26" s="387"/>
      <c r="AM26" s="385">
        <v>35594</v>
      </c>
      <c r="AN26" s="386"/>
      <c r="AO26" s="386"/>
      <c r="AP26" s="386"/>
      <c r="AQ26" s="386"/>
      <c r="AR26" s="387"/>
      <c r="AS26" s="385">
        <v>2738</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169</v>
      </c>
      <c r="F27" s="389"/>
      <c r="G27" s="389"/>
      <c r="H27" s="389"/>
      <c r="I27" s="389"/>
      <c r="J27" s="389"/>
      <c r="K27" s="390"/>
      <c r="L27" s="385">
        <v>1</v>
      </c>
      <c r="M27" s="386"/>
      <c r="N27" s="386"/>
      <c r="O27" s="386"/>
      <c r="P27" s="387"/>
      <c r="Q27" s="385">
        <v>2880</v>
      </c>
      <c r="R27" s="386"/>
      <c r="S27" s="386"/>
      <c r="T27" s="386"/>
      <c r="U27" s="386"/>
      <c r="V27" s="387"/>
      <c r="W27" s="475"/>
      <c r="X27" s="412"/>
      <c r="Y27" s="413"/>
      <c r="Z27" s="388" t="s">
        <v>170</v>
      </c>
      <c r="AA27" s="389"/>
      <c r="AB27" s="389"/>
      <c r="AC27" s="389"/>
      <c r="AD27" s="389"/>
      <c r="AE27" s="389"/>
      <c r="AF27" s="389"/>
      <c r="AG27" s="390"/>
      <c r="AH27" s="385">
        <v>2</v>
      </c>
      <c r="AI27" s="386"/>
      <c r="AJ27" s="386"/>
      <c r="AK27" s="386"/>
      <c r="AL27" s="387"/>
      <c r="AM27" s="385" t="s">
        <v>171</v>
      </c>
      <c r="AN27" s="386"/>
      <c r="AO27" s="386"/>
      <c r="AP27" s="386"/>
      <c r="AQ27" s="386"/>
      <c r="AR27" s="387"/>
      <c r="AS27" s="385" t="s">
        <v>171</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100000</v>
      </c>
      <c r="BO27" s="467"/>
      <c r="BP27" s="467"/>
      <c r="BQ27" s="467"/>
      <c r="BR27" s="467"/>
      <c r="BS27" s="467"/>
      <c r="BT27" s="467"/>
      <c r="BU27" s="468"/>
      <c r="BV27" s="466">
        <v>100000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2640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2090191</v>
      </c>
      <c r="BO28" s="462"/>
      <c r="BP28" s="462"/>
      <c r="BQ28" s="462"/>
      <c r="BR28" s="462"/>
      <c r="BS28" s="462"/>
      <c r="BT28" s="462"/>
      <c r="BU28" s="463"/>
      <c r="BV28" s="461">
        <v>2084392</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14</v>
      </c>
      <c r="M29" s="386"/>
      <c r="N29" s="386"/>
      <c r="O29" s="386"/>
      <c r="P29" s="387"/>
      <c r="Q29" s="385">
        <v>2550</v>
      </c>
      <c r="R29" s="386"/>
      <c r="S29" s="386"/>
      <c r="T29" s="386"/>
      <c r="U29" s="386"/>
      <c r="V29" s="387"/>
      <c r="W29" s="476"/>
      <c r="X29" s="477"/>
      <c r="Y29" s="478"/>
      <c r="Z29" s="388" t="s">
        <v>177</v>
      </c>
      <c r="AA29" s="389"/>
      <c r="AB29" s="389"/>
      <c r="AC29" s="389"/>
      <c r="AD29" s="389"/>
      <c r="AE29" s="389"/>
      <c r="AF29" s="389"/>
      <c r="AG29" s="390"/>
      <c r="AH29" s="385">
        <v>192</v>
      </c>
      <c r="AI29" s="386"/>
      <c r="AJ29" s="386"/>
      <c r="AK29" s="386"/>
      <c r="AL29" s="387"/>
      <c r="AM29" s="385">
        <v>604576</v>
      </c>
      <c r="AN29" s="386"/>
      <c r="AO29" s="386"/>
      <c r="AP29" s="386"/>
      <c r="AQ29" s="386"/>
      <c r="AR29" s="387"/>
      <c r="AS29" s="385">
        <v>3149</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966419</v>
      </c>
      <c r="BO29" s="433"/>
      <c r="BP29" s="433"/>
      <c r="BQ29" s="433"/>
      <c r="BR29" s="433"/>
      <c r="BS29" s="433"/>
      <c r="BT29" s="433"/>
      <c r="BU29" s="434"/>
      <c r="BV29" s="432">
        <v>965532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95.1</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3577863</v>
      </c>
      <c r="BO30" s="467"/>
      <c r="BP30" s="467"/>
      <c r="BQ30" s="467"/>
      <c r="BR30" s="467"/>
      <c r="BS30" s="467"/>
      <c r="BT30" s="467"/>
      <c r="BU30" s="468"/>
      <c r="BV30" s="466">
        <v>3501505</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4</v>
      </c>
      <c r="AN34" s="380"/>
      <c r="AO34" s="381" t="str">
        <f>IF('各会計、関係団体の財政状況及び健全化判断比率'!B30="","",'各会計、関係団体の財政状況及び健全化判断比率'!B30)</f>
        <v>美郷町水道事業会計</v>
      </c>
      <c r="AP34" s="381"/>
      <c r="AQ34" s="381"/>
      <c r="AR34" s="381"/>
      <c r="AS34" s="381"/>
      <c r="AT34" s="381"/>
      <c r="AU34" s="381"/>
      <c r="AV34" s="381"/>
      <c r="AW34" s="381"/>
      <c r="AX34" s="381"/>
      <c r="AY34" s="381"/>
      <c r="AZ34" s="381"/>
      <c r="BA34" s="381"/>
      <c r="BB34" s="381"/>
      <c r="BC34" s="381"/>
      <c r="BD34" s="163"/>
      <c r="BE34" s="380">
        <f>IF(BG34="","",MAX(C34:D43,U34:V43,AM34:AN43)+1)</f>
        <v>5</v>
      </c>
      <c r="BF34" s="380"/>
      <c r="BG34" s="381" t="str">
        <f>IF('各会計、関係団体の財政状況及び健全化判断比率'!B31="","",'各会計、関係団体の財政状況及び健全化判断比率'!B31)</f>
        <v>下水道事業特別会計</v>
      </c>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秋田県市町村総合事務組合（一般会計）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17</v>
      </c>
      <c r="CP34" s="380"/>
      <c r="CQ34" s="381" t="str">
        <f>IF('各会計、関係団体の財政状況及び健全化判断比率'!BS7="","",'各会計、関係団体の財政状況及び健全化判断比率'!BS7)</f>
        <v>六郷開発</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後期高齢者医療特別会計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f t="shared" ref="BE35:BE43" si="1">IF(BG35="","",BE34+1)</f>
        <v>6</v>
      </c>
      <c r="BF35" s="380"/>
      <c r="BG35" s="381" t="str">
        <f>IF('各会計、関係団体の財政状況及び健全化判断比率'!B32="","",'各会計、関係団体の財政状況及び健全化判断比率'!B32)</f>
        <v>農業集落排水事業特別会計</v>
      </c>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秋田県市町村総合事務組合（交通災害共済事業等特別会計）</v>
      </c>
      <c r="BZ35" s="381"/>
      <c r="CA35" s="381"/>
      <c r="CB35" s="381"/>
      <c r="CC35" s="381"/>
      <c r="CD35" s="381"/>
      <c r="CE35" s="381"/>
      <c r="CF35" s="381"/>
      <c r="CG35" s="381"/>
      <c r="CH35" s="381"/>
      <c r="CI35" s="381"/>
      <c r="CJ35" s="381"/>
      <c r="CK35" s="381"/>
      <c r="CL35" s="381"/>
      <c r="CM35" s="381"/>
      <c r="CN35" s="163"/>
      <c r="CO35" s="380">
        <f t="shared" ref="CO35:CO43" si="3">IF(CQ35="","",CO34+1)</f>
        <v>18</v>
      </c>
      <c r="CP35" s="380"/>
      <c r="CQ35" s="381" t="str">
        <f>IF('各会計、関係団体の財政状況及び健全化判断比率'!BS8="","",'各会計、関係団体の財政状況及び健全化判断比率'!BS8)</f>
        <v>美郷の大地</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t="str">
        <f t="shared" ref="U36:U43" si="4">IF(W36="","",U35+1)</f>
        <v/>
      </c>
      <c r="V36" s="380"/>
      <c r="W36" s="381"/>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秋田県市町村会館管理組合（一般会計）</v>
      </c>
      <c r="BZ36" s="381"/>
      <c r="CA36" s="381"/>
      <c r="CB36" s="381"/>
      <c r="CC36" s="381"/>
      <c r="CD36" s="381"/>
      <c r="CE36" s="381"/>
      <c r="CF36" s="381"/>
      <c r="CG36" s="381"/>
      <c r="CH36" s="381"/>
      <c r="CI36" s="381"/>
      <c r="CJ36" s="381"/>
      <c r="CK36" s="381"/>
      <c r="CL36" s="381"/>
      <c r="CM36" s="381"/>
      <c r="CN36" s="163"/>
      <c r="CO36" s="380">
        <f t="shared" si="3"/>
        <v>19</v>
      </c>
      <c r="CP36" s="380"/>
      <c r="CQ36" s="381" t="str">
        <f>IF('各会計、関係団体の財政状況及び健全化判断比率'!BS9="","",'各会計、関係団体の財政状況及び健全化判断比率'!BS9)</f>
        <v>あきた美郷づくり</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秋田県後期高齢者医療広域連合（一般会計）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秋田県後期高齢者医療広域連合（後期高齢者医療特別会計）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秋田県町村電算システム共同事業組合（一般会計）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大曲仙北広域市町村圏組合（一般会計）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14</v>
      </c>
      <c r="BX41" s="380"/>
      <c r="BY41" s="381" t="str">
        <f>IF('各会計、関係団体の財政状況及び健全化判断比率'!B75="","",'各会計、関係団体の財政状況及び健全化判断比率'!B75)</f>
        <v>大曲仙北広域市町村圏組合（介護保険特別会計）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15</v>
      </c>
      <c r="BX42" s="380"/>
      <c r="BY42" s="381" t="str">
        <f>IF('各会計、関係団体の財政状況及び健全化判断比率'!B76="","",'各会計、関係団体の財政状況及び健全化判断比率'!B76)</f>
        <v>大仙美郷介護福祉組合（一般会計）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16</v>
      </c>
      <c r="BX43" s="380"/>
      <c r="BY43" s="381" t="str">
        <f>IF('各会計、関係団体の財政状況及び健全化判断比率'!B77="","",'各会計、関係団体の財政状況及び健全化判断比率'!B77)</f>
        <v>大仙美郷介護福祉組合（介護保険事業特別会計）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GMV72DlSOOGBpXn4NzGeK8huxiK0pViTIhMUIto+MAIC2tQpJKf/ni6ZeRCez5W+TgqP6ilssG8dw7x+JE1y6Q==" saltValue="5buyf7mhvmsXxWvP4viVh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1454819</v>
      </c>
      <c r="S5" s="690"/>
      <c r="T5" s="690"/>
      <c r="U5" s="690"/>
      <c r="V5" s="690"/>
      <c r="W5" s="690"/>
      <c r="X5" s="690"/>
      <c r="Y5" s="715"/>
      <c r="Z5" s="728">
        <v>10.3</v>
      </c>
      <c r="AA5" s="728"/>
      <c r="AB5" s="728"/>
      <c r="AC5" s="728"/>
      <c r="AD5" s="729">
        <v>1454819</v>
      </c>
      <c r="AE5" s="729"/>
      <c r="AF5" s="729"/>
      <c r="AG5" s="729"/>
      <c r="AH5" s="729"/>
      <c r="AI5" s="729"/>
      <c r="AJ5" s="729"/>
      <c r="AK5" s="729"/>
      <c r="AL5" s="716">
        <v>17.399999999999999</v>
      </c>
      <c r="AM5" s="698"/>
      <c r="AN5" s="698"/>
      <c r="AO5" s="717"/>
      <c r="AP5" s="692" t="s">
        <v>216</v>
      </c>
      <c r="AQ5" s="693"/>
      <c r="AR5" s="693"/>
      <c r="AS5" s="693"/>
      <c r="AT5" s="693"/>
      <c r="AU5" s="693"/>
      <c r="AV5" s="693"/>
      <c r="AW5" s="693"/>
      <c r="AX5" s="693"/>
      <c r="AY5" s="693"/>
      <c r="AZ5" s="693"/>
      <c r="BA5" s="693"/>
      <c r="BB5" s="693"/>
      <c r="BC5" s="693"/>
      <c r="BD5" s="693"/>
      <c r="BE5" s="693"/>
      <c r="BF5" s="694"/>
      <c r="BG5" s="634">
        <v>1454237</v>
      </c>
      <c r="BH5" s="635"/>
      <c r="BI5" s="635"/>
      <c r="BJ5" s="635"/>
      <c r="BK5" s="635"/>
      <c r="BL5" s="635"/>
      <c r="BM5" s="635"/>
      <c r="BN5" s="636"/>
      <c r="BO5" s="672">
        <v>100</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268007</v>
      </c>
      <c r="S6" s="635"/>
      <c r="T6" s="635"/>
      <c r="U6" s="635"/>
      <c r="V6" s="635"/>
      <c r="W6" s="635"/>
      <c r="X6" s="635"/>
      <c r="Y6" s="636"/>
      <c r="Z6" s="672">
        <v>1.9</v>
      </c>
      <c r="AA6" s="672"/>
      <c r="AB6" s="672"/>
      <c r="AC6" s="672"/>
      <c r="AD6" s="673">
        <v>268007</v>
      </c>
      <c r="AE6" s="673"/>
      <c r="AF6" s="673"/>
      <c r="AG6" s="673"/>
      <c r="AH6" s="673"/>
      <c r="AI6" s="673"/>
      <c r="AJ6" s="673"/>
      <c r="AK6" s="673"/>
      <c r="AL6" s="637">
        <v>3.2</v>
      </c>
      <c r="AM6" s="638"/>
      <c r="AN6" s="638"/>
      <c r="AO6" s="674"/>
      <c r="AP6" s="631" t="s">
        <v>221</v>
      </c>
      <c r="AQ6" s="632"/>
      <c r="AR6" s="632"/>
      <c r="AS6" s="632"/>
      <c r="AT6" s="632"/>
      <c r="AU6" s="632"/>
      <c r="AV6" s="632"/>
      <c r="AW6" s="632"/>
      <c r="AX6" s="632"/>
      <c r="AY6" s="632"/>
      <c r="AZ6" s="632"/>
      <c r="BA6" s="632"/>
      <c r="BB6" s="632"/>
      <c r="BC6" s="632"/>
      <c r="BD6" s="632"/>
      <c r="BE6" s="632"/>
      <c r="BF6" s="633"/>
      <c r="BG6" s="634">
        <v>1454237</v>
      </c>
      <c r="BH6" s="635"/>
      <c r="BI6" s="635"/>
      <c r="BJ6" s="635"/>
      <c r="BK6" s="635"/>
      <c r="BL6" s="635"/>
      <c r="BM6" s="635"/>
      <c r="BN6" s="636"/>
      <c r="BO6" s="672">
        <v>100</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103995</v>
      </c>
      <c r="CS6" s="635"/>
      <c r="CT6" s="635"/>
      <c r="CU6" s="635"/>
      <c r="CV6" s="635"/>
      <c r="CW6" s="635"/>
      <c r="CX6" s="635"/>
      <c r="CY6" s="636"/>
      <c r="CZ6" s="716">
        <v>0.8</v>
      </c>
      <c r="DA6" s="698"/>
      <c r="DB6" s="698"/>
      <c r="DC6" s="718"/>
      <c r="DD6" s="640" t="s">
        <v>122</v>
      </c>
      <c r="DE6" s="635"/>
      <c r="DF6" s="635"/>
      <c r="DG6" s="635"/>
      <c r="DH6" s="635"/>
      <c r="DI6" s="635"/>
      <c r="DJ6" s="635"/>
      <c r="DK6" s="635"/>
      <c r="DL6" s="635"/>
      <c r="DM6" s="635"/>
      <c r="DN6" s="635"/>
      <c r="DO6" s="635"/>
      <c r="DP6" s="636"/>
      <c r="DQ6" s="640">
        <v>103995</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494</v>
      </c>
      <c r="S7" s="635"/>
      <c r="T7" s="635"/>
      <c r="U7" s="635"/>
      <c r="V7" s="635"/>
      <c r="W7" s="635"/>
      <c r="X7" s="635"/>
      <c r="Y7" s="636"/>
      <c r="Z7" s="672">
        <v>0</v>
      </c>
      <c r="AA7" s="672"/>
      <c r="AB7" s="672"/>
      <c r="AC7" s="672"/>
      <c r="AD7" s="673">
        <v>494</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583968</v>
      </c>
      <c r="BH7" s="635"/>
      <c r="BI7" s="635"/>
      <c r="BJ7" s="635"/>
      <c r="BK7" s="635"/>
      <c r="BL7" s="635"/>
      <c r="BM7" s="635"/>
      <c r="BN7" s="636"/>
      <c r="BO7" s="672">
        <v>40.1</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1686222</v>
      </c>
      <c r="CS7" s="635"/>
      <c r="CT7" s="635"/>
      <c r="CU7" s="635"/>
      <c r="CV7" s="635"/>
      <c r="CW7" s="635"/>
      <c r="CX7" s="635"/>
      <c r="CY7" s="636"/>
      <c r="CZ7" s="672">
        <v>12.6</v>
      </c>
      <c r="DA7" s="672"/>
      <c r="DB7" s="672"/>
      <c r="DC7" s="672"/>
      <c r="DD7" s="640">
        <v>135825</v>
      </c>
      <c r="DE7" s="635"/>
      <c r="DF7" s="635"/>
      <c r="DG7" s="635"/>
      <c r="DH7" s="635"/>
      <c r="DI7" s="635"/>
      <c r="DJ7" s="635"/>
      <c r="DK7" s="635"/>
      <c r="DL7" s="635"/>
      <c r="DM7" s="635"/>
      <c r="DN7" s="635"/>
      <c r="DO7" s="635"/>
      <c r="DP7" s="636"/>
      <c r="DQ7" s="640">
        <v>1268521</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6026</v>
      </c>
      <c r="S8" s="635"/>
      <c r="T8" s="635"/>
      <c r="U8" s="635"/>
      <c r="V8" s="635"/>
      <c r="W8" s="635"/>
      <c r="X8" s="635"/>
      <c r="Y8" s="636"/>
      <c r="Z8" s="672">
        <v>0</v>
      </c>
      <c r="AA8" s="672"/>
      <c r="AB8" s="672"/>
      <c r="AC8" s="672"/>
      <c r="AD8" s="673">
        <v>6026</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26161</v>
      </c>
      <c r="BH8" s="635"/>
      <c r="BI8" s="635"/>
      <c r="BJ8" s="635"/>
      <c r="BK8" s="635"/>
      <c r="BL8" s="635"/>
      <c r="BM8" s="635"/>
      <c r="BN8" s="636"/>
      <c r="BO8" s="672">
        <v>1.8</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3616991</v>
      </c>
      <c r="CS8" s="635"/>
      <c r="CT8" s="635"/>
      <c r="CU8" s="635"/>
      <c r="CV8" s="635"/>
      <c r="CW8" s="635"/>
      <c r="CX8" s="635"/>
      <c r="CY8" s="636"/>
      <c r="CZ8" s="672">
        <v>27.1</v>
      </c>
      <c r="DA8" s="672"/>
      <c r="DB8" s="672"/>
      <c r="DC8" s="672"/>
      <c r="DD8" s="640">
        <v>112599</v>
      </c>
      <c r="DE8" s="635"/>
      <c r="DF8" s="635"/>
      <c r="DG8" s="635"/>
      <c r="DH8" s="635"/>
      <c r="DI8" s="635"/>
      <c r="DJ8" s="635"/>
      <c r="DK8" s="635"/>
      <c r="DL8" s="635"/>
      <c r="DM8" s="635"/>
      <c r="DN8" s="635"/>
      <c r="DO8" s="635"/>
      <c r="DP8" s="636"/>
      <c r="DQ8" s="640">
        <v>2353361</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9322</v>
      </c>
      <c r="S9" s="635"/>
      <c r="T9" s="635"/>
      <c r="U9" s="635"/>
      <c r="V9" s="635"/>
      <c r="W9" s="635"/>
      <c r="X9" s="635"/>
      <c r="Y9" s="636"/>
      <c r="Z9" s="672">
        <v>0.1</v>
      </c>
      <c r="AA9" s="672"/>
      <c r="AB9" s="672"/>
      <c r="AC9" s="672"/>
      <c r="AD9" s="673">
        <v>9322</v>
      </c>
      <c r="AE9" s="673"/>
      <c r="AF9" s="673"/>
      <c r="AG9" s="673"/>
      <c r="AH9" s="673"/>
      <c r="AI9" s="673"/>
      <c r="AJ9" s="673"/>
      <c r="AK9" s="673"/>
      <c r="AL9" s="637">
        <v>0.1</v>
      </c>
      <c r="AM9" s="638"/>
      <c r="AN9" s="638"/>
      <c r="AO9" s="674"/>
      <c r="AP9" s="631" t="s">
        <v>230</v>
      </c>
      <c r="AQ9" s="632"/>
      <c r="AR9" s="632"/>
      <c r="AS9" s="632"/>
      <c r="AT9" s="632"/>
      <c r="AU9" s="632"/>
      <c r="AV9" s="632"/>
      <c r="AW9" s="632"/>
      <c r="AX9" s="632"/>
      <c r="AY9" s="632"/>
      <c r="AZ9" s="632"/>
      <c r="BA9" s="632"/>
      <c r="BB9" s="632"/>
      <c r="BC9" s="632"/>
      <c r="BD9" s="632"/>
      <c r="BE9" s="632"/>
      <c r="BF9" s="633"/>
      <c r="BG9" s="634">
        <v>487172</v>
      </c>
      <c r="BH9" s="635"/>
      <c r="BI9" s="635"/>
      <c r="BJ9" s="635"/>
      <c r="BK9" s="635"/>
      <c r="BL9" s="635"/>
      <c r="BM9" s="635"/>
      <c r="BN9" s="636"/>
      <c r="BO9" s="672">
        <v>33.5</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1154492</v>
      </c>
      <c r="CS9" s="635"/>
      <c r="CT9" s="635"/>
      <c r="CU9" s="635"/>
      <c r="CV9" s="635"/>
      <c r="CW9" s="635"/>
      <c r="CX9" s="635"/>
      <c r="CY9" s="636"/>
      <c r="CZ9" s="672">
        <v>8.6</v>
      </c>
      <c r="DA9" s="672"/>
      <c r="DB9" s="672"/>
      <c r="DC9" s="672"/>
      <c r="DD9" s="640">
        <v>8520</v>
      </c>
      <c r="DE9" s="635"/>
      <c r="DF9" s="635"/>
      <c r="DG9" s="635"/>
      <c r="DH9" s="635"/>
      <c r="DI9" s="635"/>
      <c r="DJ9" s="635"/>
      <c r="DK9" s="635"/>
      <c r="DL9" s="635"/>
      <c r="DM9" s="635"/>
      <c r="DN9" s="635"/>
      <c r="DO9" s="635"/>
      <c r="DP9" s="636"/>
      <c r="DQ9" s="640">
        <v>700575</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39050</v>
      </c>
      <c r="BH10" s="635"/>
      <c r="BI10" s="635"/>
      <c r="BJ10" s="635"/>
      <c r="BK10" s="635"/>
      <c r="BL10" s="635"/>
      <c r="BM10" s="635"/>
      <c r="BN10" s="636"/>
      <c r="BO10" s="672">
        <v>2.7</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11059</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11059</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469841</v>
      </c>
      <c r="S11" s="635"/>
      <c r="T11" s="635"/>
      <c r="U11" s="635"/>
      <c r="V11" s="635"/>
      <c r="W11" s="635"/>
      <c r="X11" s="635"/>
      <c r="Y11" s="636"/>
      <c r="Z11" s="637">
        <v>3.3</v>
      </c>
      <c r="AA11" s="638"/>
      <c r="AB11" s="638"/>
      <c r="AC11" s="639"/>
      <c r="AD11" s="640">
        <v>469841</v>
      </c>
      <c r="AE11" s="635"/>
      <c r="AF11" s="635"/>
      <c r="AG11" s="635"/>
      <c r="AH11" s="635"/>
      <c r="AI11" s="635"/>
      <c r="AJ11" s="635"/>
      <c r="AK11" s="636"/>
      <c r="AL11" s="637">
        <v>5.6</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31585</v>
      </c>
      <c r="BH11" s="635"/>
      <c r="BI11" s="635"/>
      <c r="BJ11" s="635"/>
      <c r="BK11" s="635"/>
      <c r="BL11" s="635"/>
      <c r="BM11" s="635"/>
      <c r="BN11" s="636"/>
      <c r="BO11" s="672">
        <v>2.2000000000000002</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946105</v>
      </c>
      <c r="CS11" s="635"/>
      <c r="CT11" s="635"/>
      <c r="CU11" s="635"/>
      <c r="CV11" s="635"/>
      <c r="CW11" s="635"/>
      <c r="CX11" s="635"/>
      <c r="CY11" s="636"/>
      <c r="CZ11" s="672">
        <v>7.1</v>
      </c>
      <c r="DA11" s="672"/>
      <c r="DB11" s="672"/>
      <c r="DC11" s="672"/>
      <c r="DD11" s="640">
        <v>215204</v>
      </c>
      <c r="DE11" s="635"/>
      <c r="DF11" s="635"/>
      <c r="DG11" s="635"/>
      <c r="DH11" s="635"/>
      <c r="DI11" s="635"/>
      <c r="DJ11" s="635"/>
      <c r="DK11" s="635"/>
      <c r="DL11" s="635"/>
      <c r="DM11" s="635"/>
      <c r="DN11" s="635"/>
      <c r="DO11" s="635"/>
      <c r="DP11" s="636"/>
      <c r="DQ11" s="640">
        <v>406733</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674387</v>
      </c>
      <c r="BH12" s="635"/>
      <c r="BI12" s="635"/>
      <c r="BJ12" s="635"/>
      <c r="BK12" s="635"/>
      <c r="BL12" s="635"/>
      <c r="BM12" s="635"/>
      <c r="BN12" s="636"/>
      <c r="BO12" s="672">
        <v>46.4</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477962</v>
      </c>
      <c r="CS12" s="635"/>
      <c r="CT12" s="635"/>
      <c r="CU12" s="635"/>
      <c r="CV12" s="635"/>
      <c r="CW12" s="635"/>
      <c r="CX12" s="635"/>
      <c r="CY12" s="636"/>
      <c r="CZ12" s="672">
        <v>3.6</v>
      </c>
      <c r="DA12" s="672"/>
      <c r="DB12" s="672"/>
      <c r="DC12" s="672"/>
      <c r="DD12" s="640">
        <v>59004</v>
      </c>
      <c r="DE12" s="635"/>
      <c r="DF12" s="635"/>
      <c r="DG12" s="635"/>
      <c r="DH12" s="635"/>
      <c r="DI12" s="635"/>
      <c r="DJ12" s="635"/>
      <c r="DK12" s="635"/>
      <c r="DL12" s="635"/>
      <c r="DM12" s="635"/>
      <c r="DN12" s="635"/>
      <c r="DO12" s="635"/>
      <c r="DP12" s="636"/>
      <c r="DQ12" s="640">
        <v>335777</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667351</v>
      </c>
      <c r="BH13" s="635"/>
      <c r="BI13" s="635"/>
      <c r="BJ13" s="635"/>
      <c r="BK13" s="635"/>
      <c r="BL13" s="635"/>
      <c r="BM13" s="635"/>
      <c r="BN13" s="636"/>
      <c r="BO13" s="672">
        <v>45.9</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1473118</v>
      </c>
      <c r="CS13" s="635"/>
      <c r="CT13" s="635"/>
      <c r="CU13" s="635"/>
      <c r="CV13" s="635"/>
      <c r="CW13" s="635"/>
      <c r="CX13" s="635"/>
      <c r="CY13" s="636"/>
      <c r="CZ13" s="672">
        <v>11</v>
      </c>
      <c r="DA13" s="672"/>
      <c r="DB13" s="672"/>
      <c r="DC13" s="672"/>
      <c r="DD13" s="640">
        <v>827713</v>
      </c>
      <c r="DE13" s="635"/>
      <c r="DF13" s="635"/>
      <c r="DG13" s="635"/>
      <c r="DH13" s="635"/>
      <c r="DI13" s="635"/>
      <c r="DJ13" s="635"/>
      <c r="DK13" s="635"/>
      <c r="DL13" s="635"/>
      <c r="DM13" s="635"/>
      <c r="DN13" s="635"/>
      <c r="DO13" s="635"/>
      <c r="DP13" s="636"/>
      <c r="DQ13" s="640">
        <v>810383</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85175</v>
      </c>
      <c r="BH14" s="635"/>
      <c r="BI14" s="635"/>
      <c r="BJ14" s="635"/>
      <c r="BK14" s="635"/>
      <c r="BL14" s="635"/>
      <c r="BM14" s="635"/>
      <c r="BN14" s="636"/>
      <c r="BO14" s="672">
        <v>5.9</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531592</v>
      </c>
      <c r="CS14" s="635"/>
      <c r="CT14" s="635"/>
      <c r="CU14" s="635"/>
      <c r="CV14" s="635"/>
      <c r="CW14" s="635"/>
      <c r="CX14" s="635"/>
      <c r="CY14" s="636"/>
      <c r="CZ14" s="672">
        <v>4</v>
      </c>
      <c r="DA14" s="672"/>
      <c r="DB14" s="672"/>
      <c r="DC14" s="672"/>
      <c r="DD14" s="640">
        <v>18836</v>
      </c>
      <c r="DE14" s="635"/>
      <c r="DF14" s="635"/>
      <c r="DG14" s="635"/>
      <c r="DH14" s="635"/>
      <c r="DI14" s="635"/>
      <c r="DJ14" s="635"/>
      <c r="DK14" s="635"/>
      <c r="DL14" s="635"/>
      <c r="DM14" s="635"/>
      <c r="DN14" s="635"/>
      <c r="DO14" s="635"/>
      <c r="DP14" s="636"/>
      <c r="DQ14" s="640">
        <v>498141</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20511</v>
      </c>
      <c r="S15" s="635"/>
      <c r="T15" s="635"/>
      <c r="U15" s="635"/>
      <c r="V15" s="635"/>
      <c r="W15" s="635"/>
      <c r="X15" s="635"/>
      <c r="Y15" s="636"/>
      <c r="Z15" s="672">
        <v>0.1</v>
      </c>
      <c r="AA15" s="672"/>
      <c r="AB15" s="672"/>
      <c r="AC15" s="672"/>
      <c r="AD15" s="673">
        <v>20511</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110707</v>
      </c>
      <c r="BH15" s="635"/>
      <c r="BI15" s="635"/>
      <c r="BJ15" s="635"/>
      <c r="BK15" s="635"/>
      <c r="BL15" s="635"/>
      <c r="BM15" s="635"/>
      <c r="BN15" s="636"/>
      <c r="BO15" s="672">
        <v>7.6</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1750102</v>
      </c>
      <c r="CS15" s="635"/>
      <c r="CT15" s="635"/>
      <c r="CU15" s="635"/>
      <c r="CV15" s="635"/>
      <c r="CW15" s="635"/>
      <c r="CX15" s="635"/>
      <c r="CY15" s="636"/>
      <c r="CZ15" s="672">
        <v>13.1</v>
      </c>
      <c r="DA15" s="672"/>
      <c r="DB15" s="672"/>
      <c r="DC15" s="672"/>
      <c r="DD15" s="640">
        <v>529911</v>
      </c>
      <c r="DE15" s="635"/>
      <c r="DF15" s="635"/>
      <c r="DG15" s="635"/>
      <c r="DH15" s="635"/>
      <c r="DI15" s="635"/>
      <c r="DJ15" s="635"/>
      <c r="DK15" s="635"/>
      <c r="DL15" s="635"/>
      <c r="DM15" s="635"/>
      <c r="DN15" s="635"/>
      <c r="DO15" s="635"/>
      <c r="DP15" s="636"/>
      <c r="DQ15" s="640">
        <v>1202473</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27841</v>
      </c>
      <c r="S16" s="635"/>
      <c r="T16" s="635"/>
      <c r="U16" s="635"/>
      <c r="V16" s="635"/>
      <c r="W16" s="635"/>
      <c r="X16" s="635"/>
      <c r="Y16" s="636"/>
      <c r="Z16" s="672">
        <v>0.2</v>
      </c>
      <c r="AA16" s="672"/>
      <c r="AB16" s="672"/>
      <c r="AC16" s="672"/>
      <c r="AD16" s="673">
        <v>27841</v>
      </c>
      <c r="AE16" s="673"/>
      <c r="AF16" s="673"/>
      <c r="AG16" s="673"/>
      <c r="AH16" s="673"/>
      <c r="AI16" s="673"/>
      <c r="AJ16" s="673"/>
      <c r="AK16" s="673"/>
      <c r="AL16" s="637">
        <v>0.3</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32</v>
      </c>
      <c r="CS16" s="635"/>
      <c r="CT16" s="635"/>
      <c r="CU16" s="635"/>
      <c r="CV16" s="635"/>
      <c r="CW16" s="635"/>
      <c r="CX16" s="635"/>
      <c r="CY16" s="636"/>
      <c r="CZ16" s="672">
        <v>0</v>
      </c>
      <c r="DA16" s="672"/>
      <c r="DB16" s="672"/>
      <c r="DC16" s="672"/>
      <c r="DD16" s="640" t="s">
        <v>122</v>
      </c>
      <c r="DE16" s="635"/>
      <c r="DF16" s="635"/>
      <c r="DG16" s="635"/>
      <c r="DH16" s="635"/>
      <c r="DI16" s="635"/>
      <c r="DJ16" s="635"/>
      <c r="DK16" s="635"/>
      <c r="DL16" s="635"/>
      <c r="DM16" s="635"/>
      <c r="DN16" s="635"/>
      <c r="DO16" s="635"/>
      <c r="DP16" s="636"/>
      <c r="DQ16" s="640">
        <v>32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83336</v>
      </c>
      <c r="S17" s="635"/>
      <c r="T17" s="635"/>
      <c r="U17" s="635"/>
      <c r="V17" s="635"/>
      <c r="W17" s="635"/>
      <c r="X17" s="635"/>
      <c r="Y17" s="636"/>
      <c r="Z17" s="672">
        <v>0.6</v>
      </c>
      <c r="AA17" s="672"/>
      <c r="AB17" s="672"/>
      <c r="AC17" s="672"/>
      <c r="AD17" s="673">
        <v>83336</v>
      </c>
      <c r="AE17" s="673"/>
      <c r="AF17" s="673"/>
      <c r="AG17" s="673"/>
      <c r="AH17" s="673"/>
      <c r="AI17" s="673"/>
      <c r="AJ17" s="673"/>
      <c r="AK17" s="673"/>
      <c r="AL17" s="637">
        <v>1</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1604227</v>
      </c>
      <c r="CS17" s="635"/>
      <c r="CT17" s="635"/>
      <c r="CU17" s="635"/>
      <c r="CV17" s="635"/>
      <c r="CW17" s="635"/>
      <c r="CX17" s="635"/>
      <c r="CY17" s="636"/>
      <c r="CZ17" s="672">
        <v>12</v>
      </c>
      <c r="DA17" s="672"/>
      <c r="DB17" s="672"/>
      <c r="DC17" s="672"/>
      <c r="DD17" s="640" t="s">
        <v>122</v>
      </c>
      <c r="DE17" s="635"/>
      <c r="DF17" s="635"/>
      <c r="DG17" s="635"/>
      <c r="DH17" s="635"/>
      <c r="DI17" s="635"/>
      <c r="DJ17" s="635"/>
      <c r="DK17" s="635"/>
      <c r="DL17" s="635"/>
      <c r="DM17" s="635"/>
      <c r="DN17" s="635"/>
      <c r="DO17" s="635"/>
      <c r="DP17" s="636"/>
      <c r="DQ17" s="640">
        <v>1597144</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13149</v>
      </c>
      <c r="S18" s="635"/>
      <c r="T18" s="635"/>
      <c r="U18" s="635"/>
      <c r="V18" s="635"/>
      <c r="W18" s="635"/>
      <c r="X18" s="635"/>
      <c r="Y18" s="636"/>
      <c r="Z18" s="672">
        <v>0.1</v>
      </c>
      <c r="AA18" s="672"/>
      <c r="AB18" s="672"/>
      <c r="AC18" s="672"/>
      <c r="AD18" s="673">
        <v>13149</v>
      </c>
      <c r="AE18" s="673"/>
      <c r="AF18" s="673"/>
      <c r="AG18" s="673"/>
      <c r="AH18" s="673"/>
      <c r="AI18" s="673"/>
      <c r="AJ18" s="673"/>
      <c r="AK18" s="673"/>
      <c r="AL18" s="637">
        <v>0.2</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68885</v>
      </c>
      <c r="S19" s="635"/>
      <c r="T19" s="635"/>
      <c r="U19" s="635"/>
      <c r="V19" s="635"/>
      <c r="W19" s="635"/>
      <c r="X19" s="635"/>
      <c r="Y19" s="636"/>
      <c r="Z19" s="672">
        <v>0.5</v>
      </c>
      <c r="AA19" s="672"/>
      <c r="AB19" s="672"/>
      <c r="AC19" s="672"/>
      <c r="AD19" s="673">
        <v>68885</v>
      </c>
      <c r="AE19" s="673"/>
      <c r="AF19" s="673"/>
      <c r="AG19" s="673"/>
      <c r="AH19" s="673"/>
      <c r="AI19" s="673"/>
      <c r="AJ19" s="673"/>
      <c r="AK19" s="673"/>
      <c r="AL19" s="637">
        <v>0.8</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582</v>
      </c>
      <c r="BH19" s="635"/>
      <c r="BI19" s="635"/>
      <c r="BJ19" s="635"/>
      <c r="BK19" s="635"/>
      <c r="BL19" s="635"/>
      <c r="BM19" s="635"/>
      <c r="BN19" s="636"/>
      <c r="BO19" s="672">
        <v>0</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1302</v>
      </c>
      <c r="S20" s="635"/>
      <c r="T20" s="635"/>
      <c r="U20" s="635"/>
      <c r="V20" s="635"/>
      <c r="W20" s="635"/>
      <c r="X20" s="635"/>
      <c r="Y20" s="636"/>
      <c r="Z20" s="672">
        <v>0</v>
      </c>
      <c r="AA20" s="672"/>
      <c r="AB20" s="672"/>
      <c r="AC20" s="672"/>
      <c r="AD20" s="673">
        <v>1302</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582</v>
      </c>
      <c r="BH20" s="635"/>
      <c r="BI20" s="635"/>
      <c r="BJ20" s="635"/>
      <c r="BK20" s="635"/>
      <c r="BL20" s="635"/>
      <c r="BM20" s="635"/>
      <c r="BN20" s="636"/>
      <c r="BO20" s="672">
        <v>0</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13355897</v>
      </c>
      <c r="CS20" s="635"/>
      <c r="CT20" s="635"/>
      <c r="CU20" s="635"/>
      <c r="CV20" s="635"/>
      <c r="CW20" s="635"/>
      <c r="CX20" s="635"/>
      <c r="CY20" s="636"/>
      <c r="CZ20" s="672">
        <v>100</v>
      </c>
      <c r="DA20" s="672"/>
      <c r="DB20" s="672"/>
      <c r="DC20" s="672"/>
      <c r="DD20" s="640">
        <v>1907612</v>
      </c>
      <c r="DE20" s="635"/>
      <c r="DF20" s="635"/>
      <c r="DG20" s="635"/>
      <c r="DH20" s="635"/>
      <c r="DI20" s="635"/>
      <c r="DJ20" s="635"/>
      <c r="DK20" s="635"/>
      <c r="DL20" s="635"/>
      <c r="DM20" s="635"/>
      <c r="DN20" s="635"/>
      <c r="DO20" s="635"/>
      <c r="DP20" s="636"/>
      <c r="DQ20" s="640">
        <v>9288194</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6360056</v>
      </c>
      <c r="S21" s="635"/>
      <c r="T21" s="635"/>
      <c r="U21" s="635"/>
      <c r="V21" s="635"/>
      <c r="W21" s="635"/>
      <c r="X21" s="635"/>
      <c r="Y21" s="636"/>
      <c r="Z21" s="672">
        <v>45</v>
      </c>
      <c r="AA21" s="672"/>
      <c r="AB21" s="672"/>
      <c r="AC21" s="672"/>
      <c r="AD21" s="673">
        <v>6017149</v>
      </c>
      <c r="AE21" s="673"/>
      <c r="AF21" s="673"/>
      <c r="AG21" s="673"/>
      <c r="AH21" s="673"/>
      <c r="AI21" s="673"/>
      <c r="AJ21" s="673"/>
      <c r="AK21" s="673"/>
      <c r="AL21" s="637">
        <v>71.900000000000006</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582</v>
      </c>
      <c r="BH21" s="635"/>
      <c r="BI21" s="635"/>
      <c r="BJ21" s="635"/>
      <c r="BK21" s="635"/>
      <c r="BL21" s="635"/>
      <c r="BM21" s="635"/>
      <c r="BN21" s="636"/>
      <c r="BO21" s="672">
        <v>0</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6017149</v>
      </c>
      <c r="S22" s="635"/>
      <c r="T22" s="635"/>
      <c r="U22" s="635"/>
      <c r="V22" s="635"/>
      <c r="W22" s="635"/>
      <c r="X22" s="635"/>
      <c r="Y22" s="636"/>
      <c r="Z22" s="672">
        <v>42.6</v>
      </c>
      <c r="AA22" s="672"/>
      <c r="AB22" s="672"/>
      <c r="AC22" s="672"/>
      <c r="AD22" s="673">
        <v>6017149</v>
      </c>
      <c r="AE22" s="673"/>
      <c r="AF22" s="673"/>
      <c r="AG22" s="673"/>
      <c r="AH22" s="673"/>
      <c r="AI22" s="673"/>
      <c r="AJ22" s="673"/>
      <c r="AK22" s="673"/>
      <c r="AL22" s="637">
        <v>71.900000000000006</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342907</v>
      </c>
      <c r="S23" s="635"/>
      <c r="T23" s="635"/>
      <c r="U23" s="635"/>
      <c r="V23" s="635"/>
      <c r="W23" s="635"/>
      <c r="X23" s="635"/>
      <c r="Y23" s="636"/>
      <c r="Z23" s="672">
        <v>2.4</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5290875</v>
      </c>
      <c r="CS24" s="690"/>
      <c r="CT24" s="690"/>
      <c r="CU24" s="690"/>
      <c r="CV24" s="690"/>
      <c r="CW24" s="690"/>
      <c r="CX24" s="690"/>
      <c r="CY24" s="715"/>
      <c r="CZ24" s="716">
        <v>39.6</v>
      </c>
      <c r="DA24" s="698"/>
      <c r="DB24" s="698"/>
      <c r="DC24" s="718"/>
      <c r="DD24" s="714">
        <v>4288028</v>
      </c>
      <c r="DE24" s="690"/>
      <c r="DF24" s="690"/>
      <c r="DG24" s="690"/>
      <c r="DH24" s="690"/>
      <c r="DI24" s="690"/>
      <c r="DJ24" s="690"/>
      <c r="DK24" s="715"/>
      <c r="DL24" s="714">
        <v>3309824</v>
      </c>
      <c r="DM24" s="690"/>
      <c r="DN24" s="690"/>
      <c r="DO24" s="690"/>
      <c r="DP24" s="690"/>
      <c r="DQ24" s="690"/>
      <c r="DR24" s="690"/>
      <c r="DS24" s="690"/>
      <c r="DT24" s="690"/>
      <c r="DU24" s="690"/>
      <c r="DV24" s="715"/>
      <c r="DW24" s="716">
        <v>39.5</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8700253</v>
      </c>
      <c r="S25" s="635"/>
      <c r="T25" s="635"/>
      <c r="U25" s="635"/>
      <c r="V25" s="635"/>
      <c r="W25" s="635"/>
      <c r="X25" s="635"/>
      <c r="Y25" s="636"/>
      <c r="Z25" s="672">
        <v>61.6</v>
      </c>
      <c r="AA25" s="672"/>
      <c r="AB25" s="672"/>
      <c r="AC25" s="672"/>
      <c r="AD25" s="673">
        <v>8357346</v>
      </c>
      <c r="AE25" s="673"/>
      <c r="AF25" s="673"/>
      <c r="AG25" s="673"/>
      <c r="AH25" s="673"/>
      <c r="AI25" s="673"/>
      <c r="AJ25" s="673"/>
      <c r="AK25" s="673"/>
      <c r="AL25" s="637">
        <v>99.8</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2197299</v>
      </c>
      <c r="CS25" s="647"/>
      <c r="CT25" s="647"/>
      <c r="CU25" s="647"/>
      <c r="CV25" s="647"/>
      <c r="CW25" s="647"/>
      <c r="CX25" s="647"/>
      <c r="CY25" s="648"/>
      <c r="CZ25" s="637">
        <v>16.5</v>
      </c>
      <c r="DA25" s="649"/>
      <c r="DB25" s="649"/>
      <c r="DC25" s="650"/>
      <c r="DD25" s="640">
        <v>1989659</v>
      </c>
      <c r="DE25" s="647"/>
      <c r="DF25" s="647"/>
      <c r="DG25" s="647"/>
      <c r="DH25" s="647"/>
      <c r="DI25" s="647"/>
      <c r="DJ25" s="647"/>
      <c r="DK25" s="648"/>
      <c r="DL25" s="640">
        <v>1979412</v>
      </c>
      <c r="DM25" s="647"/>
      <c r="DN25" s="647"/>
      <c r="DO25" s="647"/>
      <c r="DP25" s="647"/>
      <c r="DQ25" s="647"/>
      <c r="DR25" s="647"/>
      <c r="DS25" s="647"/>
      <c r="DT25" s="647"/>
      <c r="DU25" s="647"/>
      <c r="DV25" s="648"/>
      <c r="DW25" s="637">
        <v>23.6</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2256</v>
      </c>
      <c r="S26" s="635"/>
      <c r="T26" s="635"/>
      <c r="U26" s="635"/>
      <c r="V26" s="635"/>
      <c r="W26" s="635"/>
      <c r="X26" s="635"/>
      <c r="Y26" s="636"/>
      <c r="Z26" s="672">
        <v>0</v>
      </c>
      <c r="AA26" s="672"/>
      <c r="AB26" s="672"/>
      <c r="AC26" s="672"/>
      <c r="AD26" s="673">
        <v>2256</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1354660</v>
      </c>
      <c r="CS26" s="635"/>
      <c r="CT26" s="635"/>
      <c r="CU26" s="635"/>
      <c r="CV26" s="635"/>
      <c r="CW26" s="635"/>
      <c r="CX26" s="635"/>
      <c r="CY26" s="636"/>
      <c r="CZ26" s="637">
        <v>10.1</v>
      </c>
      <c r="DA26" s="649"/>
      <c r="DB26" s="649"/>
      <c r="DC26" s="650"/>
      <c r="DD26" s="640">
        <v>1202280</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87406</v>
      </c>
      <c r="S27" s="635"/>
      <c r="T27" s="635"/>
      <c r="U27" s="635"/>
      <c r="V27" s="635"/>
      <c r="W27" s="635"/>
      <c r="X27" s="635"/>
      <c r="Y27" s="636"/>
      <c r="Z27" s="672">
        <v>0.6</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1454819</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1489382</v>
      </c>
      <c r="CS27" s="647"/>
      <c r="CT27" s="647"/>
      <c r="CU27" s="647"/>
      <c r="CV27" s="647"/>
      <c r="CW27" s="647"/>
      <c r="CX27" s="647"/>
      <c r="CY27" s="648"/>
      <c r="CZ27" s="637">
        <v>11.2</v>
      </c>
      <c r="DA27" s="649"/>
      <c r="DB27" s="649"/>
      <c r="DC27" s="650"/>
      <c r="DD27" s="640">
        <v>701258</v>
      </c>
      <c r="DE27" s="647"/>
      <c r="DF27" s="647"/>
      <c r="DG27" s="647"/>
      <c r="DH27" s="647"/>
      <c r="DI27" s="647"/>
      <c r="DJ27" s="647"/>
      <c r="DK27" s="648"/>
      <c r="DL27" s="640">
        <v>430318</v>
      </c>
      <c r="DM27" s="647"/>
      <c r="DN27" s="647"/>
      <c r="DO27" s="647"/>
      <c r="DP27" s="647"/>
      <c r="DQ27" s="647"/>
      <c r="DR27" s="647"/>
      <c r="DS27" s="647"/>
      <c r="DT27" s="647"/>
      <c r="DU27" s="647"/>
      <c r="DV27" s="648"/>
      <c r="DW27" s="637">
        <v>5.0999999999999996</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93590</v>
      </c>
      <c r="S28" s="635"/>
      <c r="T28" s="635"/>
      <c r="U28" s="635"/>
      <c r="V28" s="635"/>
      <c r="W28" s="635"/>
      <c r="X28" s="635"/>
      <c r="Y28" s="636"/>
      <c r="Z28" s="672">
        <v>0.7</v>
      </c>
      <c r="AA28" s="672"/>
      <c r="AB28" s="672"/>
      <c r="AC28" s="672"/>
      <c r="AD28" s="673" t="s">
        <v>122</v>
      </c>
      <c r="AE28" s="673"/>
      <c r="AF28" s="673"/>
      <c r="AG28" s="673"/>
      <c r="AH28" s="673"/>
      <c r="AI28" s="673"/>
      <c r="AJ28" s="673"/>
      <c r="AK28" s="673"/>
      <c r="AL28" s="637" t="s">
        <v>122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1604194</v>
      </c>
      <c r="CS28" s="635"/>
      <c r="CT28" s="635"/>
      <c r="CU28" s="635"/>
      <c r="CV28" s="635"/>
      <c r="CW28" s="635"/>
      <c r="CX28" s="635"/>
      <c r="CY28" s="636"/>
      <c r="CZ28" s="637">
        <v>12</v>
      </c>
      <c r="DA28" s="649"/>
      <c r="DB28" s="649"/>
      <c r="DC28" s="650"/>
      <c r="DD28" s="640">
        <v>1597111</v>
      </c>
      <c r="DE28" s="635"/>
      <c r="DF28" s="635"/>
      <c r="DG28" s="635"/>
      <c r="DH28" s="635"/>
      <c r="DI28" s="635"/>
      <c r="DJ28" s="635"/>
      <c r="DK28" s="636"/>
      <c r="DL28" s="640">
        <v>900094</v>
      </c>
      <c r="DM28" s="635"/>
      <c r="DN28" s="635"/>
      <c r="DO28" s="635"/>
      <c r="DP28" s="635"/>
      <c r="DQ28" s="635"/>
      <c r="DR28" s="635"/>
      <c r="DS28" s="635"/>
      <c r="DT28" s="635"/>
      <c r="DU28" s="635"/>
      <c r="DV28" s="636"/>
      <c r="DW28" s="637">
        <v>10.8</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33083</v>
      </c>
      <c r="S29" s="635"/>
      <c r="T29" s="635"/>
      <c r="U29" s="635"/>
      <c r="V29" s="635"/>
      <c r="W29" s="635"/>
      <c r="X29" s="635"/>
      <c r="Y29" s="636"/>
      <c r="Z29" s="672">
        <v>0.2</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1604006</v>
      </c>
      <c r="CS29" s="647"/>
      <c r="CT29" s="647"/>
      <c r="CU29" s="647"/>
      <c r="CV29" s="647"/>
      <c r="CW29" s="647"/>
      <c r="CX29" s="647"/>
      <c r="CY29" s="648"/>
      <c r="CZ29" s="637">
        <v>12</v>
      </c>
      <c r="DA29" s="649"/>
      <c r="DB29" s="649"/>
      <c r="DC29" s="650"/>
      <c r="DD29" s="640">
        <v>1596923</v>
      </c>
      <c r="DE29" s="647"/>
      <c r="DF29" s="647"/>
      <c r="DG29" s="647"/>
      <c r="DH29" s="647"/>
      <c r="DI29" s="647"/>
      <c r="DJ29" s="647"/>
      <c r="DK29" s="648"/>
      <c r="DL29" s="640">
        <v>899906</v>
      </c>
      <c r="DM29" s="647"/>
      <c r="DN29" s="647"/>
      <c r="DO29" s="647"/>
      <c r="DP29" s="647"/>
      <c r="DQ29" s="647"/>
      <c r="DR29" s="647"/>
      <c r="DS29" s="647"/>
      <c r="DT29" s="647"/>
      <c r="DU29" s="647"/>
      <c r="DV29" s="648"/>
      <c r="DW29" s="637">
        <v>10.7</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1300123</v>
      </c>
      <c r="S30" s="635"/>
      <c r="T30" s="635"/>
      <c r="U30" s="635"/>
      <c r="V30" s="635"/>
      <c r="W30" s="635"/>
      <c r="X30" s="635"/>
      <c r="Y30" s="636"/>
      <c r="Z30" s="672">
        <v>9.1999999999999993</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1573569</v>
      </c>
      <c r="CS30" s="635"/>
      <c r="CT30" s="635"/>
      <c r="CU30" s="635"/>
      <c r="CV30" s="635"/>
      <c r="CW30" s="635"/>
      <c r="CX30" s="635"/>
      <c r="CY30" s="636"/>
      <c r="CZ30" s="637">
        <v>11.8</v>
      </c>
      <c r="DA30" s="649"/>
      <c r="DB30" s="649"/>
      <c r="DC30" s="650"/>
      <c r="DD30" s="640">
        <v>1566923</v>
      </c>
      <c r="DE30" s="635"/>
      <c r="DF30" s="635"/>
      <c r="DG30" s="635"/>
      <c r="DH30" s="635"/>
      <c r="DI30" s="635"/>
      <c r="DJ30" s="635"/>
      <c r="DK30" s="636"/>
      <c r="DL30" s="640">
        <v>869906</v>
      </c>
      <c r="DM30" s="635"/>
      <c r="DN30" s="635"/>
      <c r="DO30" s="635"/>
      <c r="DP30" s="635"/>
      <c r="DQ30" s="635"/>
      <c r="DR30" s="635"/>
      <c r="DS30" s="635"/>
      <c r="DT30" s="635"/>
      <c r="DU30" s="635"/>
      <c r="DV30" s="636"/>
      <c r="DW30" s="637">
        <v>10.4</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98.8</v>
      </c>
      <c r="BH31" s="697"/>
      <c r="BI31" s="697"/>
      <c r="BJ31" s="697"/>
      <c r="BK31" s="697"/>
      <c r="BL31" s="697"/>
      <c r="BM31" s="698">
        <v>95.9</v>
      </c>
      <c r="BN31" s="697"/>
      <c r="BO31" s="697"/>
      <c r="BP31" s="697"/>
      <c r="BQ31" s="699"/>
      <c r="BR31" s="696">
        <v>99</v>
      </c>
      <c r="BS31" s="697"/>
      <c r="BT31" s="697"/>
      <c r="BU31" s="697"/>
      <c r="BV31" s="697"/>
      <c r="BW31" s="697"/>
      <c r="BX31" s="698">
        <v>96</v>
      </c>
      <c r="BY31" s="697"/>
      <c r="BZ31" s="697"/>
      <c r="CA31" s="697"/>
      <c r="CB31" s="699"/>
      <c r="CD31" s="655"/>
      <c r="CE31" s="656"/>
      <c r="CF31" s="631" t="s">
        <v>300</v>
      </c>
      <c r="CG31" s="632"/>
      <c r="CH31" s="632"/>
      <c r="CI31" s="632"/>
      <c r="CJ31" s="632"/>
      <c r="CK31" s="632"/>
      <c r="CL31" s="632"/>
      <c r="CM31" s="632"/>
      <c r="CN31" s="632"/>
      <c r="CO31" s="632"/>
      <c r="CP31" s="632"/>
      <c r="CQ31" s="633"/>
      <c r="CR31" s="634">
        <v>30437</v>
      </c>
      <c r="CS31" s="647"/>
      <c r="CT31" s="647"/>
      <c r="CU31" s="647"/>
      <c r="CV31" s="647"/>
      <c r="CW31" s="647"/>
      <c r="CX31" s="647"/>
      <c r="CY31" s="648"/>
      <c r="CZ31" s="637">
        <v>0.2</v>
      </c>
      <c r="DA31" s="649"/>
      <c r="DB31" s="649"/>
      <c r="DC31" s="650"/>
      <c r="DD31" s="640">
        <v>30000</v>
      </c>
      <c r="DE31" s="647"/>
      <c r="DF31" s="647"/>
      <c r="DG31" s="647"/>
      <c r="DH31" s="647"/>
      <c r="DI31" s="647"/>
      <c r="DJ31" s="647"/>
      <c r="DK31" s="648"/>
      <c r="DL31" s="640">
        <v>30000</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872499</v>
      </c>
      <c r="S32" s="635"/>
      <c r="T32" s="635"/>
      <c r="U32" s="635"/>
      <c r="V32" s="635"/>
      <c r="W32" s="635"/>
      <c r="X32" s="635"/>
      <c r="Y32" s="636"/>
      <c r="Z32" s="672">
        <v>6.2</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99.3</v>
      </c>
      <c r="BH32" s="647"/>
      <c r="BI32" s="647"/>
      <c r="BJ32" s="647"/>
      <c r="BK32" s="647"/>
      <c r="BL32" s="647"/>
      <c r="BM32" s="638">
        <v>97.9</v>
      </c>
      <c r="BN32" s="647"/>
      <c r="BO32" s="647"/>
      <c r="BP32" s="647"/>
      <c r="BQ32" s="670"/>
      <c r="BR32" s="700">
        <v>99.4</v>
      </c>
      <c r="BS32" s="647"/>
      <c r="BT32" s="647"/>
      <c r="BU32" s="647"/>
      <c r="BV32" s="647"/>
      <c r="BW32" s="647"/>
      <c r="BX32" s="638">
        <v>97.9</v>
      </c>
      <c r="BY32" s="647"/>
      <c r="BZ32" s="647"/>
      <c r="CA32" s="647"/>
      <c r="CB32" s="670"/>
      <c r="CD32" s="657"/>
      <c r="CE32" s="658"/>
      <c r="CF32" s="631" t="s">
        <v>304</v>
      </c>
      <c r="CG32" s="632"/>
      <c r="CH32" s="632"/>
      <c r="CI32" s="632"/>
      <c r="CJ32" s="632"/>
      <c r="CK32" s="632"/>
      <c r="CL32" s="632"/>
      <c r="CM32" s="632"/>
      <c r="CN32" s="632"/>
      <c r="CO32" s="632"/>
      <c r="CP32" s="632"/>
      <c r="CQ32" s="633"/>
      <c r="CR32" s="634">
        <v>188</v>
      </c>
      <c r="CS32" s="635"/>
      <c r="CT32" s="635"/>
      <c r="CU32" s="635"/>
      <c r="CV32" s="635"/>
      <c r="CW32" s="635"/>
      <c r="CX32" s="635"/>
      <c r="CY32" s="636"/>
      <c r="CZ32" s="637">
        <v>0</v>
      </c>
      <c r="DA32" s="649"/>
      <c r="DB32" s="649"/>
      <c r="DC32" s="650"/>
      <c r="DD32" s="640">
        <v>188</v>
      </c>
      <c r="DE32" s="635"/>
      <c r="DF32" s="635"/>
      <c r="DG32" s="635"/>
      <c r="DH32" s="635"/>
      <c r="DI32" s="635"/>
      <c r="DJ32" s="635"/>
      <c r="DK32" s="636"/>
      <c r="DL32" s="640">
        <v>188</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41950</v>
      </c>
      <c r="S33" s="635"/>
      <c r="T33" s="635"/>
      <c r="U33" s="635"/>
      <c r="V33" s="635"/>
      <c r="W33" s="635"/>
      <c r="X33" s="635"/>
      <c r="Y33" s="636"/>
      <c r="Z33" s="672">
        <v>0.3</v>
      </c>
      <c r="AA33" s="672"/>
      <c r="AB33" s="672"/>
      <c r="AC33" s="672"/>
      <c r="AD33" s="673">
        <v>15</v>
      </c>
      <c r="AE33" s="673"/>
      <c r="AF33" s="673"/>
      <c r="AG33" s="673"/>
      <c r="AH33" s="673"/>
      <c r="AI33" s="673"/>
      <c r="AJ33" s="673"/>
      <c r="AK33" s="673"/>
      <c r="AL33" s="637">
        <v>0</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98</v>
      </c>
      <c r="BH33" s="619"/>
      <c r="BI33" s="619"/>
      <c r="BJ33" s="619"/>
      <c r="BK33" s="619"/>
      <c r="BL33" s="619"/>
      <c r="BM33" s="665">
        <v>93.5</v>
      </c>
      <c r="BN33" s="619"/>
      <c r="BO33" s="619"/>
      <c r="BP33" s="619"/>
      <c r="BQ33" s="682"/>
      <c r="BR33" s="695">
        <v>98.4</v>
      </c>
      <c r="BS33" s="619"/>
      <c r="BT33" s="619"/>
      <c r="BU33" s="619"/>
      <c r="BV33" s="619"/>
      <c r="BW33" s="619"/>
      <c r="BX33" s="665">
        <v>93.5</v>
      </c>
      <c r="BY33" s="619"/>
      <c r="BZ33" s="619"/>
      <c r="CA33" s="619"/>
      <c r="CB33" s="682"/>
      <c r="CD33" s="631" t="s">
        <v>307</v>
      </c>
      <c r="CE33" s="632"/>
      <c r="CF33" s="632"/>
      <c r="CG33" s="632"/>
      <c r="CH33" s="632"/>
      <c r="CI33" s="632"/>
      <c r="CJ33" s="632"/>
      <c r="CK33" s="632"/>
      <c r="CL33" s="632"/>
      <c r="CM33" s="632"/>
      <c r="CN33" s="632"/>
      <c r="CO33" s="632"/>
      <c r="CP33" s="632"/>
      <c r="CQ33" s="633"/>
      <c r="CR33" s="634">
        <v>6157378</v>
      </c>
      <c r="CS33" s="647"/>
      <c r="CT33" s="647"/>
      <c r="CU33" s="647"/>
      <c r="CV33" s="647"/>
      <c r="CW33" s="647"/>
      <c r="CX33" s="647"/>
      <c r="CY33" s="648"/>
      <c r="CZ33" s="637">
        <v>46.1</v>
      </c>
      <c r="DA33" s="649"/>
      <c r="DB33" s="649"/>
      <c r="DC33" s="650"/>
      <c r="DD33" s="640">
        <v>4441591</v>
      </c>
      <c r="DE33" s="647"/>
      <c r="DF33" s="647"/>
      <c r="DG33" s="647"/>
      <c r="DH33" s="647"/>
      <c r="DI33" s="647"/>
      <c r="DJ33" s="647"/>
      <c r="DK33" s="648"/>
      <c r="DL33" s="640">
        <v>3621601</v>
      </c>
      <c r="DM33" s="647"/>
      <c r="DN33" s="647"/>
      <c r="DO33" s="647"/>
      <c r="DP33" s="647"/>
      <c r="DQ33" s="647"/>
      <c r="DR33" s="647"/>
      <c r="DS33" s="647"/>
      <c r="DT33" s="647"/>
      <c r="DU33" s="647"/>
      <c r="DV33" s="648"/>
      <c r="DW33" s="637">
        <v>43.3</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116529</v>
      </c>
      <c r="S34" s="635"/>
      <c r="T34" s="635"/>
      <c r="U34" s="635"/>
      <c r="V34" s="635"/>
      <c r="W34" s="635"/>
      <c r="X34" s="635"/>
      <c r="Y34" s="636"/>
      <c r="Z34" s="672">
        <v>0.8</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1764348</v>
      </c>
      <c r="CS34" s="635"/>
      <c r="CT34" s="635"/>
      <c r="CU34" s="635"/>
      <c r="CV34" s="635"/>
      <c r="CW34" s="635"/>
      <c r="CX34" s="635"/>
      <c r="CY34" s="636"/>
      <c r="CZ34" s="637">
        <v>13.2</v>
      </c>
      <c r="DA34" s="649"/>
      <c r="DB34" s="649"/>
      <c r="DC34" s="650"/>
      <c r="DD34" s="640">
        <v>1404853</v>
      </c>
      <c r="DE34" s="635"/>
      <c r="DF34" s="635"/>
      <c r="DG34" s="635"/>
      <c r="DH34" s="635"/>
      <c r="DI34" s="635"/>
      <c r="DJ34" s="635"/>
      <c r="DK34" s="636"/>
      <c r="DL34" s="640">
        <v>1319990</v>
      </c>
      <c r="DM34" s="635"/>
      <c r="DN34" s="635"/>
      <c r="DO34" s="635"/>
      <c r="DP34" s="635"/>
      <c r="DQ34" s="635"/>
      <c r="DR34" s="635"/>
      <c r="DS34" s="635"/>
      <c r="DT34" s="635"/>
      <c r="DU34" s="635"/>
      <c r="DV34" s="636"/>
      <c r="DW34" s="637">
        <v>15.8</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331356</v>
      </c>
      <c r="S35" s="635"/>
      <c r="T35" s="635"/>
      <c r="U35" s="635"/>
      <c r="V35" s="635"/>
      <c r="W35" s="635"/>
      <c r="X35" s="635"/>
      <c r="Y35" s="636"/>
      <c r="Z35" s="672">
        <v>2.2999999999999998</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408499</v>
      </c>
      <c r="CS35" s="647"/>
      <c r="CT35" s="647"/>
      <c r="CU35" s="647"/>
      <c r="CV35" s="647"/>
      <c r="CW35" s="647"/>
      <c r="CX35" s="647"/>
      <c r="CY35" s="648"/>
      <c r="CZ35" s="637">
        <v>3.1</v>
      </c>
      <c r="DA35" s="649"/>
      <c r="DB35" s="649"/>
      <c r="DC35" s="650"/>
      <c r="DD35" s="640">
        <v>343414</v>
      </c>
      <c r="DE35" s="647"/>
      <c r="DF35" s="647"/>
      <c r="DG35" s="647"/>
      <c r="DH35" s="647"/>
      <c r="DI35" s="647"/>
      <c r="DJ35" s="647"/>
      <c r="DK35" s="648"/>
      <c r="DL35" s="640">
        <v>259393</v>
      </c>
      <c r="DM35" s="647"/>
      <c r="DN35" s="647"/>
      <c r="DO35" s="647"/>
      <c r="DP35" s="647"/>
      <c r="DQ35" s="647"/>
      <c r="DR35" s="647"/>
      <c r="DS35" s="647"/>
      <c r="DT35" s="647"/>
      <c r="DU35" s="647"/>
      <c r="DV35" s="648"/>
      <c r="DW35" s="637">
        <v>3.1</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744497</v>
      </c>
      <c r="S36" s="635"/>
      <c r="T36" s="635"/>
      <c r="U36" s="635"/>
      <c r="V36" s="635"/>
      <c r="W36" s="635"/>
      <c r="X36" s="635"/>
      <c r="Y36" s="636"/>
      <c r="Z36" s="672">
        <v>5.3</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1287255</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46048</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2276179</v>
      </c>
      <c r="CS36" s="635"/>
      <c r="CT36" s="635"/>
      <c r="CU36" s="635"/>
      <c r="CV36" s="635"/>
      <c r="CW36" s="635"/>
      <c r="CX36" s="635"/>
      <c r="CY36" s="636"/>
      <c r="CZ36" s="637">
        <v>17</v>
      </c>
      <c r="DA36" s="649"/>
      <c r="DB36" s="649"/>
      <c r="DC36" s="650"/>
      <c r="DD36" s="640">
        <v>1363804</v>
      </c>
      <c r="DE36" s="635"/>
      <c r="DF36" s="635"/>
      <c r="DG36" s="635"/>
      <c r="DH36" s="635"/>
      <c r="DI36" s="635"/>
      <c r="DJ36" s="635"/>
      <c r="DK36" s="636"/>
      <c r="DL36" s="640">
        <v>1091390</v>
      </c>
      <c r="DM36" s="635"/>
      <c r="DN36" s="635"/>
      <c r="DO36" s="635"/>
      <c r="DP36" s="635"/>
      <c r="DQ36" s="635"/>
      <c r="DR36" s="635"/>
      <c r="DS36" s="635"/>
      <c r="DT36" s="635"/>
      <c r="DU36" s="635"/>
      <c r="DV36" s="636"/>
      <c r="DW36" s="637">
        <v>13</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285792</v>
      </c>
      <c r="S37" s="635"/>
      <c r="T37" s="635"/>
      <c r="U37" s="635"/>
      <c r="V37" s="635"/>
      <c r="W37" s="635"/>
      <c r="X37" s="635"/>
      <c r="Y37" s="636"/>
      <c r="Z37" s="672">
        <v>2</v>
      </c>
      <c r="AA37" s="672"/>
      <c r="AB37" s="672"/>
      <c r="AC37" s="672"/>
      <c r="AD37" s="673">
        <v>12159</v>
      </c>
      <c r="AE37" s="673"/>
      <c r="AF37" s="673"/>
      <c r="AG37" s="673"/>
      <c r="AH37" s="673"/>
      <c r="AI37" s="673"/>
      <c r="AJ37" s="673"/>
      <c r="AK37" s="673"/>
      <c r="AL37" s="637">
        <v>0.1</v>
      </c>
      <c r="AM37" s="638"/>
      <c r="AN37" s="638"/>
      <c r="AO37" s="674"/>
      <c r="AQ37" s="667" t="s">
        <v>319</v>
      </c>
      <c r="AR37" s="668"/>
      <c r="AS37" s="668"/>
      <c r="AT37" s="668"/>
      <c r="AU37" s="668"/>
      <c r="AV37" s="668"/>
      <c r="AW37" s="668"/>
      <c r="AX37" s="668"/>
      <c r="AY37" s="669"/>
      <c r="AZ37" s="634">
        <v>192112</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12686</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1155657</v>
      </c>
      <c r="CS37" s="647"/>
      <c r="CT37" s="647"/>
      <c r="CU37" s="647"/>
      <c r="CV37" s="647"/>
      <c r="CW37" s="647"/>
      <c r="CX37" s="647"/>
      <c r="CY37" s="648"/>
      <c r="CZ37" s="637">
        <v>8.6999999999999993</v>
      </c>
      <c r="DA37" s="649"/>
      <c r="DB37" s="649"/>
      <c r="DC37" s="650"/>
      <c r="DD37" s="640">
        <v>714902</v>
      </c>
      <c r="DE37" s="647"/>
      <c r="DF37" s="647"/>
      <c r="DG37" s="647"/>
      <c r="DH37" s="647"/>
      <c r="DI37" s="647"/>
      <c r="DJ37" s="647"/>
      <c r="DK37" s="648"/>
      <c r="DL37" s="640">
        <v>681811</v>
      </c>
      <c r="DM37" s="647"/>
      <c r="DN37" s="647"/>
      <c r="DO37" s="647"/>
      <c r="DP37" s="647"/>
      <c r="DQ37" s="647"/>
      <c r="DR37" s="647"/>
      <c r="DS37" s="647"/>
      <c r="DT37" s="647"/>
      <c r="DU37" s="647"/>
      <c r="DV37" s="648"/>
      <c r="DW37" s="637">
        <v>8.1</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1521600</v>
      </c>
      <c r="S38" s="635"/>
      <c r="T38" s="635"/>
      <c r="U38" s="635"/>
      <c r="V38" s="635"/>
      <c r="W38" s="635"/>
      <c r="X38" s="635"/>
      <c r="Y38" s="636"/>
      <c r="Z38" s="672">
        <v>10.8</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133790</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2331</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1095143</v>
      </c>
      <c r="CS38" s="635"/>
      <c r="CT38" s="635"/>
      <c r="CU38" s="635"/>
      <c r="CV38" s="635"/>
      <c r="CW38" s="635"/>
      <c r="CX38" s="635"/>
      <c r="CY38" s="636"/>
      <c r="CZ38" s="637">
        <v>8.1999999999999993</v>
      </c>
      <c r="DA38" s="649"/>
      <c r="DB38" s="649"/>
      <c r="DC38" s="650"/>
      <c r="DD38" s="640">
        <v>961659</v>
      </c>
      <c r="DE38" s="635"/>
      <c r="DF38" s="635"/>
      <c r="DG38" s="635"/>
      <c r="DH38" s="635"/>
      <c r="DI38" s="635"/>
      <c r="DJ38" s="635"/>
      <c r="DK38" s="636"/>
      <c r="DL38" s="640">
        <v>886339</v>
      </c>
      <c r="DM38" s="635"/>
      <c r="DN38" s="635"/>
      <c r="DO38" s="635"/>
      <c r="DP38" s="635"/>
      <c r="DQ38" s="635"/>
      <c r="DR38" s="635"/>
      <c r="DS38" s="635"/>
      <c r="DT38" s="635"/>
      <c r="DU38" s="635"/>
      <c r="DV38" s="636"/>
      <c r="DW38" s="637">
        <v>10.6</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20886</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3614</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414400</v>
      </c>
      <c r="CS39" s="647"/>
      <c r="CT39" s="647"/>
      <c r="CU39" s="647"/>
      <c r="CV39" s="647"/>
      <c r="CW39" s="647"/>
      <c r="CX39" s="647"/>
      <c r="CY39" s="648"/>
      <c r="CZ39" s="637">
        <v>3.1</v>
      </c>
      <c r="DA39" s="649"/>
      <c r="DB39" s="649"/>
      <c r="DC39" s="650"/>
      <c r="DD39" s="640">
        <v>303372</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85</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198809</v>
      </c>
      <c r="CS40" s="635"/>
      <c r="CT40" s="635"/>
      <c r="CU40" s="635"/>
      <c r="CV40" s="635"/>
      <c r="CW40" s="635"/>
      <c r="CX40" s="635"/>
      <c r="CY40" s="636"/>
      <c r="CZ40" s="637">
        <v>1.5</v>
      </c>
      <c r="DA40" s="649"/>
      <c r="DB40" s="649"/>
      <c r="DC40" s="650"/>
      <c r="DD40" s="640">
        <v>64489</v>
      </c>
      <c r="DE40" s="635"/>
      <c r="DF40" s="635"/>
      <c r="DG40" s="635"/>
      <c r="DH40" s="635"/>
      <c r="DI40" s="635"/>
      <c r="DJ40" s="635"/>
      <c r="DK40" s="636"/>
      <c r="DL40" s="640">
        <v>64489</v>
      </c>
      <c r="DM40" s="635"/>
      <c r="DN40" s="635"/>
      <c r="DO40" s="635"/>
      <c r="DP40" s="635"/>
      <c r="DQ40" s="635"/>
      <c r="DR40" s="635"/>
      <c r="DS40" s="635"/>
      <c r="DT40" s="635"/>
      <c r="DU40" s="635"/>
      <c r="DV40" s="636"/>
      <c r="DW40" s="637">
        <v>0.8</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14130934</v>
      </c>
      <c r="S41" s="659"/>
      <c r="T41" s="659"/>
      <c r="U41" s="659"/>
      <c r="V41" s="659"/>
      <c r="W41" s="659"/>
      <c r="X41" s="659"/>
      <c r="Y41" s="662"/>
      <c r="Z41" s="663">
        <v>100</v>
      </c>
      <c r="AA41" s="663"/>
      <c r="AB41" s="663"/>
      <c r="AC41" s="663"/>
      <c r="AD41" s="664">
        <v>8371776</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181946</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758521</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365</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1907644</v>
      </c>
      <c r="CS42" s="647"/>
      <c r="CT42" s="647"/>
      <c r="CU42" s="647"/>
      <c r="CV42" s="647"/>
      <c r="CW42" s="647"/>
      <c r="CX42" s="647"/>
      <c r="CY42" s="648"/>
      <c r="CZ42" s="637">
        <v>14.3</v>
      </c>
      <c r="DA42" s="649"/>
      <c r="DB42" s="649"/>
      <c r="DC42" s="650"/>
      <c r="DD42" s="640">
        <v>558575</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47678</v>
      </c>
      <c r="CS43" s="647"/>
      <c r="CT43" s="647"/>
      <c r="CU43" s="647"/>
      <c r="CV43" s="647"/>
      <c r="CW43" s="647"/>
      <c r="CX43" s="647"/>
      <c r="CY43" s="648"/>
      <c r="CZ43" s="637">
        <v>0.4</v>
      </c>
      <c r="DA43" s="649"/>
      <c r="DB43" s="649"/>
      <c r="DC43" s="650"/>
      <c r="DD43" s="640">
        <v>47678</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1907612</v>
      </c>
      <c r="CS44" s="635"/>
      <c r="CT44" s="635"/>
      <c r="CU44" s="635"/>
      <c r="CV44" s="635"/>
      <c r="CW44" s="635"/>
      <c r="CX44" s="635"/>
      <c r="CY44" s="636"/>
      <c r="CZ44" s="637">
        <v>14.3</v>
      </c>
      <c r="DA44" s="638"/>
      <c r="DB44" s="638"/>
      <c r="DC44" s="639"/>
      <c r="DD44" s="640">
        <v>558543</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934563</v>
      </c>
      <c r="CS45" s="647"/>
      <c r="CT45" s="647"/>
      <c r="CU45" s="647"/>
      <c r="CV45" s="647"/>
      <c r="CW45" s="647"/>
      <c r="CX45" s="647"/>
      <c r="CY45" s="648"/>
      <c r="CZ45" s="637">
        <v>7</v>
      </c>
      <c r="DA45" s="649"/>
      <c r="DB45" s="649"/>
      <c r="DC45" s="650"/>
      <c r="DD45" s="640">
        <v>120715</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860101</v>
      </c>
      <c r="CS46" s="635"/>
      <c r="CT46" s="635"/>
      <c r="CU46" s="635"/>
      <c r="CV46" s="635"/>
      <c r="CW46" s="635"/>
      <c r="CX46" s="635"/>
      <c r="CY46" s="636"/>
      <c r="CZ46" s="637">
        <v>6.4</v>
      </c>
      <c r="DA46" s="638"/>
      <c r="DB46" s="638"/>
      <c r="DC46" s="639"/>
      <c r="DD46" s="640">
        <v>422280</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32</v>
      </c>
      <c r="CS47" s="647"/>
      <c r="CT47" s="647"/>
      <c r="CU47" s="647"/>
      <c r="CV47" s="647"/>
      <c r="CW47" s="647"/>
      <c r="CX47" s="647"/>
      <c r="CY47" s="648"/>
      <c r="CZ47" s="637">
        <v>0</v>
      </c>
      <c r="DA47" s="649"/>
      <c r="DB47" s="649"/>
      <c r="DC47" s="650"/>
      <c r="DD47" s="640">
        <v>32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13355897</v>
      </c>
      <c r="CS49" s="619"/>
      <c r="CT49" s="619"/>
      <c r="CU49" s="619"/>
      <c r="CV49" s="619"/>
      <c r="CW49" s="619"/>
      <c r="CX49" s="619"/>
      <c r="CY49" s="620"/>
      <c r="CZ49" s="621">
        <v>100</v>
      </c>
      <c r="DA49" s="622"/>
      <c r="DB49" s="622"/>
      <c r="DC49" s="623"/>
      <c r="DD49" s="624">
        <v>9288194</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JGmTasoW7pNy/aLoDVyqXBYG4hM/S1jXmAcqjahxYcO1W64RkSs0skEwdQVtWiEfsjNGtVjMS6fwbJXMe1PaYA==" saltValue="ZvRhqBLXBRWt41GoN0a2B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14131</v>
      </c>
      <c r="R7" s="1116"/>
      <c r="S7" s="1116"/>
      <c r="T7" s="1116"/>
      <c r="U7" s="1116"/>
      <c r="V7" s="1116">
        <v>13356</v>
      </c>
      <c r="W7" s="1116"/>
      <c r="X7" s="1116"/>
      <c r="Y7" s="1116"/>
      <c r="Z7" s="1116"/>
      <c r="AA7" s="1116">
        <v>775</v>
      </c>
      <c r="AB7" s="1116"/>
      <c r="AC7" s="1116"/>
      <c r="AD7" s="1116"/>
      <c r="AE7" s="1117"/>
      <c r="AF7" s="1118">
        <v>643</v>
      </c>
      <c r="AG7" s="1119"/>
      <c r="AH7" s="1119"/>
      <c r="AI7" s="1119"/>
      <c r="AJ7" s="1120"/>
      <c r="AK7" s="1121">
        <v>331</v>
      </c>
      <c r="AL7" s="1122"/>
      <c r="AM7" s="1122"/>
      <c r="AN7" s="1122"/>
      <c r="AO7" s="1122"/>
      <c r="AP7" s="1122">
        <v>8856</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553</v>
      </c>
      <c r="BT7" s="1113"/>
      <c r="BU7" s="1113"/>
      <c r="BV7" s="1113"/>
      <c r="BW7" s="1113"/>
      <c r="BX7" s="1113"/>
      <c r="BY7" s="1113"/>
      <c r="BZ7" s="1113"/>
      <c r="CA7" s="1113"/>
      <c r="CB7" s="1113"/>
      <c r="CC7" s="1113"/>
      <c r="CD7" s="1113"/>
      <c r="CE7" s="1113"/>
      <c r="CF7" s="1113"/>
      <c r="CG7" s="1125"/>
      <c r="CH7" s="1109">
        <v>11</v>
      </c>
      <c r="CI7" s="1110"/>
      <c r="CJ7" s="1110"/>
      <c r="CK7" s="1110"/>
      <c r="CL7" s="1111"/>
      <c r="CM7" s="1109">
        <v>530</v>
      </c>
      <c r="CN7" s="1110"/>
      <c r="CO7" s="1110"/>
      <c r="CP7" s="1110"/>
      <c r="CQ7" s="1111"/>
      <c r="CR7" s="1109">
        <v>55</v>
      </c>
      <c r="CS7" s="1110"/>
      <c r="CT7" s="1110"/>
      <c r="CU7" s="1110"/>
      <c r="CV7" s="1111"/>
      <c r="CW7" s="1109" t="s">
        <v>556</v>
      </c>
      <c r="CX7" s="1110"/>
      <c r="CY7" s="1110"/>
      <c r="CZ7" s="1110"/>
      <c r="DA7" s="1111"/>
      <c r="DB7" s="1109" t="s">
        <v>556</v>
      </c>
      <c r="DC7" s="1110"/>
      <c r="DD7" s="1110"/>
      <c r="DE7" s="1110"/>
      <c r="DF7" s="1111"/>
      <c r="DG7" s="1109" t="s">
        <v>556</v>
      </c>
      <c r="DH7" s="1110"/>
      <c r="DI7" s="1110"/>
      <c r="DJ7" s="1110"/>
      <c r="DK7" s="1111"/>
      <c r="DL7" s="1109" t="s">
        <v>556</v>
      </c>
      <c r="DM7" s="1110"/>
      <c r="DN7" s="1110"/>
      <c r="DO7" s="1110"/>
      <c r="DP7" s="1111"/>
      <c r="DQ7" s="1109" t="s">
        <v>556</v>
      </c>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554</v>
      </c>
      <c r="BT8" s="1006"/>
      <c r="BU8" s="1006"/>
      <c r="BV8" s="1006"/>
      <c r="BW8" s="1006"/>
      <c r="BX8" s="1006"/>
      <c r="BY8" s="1006"/>
      <c r="BZ8" s="1006"/>
      <c r="CA8" s="1006"/>
      <c r="CB8" s="1006"/>
      <c r="CC8" s="1006"/>
      <c r="CD8" s="1006"/>
      <c r="CE8" s="1006"/>
      <c r="CF8" s="1006"/>
      <c r="CG8" s="1027"/>
      <c r="CH8" s="1002">
        <v>4</v>
      </c>
      <c r="CI8" s="1003"/>
      <c r="CJ8" s="1003"/>
      <c r="CK8" s="1003"/>
      <c r="CL8" s="1004"/>
      <c r="CM8" s="1002">
        <v>35</v>
      </c>
      <c r="CN8" s="1003"/>
      <c r="CO8" s="1003"/>
      <c r="CP8" s="1003"/>
      <c r="CQ8" s="1004"/>
      <c r="CR8" s="1002">
        <v>12</v>
      </c>
      <c r="CS8" s="1003"/>
      <c r="CT8" s="1003"/>
      <c r="CU8" s="1003"/>
      <c r="CV8" s="1004"/>
      <c r="CW8" s="1002">
        <v>27</v>
      </c>
      <c r="CX8" s="1003"/>
      <c r="CY8" s="1003"/>
      <c r="CZ8" s="1003"/>
      <c r="DA8" s="1004"/>
      <c r="DB8" s="1002" t="s">
        <v>556</v>
      </c>
      <c r="DC8" s="1003"/>
      <c r="DD8" s="1003"/>
      <c r="DE8" s="1003"/>
      <c r="DF8" s="1004"/>
      <c r="DG8" s="1002" t="s">
        <v>556</v>
      </c>
      <c r="DH8" s="1003"/>
      <c r="DI8" s="1003"/>
      <c r="DJ8" s="1003"/>
      <c r="DK8" s="1004"/>
      <c r="DL8" s="1002" t="s">
        <v>556</v>
      </c>
      <c r="DM8" s="1003"/>
      <c r="DN8" s="1003"/>
      <c r="DO8" s="1003"/>
      <c r="DP8" s="1004"/>
      <c r="DQ8" s="1002" t="s">
        <v>556</v>
      </c>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t="s">
        <v>555</v>
      </c>
      <c r="BT9" s="1006"/>
      <c r="BU9" s="1006"/>
      <c r="BV9" s="1006"/>
      <c r="BW9" s="1006"/>
      <c r="BX9" s="1006"/>
      <c r="BY9" s="1006"/>
      <c r="BZ9" s="1006"/>
      <c r="CA9" s="1006"/>
      <c r="CB9" s="1006"/>
      <c r="CC9" s="1006"/>
      <c r="CD9" s="1006"/>
      <c r="CE9" s="1006"/>
      <c r="CF9" s="1006"/>
      <c r="CG9" s="1027"/>
      <c r="CH9" s="1002">
        <v>-39</v>
      </c>
      <c r="CI9" s="1003"/>
      <c r="CJ9" s="1003"/>
      <c r="CK9" s="1003"/>
      <c r="CL9" s="1004"/>
      <c r="CM9" s="1002">
        <v>74</v>
      </c>
      <c r="CN9" s="1003"/>
      <c r="CO9" s="1003"/>
      <c r="CP9" s="1003"/>
      <c r="CQ9" s="1004"/>
      <c r="CR9" s="1002">
        <v>66</v>
      </c>
      <c r="CS9" s="1003"/>
      <c r="CT9" s="1003"/>
      <c r="CU9" s="1003"/>
      <c r="CV9" s="1004"/>
      <c r="CW9" s="1002">
        <v>44</v>
      </c>
      <c r="CX9" s="1003"/>
      <c r="CY9" s="1003"/>
      <c r="CZ9" s="1003"/>
      <c r="DA9" s="1004"/>
      <c r="DB9" s="1002" t="s">
        <v>556</v>
      </c>
      <c r="DC9" s="1003"/>
      <c r="DD9" s="1003"/>
      <c r="DE9" s="1003"/>
      <c r="DF9" s="1004"/>
      <c r="DG9" s="1002" t="s">
        <v>556</v>
      </c>
      <c r="DH9" s="1003"/>
      <c r="DI9" s="1003"/>
      <c r="DJ9" s="1003"/>
      <c r="DK9" s="1004"/>
      <c r="DL9" s="1002" t="s">
        <v>556</v>
      </c>
      <c r="DM9" s="1003"/>
      <c r="DN9" s="1003"/>
      <c r="DO9" s="1003"/>
      <c r="DP9" s="1004"/>
      <c r="DQ9" s="1002" t="s">
        <v>556</v>
      </c>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376</v>
      </c>
      <c r="B23" s="950" t="s">
        <v>377</v>
      </c>
      <c r="C23" s="951"/>
      <c r="D23" s="951"/>
      <c r="E23" s="951"/>
      <c r="F23" s="951"/>
      <c r="G23" s="951"/>
      <c r="H23" s="951"/>
      <c r="I23" s="951"/>
      <c r="J23" s="951"/>
      <c r="K23" s="951"/>
      <c r="L23" s="951"/>
      <c r="M23" s="951"/>
      <c r="N23" s="951"/>
      <c r="O23" s="951"/>
      <c r="P23" s="961"/>
      <c r="Q23" s="1080">
        <v>14131</v>
      </c>
      <c r="R23" s="1074"/>
      <c r="S23" s="1074"/>
      <c r="T23" s="1074"/>
      <c r="U23" s="1074"/>
      <c r="V23" s="1074">
        <v>13356</v>
      </c>
      <c r="W23" s="1074"/>
      <c r="X23" s="1074"/>
      <c r="Y23" s="1074"/>
      <c r="Z23" s="1074"/>
      <c r="AA23" s="1074">
        <v>775</v>
      </c>
      <c r="AB23" s="1074"/>
      <c r="AC23" s="1074"/>
      <c r="AD23" s="1074"/>
      <c r="AE23" s="1081"/>
      <c r="AF23" s="1082">
        <v>643</v>
      </c>
      <c r="AG23" s="1074"/>
      <c r="AH23" s="1074"/>
      <c r="AI23" s="1074"/>
      <c r="AJ23" s="1083"/>
      <c r="AK23" s="1084"/>
      <c r="AL23" s="1085"/>
      <c r="AM23" s="1085"/>
      <c r="AN23" s="1085"/>
      <c r="AO23" s="1085"/>
      <c r="AP23" s="1074">
        <v>8856</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388</v>
      </c>
      <c r="C28" s="1061"/>
      <c r="D28" s="1061"/>
      <c r="E28" s="1061"/>
      <c r="F28" s="1061"/>
      <c r="G28" s="1061"/>
      <c r="H28" s="1061"/>
      <c r="I28" s="1061"/>
      <c r="J28" s="1061"/>
      <c r="K28" s="1061"/>
      <c r="L28" s="1061"/>
      <c r="M28" s="1061"/>
      <c r="N28" s="1061"/>
      <c r="O28" s="1061"/>
      <c r="P28" s="1062"/>
      <c r="Q28" s="1063">
        <v>1955</v>
      </c>
      <c r="R28" s="1064"/>
      <c r="S28" s="1064"/>
      <c r="T28" s="1064"/>
      <c r="U28" s="1064"/>
      <c r="V28" s="1064">
        <v>1909</v>
      </c>
      <c r="W28" s="1064"/>
      <c r="X28" s="1064"/>
      <c r="Y28" s="1064"/>
      <c r="Z28" s="1064"/>
      <c r="AA28" s="1064">
        <v>46</v>
      </c>
      <c r="AB28" s="1064"/>
      <c r="AC28" s="1064"/>
      <c r="AD28" s="1064"/>
      <c r="AE28" s="1065"/>
      <c r="AF28" s="1066">
        <v>46</v>
      </c>
      <c r="AG28" s="1064"/>
      <c r="AH28" s="1064"/>
      <c r="AI28" s="1064"/>
      <c r="AJ28" s="1067"/>
      <c r="AK28" s="1055">
        <v>145</v>
      </c>
      <c r="AL28" s="1056"/>
      <c r="AM28" s="1056"/>
      <c r="AN28" s="1056"/>
      <c r="AO28" s="1056"/>
      <c r="AP28" s="1056" t="s">
        <v>556</v>
      </c>
      <c r="AQ28" s="1056"/>
      <c r="AR28" s="1056"/>
      <c r="AS28" s="1056"/>
      <c r="AT28" s="1056"/>
      <c r="AU28" s="1056" t="s">
        <v>556</v>
      </c>
      <c r="AV28" s="1056"/>
      <c r="AW28" s="1056"/>
      <c r="AX28" s="1056"/>
      <c r="AY28" s="1056"/>
      <c r="AZ28" s="1057" t="s">
        <v>556</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389</v>
      </c>
      <c r="C29" s="1044"/>
      <c r="D29" s="1044"/>
      <c r="E29" s="1044"/>
      <c r="F29" s="1044"/>
      <c r="G29" s="1044"/>
      <c r="H29" s="1044"/>
      <c r="I29" s="1044"/>
      <c r="J29" s="1044"/>
      <c r="K29" s="1044"/>
      <c r="L29" s="1044"/>
      <c r="M29" s="1044"/>
      <c r="N29" s="1044"/>
      <c r="O29" s="1044"/>
      <c r="P29" s="1045"/>
      <c r="Q29" s="1051">
        <v>271</v>
      </c>
      <c r="R29" s="1052"/>
      <c r="S29" s="1052"/>
      <c r="T29" s="1052"/>
      <c r="U29" s="1052"/>
      <c r="V29" s="1052">
        <v>270</v>
      </c>
      <c r="W29" s="1052"/>
      <c r="X29" s="1052"/>
      <c r="Y29" s="1052"/>
      <c r="Z29" s="1052"/>
      <c r="AA29" s="1052">
        <v>1</v>
      </c>
      <c r="AB29" s="1052"/>
      <c r="AC29" s="1052"/>
      <c r="AD29" s="1052"/>
      <c r="AE29" s="1053"/>
      <c r="AF29" s="1048">
        <v>1</v>
      </c>
      <c r="AG29" s="1049"/>
      <c r="AH29" s="1049"/>
      <c r="AI29" s="1049"/>
      <c r="AJ29" s="1050"/>
      <c r="AK29" s="993">
        <v>76</v>
      </c>
      <c r="AL29" s="984"/>
      <c r="AM29" s="984"/>
      <c r="AN29" s="984"/>
      <c r="AO29" s="984"/>
      <c r="AP29" s="984" t="s">
        <v>556</v>
      </c>
      <c r="AQ29" s="984"/>
      <c r="AR29" s="984"/>
      <c r="AS29" s="984"/>
      <c r="AT29" s="984"/>
      <c r="AU29" s="984" t="s">
        <v>556</v>
      </c>
      <c r="AV29" s="984"/>
      <c r="AW29" s="984"/>
      <c r="AX29" s="984"/>
      <c r="AY29" s="984"/>
      <c r="AZ29" s="1054" t="s">
        <v>556</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390</v>
      </c>
      <c r="C30" s="1044"/>
      <c r="D30" s="1044"/>
      <c r="E30" s="1044"/>
      <c r="F30" s="1044"/>
      <c r="G30" s="1044"/>
      <c r="H30" s="1044"/>
      <c r="I30" s="1044"/>
      <c r="J30" s="1044"/>
      <c r="K30" s="1044"/>
      <c r="L30" s="1044"/>
      <c r="M30" s="1044"/>
      <c r="N30" s="1044"/>
      <c r="O30" s="1044"/>
      <c r="P30" s="1045"/>
      <c r="Q30" s="1051">
        <v>380</v>
      </c>
      <c r="R30" s="1052"/>
      <c r="S30" s="1052"/>
      <c r="T30" s="1052"/>
      <c r="U30" s="1052"/>
      <c r="V30" s="1052">
        <v>367</v>
      </c>
      <c r="W30" s="1052"/>
      <c r="X30" s="1052"/>
      <c r="Y30" s="1052"/>
      <c r="Z30" s="1052"/>
      <c r="AA30" s="1052">
        <v>13</v>
      </c>
      <c r="AB30" s="1052"/>
      <c r="AC30" s="1052"/>
      <c r="AD30" s="1052"/>
      <c r="AE30" s="1053"/>
      <c r="AF30" s="1048">
        <v>416</v>
      </c>
      <c r="AG30" s="1049"/>
      <c r="AH30" s="1049"/>
      <c r="AI30" s="1049"/>
      <c r="AJ30" s="1050"/>
      <c r="AK30" s="993">
        <v>192</v>
      </c>
      <c r="AL30" s="984"/>
      <c r="AM30" s="984"/>
      <c r="AN30" s="984"/>
      <c r="AO30" s="984"/>
      <c r="AP30" s="984">
        <v>2171</v>
      </c>
      <c r="AQ30" s="984"/>
      <c r="AR30" s="984"/>
      <c r="AS30" s="984"/>
      <c r="AT30" s="984"/>
      <c r="AU30" s="984">
        <v>1368</v>
      </c>
      <c r="AV30" s="984"/>
      <c r="AW30" s="984"/>
      <c r="AX30" s="984"/>
      <c r="AY30" s="984"/>
      <c r="AZ30" s="1054" t="s">
        <v>556</v>
      </c>
      <c r="BA30" s="1054"/>
      <c r="BB30" s="1054"/>
      <c r="BC30" s="1054"/>
      <c r="BD30" s="1054"/>
      <c r="BE30" s="985" t="s">
        <v>391</v>
      </c>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392</v>
      </c>
      <c r="C31" s="1044"/>
      <c r="D31" s="1044"/>
      <c r="E31" s="1044"/>
      <c r="F31" s="1044"/>
      <c r="G31" s="1044"/>
      <c r="H31" s="1044"/>
      <c r="I31" s="1044"/>
      <c r="J31" s="1044"/>
      <c r="K31" s="1044"/>
      <c r="L31" s="1044"/>
      <c r="M31" s="1044"/>
      <c r="N31" s="1044"/>
      <c r="O31" s="1044"/>
      <c r="P31" s="1045"/>
      <c r="Q31" s="1051">
        <v>244</v>
      </c>
      <c r="R31" s="1052"/>
      <c r="S31" s="1052"/>
      <c r="T31" s="1052"/>
      <c r="U31" s="1052"/>
      <c r="V31" s="1052">
        <v>232</v>
      </c>
      <c r="W31" s="1052"/>
      <c r="X31" s="1052"/>
      <c r="Y31" s="1052"/>
      <c r="Z31" s="1052"/>
      <c r="AA31" s="1052">
        <v>12</v>
      </c>
      <c r="AB31" s="1052"/>
      <c r="AC31" s="1052"/>
      <c r="AD31" s="1052"/>
      <c r="AE31" s="1053"/>
      <c r="AF31" s="1048">
        <v>12</v>
      </c>
      <c r="AG31" s="1049"/>
      <c r="AH31" s="1049"/>
      <c r="AI31" s="1049"/>
      <c r="AJ31" s="1050"/>
      <c r="AK31" s="993">
        <v>97</v>
      </c>
      <c r="AL31" s="984"/>
      <c r="AM31" s="984"/>
      <c r="AN31" s="984"/>
      <c r="AO31" s="984"/>
      <c r="AP31" s="984">
        <v>952</v>
      </c>
      <c r="AQ31" s="984"/>
      <c r="AR31" s="984"/>
      <c r="AS31" s="984"/>
      <c r="AT31" s="984"/>
      <c r="AU31" s="984">
        <v>952</v>
      </c>
      <c r="AV31" s="984"/>
      <c r="AW31" s="984"/>
      <c r="AX31" s="984"/>
      <c r="AY31" s="984"/>
      <c r="AZ31" s="1054" t="s">
        <v>556</v>
      </c>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394</v>
      </c>
      <c r="C32" s="1044"/>
      <c r="D32" s="1044"/>
      <c r="E32" s="1044"/>
      <c r="F32" s="1044"/>
      <c r="G32" s="1044"/>
      <c r="H32" s="1044"/>
      <c r="I32" s="1044"/>
      <c r="J32" s="1044"/>
      <c r="K32" s="1044"/>
      <c r="L32" s="1044"/>
      <c r="M32" s="1044"/>
      <c r="N32" s="1044"/>
      <c r="O32" s="1044"/>
      <c r="P32" s="1045"/>
      <c r="Q32" s="1051">
        <v>168</v>
      </c>
      <c r="R32" s="1052"/>
      <c r="S32" s="1052"/>
      <c r="T32" s="1052"/>
      <c r="U32" s="1052"/>
      <c r="V32" s="1052">
        <v>162</v>
      </c>
      <c r="W32" s="1052"/>
      <c r="X32" s="1052"/>
      <c r="Y32" s="1052"/>
      <c r="Z32" s="1052"/>
      <c r="AA32" s="1052">
        <v>6</v>
      </c>
      <c r="AB32" s="1052"/>
      <c r="AC32" s="1052"/>
      <c r="AD32" s="1052"/>
      <c r="AE32" s="1053"/>
      <c r="AF32" s="1048">
        <v>6</v>
      </c>
      <c r="AG32" s="1049"/>
      <c r="AH32" s="1049"/>
      <c r="AI32" s="1049"/>
      <c r="AJ32" s="1050"/>
      <c r="AK32" s="993">
        <v>37</v>
      </c>
      <c r="AL32" s="984"/>
      <c r="AM32" s="984"/>
      <c r="AN32" s="984"/>
      <c r="AO32" s="984"/>
      <c r="AP32" s="984">
        <v>627</v>
      </c>
      <c r="AQ32" s="984"/>
      <c r="AR32" s="984"/>
      <c r="AS32" s="984"/>
      <c r="AT32" s="984"/>
      <c r="AU32" s="984">
        <v>627</v>
      </c>
      <c r="AV32" s="984"/>
      <c r="AW32" s="984"/>
      <c r="AX32" s="984"/>
      <c r="AY32" s="984"/>
      <c r="AZ32" s="1054" t="s">
        <v>556</v>
      </c>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376</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480</v>
      </c>
      <c r="AG63" s="972"/>
      <c r="AH63" s="972"/>
      <c r="AI63" s="972"/>
      <c r="AJ63" s="1035"/>
      <c r="AK63" s="1036"/>
      <c r="AL63" s="976"/>
      <c r="AM63" s="976"/>
      <c r="AN63" s="976"/>
      <c r="AO63" s="976"/>
      <c r="AP63" s="972">
        <v>3750</v>
      </c>
      <c r="AQ63" s="972"/>
      <c r="AR63" s="972"/>
      <c r="AS63" s="972"/>
      <c r="AT63" s="972"/>
      <c r="AU63" s="972">
        <v>2947</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398</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399</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543</v>
      </c>
      <c r="C68" s="999"/>
      <c r="D68" s="999"/>
      <c r="E68" s="999"/>
      <c r="F68" s="999"/>
      <c r="G68" s="999"/>
      <c r="H68" s="999"/>
      <c r="I68" s="999"/>
      <c r="J68" s="999"/>
      <c r="K68" s="999"/>
      <c r="L68" s="999"/>
      <c r="M68" s="999"/>
      <c r="N68" s="999"/>
      <c r="O68" s="999"/>
      <c r="P68" s="1000"/>
      <c r="Q68" s="1001">
        <v>7342</v>
      </c>
      <c r="R68" s="995"/>
      <c r="S68" s="995"/>
      <c r="T68" s="995"/>
      <c r="U68" s="995"/>
      <c r="V68" s="995">
        <v>7213</v>
      </c>
      <c r="W68" s="995"/>
      <c r="X68" s="995"/>
      <c r="Y68" s="995"/>
      <c r="Z68" s="995"/>
      <c r="AA68" s="995">
        <v>129</v>
      </c>
      <c r="AB68" s="995"/>
      <c r="AC68" s="995"/>
      <c r="AD68" s="995"/>
      <c r="AE68" s="995"/>
      <c r="AF68" s="995">
        <v>129</v>
      </c>
      <c r="AG68" s="995"/>
      <c r="AH68" s="995"/>
      <c r="AI68" s="995"/>
      <c r="AJ68" s="995"/>
      <c r="AK68" s="995">
        <v>2723</v>
      </c>
      <c r="AL68" s="995"/>
      <c r="AM68" s="995"/>
      <c r="AN68" s="995"/>
      <c r="AO68" s="995"/>
      <c r="AP68" s="995" t="s">
        <v>556</v>
      </c>
      <c r="AQ68" s="995"/>
      <c r="AR68" s="995"/>
      <c r="AS68" s="995"/>
      <c r="AT68" s="995"/>
      <c r="AU68" s="995" t="s">
        <v>556</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544</v>
      </c>
      <c r="C69" s="988"/>
      <c r="D69" s="988"/>
      <c r="E69" s="988"/>
      <c r="F69" s="988"/>
      <c r="G69" s="988"/>
      <c r="H69" s="988"/>
      <c r="I69" s="988"/>
      <c r="J69" s="988"/>
      <c r="K69" s="988"/>
      <c r="L69" s="988"/>
      <c r="M69" s="988"/>
      <c r="N69" s="988"/>
      <c r="O69" s="988"/>
      <c r="P69" s="989"/>
      <c r="Q69" s="990">
        <v>75</v>
      </c>
      <c r="R69" s="984"/>
      <c r="S69" s="984"/>
      <c r="T69" s="984"/>
      <c r="U69" s="984"/>
      <c r="V69" s="984">
        <v>71</v>
      </c>
      <c r="W69" s="984"/>
      <c r="X69" s="984"/>
      <c r="Y69" s="984"/>
      <c r="Z69" s="984"/>
      <c r="AA69" s="984">
        <v>4</v>
      </c>
      <c r="AB69" s="984"/>
      <c r="AC69" s="984"/>
      <c r="AD69" s="984"/>
      <c r="AE69" s="984"/>
      <c r="AF69" s="984">
        <v>4</v>
      </c>
      <c r="AG69" s="984"/>
      <c r="AH69" s="984"/>
      <c r="AI69" s="984"/>
      <c r="AJ69" s="984"/>
      <c r="AK69" s="984">
        <v>5</v>
      </c>
      <c r="AL69" s="984"/>
      <c r="AM69" s="984"/>
      <c r="AN69" s="984"/>
      <c r="AO69" s="984"/>
      <c r="AP69" s="984" t="s">
        <v>556</v>
      </c>
      <c r="AQ69" s="984"/>
      <c r="AR69" s="984"/>
      <c r="AS69" s="984"/>
      <c r="AT69" s="984"/>
      <c r="AU69" s="984" t="s">
        <v>556</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545</v>
      </c>
      <c r="C70" s="988"/>
      <c r="D70" s="988"/>
      <c r="E70" s="988"/>
      <c r="F70" s="988"/>
      <c r="G70" s="988"/>
      <c r="H70" s="988"/>
      <c r="I70" s="988"/>
      <c r="J70" s="988"/>
      <c r="K70" s="988"/>
      <c r="L70" s="988"/>
      <c r="M70" s="988"/>
      <c r="N70" s="988"/>
      <c r="O70" s="988"/>
      <c r="P70" s="989"/>
      <c r="Q70" s="990">
        <v>117</v>
      </c>
      <c r="R70" s="984"/>
      <c r="S70" s="984"/>
      <c r="T70" s="984"/>
      <c r="U70" s="984"/>
      <c r="V70" s="984">
        <v>94</v>
      </c>
      <c r="W70" s="984"/>
      <c r="X70" s="984"/>
      <c r="Y70" s="984"/>
      <c r="Z70" s="984"/>
      <c r="AA70" s="984">
        <v>23</v>
      </c>
      <c r="AB70" s="984"/>
      <c r="AC70" s="984"/>
      <c r="AD70" s="984"/>
      <c r="AE70" s="984"/>
      <c r="AF70" s="984">
        <v>23</v>
      </c>
      <c r="AG70" s="984"/>
      <c r="AH70" s="984"/>
      <c r="AI70" s="984"/>
      <c r="AJ70" s="984"/>
      <c r="AK70" s="984" t="s">
        <v>556</v>
      </c>
      <c r="AL70" s="984"/>
      <c r="AM70" s="984"/>
      <c r="AN70" s="984"/>
      <c r="AO70" s="984"/>
      <c r="AP70" s="984" t="s">
        <v>556</v>
      </c>
      <c r="AQ70" s="984"/>
      <c r="AR70" s="984"/>
      <c r="AS70" s="984"/>
      <c r="AT70" s="984"/>
      <c r="AU70" s="984" t="s">
        <v>556</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546</v>
      </c>
      <c r="C71" s="988"/>
      <c r="D71" s="988"/>
      <c r="E71" s="988"/>
      <c r="F71" s="988"/>
      <c r="G71" s="988"/>
      <c r="H71" s="988"/>
      <c r="I71" s="988"/>
      <c r="J71" s="988"/>
      <c r="K71" s="988"/>
      <c r="L71" s="988"/>
      <c r="M71" s="988"/>
      <c r="N71" s="988"/>
      <c r="O71" s="988"/>
      <c r="P71" s="989"/>
      <c r="Q71" s="990">
        <v>800</v>
      </c>
      <c r="R71" s="984"/>
      <c r="S71" s="984"/>
      <c r="T71" s="984"/>
      <c r="U71" s="984"/>
      <c r="V71" s="984">
        <v>761</v>
      </c>
      <c r="W71" s="984"/>
      <c r="X71" s="984"/>
      <c r="Y71" s="984"/>
      <c r="Z71" s="984"/>
      <c r="AA71" s="984">
        <v>39</v>
      </c>
      <c r="AB71" s="984"/>
      <c r="AC71" s="984"/>
      <c r="AD71" s="984"/>
      <c r="AE71" s="984"/>
      <c r="AF71" s="984">
        <v>39</v>
      </c>
      <c r="AG71" s="984"/>
      <c r="AH71" s="984"/>
      <c r="AI71" s="984"/>
      <c r="AJ71" s="984"/>
      <c r="AK71" s="984" t="s">
        <v>556</v>
      </c>
      <c r="AL71" s="984"/>
      <c r="AM71" s="984"/>
      <c r="AN71" s="984"/>
      <c r="AO71" s="984"/>
      <c r="AP71" s="984" t="s">
        <v>556</v>
      </c>
      <c r="AQ71" s="984"/>
      <c r="AR71" s="984"/>
      <c r="AS71" s="984"/>
      <c r="AT71" s="984"/>
      <c r="AU71" s="984" t="s">
        <v>556</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547</v>
      </c>
      <c r="C72" s="988"/>
      <c r="D72" s="988"/>
      <c r="E72" s="988"/>
      <c r="F72" s="988"/>
      <c r="G72" s="988"/>
      <c r="H72" s="988"/>
      <c r="I72" s="988"/>
      <c r="J72" s="988"/>
      <c r="K72" s="988"/>
      <c r="L72" s="988"/>
      <c r="M72" s="988"/>
      <c r="N72" s="988"/>
      <c r="O72" s="988"/>
      <c r="P72" s="989"/>
      <c r="Q72" s="990">
        <v>156266</v>
      </c>
      <c r="R72" s="984"/>
      <c r="S72" s="984"/>
      <c r="T72" s="984"/>
      <c r="U72" s="984"/>
      <c r="V72" s="984">
        <v>153668</v>
      </c>
      <c r="W72" s="984"/>
      <c r="X72" s="984"/>
      <c r="Y72" s="984"/>
      <c r="Z72" s="984"/>
      <c r="AA72" s="984">
        <v>2598</v>
      </c>
      <c r="AB72" s="984"/>
      <c r="AC72" s="984"/>
      <c r="AD72" s="984"/>
      <c r="AE72" s="984"/>
      <c r="AF72" s="984">
        <v>2598</v>
      </c>
      <c r="AG72" s="984"/>
      <c r="AH72" s="984"/>
      <c r="AI72" s="984"/>
      <c r="AJ72" s="984"/>
      <c r="AK72" s="984">
        <v>1803</v>
      </c>
      <c r="AL72" s="984"/>
      <c r="AM72" s="984"/>
      <c r="AN72" s="984"/>
      <c r="AO72" s="984"/>
      <c r="AP72" s="984" t="s">
        <v>556</v>
      </c>
      <c r="AQ72" s="984"/>
      <c r="AR72" s="984"/>
      <c r="AS72" s="984"/>
      <c r="AT72" s="984"/>
      <c r="AU72" s="984" t="s">
        <v>556</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548</v>
      </c>
      <c r="C73" s="988"/>
      <c r="D73" s="988"/>
      <c r="E73" s="988"/>
      <c r="F73" s="988"/>
      <c r="G73" s="988"/>
      <c r="H73" s="988"/>
      <c r="I73" s="988"/>
      <c r="J73" s="988"/>
      <c r="K73" s="988"/>
      <c r="L73" s="988"/>
      <c r="M73" s="988"/>
      <c r="N73" s="988"/>
      <c r="O73" s="988"/>
      <c r="P73" s="989"/>
      <c r="Q73" s="990">
        <v>1101</v>
      </c>
      <c r="R73" s="984"/>
      <c r="S73" s="984"/>
      <c r="T73" s="984"/>
      <c r="U73" s="984"/>
      <c r="V73" s="984">
        <v>1095</v>
      </c>
      <c r="W73" s="984"/>
      <c r="X73" s="984"/>
      <c r="Y73" s="984"/>
      <c r="Z73" s="984"/>
      <c r="AA73" s="984">
        <v>6</v>
      </c>
      <c r="AB73" s="984"/>
      <c r="AC73" s="984"/>
      <c r="AD73" s="984"/>
      <c r="AE73" s="984"/>
      <c r="AF73" s="984">
        <v>6</v>
      </c>
      <c r="AG73" s="984"/>
      <c r="AH73" s="984"/>
      <c r="AI73" s="984"/>
      <c r="AJ73" s="984"/>
      <c r="AK73" s="984" t="s">
        <v>556</v>
      </c>
      <c r="AL73" s="984"/>
      <c r="AM73" s="984"/>
      <c r="AN73" s="984"/>
      <c r="AO73" s="984"/>
      <c r="AP73" s="984" t="s">
        <v>556</v>
      </c>
      <c r="AQ73" s="984"/>
      <c r="AR73" s="984"/>
      <c r="AS73" s="984"/>
      <c r="AT73" s="984"/>
      <c r="AU73" s="984" t="s">
        <v>556</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549</v>
      </c>
      <c r="C74" s="988"/>
      <c r="D74" s="988"/>
      <c r="E74" s="988"/>
      <c r="F74" s="988"/>
      <c r="G74" s="988"/>
      <c r="H74" s="988"/>
      <c r="I74" s="988"/>
      <c r="J74" s="988"/>
      <c r="K74" s="988"/>
      <c r="L74" s="988"/>
      <c r="M74" s="988"/>
      <c r="N74" s="988"/>
      <c r="O74" s="988"/>
      <c r="P74" s="989"/>
      <c r="Q74" s="990">
        <v>7145</v>
      </c>
      <c r="R74" s="984"/>
      <c r="S74" s="984"/>
      <c r="T74" s="984"/>
      <c r="U74" s="984"/>
      <c r="V74" s="984">
        <v>7066</v>
      </c>
      <c r="W74" s="984"/>
      <c r="X74" s="984"/>
      <c r="Y74" s="984"/>
      <c r="Z74" s="984"/>
      <c r="AA74" s="984">
        <v>79</v>
      </c>
      <c r="AB74" s="984"/>
      <c r="AC74" s="984"/>
      <c r="AD74" s="984"/>
      <c r="AE74" s="984"/>
      <c r="AF74" s="984">
        <v>79</v>
      </c>
      <c r="AG74" s="984"/>
      <c r="AH74" s="984"/>
      <c r="AI74" s="984"/>
      <c r="AJ74" s="984"/>
      <c r="AK74" s="984">
        <v>49</v>
      </c>
      <c r="AL74" s="984"/>
      <c r="AM74" s="984"/>
      <c r="AN74" s="984"/>
      <c r="AO74" s="984"/>
      <c r="AP74" s="984">
        <v>6</v>
      </c>
      <c r="AQ74" s="984"/>
      <c r="AR74" s="984"/>
      <c r="AS74" s="984"/>
      <c r="AT74" s="984"/>
      <c r="AU74" s="984">
        <v>1</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550</v>
      </c>
      <c r="C75" s="988"/>
      <c r="D75" s="988"/>
      <c r="E75" s="988"/>
      <c r="F75" s="988"/>
      <c r="G75" s="988"/>
      <c r="H75" s="988"/>
      <c r="I75" s="988"/>
      <c r="J75" s="988"/>
      <c r="K75" s="988"/>
      <c r="L75" s="988"/>
      <c r="M75" s="988"/>
      <c r="N75" s="988"/>
      <c r="O75" s="988"/>
      <c r="P75" s="989"/>
      <c r="Q75" s="991">
        <v>19190</v>
      </c>
      <c r="R75" s="992"/>
      <c r="S75" s="992"/>
      <c r="T75" s="992"/>
      <c r="U75" s="993"/>
      <c r="V75" s="994">
        <v>18741</v>
      </c>
      <c r="W75" s="992"/>
      <c r="X75" s="992"/>
      <c r="Y75" s="992"/>
      <c r="Z75" s="993"/>
      <c r="AA75" s="994">
        <v>449</v>
      </c>
      <c r="AB75" s="992"/>
      <c r="AC75" s="992"/>
      <c r="AD75" s="992"/>
      <c r="AE75" s="993"/>
      <c r="AF75" s="994">
        <v>449</v>
      </c>
      <c r="AG75" s="992"/>
      <c r="AH75" s="992"/>
      <c r="AI75" s="992"/>
      <c r="AJ75" s="993"/>
      <c r="AK75" s="994">
        <v>234</v>
      </c>
      <c r="AL75" s="992"/>
      <c r="AM75" s="992"/>
      <c r="AN75" s="992"/>
      <c r="AO75" s="993"/>
      <c r="AP75" s="994" t="s">
        <v>556</v>
      </c>
      <c r="AQ75" s="992"/>
      <c r="AR75" s="992"/>
      <c r="AS75" s="992"/>
      <c r="AT75" s="993"/>
      <c r="AU75" s="994" t="s">
        <v>556</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551</v>
      </c>
      <c r="C76" s="988"/>
      <c r="D76" s="988"/>
      <c r="E76" s="988"/>
      <c r="F76" s="988"/>
      <c r="G76" s="988"/>
      <c r="H76" s="988"/>
      <c r="I76" s="988"/>
      <c r="J76" s="988"/>
      <c r="K76" s="988"/>
      <c r="L76" s="988"/>
      <c r="M76" s="988"/>
      <c r="N76" s="988"/>
      <c r="O76" s="988"/>
      <c r="P76" s="989"/>
      <c r="Q76" s="991">
        <v>105</v>
      </c>
      <c r="R76" s="992"/>
      <c r="S76" s="992"/>
      <c r="T76" s="992"/>
      <c r="U76" s="993"/>
      <c r="V76" s="994">
        <v>105</v>
      </c>
      <c r="W76" s="992"/>
      <c r="X76" s="992"/>
      <c r="Y76" s="992"/>
      <c r="Z76" s="993"/>
      <c r="AA76" s="994" t="s">
        <v>556</v>
      </c>
      <c r="AB76" s="992"/>
      <c r="AC76" s="992"/>
      <c r="AD76" s="992"/>
      <c r="AE76" s="993"/>
      <c r="AF76" s="994" t="s">
        <v>556</v>
      </c>
      <c r="AG76" s="992"/>
      <c r="AH76" s="992"/>
      <c r="AI76" s="992"/>
      <c r="AJ76" s="993"/>
      <c r="AK76" s="994" t="s">
        <v>556</v>
      </c>
      <c r="AL76" s="992"/>
      <c r="AM76" s="992"/>
      <c r="AN76" s="992"/>
      <c r="AO76" s="993"/>
      <c r="AP76" s="994" t="s">
        <v>556</v>
      </c>
      <c r="AQ76" s="992"/>
      <c r="AR76" s="992"/>
      <c r="AS76" s="992"/>
      <c r="AT76" s="993"/>
      <c r="AU76" s="994" t="s">
        <v>556</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t="s">
        <v>552</v>
      </c>
      <c r="C77" s="988"/>
      <c r="D77" s="988"/>
      <c r="E77" s="988"/>
      <c r="F77" s="988"/>
      <c r="G77" s="988"/>
      <c r="H77" s="988"/>
      <c r="I77" s="988"/>
      <c r="J77" s="988"/>
      <c r="K77" s="988"/>
      <c r="L77" s="988"/>
      <c r="M77" s="988"/>
      <c r="N77" s="988"/>
      <c r="O77" s="988"/>
      <c r="P77" s="989"/>
      <c r="Q77" s="991">
        <v>1087</v>
      </c>
      <c r="R77" s="992"/>
      <c r="S77" s="992"/>
      <c r="T77" s="992"/>
      <c r="U77" s="993"/>
      <c r="V77" s="994">
        <v>1087</v>
      </c>
      <c r="W77" s="992"/>
      <c r="X77" s="992"/>
      <c r="Y77" s="992"/>
      <c r="Z77" s="993"/>
      <c r="AA77" s="994" t="s">
        <v>556</v>
      </c>
      <c r="AB77" s="992"/>
      <c r="AC77" s="992"/>
      <c r="AD77" s="992"/>
      <c r="AE77" s="993"/>
      <c r="AF77" s="994" t="s">
        <v>556</v>
      </c>
      <c r="AG77" s="992"/>
      <c r="AH77" s="992"/>
      <c r="AI77" s="992"/>
      <c r="AJ77" s="993"/>
      <c r="AK77" s="994" t="s">
        <v>556</v>
      </c>
      <c r="AL77" s="992"/>
      <c r="AM77" s="992"/>
      <c r="AN77" s="992"/>
      <c r="AO77" s="993"/>
      <c r="AP77" s="994">
        <v>134</v>
      </c>
      <c r="AQ77" s="992"/>
      <c r="AR77" s="992"/>
      <c r="AS77" s="992"/>
      <c r="AT77" s="993"/>
      <c r="AU77" s="994" t="s">
        <v>556</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376</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3327</v>
      </c>
      <c r="AG88" s="972"/>
      <c r="AH88" s="972"/>
      <c r="AI88" s="972"/>
      <c r="AJ88" s="972"/>
      <c r="AK88" s="976"/>
      <c r="AL88" s="976"/>
      <c r="AM88" s="976"/>
      <c r="AN88" s="976"/>
      <c r="AO88" s="976"/>
      <c r="AP88" s="972">
        <v>140</v>
      </c>
      <c r="AQ88" s="972"/>
      <c r="AR88" s="972"/>
      <c r="AS88" s="972"/>
      <c r="AT88" s="972"/>
      <c r="AU88" s="972">
        <v>1</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133</v>
      </c>
      <c r="CS102" s="966"/>
      <c r="CT102" s="966"/>
      <c r="CU102" s="966"/>
      <c r="CV102" s="967"/>
      <c r="CW102" s="965">
        <v>71</v>
      </c>
      <c r="CX102" s="966"/>
      <c r="CY102" s="966"/>
      <c r="CZ102" s="966"/>
      <c r="DA102" s="967"/>
      <c r="DB102" s="965" t="s">
        <v>556</v>
      </c>
      <c r="DC102" s="966"/>
      <c r="DD102" s="966"/>
      <c r="DE102" s="966"/>
      <c r="DF102" s="967"/>
      <c r="DG102" s="965" t="s">
        <v>556</v>
      </c>
      <c r="DH102" s="966"/>
      <c r="DI102" s="966"/>
      <c r="DJ102" s="966"/>
      <c r="DK102" s="967"/>
      <c r="DL102" s="965" t="s">
        <v>556</v>
      </c>
      <c r="DM102" s="966"/>
      <c r="DN102" s="966"/>
      <c r="DO102" s="966"/>
      <c r="DP102" s="967"/>
      <c r="DQ102" s="965" t="s">
        <v>556</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294</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294</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294</v>
      </c>
      <c r="DR109" s="909"/>
      <c r="DS109" s="909"/>
      <c r="DT109" s="909"/>
      <c r="DU109" s="910"/>
      <c r="DV109" s="911" t="s">
        <v>411</v>
      </c>
      <c r="DW109" s="909"/>
      <c r="DX109" s="909"/>
      <c r="DY109" s="909"/>
      <c r="DZ109" s="942"/>
    </row>
    <row r="110" spans="1:131" s="212" customFormat="1" ht="26.25" customHeight="1" x14ac:dyDescent="0.2">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989482</v>
      </c>
      <c r="AB110" s="902"/>
      <c r="AC110" s="902"/>
      <c r="AD110" s="902"/>
      <c r="AE110" s="903"/>
      <c r="AF110" s="904">
        <v>943051</v>
      </c>
      <c r="AG110" s="902"/>
      <c r="AH110" s="902"/>
      <c r="AI110" s="902"/>
      <c r="AJ110" s="903"/>
      <c r="AK110" s="904">
        <v>906989</v>
      </c>
      <c r="AL110" s="902"/>
      <c r="AM110" s="902"/>
      <c r="AN110" s="902"/>
      <c r="AO110" s="903"/>
      <c r="AP110" s="905">
        <v>13.1</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8916027</v>
      </c>
      <c r="BR110" s="855"/>
      <c r="BS110" s="855"/>
      <c r="BT110" s="855"/>
      <c r="BU110" s="855"/>
      <c r="BV110" s="855">
        <v>8907981</v>
      </c>
      <c r="BW110" s="855"/>
      <c r="BX110" s="855"/>
      <c r="BY110" s="855"/>
      <c r="BZ110" s="855"/>
      <c r="CA110" s="855">
        <v>8856012</v>
      </c>
      <c r="CB110" s="855"/>
      <c r="CC110" s="855"/>
      <c r="CD110" s="855"/>
      <c r="CE110" s="855"/>
      <c r="CF110" s="879">
        <v>127.8</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3325615</v>
      </c>
      <c r="BR112" s="830"/>
      <c r="BS112" s="830"/>
      <c r="BT112" s="830"/>
      <c r="BU112" s="830"/>
      <c r="BV112" s="830">
        <v>3032396</v>
      </c>
      <c r="BW112" s="830"/>
      <c r="BX112" s="830"/>
      <c r="BY112" s="830"/>
      <c r="BZ112" s="830"/>
      <c r="CA112" s="830">
        <v>2947172</v>
      </c>
      <c r="CB112" s="830"/>
      <c r="CC112" s="830"/>
      <c r="CD112" s="830"/>
      <c r="CE112" s="830"/>
      <c r="CF112" s="888">
        <v>42.5</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297566</v>
      </c>
      <c r="AB113" s="932"/>
      <c r="AC113" s="932"/>
      <c r="AD113" s="932"/>
      <c r="AE113" s="933"/>
      <c r="AF113" s="934">
        <v>281583</v>
      </c>
      <c r="AG113" s="932"/>
      <c r="AH113" s="932"/>
      <c r="AI113" s="932"/>
      <c r="AJ113" s="933"/>
      <c r="AK113" s="934">
        <v>219826</v>
      </c>
      <c r="AL113" s="932"/>
      <c r="AM113" s="932"/>
      <c r="AN113" s="932"/>
      <c r="AO113" s="933"/>
      <c r="AP113" s="935">
        <v>3.2</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6724</v>
      </c>
      <c r="BR113" s="830"/>
      <c r="BS113" s="830"/>
      <c r="BT113" s="830"/>
      <c r="BU113" s="830"/>
      <c r="BV113" s="830">
        <v>3730</v>
      </c>
      <c r="BW113" s="830"/>
      <c r="BX113" s="830"/>
      <c r="BY113" s="830"/>
      <c r="BZ113" s="830"/>
      <c r="CA113" s="830">
        <v>1088</v>
      </c>
      <c r="CB113" s="830"/>
      <c r="CC113" s="830"/>
      <c r="CD113" s="830"/>
      <c r="CE113" s="830"/>
      <c r="CF113" s="888">
        <v>0</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15996</v>
      </c>
      <c r="AB114" s="793"/>
      <c r="AC114" s="793"/>
      <c r="AD114" s="793"/>
      <c r="AE114" s="794"/>
      <c r="AF114" s="795">
        <v>1577</v>
      </c>
      <c r="AG114" s="793"/>
      <c r="AH114" s="793"/>
      <c r="AI114" s="793"/>
      <c r="AJ114" s="794"/>
      <c r="AK114" s="795">
        <v>1672</v>
      </c>
      <c r="AL114" s="793"/>
      <c r="AM114" s="793"/>
      <c r="AN114" s="793"/>
      <c r="AO114" s="794"/>
      <c r="AP114" s="837">
        <v>0</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1553591</v>
      </c>
      <c r="BR114" s="830"/>
      <c r="BS114" s="830"/>
      <c r="BT114" s="830"/>
      <c r="BU114" s="830"/>
      <c r="BV114" s="830">
        <v>1585570</v>
      </c>
      <c r="BW114" s="830"/>
      <c r="BX114" s="830"/>
      <c r="BY114" s="830"/>
      <c r="BZ114" s="830"/>
      <c r="CA114" s="830">
        <v>1653807</v>
      </c>
      <c r="CB114" s="830"/>
      <c r="CC114" s="830"/>
      <c r="CD114" s="830"/>
      <c r="CE114" s="830"/>
      <c r="CF114" s="888">
        <v>23.9</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17307</v>
      </c>
      <c r="AB115" s="932"/>
      <c r="AC115" s="932"/>
      <c r="AD115" s="932"/>
      <c r="AE115" s="933"/>
      <c r="AF115" s="934">
        <v>16947</v>
      </c>
      <c r="AG115" s="932"/>
      <c r="AH115" s="932"/>
      <c r="AI115" s="932"/>
      <c r="AJ115" s="933"/>
      <c r="AK115" s="934">
        <v>9736</v>
      </c>
      <c r="AL115" s="932"/>
      <c r="AM115" s="932"/>
      <c r="AN115" s="932"/>
      <c r="AO115" s="933"/>
      <c r="AP115" s="935">
        <v>0.1</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1320351</v>
      </c>
      <c r="AB117" s="916"/>
      <c r="AC117" s="916"/>
      <c r="AD117" s="916"/>
      <c r="AE117" s="917"/>
      <c r="AF117" s="918">
        <v>1243158</v>
      </c>
      <c r="AG117" s="916"/>
      <c r="AH117" s="916"/>
      <c r="AI117" s="916"/>
      <c r="AJ117" s="917"/>
      <c r="AK117" s="918">
        <v>1138223</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294</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441</v>
      </c>
      <c r="BP119" s="891"/>
      <c r="BQ119" s="892">
        <v>13801957</v>
      </c>
      <c r="BR119" s="858"/>
      <c r="BS119" s="858"/>
      <c r="BT119" s="858"/>
      <c r="BU119" s="858"/>
      <c r="BV119" s="858">
        <v>13529677</v>
      </c>
      <c r="BW119" s="858"/>
      <c r="BX119" s="858"/>
      <c r="BY119" s="858"/>
      <c r="BZ119" s="858"/>
      <c r="CA119" s="858">
        <v>13458079</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5769716</v>
      </c>
      <c r="BR120" s="855"/>
      <c r="BS120" s="855"/>
      <c r="BT120" s="855"/>
      <c r="BU120" s="855"/>
      <c r="BV120" s="855">
        <v>5543105</v>
      </c>
      <c r="BW120" s="855"/>
      <c r="BX120" s="855"/>
      <c r="BY120" s="855"/>
      <c r="BZ120" s="855"/>
      <c r="CA120" s="855">
        <v>5622899</v>
      </c>
      <c r="CB120" s="855"/>
      <c r="CC120" s="855"/>
      <c r="CD120" s="855"/>
      <c r="CE120" s="855"/>
      <c r="CF120" s="879">
        <v>81.2</v>
      </c>
      <c r="CG120" s="880"/>
      <c r="CH120" s="880"/>
      <c r="CI120" s="880"/>
      <c r="CJ120" s="880"/>
      <c r="CK120" s="881" t="s">
        <v>445</v>
      </c>
      <c r="CL120" s="865"/>
      <c r="CM120" s="865"/>
      <c r="CN120" s="865"/>
      <c r="CO120" s="866"/>
      <c r="CP120" s="885" t="s">
        <v>390</v>
      </c>
      <c r="CQ120" s="886"/>
      <c r="CR120" s="886"/>
      <c r="CS120" s="886"/>
      <c r="CT120" s="886"/>
      <c r="CU120" s="886"/>
      <c r="CV120" s="886"/>
      <c r="CW120" s="886"/>
      <c r="CX120" s="886"/>
      <c r="CY120" s="886"/>
      <c r="CZ120" s="886"/>
      <c r="DA120" s="886"/>
      <c r="DB120" s="886"/>
      <c r="DC120" s="886"/>
      <c r="DD120" s="886"/>
      <c r="DE120" s="886"/>
      <c r="DF120" s="887"/>
      <c r="DG120" s="874">
        <v>1660486</v>
      </c>
      <c r="DH120" s="855"/>
      <c r="DI120" s="855"/>
      <c r="DJ120" s="855"/>
      <c r="DK120" s="855"/>
      <c r="DL120" s="855">
        <v>1421895</v>
      </c>
      <c r="DM120" s="855"/>
      <c r="DN120" s="855"/>
      <c r="DO120" s="855"/>
      <c r="DP120" s="855"/>
      <c r="DQ120" s="855">
        <v>1368016</v>
      </c>
      <c r="DR120" s="855"/>
      <c r="DS120" s="855"/>
      <c r="DT120" s="855"/>
      <c r="DU120" s="855"/>
      <c r="DV120" s="856">
        <v>19.7</v>
      </c>
      <c r="DW120" s="856"/>
      <c r="DX120" s="856"/>
      <c r="DY120" s="856"/>
      <c r="DZ120" s="857"/>
    </row>
    <row r="121" spans="1:130" s="212" customFormat="1" ht="26.25" customHeight="1" x14ac:dyDescent="0.2">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v>32940</v>
      </c>
      <c r="BR121" s="830"/>
      <c r="BS121" s="830"/>
      <c r="BT121" s="830"/>
      <c r="BU121" s="830"/>
      <c r="BV121" s="830">
        <v>26411</v>
      </c>
      <c r="BW121" s="830"/>
      <c r="BX121" s="830"/>
      <c r="BY121" s="830"/>
      <c r="BZ121" s="830"/>
      <c r="CA121" s="830">
        <v>19765</v>
      </c>
      <c r="CB121" s="830"/>
      <c r="CC121" s="830"/>
      <c r="CD121" s="830"/>
      <c r="CE121" s="830"/>
      <c r="CF121" s="888">
        <v>0.3</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969439</v>
      </c>
      <c r="DH121" s="830"/>
      <c r="DI121" s="830"/>
      <c r="DJ121" s="830"/>
      <c r="DK121" s="830"/>
      <c r="DL121" s="830">
        <v>973097</v>
      </c>
      <c r="DM121" s="830"/>
      <c r="DN121" s="830"/>
      <c r="DO121" s="830"/>
      <c r="DP121" s="830"/>
      <c r="DQ121" s="830">
        <v>951872</v>
      </c>
      <c r="DR121" s="830"/>
      <c r="DS121" s="830"/>
      <c r="DT121" s="830"/>
      <c r="DU121" s="830"/>
      <c r="DV121" s="807">
        <v>13.7</v>
      </c>
      <c r="DW121" s="807"/>
      <c r="DX121" s="807"/>
      <c r="DY121" s="807"/>
      <c r="DZ121" s="808"/>
    </row>
    <row r="122" spans="1:130" s="212" customFormat="1" ht="26.25" customHeight="1" x14ac:dyDescent="0.2">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12050908</v>
      </c>
      <c r="BR122" s="858"/>
      <c r="BS122" s="858"/>
      <c r="BT122" s="858"/>
      <c r="BU122" s="858"/>
      <c r="BV122" s="858">
        <v>11188527</v>
      </c>
      <c r="BW122" s="858"/>
      <c r="BX122" s="858"/>
      <c r="BY122" s="858"/>
      <c r="BZ122" s="858"/>
      <c r="CA122" s="858">
        <v>11272897</v>
      </c>
      <c r="CB122" s="858"/>
      <c r="CC122" s="858"/>
      <c r="CD122" s="858"/>
      <c r="CE122" s="858"/>
      <c r="CF122" s="859">
        <v>162.69999999999999</v>
      </c>
      <c r="CG122" s="860"/>
      <c r="CH122" s="860"/>
      <c r="CI122" s="860"/>
      <c r="CJ122" s="860"/>
      <c r="CK122" s="882"/>
      <c r="CL122" s="868"/>
      <c r="CM122" s="868"/>
      <c r="CN122" s="868"/>
      <c r="CO122" s="869"/>
      <c r="CP122" s="848" t="s">
        <v>394</v>
      </c>
      <c r="CQ122" s="849"/>
      <c r="CR122" s="849"/>
      <c r="CS122" s="849"/>
      <c r="CT122" s="849"/>
      <c r="CU122" s="849"/>
      <c r="CV122" s="849"/>
      <c r="CW122" s="849"/>
      <c r="CX122" s="849"/>
      <c r="CY122" s="849"/>
      <c r="CZ122" s="849"/>
      <c r="DA122" s="849"/>
      <c r="DB122" s="849"/>
      <c r="DC122" s="849"/>
      <c r="DD122" s="849"/>
      <c r="DE122" s="849"/>
      <c r="DF122" s="850"/>
      <c r="DG122" s="829">
        <v>695690</v>
      </c>
      <c r="DH122" s="830"/>
      <c r="DI122" s="830"/>
      <c r="DJ122" s="830"/>
      <c r="DK122" s="830"/>
      <c r="DL122" s="830">
        <v>637404</v>
      </c>
      <c r="DM122" s="830"/>
      <c r="DN122" s="830"/>
      <c r="DO122" s="830"/>
      <c r="DP122" s="830"/>
      <c r="DQ122" s="830">
        <v>627284</v>
      </c>
      <c r="DR122" s="830"/>
      <c r="DS122" s="830"/>
      <c r="DT122" s="830"/>
      <c r="DU122" s="830"/>
      <c r="DV122" s="807">
        <v>9.1</v>
      </c>
      <c r="DW122" s="807"/>
      <c r="DX122" s="807"/>
      <c r="DY122" s="807"/>
      <c r="DZ122" s="808"/>
    </row>
    <row r="123" spans="1:130" s="212" customFormat="1" ht="26.25" customHeight="1" x14ac:dyDescent="0.2">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449</v>
      </c>
      <c r="BP123" s="891"/>
      <c r="BQ123" s="845">
        <v>17853564</v>
      </c>
      <c r="BR123" s="846"/>
      <c r="BS123" s="846"/>
      <c r="BT123" s="846"/>
      <c r="BU123" s="846"/>
      <c r="BV123" s="846">
        <v>16758043</v>
      </c>
      <c r="BW123" s="846"/>
      <c r="BX123" s="846"/>
      <c r="BY123" s="846"/>
      <c r="BZ123" s="846"/>
      <c r="CA123" s="846">
        <v>16915561</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17307</v>
      </c>
      <c r="AB127" s="793"/>
      <c r="AC127" s="793"/>
      <c r="AD127" s="793"/>
      <c r="AE127" s="794"/>
      <c r="AF127" s="795">
        <v>16947</v>
      </c>
      <c r="AG127" s="793"/>
      <c r="AH127" s="793"/>
      <c r="AI127" s="793"/>
      <c r="AJ127" s="794"/>
      <c r="AK127" s="795">
        <v>9736</v>
      </c>
      <c r="AL127" s="793"/>
      <c r="AM127" s="793"/>
      <c r="AN127" s="793"/>
      <c r="AO127" s="794"/>
      <c r="AP127" s="837">
        <v>0.1</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12363</v>
      </c>
      <c r="AB128" s="814"/>
      <c r="AC128" s="814"/>
      <c r="AD128" s="814"/>
      <c r="AE128" s="815"/>
      <c r="AF128" s="816">
        <v>7083</v>
      </c>
      <c r="AG128" s="814"/>
      <c r="AH128" s="814"/>
      <c r="AI128" s="814"/>
      <c r="AJ128" s="815"/>
      <c r="AK128" s="816">
        <v>7083</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122</v>
      </c>
      <c r="BG128" s="800"/>
      <c r="BH128" s="800"/>
      <c r="BI128" s="800"/>
      <c r="BJ128" s="800"/>
      <c r="BK128" s="800"/>
      <c r="BL128" s="823"/>
      <c r="BM128" s="799">
        <v>13.67</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8120254</v>
      </c>
      <c r="AB129" s="793"/>
      <c r="AC129" s="793"/>
      <c r="AD129" s="793"/>
      <c r="AE129" s="794"/>
      <c r="AF129" s="795">
        <v>8186578</v>
      </c>
      <c r="AG129" s="793"/>
      <c r="AH129" s="793"/>
      <c r="AI129" s="793"/>
      <c r="AJ129" s="794"/>
      <c r="AK129" s="795">
        <v>8308952</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122</v>
      </c>
      <c r="BG129" s="784"/>
      <c r="BH129" s="784"/>
      <c r="BI129" s="784"/>
      <c r="BJ129" s="784"/>
      <c r="BK129" s="784"/>
      <c r="BL129" s="785"/>
      <c r="BM129" s="783">
        <v>18.670000000000002</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1394918</v>
      </c>
      <c r="AB130" s="793"/>
      <c r="AC130" s="793"/>
      <c r="AD130" s="793"/>
      <c r="AE130" s="794"/>
      <c r="AF130" s="795">
        <v>1393265</v>
      </c>
      <c r="AG130" s="793"/>
      <c r="AH130" s="793"/>
      <c r="AI130" s="793"/>
      <c r="AJ130" s="794"/>
      <c r="AK130" s="795">
        <v>1380247</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-2.4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6725336</v>
      </c>
      <c r="AB131" s="777"/>
      <c r="AC131" s="777"/>
      <c r="AD131" s="777"/>
      <c r="AE131" s="778"/>
      <c r="AF131" s="779">
        <v>6793313</v>
      </c>
      <c r="AG131" s="777"/>
      <c r="AH131" s="777"/>
      <c r="AI131" s="777"/>
      <c r="AJ131" s="778"/>
      <c r="AK131" s="779">
        <v>6928705</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-1.292574825</v>
      </c>
      <c r="AB132" s="758"/>
      <c r="AC132" s="758"/>
      <c r="AD132" s="758"/>
      <c r="AE132" s="759"/>
      <c r="AF132" s="760">
        <v>-2.313893089</v>
      </c>
      <c r="AG132" s="758"/>
      <c r="AH132" s="758"/>
      <c r="AI132" s="758"/>
      <c r="AJ132" s="759"/>
      <c r="AK132" s="760">
        <v>-3.5952894519999998</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-1.5</v>
      </c>
      <c r="AB133" s="737"/>
      <c r="AC133" s="737"/>
      <c r="AD133" s="737"/>
      <c r="AE133" s="738"/>
      <c r="AF133" s="736">
        <v>-1.9</v>
      </c>
      <c r="AG133" s="737"/>
      <c r="AH133" s="737"/>
      <c r="AI133" s="737"/>
      <c r="AJ133" s="738"/>
      <c r="AK133" s="736">
        <v>-2.4</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TB1PwPe2XEHt2gbvEImLiErqzljZ9+DClfSEQVc3It7J7My0SqBQ2Tib6qWm1oW+iCukCSJpslY2JCLSBeFElA==" saltValue="9YoGRfSxXsy2vhseGSGOS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PgkNsHmX7wKH5sUKS0qjvc03mWdbIPvMeuPs+BY2DfgczhWE5iqlrL9Ydb4fiZqKbpep9AbYM66E1G0g4GdykA==" saltValue="thwfmpdQkN101vpXn+96C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Z47LHerX/ijM/pxv9g8SwGVRUK882EIo5++XsXPTKsMaLfs+xAF7wrkm1Psk4KdX4Go7GQCMszjKkoXmYyr0jQ==" saltValue="9SvO327bkN+KZR4Eogxfn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31" t="s">
        <v>478</v>
      </c>
      <c r="AP7" s="253"/>
      <c r="AQ7" s="254" t="s">
        <v>479</v>
      </c>
      <c r="AR7" s="255"/>
    </row>
    <row r="8" spans="1:46" ht="13.2" x14ac:dyDescent="0.2">
      <c r="A8" s="247"/>
      <c r="AK8" s="256"/>
      <c r="AL8" s="257"/>
      <c r="AM8" s="257"/>
      <c r="AN8" s="258"/>
      <c r="AO8" s="1132"/>
      <c r="AP8" s="259" t="s">
        <v>480</v>
      </c>
      <c r="AQ8" s="260" t="s">
        <v>481</v>
      </c>
      <c r="AR8" s="261" t="s">
        <v>482</v>
      </c>
    </row>
    <row r="9" spans="1:46" ht="13.2" x14ac:dyDescent="0.2">
      <c r="A9" s="247"/>
      <c r="AK9" s="1143" t="s">
        <v>483</v>
      </c>
      <c r="AL9" s="1144"/>
      <c r="AM9" s="1144"/>
      <c r="AN9" s="1145"/>
      <c r="AO9" s="262">
        <v>2197299</v>
      </c>
      <c r="AP9" s="262">
        <v>125963</v>
      </c>
      <c r="AQ9" s="263">
        <v>110873</v>
      </c>
      <c r="AR9" s="264">
        <v>13.6</v>
      </c>
    </row>
    <row r="10" spans="1:46" ht="13.5" customHeight="1" x14ac:dyDescent="0.2">
      <c r="A10" s="247"/>
      <c r="AK10" s="1143" t="s">
        <v>484</v>
      </c>
      <c r="AL10" s="1144"/>
      <c r="AM10" s="1144"/>
      <c r="AN10" s="1145"/>
      <c r="AO10" s="265">
        <v>385393</v>
      </c>
      <c r="AP10" s="265">
        <v>22093</v>
      </c>
      <c r="AQ10" s="266">
        <v>12701</v>
      </c>
      <c r="AR10" s="267">
        <v>73.900000000000006</v>
      </c>
    </row>
    <row r="11" spans="1:46" ht="13.5" customHeight="1" x14ac:dyDescent="0.2">
      <c r="A11" s="247"/>
      <c r="AK11" s="1143" t="s">
        <v>485</v>
      </c>
      <c r="AL11" s="1144"/>
      <c r="AM11" s="1144"/>
      <c r="AN11" s="1145"/>
      <c r="AO11" s="265">
        <v>7333</v>
      </c>
      <c r="AP11" s="265">
        <v>420</v>
      </c>
      <c r="AQ11" s="266">
        <v>1473</v>
      </c>
      <c r="AR11" s="267">
        <v>-71.5</v>
      </c>
    </row>
    <row r="12" spans="1:46" ht="13.5" customHeight="1" x14ac:dyDescent="0.2">
      <c r="A12" s="247"/>
      <c r="AK12" s="1143" t="s">
        <v>486</v>
      </c>
      <c r="AL12" s="1144"/>
      <c r="AM12" s="1144"/>
      <c r="AN12" s="1145"/>
      <c r="AO12" s="265" t="s">
        <v>487</v>
      </c>
      <c r="AP12" s="265" t="s">
        <v>487</v>
      </c>
      <c r="AQ12" s="266">
        <v>4</v>
      </c>
      <c r="AR12" s="267" t="s">
        <v>487</v>
      </c>
    </row>
    <row r="13" spans="1:46" ht="13.5" customHeight="1" x14ac:dyDescent="0.2">
      <c r="A13" s="247"/>
      <c r="AK13" s="1143" t="s">
        <v>488</v>
      </c>
      <c r="AL13" s="1144"/>
      <c r="AM13" s="1144"/>
      <c r="AN13" s="1145"/>
      <c r="AO13" s="265">
        <v>96600</v>
      </c>
      <c r="AP13" s="265">
        <v>5538</v>
      </c>
      <c r="AQ13" s="266">
        <v>3598</v>
      </c>
      <c r="AR13" s="267">
        <v>53.9</v>
      </c>
    </row>
    <row r="14" spans="1:46" ht="13.5" customHeight="1" x14ac:dyDescent="0.2">
      <c r="A14" s="247"/>
      <c r="AK14" s="1143" t="s">
        <v>489</v>
      </c>
      <c r="AL14" s="1144"/>
      <c r="AM14" s="1144"/>
      <c r="AN14" s="1145"/>
      <c r="AO14" s="265">
        <v>47678</v>
      </c>
      <c r="AP14" s="265">
        <v>2733</v>
      </c>
      <c r="AQ14" s="266">
        <v>2175</v>
      </c>
      <c r="AR14" s="267">
        <v>25.7</v>
      </c>
    </row>
    <row r="15" spans="1:46" ht="13.5" customHeight="1" x14ac:dyDescent="0.2">
      <c r="A15" s="247"/>
      <c r="AK15" s="1146" t="s">
        <v>490</v>
      </c>
      <c r="AL15" s="1147"/>
      <c r="AM15" s="1147"/>
      <c r="AN15" s="1148"/>
      <c r="AO15" s="265">
        <v>-74027</v>
      </c>
      <c r="AP15" s="265">
        <v>-4244</v>
      </c>
      <c r="AQ15" s="266">
        <v>-6566</v>
      </c>
      <c r="AR15" s="267">
        <v>-35.4</v>
      </c>
    </row>
    <row r="16" spans="1:46" ht="13.2" x14ac:dyDescent="0.2">
      <c r="A16" s="247"/>
      <c r="AK16" s="1146" t="s">
        <v>177</v>
      </c>
      <c r="AL16" s="1147"/>
      <c r="AM16" s="1147"/>
      <c r="AN16" s="1148"/>
      <c r="AO16" s="265">
        <v>2660276</v>
      </c>
      <c r="AP16" s="265">
        <v>152504</v>
      </c>
      <c r="AQ16" s="266">
        <v>124259</v>
      </c>
      <c r="AR16" s="267">
        <v>22.7</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49" t="s">
        <v>495</v>
      </c>
      <c r="AL21" s="1150"/>
      <c r="AM21" s="1150"/>
      <c r="AN21" s="1151"/>
      <c r="AO21" s="277">
        <v>11.01</v>
      </c>
      <c r="AP21" s="278">
        <v>10.18</v>
      </c>
      <c r="AQ21" s="279">
        <v>0.83</v>
      </c>
      <c r="AS21" s="280"/>
      <c r="AT21" s="276"/>
    </row>
    <row r="22" spans="1:46" s="248" customFormat="1" ht="13.2" x14ac:dyDescent="0.2">
      <c r="A22" s="276"/>
      <c r="AK22" s="1149" t="s">
        <v>496</v>
      </c>
      <c r="AL22" s="1150"/>
      <c r="AM22" s="1150"/>
      <c r="AN22" s="1151"/>
      <c r="AO22" s="281">
        <v>95.1</v>
      </c>
      <c r="AP22" s="282">
        <v>96.1</v>
      </c>
      <c r="AQ22" s="283">
        <v>-1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497</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31" t="s">
        <v>478</v>
      </c>
      <c r="AP30" s="253"/>
      <c r="AQ30" s="254" t="s">
        <v>479</v>
      </c>
      <c r="AR30" s="255"/>
    </row>
    <row r="31" spans="1:46" ht="13.2" x14ac:dyDescent="0.2">
      <c r="A31" s="247"/>
      <c r="AK31" s="256"/>
      <c r="AL31" s="257"/>
      <c r="AM31" s="257"/>
      <c r="AN31" s="258"/>
      <c r="AO31" s="1132"/>
      <c r="AP31" s="259" t="s">
        <v>480</v>
      </c>
      <c r="AQ31" s="260" t="s">
        <v>481</v>
      </c>
      <c r="AR31" s="261" t="s">
        <v>482</v>
      </c>
    </row>
    <row r="32" spans="1:46" ht="27" customHeight="1" x14ac:dyDescent="0.2">
      <c r="A32" s="247"/>
      <c r="AK32" s="1133" t="s">
        <v>500</v>
      </c>
      <c r="AL32" s="1134"/>
      <c r="AM32" s="1134"/>
      <c r="AN32" s="1135"/>
      <c r="AO32" s="291">
        <v>906989</v>
      </c>
      <c r="AP32" s="291">
        <v>51994</v>
      </c>
      <c r="AQ32" s="292">
        <v>56040</v>
      </c>
      <c r="AR32" s="293">
        <v>-7.2</v>
      </c>
    </row>
    <row r="33" spans="1:46" ht="13.5" customHeight="1" x14ac:dyDescent="0.2">
      <c r="A33" s="247"/>
      <c r="AK33" s="1133" t="s">
        <v>501</v>
      </c>
      <c r="AL33" s="1134"/>
      <c r="AM33" s="1134"/>
      <c r="AN33" s="1135"/>
      <c r="AO33" s="291" t="s">
        <v>487</v>
      </c>
      <c r="AP33" s="291" t="s">
        <v>487</v>
      </c>
      <c r="AQ33" s="292" t="s">
        <v>487</v>
      </c>
      <c r="AR33" s="293" t="s">
        <v>487</v>
      </c>
    </row>
    <row r="34" spans="1:46" ht="27" customHeight="1" x14ac:dyDescent="0.2">
      <c r="A34" s="247"/>
      <c r="AK34" s="1133" t="s">
        <v>502</v>
      </c>
      <c r="AL34" s="1134"/>
      <c r="AM34" s="1134"/>
      <c r="AN34" s="1135"/>
      <c r="AO34" s="291" t="s">
        <v>487</v>
      </c>
      <c r="AP34" s="291" t="s">
        <v>487</v>
      </c>
      <c r="AQ34" s="292" t="s">
        <v>487</v>
      </c>
      <c r="AR34" s="293" t="s">
        <v>487</v>
      </c>
    </row>
    <row r="35" spans="1:46" ht="27" customHeight="1" x14ac:dyDescent="0.2">
      <c r="A35" s="247"/>
      <c r="AK35" s="1133" t="s">
        <v>503</v>
      </c>
      <c r="AL35" s="1134"/>
      <c r="AM35" s="1134"/>
      <c r="AN35" s="1135"/>
      <c r="AO35" s="291">
        <v>219826</v>
      </c>
      <c r="AP35" s="291">
        <v>12602</v>
      </c>
      <c r="AQ35" s="292">
        <v>19608</v>
      </c>
      <c r="AR35" s="293">
        <v>-35.700000000000003</v>
      </c>
    </row>
    <row r="36" spans="1:46" ht="27" customHeight="1" x14ac:dyDescent="0.2">
      <c r="A36" s="247"/>
      <c r="AK36" s="1133" t="s">
        <v>504</v>
      </c>
      <c r="AL36" s="1134"/>
      <c r="AM36" s="1134"/>
      <c r="AN36" s="1135"/>
      <c r="AO36" s="291">
        <v>1672</v>
      </c>
      <c r="AP36" s="291">
        <v>96</v>
      </c>
      <c r="AQ36" s="292">
        <v>3090</v>
      </c>
      <c r="AR36" s="293">
        <v>-96.9</v>
      </c>
    </row>
    <row r="37" spans="1:46" ht="13.5" customHeight="1" x14ac:dyDescent="0.2">
      <c r="A37" s="247"/>
      <c r="AK37" s="1133" t="s">
        <v>505</v>
      </c>
      <c r="AL37" s="1134"/>
      <c r="AM37" s="1134"/>
      <c r="AN37" s="1135"/>
      <c r="AO37" s="291">
        <v>9736</v>
      </c>
      <c r="AP37" s="291">
        <v>558</v>
      </c>
      <c r="AQ37" s="292">
        <v>590</v>
      </c>
      <c r="AR37" s="293">
        <v>-5.4</v>
      </c>
    </row>
    <row r="38" spans="1:46" ht="27" customHeight="1" x14ac:dyDescent="0.2">
      <c r="A38" s="247"/>
      <c r="AK38" s="1136" t="s">
        <v>506</v>
      </c>
      <c r="AL38" s="1137"/>
      <c r="AM38" s="1137"/>
      <c r="AN38" s="1138"/>
      <c r="AO38" s="294" t="s">
        <v>487</v>
      </c>
      <c r="AP38" s="294" t="s">
        <v>487</v>
      </c>
      <c r="AQ38" s="295">
        <v>10</v>
      </c>
      <c r="AR38" s="283" t="s">
        <v>487</v>
      </c>
      <c r="AS38" s="290"/>
    </row>
    <row r="39" spans="1:46" ht="13.2" x14ac:dyDescent="0.2">
      <c r="A39" s="247"/>
      <c r="AK39" s="1136" t="s">
        <v>507</v>
      </c>
      <c r="AL39" s="1137"/>
      <c r="AM39" s="1137"/>
      <c r="AN39" s="1138"/>
      <c r="AO39" s="291">
        <v>-7083</v>
      </c>
      <c r="AP39" s="291">
        <v>-406</v>
      </c>
      <c r="AQ39" s="292">
        <v>-2093</v>
      </c>
      <c r="AR39" s="293">
        <v>-80.599999999999994</v>
      </c>
      <c r="AS39" s="290"/>
    </row>
    <row r="40" spans="1:46" ht="27" customHeight="1" x14ac:dyDescent="0.2">
      <c r="A40" s="247"/>
      <c r="AK40" s="1133" t="s">
        <v>508</v>
      </c>
      <c r="AL40" s="1134"/>
      <c r="AM40" s="1134"/>
      <c r="AN40" s="1135"/>
      <c r="AO40" s="291">
        <v>-1380247</v>
      </c>
      <c r="AP40" s="291">
        <v>-79124</v>
      </c>
      <c r="AQ40" s="292">
        <v>-52347</v>
      </c>
      <c r="AR40" s="293">
        <v>51.2</v>
      </c>
      <c r="AS40" s="290"/>
    </row>
    <row r="41" spans="1:46" ht="13.2" x14ac:dyDescent="0.2">
      <c r="A41" s="247"/>
      <c r="AK41" s="1139" t="s">
        <v>287</v>
      </c>
      <c r="AL41" s="1140"/>
      <c r="AM41" s="1140"/>
      <c r="AN41" s="1141"/>
      <c r="AO41" s="291">
        <v>-249107</v>
      </c>
      <c r="AP41" s="291">
        <v>-14280</v>
      </c>
      <c r="AQ41" s="292">
        <v>24899</v>
      </c>
      <c r="AR41" s="293">
        <v>-157.4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26" t="s">
        <v>478</v>
      </c>
      <c r="AN49" s="1128" t="s">
        <v>511</v>
      </c>
      <c r="AO49" s="1129"/>
      <c r="AP49" s="1129"/>
      <c r="AQ49" s="1129"/>
      <c r="AR49" s="1130"/>
    </row>
    <row r="50" spans="1:44" ht="13.2" x14ac:dyDescent="0.2">
      <c r="A50" s="247"/>
      <c r="AK50" s="305"/>
      <c r="AL50" s="306"/>
      <c r="AM50" s="1127"/>
      <c r="AN50" s="307" t="s">
        <v>512</v>
      </c>
      <c r="AO50" s="308" t="s">
        <v>513</v>
      </c>
      <c r="AP50" s="309" t="s">
        <v>514</v>
      </c>
      <c r="AQ50" s="310" t="s">
        <v>515</v>
      </c>
      <c r="AR50" s="311" t="s">
        <v>516</v>
      </c>
    </row>
    <row r="51" spans="1:44" ht="13.2" x14ac:dyDescent="0.2">
      <c r="A51" s="247"/>
      <c r="AK51" s="303" t="s">
        <v>517</v>
      </c>
      <c r="AL51" s="304"/>
      <c r="AM51" s="312">
        <v>1904192</v>
      </c>
      <c r="AN51" s="313">
        <v>100126</v>
      </c>
      <c r="AO51" s="314">
        <v>4.2</v>
      </c>
      <c r="AP51" s="315">
        <v>84459</v>
      </c>
      <c r="AQ51" s="316">
        <v>42.9</v>
      </c>
      <c r="AR51" s="317">
        <v>-38.700000000000003</v>
      </c>
    </row>
    <row r="52" spans="1:44" ht="13.2" x14ac:dyDescent="0.2">
      <c r="A52" s="247"/>
      <c r="AK52" s="318"/>
      <c r="AL52" s="319" t="s">
        <v>518</v>
      </c>
      <c r="AM52" s="320">
        <v>810680</v>
      </c>
      <c r="AN52" s="321">
        <v>42627</v>
      </c>
      <c r="AO52" s="322">
        <v>-8.4</v>
      </c>
      <c r="AP52" s="323">
        <v>47314</v>
      </c>
      <c r="AQ52" s="324">
        <v>58.2</v>
      </c>
      <c r="AR52" s="325">
        <v>-66.599999999999994</v>
      </c>
    </row>
    <row r="53" spans="1:44" ht="13.2" x14ac:dyDescent="0.2">
      <c r="A53" s="247"/>
      <c r="AK53" s="303" t="s">
        <v>519</v>
      </c>
      <c r="AL53" s="304"/>
      <c r="AM53" s="312">
        <v>1953518</v>
      </c>
      <c r="AN53" s="313">
        <v>105317</v>
      </c>
      <c r="AO53" s="314">
        <v>5.2</v>
      </c>
      <c r="AP53" s="315">
        <v>74568</v>
      </c>
      <c r="AQ53" s="316">
        <v>-11.7</v>
      </c>
      <c r="AR53" s="317">
        <v>16.899999999999999</v>
      </c>
    </row>
    <row r="54" spans="1:44" ht="13.2" x14ac:dyDescent="0.2">
      <c r="A54" s="247"/>
      <c r="AK54" s="318"/>
      <c r="AL54" s="319" t="s">
        <v>518</v>
      </c>
      <c r="AM54" s="320">
        <v>898496</v>
      </c>
      <c r="AN54" s="321">
        <v>48439</v>
      </c>
      <c r="AO54" s="322">
        <v>13.6</v>
      </c>
      <c r="AP54" s="323">
        <v>42558</v>
      </c>
      <c r="AQ54" s="324">
        <v>-10.1</v>
      </c>
      <c r="AR54" s="325">
        <v>23.7</v>
      </c>
    </row>
    <row r="55" spans="1:44" ht="13.2" x14ac:dyDescent="0.2">
      <c r="A55" s="247"/>
      <c r="AK55" s="303" t="s">
        <v>520</v>
      </c>
      <c r="AL55" s="304"/>
      <c r="AM55" s="312">
        <v>1942096</v>
      </c>
      <c r="AN55" s="313">
        <v>106773</v>
      </c>
      <c r="AO55" s="314">
        <v>1.4</v>
      </c>
      <c r="AP55" s="315">
        <v>73693</v>
      </c>
      <c r="AQ55" s="316">
        <v>-1.2</v>
      </c>
      <c r="AR55" s="317">
        <v>2.6</v>
      </c>
    </row>
    <row r="56" spans="1:44" ht="13.2" x14ac:dyDescent="0.2">
      <c r="A56" s="247"/>
      <c r="AK56" s="318"/>
      <c r="AL56" s="319" t="s">
        <v>518</v>
      </c>
      <c r="AM56" s="320">
        <v>1314413</v>
      </c>
      <c r="AN56" s="321">
        <v>72264</v>
      </c>
      <c r="AO56" s="322">
        <v>49.2</v>
      </c>
      <c r="AP56" s="323">
        <v>44203</v>
      </c>
      <c r="AQ56" s="324">
        <v>3.9</v>
      </c>
      <c r="AR56" s="325">
        <v>45.3</v>
      </c>
    </row>
    <row r="57" spans="1:44" ht="13.2" x14ac:dyDescent="0.2">
      <c r="A57" s="247"/>
      <c r="AK57" s="303" t="s">
        <v>521</v>
      </c>
      <c r="AL57" s="304"/>
      <c r="AM57" s="312">
        <v>1815281</v>
      </c>
      <c r="AN57" s="313">
        <v>101805</v>
      </c>
      <c r="AO57" s="314">
        <v>-4.7</v>
      </c>
      <c r="AP57" s="315">
        <v>79401</v>
      </c>
      <c r="AQ57" s="316">
        <v>7.7</v>
      </c>
      <c r="AR57" s="317">
        <v>-12.4</v>
      </c>
    </row>
    <row r="58" spans="1:44" ht="13.2" x14ac:dyDescent="0.2">
      <c r="A58" s="247"/>
      <c r="AK58" s="318"/>
      <c r="AL58" s="319" t="s">
        <v>518</v>
      </c>
      <c r="AM58" s="320">
        <v>1148084</v>
      </c>
      <c r="AN58" s="321">
        <v>64387</v>
      </c>
      <c r="AO58" s="322">
        <v>-10.9</v>
      </c>
      <c r="AP58" s="323">
        <v>49347</v>
      </c>
      <c r="AQ58" s="324">
        <v>11.6</v>
      </c>
      <c r="AR58" s="325">
        <v>-22.5</v>
      </c>
    </row>
    <row r="59" spans="1:44" ht="13.2" x14ac:dyDescent="0.2">
      <c r="A59" s="247"/>
      <c r="AK59" s="303" t="s">
        <v>522</v>
      </c>
      <c r="AL59" s="304"/>
      <c r="AM59" s="312">
        <v>1907612</v>
      </c>
      <c r="AN59" s="313">
        <v>109356</v>
      </c>
      <c r="AO59" s="314">
        <v>7.4</v>
      </c>
      <c r="AP59" s="315">
        <v>87379</v>
      </c>
      <c r="AQ59" s="316">
        <v>10</v>
      </c>
      <c r="AR59" s="317">
        <v>-2.6</v>
      </c>
    </row>
    <row r="60" spans="1:44" ht="13.2" x14ac:dyDescent="0.2">
      <c r="A60" s="247"/>
      <c r="AK60" s="318"/>
      <c r="AL60" s="319" t="s">
        <v>518</v>
      </c>
      <c r="AM60" s="320">
        <v>860101</v>
      </c>
      <c r="AN60" s="321">
        <v>49306</v>
      </c>
      <c r="AO60" s="322">
        <v>-23.4</v>
      </c>
      <c r="AP60" s="323">
        <v>55855</v>
      </c>
      <c r="AQ60" s="324">
        <v>13.2</v>
      </c>
      <c r="AR60" s="325">
        <v>-36.6</v>
      </c>
    </row>
    <row r="61" spans="1:44" ht="13.2" x14ac:dyDescent="0.2">
      <c r="A61" s="247"/>
      <c r="AK61" s="303" t="s">
        <v>523</v>
      </c>
      <c r="AL61" s="326"/>
      <c r="AM61" s="312">
        <v>1904540</v>
      </c>
      <c r="AN61" s="313">
        <v>104675</v>
      </c>
      <c r="AO61" s="314">
        <v>2.7</v>
      </c>
      <c r="AP61" s="315">
        <v>79900</v>
      </c>
      <c r="AQ61" s="327">
        <v>9.5</v>
      </c>
      <c r="AR61" s="317">
        <v>-6.8</v>
      </c>
    </row>
    <row r="62" spans="1:44" ht="13.2" x14ac:dyDescent="0.2">
      <c r="A62" s="247"/>
      <c r="AK62" s="318"/>
      <c r="AL62" s="319" t="s">
        <v>518</v>
      </c>
      <c r="AM62" s="320">
        <v>1006355</v>
      </c>
      <c r="AN62" s="321">
        <v>55405</v>
      </c>
      <c r="AO62" s="322">
        <v>4</v>
      </c>
      <c r="AP62" s="323">
        <v>47855</v>
      </c>
      <c r="AQ62" s="324">
        <v>15.4</v>
      </c>
      <c r="AR62" s="325">
        <v>-11.4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3OSoU1V3Pcyk5uIkuW9bohQZkZXo/YbXowzGga4qfX4BLiXMOBTYRG3MpcD0BCqnpiz5Yt+1i4COzMQhqUAMmg==" saltValue="KU4TNckQny6PGtwPne0ED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ST2kpM1T6VybM0ZR0ha9jY3xcr0s3KyHasN8Xt02nhyJ7Gb3hnh8lPVmrUBYdmutaPHHeFU1472cvb3YA6aFMA==" saltValue="dEoiSrajQavljgPTbI9z1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Oh7VpJepyQjUxHDqv8N95MGorCq7wiDBCjVz3eFkQrwUh0QuhvEObNkPXpJqLuNSMPMv3mohp9Xq8bpd5CKsrQ==" saltValue="mQEAGdgCjBubzLUn+CtS8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26.13</v>
      </c>
      <c r="G47" s="12">
        <v>25.09</v>
      </c>
      <c r="H47" s="12">
        <v>25.62</v>
      </c>
      <c r="I47" s="12">
        <v>25.46</v>
      </c>
      <c r="J47" s="13">
        <v>25.16</v>
      </c>
    </row>
    <row r="48" spans="2:10" ht="57.75" customHeight="1" x14ac:dyDescent="0.2">
      <c r="B48" s="14"/>
      <c r="C48" s="1154" t="s">
        <v>4</v>
      </c>
      <c r="D48" s="1154"/>
      <c r="E48" s="1155"/>
      <c r="F48" s="15">
        <v>8.09</v>
      </c>
      <c r="G48" s="16">
        <v>6.35</v>
      </c>
      <c r="H48" s="16">
        <v>5.62</v>
      </c>
      <c r="I48" s="16">
        <v>7.02</v>
      </c>
      <c r="J48" s="17">
        <v>7.73</v>
      </c>
    </row>
    <row r="49" spans="2:10" ht="57.75" customHeight="1" thickBot="1" x14ac:dyDescent="0.25">
      <c r="B49" s="18"/>
      <c r="C49" s="1156" t="s">
        <v>5</v>
      </c>
      <c r="D49" s="1156"/>
      <c r="E49" s="1157"/>
      <c r="F49" s="19">
        <v>4.38</v>
      </c>
      <c r="G49" s="20">
        <v>2.58</v>
      </c>
      <c r="H49" s="20">
        <v>3.26</v>
      </c>
      <c r="I49" s="20">
        <v>9.6199999999999992</v>
      </c>
      <c r="J49" s="21">
        <v>9.27</v>
      </c>
    </row>
    <row r="50" spans="2:10" ht="13.2" x14ac:dyDescent="0.2"/>
  </sheetData>
  <sheetProtection algorithmName="SHA-512" hashValue="Uwg9nEMVt/LtgnqXGz8QKiSpJGhfnrD49GTRQRomd1WM+UaC+b1UFbh4UD3Vnp/f/4uiO7fiqQ9ZYfNhxxs94A==" saltValue="V29cXQZCX0n/sAfzL2l1W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530</v>
      </c>
      <c r="D34" s="1162"/>
      <c r="E34" s="1163"/>
      <c r="F34" s="32">
        <v>8.08</v>
      </c>
      <c r="G34" s="33">
        <v>6.35</v>
      </c>
      <c r="H34" s="33">
        <v>5.61</v>
      </c>
      <c r="I34" s="33">
        <v>7.02</v>
      </c>
      <c r="J34" s="34">
        <v>7.73</v>
      </c>
      <c r="K34" s="22"/>
      <c r="L34" s="22"/>
      <c r="M34" s="22"/>
      <c r="N34" s="22"/>
      <c r="O34" s="22"/>
      <c r="P34" s="22"/>
    </row>
    <row r="35" spans="1:16" ht="39" customHeight="1" x14ac:dyDescent="0.2">
      <c r="A35" s="22"/>
      <c r="B35" s="35"/>
      <c r="C35" s="1158" t="s">
        <v>531</v>
      </c>
      <c r="D35" s="1158"/>
      <c r="E35" s="1159"/>
      <c r="F35" s="36">
        <v>4.16</v>
      </c>
      <c r="G35" s="37">
        <v>4.34</v>
      </c>
      <c r="H35" s="37">
        <v>4.42</v>
      </c>
      <c r="I35" s="37">
        <v>4.54</v>
      </c>
      <c r="J35" s="38">
        <v>5</v>
      </c>
      <c r="K35" s="22"/>
      <c r="L35" s="22"/>
      <c r="M35" s="22"/>
      <c r="N35" s="22"/>
      <c r="O35" s="22"/>
      <c r="P35" s="22"/>
    </row>
    <row r="36" spans="1:16" ht="39" customHeight="1" x14ac:dyDescent="0.2">
      <c r="A36" s="22"/>
      <c r="B36" s="35"/>
      <c r="C36" s="1158" t="s">
        <v>532</v>
      </c>
      <c r="D36" s="1158"/>
      <c r="E36" s="1159"/>
      <c r="F36" s="36">
        <v>2.0699999999999998</v>
      </c>
      <c r="G36" s="37">
        <v>1.9</v>
      </c>
      <c r="H36" s="37">
        <v>1.17</v>
      </c>
      <c r="I36" s="37">
        <v>1.02</v>
      </c>
      <c r="J36" s="38">
        <v>0.55000000000000004</v>
      </c>
      <c r="K36" s="22"/>
      <c r="L36" s="22"/>
      <c r="M36" s="22"/>
      <c r="N36" s="22"/>
      <c r="O36" s="22"/>
      <c r="P36" s="22"/>
    </row>
    <row r="37" spans="1:16" ht="39" customHeight="1" x14ac:dyDescent="0.2">
      <c r="A37" s="22"/>
      <c r="B37" s="35"/>
      <c r="C37" s="1158" t="s">
        <v>533</v>
      </c>
      <c r="D37" s="1158"/>
      <c r="E37" s="1159"/>
      <c r="F37" s="36">
        <v>0.13</v>
      </c>
      <c r="G37" s="37">
        <v>7.0000000000000007E-2</v>
      </c>
      <c r="H37" s="37">
        <v>0.09</v>
      </c>
      <c r="I37" s="37">
        <v>0.05</v>
      </c>
      <c r="J37" s="38">
        <v>0.14000000000000001</v>
      </c>
      <c r="K37" s="22"/>
      <c r="L37" s="22"/>
      <c r="M37" s="22"/>
      <c r="N37" s="22"/>
      <c r="O37" s="22"/>
      <c r="P37" s="22"/>
    </row>
    <row r="38" spans="1:16" ht="39" customHeight="1" x14ac:dyDescent="0.2">
      <c r="A38" s="22"/>
      <c r="B38" s="35"/>
      <c r="C38" s="1158" t="s">
        <v>534</v>
      </c>
      <c r="D38" s="1158"/>
      <c r="E38" s="1159"/>
      <c r="F38" s="36">
        <v>0.09</v>
      </c>
      <c r="G38" s="37">
        <v>0.06</v>
      </c>
      <c r="H38" s="37">
        <v>0.06</v>
      </c>
      <c r="I38" s="37">
        <v>0.05</v>
      </c>
      <c r="J38" s="38">
        <v>0.06</v>
      </c>
      <c r="K38" s="22"/>
      <c r="L38" s="22"/>
      <c r="M38" s="22"/>
      <c r="N38" s="22"/>
      <c r="O38" s="22"/>
      <c r="P38" s="22"/>
    </row>
    <row r="39" spans="1:16" ht="39" customHeight="1" x14ac:dyDescent="0.2">
      <c r="A39" s="22"/>
      <c r="B39" s="35"/>
      <c r="C39" s="1158" t="s">
        <v>535</v>
      </c>
      <c r="D39" s="1158"/>
      <c r="E39" s="1159"/>
      <c r="F39" s="36">
        <v>0</v>
      </c>
      <c r="G39" s="37">
        <v>0</v>
      </c>
      <c r="H39" s="37">
        <v>0.01</v>
      </c>
      <c r="I39" s="37">
        <v>0</v>
      </c>
      <c r="J39" s="38">
        <v>0</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536</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537</v>
      </c>
      <c r="D43" s="1160"/>
      <c r="E43" s="1161"/>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2uobiS503LzbJoOWr1tEERrZ/ysUkTYWcAZed7KfUGGqDax5jZpzJWhx2Bya7ZiCOPQ2K2z9dGPIG6pN+WZwsA==" saltValue="K9jRdDm1buvy1lO2exibF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1000</v>
      </c>
      <c r="L45" s="58">
        <v>995</v>
      </c>
      <c r="M45" s="58">
        <v>989</v>
      </c>
      <c r="N45" s="58">
        <v>943</v>
      </c>
      <c r="O45" s="59">
        <v>907</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2">
      <c r="A48" s="46"/>
      <c r="B48" s="1189"/>
      <c r="C48" s="1190"/>
      <c r="D48" s="60"/>
      <c r="E48" s="1166" t="s">
        <v>13</v>
      </c>
      <c r="F48" s="1166"/>
      <c r="G48" s="1166"/>
      <c r="H48" s="1166"/>
      <c r="I48" s="1166"/>
      <c r="J48" s="1167"/>
      <c r="K48" s="61">
        <v>339</v>
      </c>
      <c r="L48" s="62">
        <v>318</v>
      </c>
      <c r="M48" s="62">
        <v>298</v>
      </c>
      <c r="N48" s="62">
        <v>282</v>
      </c>
      <c r="O48" s="63">
        <v>220</v>
      </c>
      <c r="P48" s="46"/>
      <c r="Q48" s="46"/>
      <c r="R48" s="46"/>
      <c r="S48" s="46"/>
      <c r="T48" s="46"/>
      <c r="U48" s="46"/>
    </row>
    <row r="49" spans="1:21" ht="30.75" customHeight="1" x14ac:dyDescent="0.2">
      <c r="A49" s="46"/>
      <c r="B49" s="1189"/>
      <c r="C49" s="1190"/>
      <c r="D49" s="60"/>
      <c r="E49" s="1166" t="s">
        <v>14</v>
      </c>
      <c r="F49" s="1166"/>
      <c r="G49" s="1166"/>
      <c r="H49" s="1166"/>
      <c r="I49" s="1166"/>
      <c r="J49" s="1167"/>
      <c r="K49" s="61">
        <v>28</v>
      </c>
      <c r="L49" s="62">
        <v>19</v>
      </c>
      <c r="M49" s="62">
        <v>16</v>
      </c>
      <c r="N49" s="62">
        <v>2</v>
      </c>
      <c r="O49" s="63">
        <v>2</v>
      </c>
      <c r="P49" s="46"/>
      <c r="Q49" s="46"/>
      <c r="R49" s="46"/>
      <c r="S49" s="46"/>
      <c r="T49" s="46"/>
      <c r="U49" s="46"/>
    </row>
    <row r="50" spans="1:21" ht="30.75" customHeight="1" x14ac:dyDescent="0.2">
      <c r="A50" s="46"/>
      <c r="B50" s="1189"/>
      <c r="C50" s="1190"/>
      <c r="D50" s="60"/>
      <c r="E50" s="1166" t="s">
        <v>15</v>
      </c>
      <c r="F50" s="1166"/>
      <c r="G50" s="1166"/>
      <c r="H50" s="1166"/>
      <c r="I50" s="1166"/>
      <c r="J50" s="1167"/>
      <c r="K50" s="61">
        <v>4</v>
      </c>
      <c r="L50" s="62">
        <v>14</v>
      </c>
      <c r="M50" s="62">
        <v>17</v>
      </c>
      <c r="N50" s="62">
        <v>17</v>
      </c>
      <c r="O50" s="63">
        <v>10</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487</v>
      </c>
      <c r="L51" s="62" t="s">
        <v>487</v>
      </c>
      <c r="M51" s="62" t="s">
        <v>487</v>
      </c>
      <c r="N51" s="62" t="s">
        <v>487</v>
      </c>
      <c r="O51" s="63" t="s">
        <v>487</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1444</v>
      </c>
      <c r="L52" s="62">
        <v>1490</v>
      </c>
      <c r="M52" s="62">
        <v>1406</v>
      </c>
      <c r="N52" s="62">
        <v>1401</v>
      </c>
      <c r="O52" s="63">
        <v>1387</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-73</v>
      </c>
      <c r="L53" s="67">
        <v>-144</v>
      </c>
      <c r="M53" s="67">
        <v>-86</v>
      </c>
      <c r="N53" s="67">
        <v>-157</v>
      </c>
      <c r="O53" s="68">
        <v>-248</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72" t="s">
        <v>24</v>
      </c>
      <c r="C58" s="1173"/>
      <c r="D58" s="1178" t="s">
        <v>25</v>
      </c>
      <c r="E58" s="1179"/>
      <c r="F58" s="1179"/>
      <c r="G58" s="1179"/>
      <c r="H58" s="1179"/>
      <c r="I58" s="1179"/>
      <c r="J58" s="1180"/>
      <c r="K58" s="81" t="s">
        <v>487</v>
      </c>
      <c r="L58" s="82" t="s">
        <v>487</v>
      </c>
      <c r="M58" s="82" t="s">
        <v>487</v>
      </c>
      <c r="N58" s="82" t="s">
        <v>487</v>
      </c>
      <c r="O58" s="83" t="s">
        <v>487</v>
      </c>
    </row>
    <row r="59" spans="1:21" ht="31.5" customHeight="1" x14ac:dyDescent="0.2">
      <c r="B59" s="1174"/>
      <c r="C59" s="1175"/>
      <c r="D59" s="1181" t="s">
        <v>26</v>
      </c>
      <c r="E59" s="1182"/>
      <c r="F59" s="1182"/>
      <c r="G59" s="1182"/>
      <c r="H59" s="1182"/>
      <c r="I59" s="1182"/>
      <c r="J59" s="1183"/>
      <c r="K59" s="84" t="s">
        <v>487</v>
      </c>
      <c r="L59" s="85" t="s">
        <v>487</v>
      </c>
      <c r="M59" s="85" t="s">
        <v>487</v>
      </c>
      <c r="N59" s="85" t="s">
        <v>487</v>
      </c>
      <c r="O59" s="86" t="s">
        <v>487</v>
      </c>
    </row>
    <row r="60" spans="1:21" ht="31.5" customHeight="1" thickBot="1" x14ac:dyDescent="0.25">
      <c r="B60" s="1176"/>
      <c r="C60" s="1177"/>
      <c r="D60" s="1184" t="s">
        <v>27</v>
      </c>
      <c r="E60" s="1185"/>
      <c r="F60" s="1185"/>
      <c r="G60" s="1185"/>
      <c r="H60" s="1185"/>
      <c r="I60" s="1185"/>
      <c r="J60" s="1186"/>
      <c r="K60" s="87" t="s">
        <v>487</v>
      </c>
      <c r="L60" s="88" t="s">
        <v>487</v>
      </c>
      <c r="M60" s="88" t="s">
        <v>487</v>
      </c>
      <c r="N60" s="88" t="s">
        <v>487</v>
      </c>
      <c r="O60" s="89" t="s">
        <v>487</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GsRhEd5opbryO++v/rXmr9M2o1uO9MQA26GcPPyDMdkY1LvYlrO18meOJMZAPZP9FWKKQFS5hGqA+2uzU3o7w==" saltValue="oK1Mz1rArgT83gyPwMnT0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07" t="s">
        <v>30</v>
      </c>
      <c r="C41" s="1208"/>
      <c r="D41" s="103"/>
      <c r="E41" s="1209" t="s">
        <v>31</v>
      </c>
      <c r="F41" s="1209"/>
      <c r="G41" s="1209"/>
      <c r="H41" s="1210"/>
      <c r="I41" s="330">
        <v>8989</v>
      </c>
      <c r="J41" s="331">
        <v>8961</v>
      </c>
      <c r="K41" s="331">
        <v>8916</v>
      </c>
      <c r="L41" s="331">
        <v>8908</v>
      </c>
      <c r="M41" s="332">
        <v>8856</v>
      </c>
    </row>
    <row r="42" spans="2:13" ht="27.75" customHeight="1" x14ac:dyDescent="0.2">
      <c r="B42" s="1197"/>
      <c r="C42" s="1198"/>
      <c r="D42" s="104"/>
      <c r="E42" s="1201" t="s">
        <v>32</v>
      </c>
      <c r="F42" s="1201"/>
      <c r="G42" s="1201"/>
      <c r="H42" s="1202"/>
      <c r="I42" s="333" t="s">
        <v>487</v>
      </c>
      <c r="J42" s="334" t="s">
        <v>487</v>
      </c>
      <c r="K42" s="334" t="s">
        <v>487</v>
      </c>
      <c r="L42" s="334" t="s">
        <v>487</v>
      </c>
      <c r="M42" s="335" t="s">
        <v>487</v>
      </c>
    </row>
    <row r="43" spans="2:13" ht="27.75" customHeight="1" x14ac:dyDescent="0.2">
      <c r="B43" s="1197"/>
      <c r="C43" s="1198"/>
      <c r="D43" s="104"/>
      <c r="E43" s="1201" t="s">
        <v>33</v>
      </c>
      <c r="F43" s="1201"/>
      <c r="G43" s="1201"/>
      <c r="H43" s="1202"/>
      <c r="I43" s="333">
        <v>3864</v>
      </c>
      <c r="J43" s="334">
        <v>3597</v>
      </c>
      <c r="K43" s="334">
        <v>3326</v>
      </c>
      <c r="L43" s="334">
        <v>3032</v>
      </c>
      <c r="M43" s="335">
        <v>2947</v>
      </c>
    </row>
    <row r="44" spans="2:13" ht="27.75" customHeight="1" x14ac:dyDescent="0.2">
      <c r="B44" s="1197"/>
      <c r="C44" s="1198"/>
      <c r="D44" s="104"/>
      <c r="E44" s="1201" t="s">
        <v>34</v>
      </c>
      <c r="F44" s="1201"/>
      <c r="G44" s="1201"/>
      <c r="H44" s="1202"/>
      <c r="I44" s="333">
        <v>37</v>
      </c>
      <c r="J44" s="334">
        <v>35</v>
      </c>
      <c r="K44" s="334">
        <v>7</v>
      </c>
      <c r="L44" s="334">
        <v>4</v>
      </c>
      <c r="M44" s="335">
        <v>1</v>
      </c>
    </row>
    <row r="45" spans="2:13" ht="27.75" customHeight="1" x14ac:dyDescent="0.2">
      <c r="B45" s="1197"/>
      <c r="C45" s="1198"/>
      <c r="D45" s="104"/>
      <c r="E45" s="1201" t="s">
        <v>35</v>
      </c>
      <c r="F45" s="1201"/>
      <c r="G45" s="1201"/>
      <c r="H45" s="1202"/>
      <c r="I45" s="333">
        <v>1488</v>
      </c>
      <c r="J45" s="334">
        <v>1644</v>
      </c>
      <c r="K45" s="334">
        <v>1554</v>
      </c>
      <c r="L45" s="334">
        <v>1586</v>
      </c>
      <c r="M45" s="335">
        <v>1654</v>
      </c>
    </row>
    <row r="46" spans="2:13" ht="27.75" customHeight="1" x14ac:dyDescent="0.2">
      <c r="B46" s="1197"/>
      <c r="C46" s="1198"/>
      <c r="D46" s="105"/>
      <c r="E46" s="1201" t="s">
        <v>36</v>
      </c>
      <c r="F46" s="1201"/>
      <c r="G46" s="1201"/>
      <c r="H46" s="1202"/>
      <c r="I46" s="333" t="s">
        <v>487</v>
      </c>
      <c r="J46" s="334" t="s">
        <v>487</v>
      </c>
      <c r="K46" s="334" t="s">
        <v>487</v>
      </c>
      <c r="L46" s="334" t="s">
        <v>487</v>
      </c>
      <c r="M46" s="335" t="s">
        <v>487</v>
      </c>
    </row>
    <row r="47" spans="2:13" ht="27.75" customHeight="1" x14ac:dyDescent="0.2">
      <c r="B47" s="1197"/>
      <c r="C47" s="1198"/>
      <c r="D47" s="106"/>
      <c r="E47" s="1211" t="s">
        <v>37</v>
      </c>
      <c r="F47" s="1212"/>
      <c r="G47" s="1212"/>
      <c r="H47" s="1213"/>
      <c r="I47" s="333" t="s">
        <v>487</v>
      </c>
      <c r="J47" s="334" t="s">
        <v>487</v>
      </c>
      <c r="K47" s="334" t="s">
        <v>487</v>
      </c>
      <c r="L47" s="334" t="s">
        <v>487</v>
      </c>
      <c r="M47" s="335" t="s">
        <v>487</v>
      </c>
    </row>
    <row r="48" spans="2:13" ht="27.75" customHeight="1" x14ac:dyDescent="0.2">
      <c r="B48" s="1197"/>
      <c r="C48" s="1198"/>
      <c r="D48" s="104"/>
      <c r="E48" s="1201" t="s">
        <v>38</v>
      </c>
      <c r="F48" s="1201"/>
      <c r="G48" s="1201"/>
      <c r="H48" s="1202"/>
      <c r="I48" s="333" t="s">
        <v>487</v>
      </c>
      <c r="J48" s="334" t="s">
        <v>487</v>
      </c>
      <c r="K48" s="334" t="s">
        <v>487</v>
      </c>
      <c r="L48" s="334" t="s">
        <v>487</v>
      </c>
      <c r="M48" s="335" t="s">
        <v>487</v>
      </c>
    </row>
    <row r="49" spans="2:13" ht="27.75" customHeight="1" x14ac:dyDescent="0.2">
      <c r="B49" s="1199"/>
      <c r="C49" s="1200"/>
      <c r="D49" s="104"/>
      <c r="E49" s="1201" t="s">
        <v>39</v>
      </c>
      <c r="F49" s="1201"/>
      <c r="G49" s="1201"/>
      <c r="H49" s="1202"/>
      <c r="I49" s="333" t="s">
        <v>487</v>
      </c>
      <c r="J49" s="334" t="s">
        <v>487</v>
      </c>
      <c r="K49" s="334" t="s">
        <v>487</v>
      </c>
      <c r="L49" s="334" t="s">
        <v>487</v>
      </c>
      <c r="M49" s="335" t="s">
        <v>487</v>
      </c>
    </row>
    <row r="50" spans="2:13" ht="27.75" customHeight="1" x14ac:dyDescent="0.2">
      <c r="B50" s="1195" t="s">
        <v>40</v>
      </c>
      <c r="C50" s="1196"/>
      <c r="D50" s="107"/>
      <c r="E50" s="1201" t="s">
        <v>41</v>
      </c>
      <c r="F50" s="1201"/>
      <c r="G50" s="1201"/>
      <c r="H50" s="1202"/>
      <c r="I50" s="333">
        <v>4574</v>
      </c>
      <c r="J50" s="334">
        <v>5217</v>
      </c>
      <c r="K50" s="334">
        <v>5770</v>
      </c>
      <c r="L50" s="334">
        <v>5543</v>
      </c>
      <c r="M50" s="335">
        <v>5623</v>
      </c>
    </row>
    <row r="51" spans="2:13" ht="27.75" customHeight="1" x14ac:dyDescent="0.2">
      <c r="B51" s="1197"/>
      <c r="C51" s="1198"/>
      <c r="D51" s="104"/>
      <c r="E51" s="1201" t="s">
        <v>42</v>
      </c>
      <c r="F51" s="1201"/>
      <c r="G51" s="1201"/>
      <c r="H51" s="1202"/>
      <c r="I51" s="333">
        <v>52</v>
      </c>
      <c r="J51" s="334">
        <v>45</v>
      </c>
      <c r="K51" s="334">
        <v>33</v>
      </c>
      <c r="L51" s="334">
        <v>26</v>
      </c>
      <c r="M51" s="335">
        <v>20</v>
      </c>
    </row>
    <row r="52" spans="2:13" ht="27.75" customHeight="1" x14ac:dyDescent="0.2">
      <c r="B52" s="1199"/>
      <c r="C52" s="1200"/>
      <c r="D52" s="104"/>
      <c r="E52" s="1201" t="s">
        <v>43</v>
      </c>
      <c r="F52" s="1201"/>
      <c r="G52" s="1201"/>
      <c r="H52" s="1202"/>
      <c r="I52" s="333">
        <v>12826</v>
      </c>
      <c r="J52" s="334">
        <v>12241</v>
      </c>
      <c r="K52" s="334">
        <v>12051</v>
      </c>
      <c r="L52" s="334">
        <v>11189</v>
      </c>
      <c r="M52" s="335">
        <v>11273</v>
      </c>
    </row>
    <row r="53" spans="2:13" ht="27.75" customHeight="1" thickBot="1" x14ac:dyDescent="0.25">
      <c r="B53" s="1203" t="s">
        <v>19</v>
      </c>
      <c r="C53" s="1204"/>
      <c r="D53" s="108"/>
      <c r="E53" s="1205" t="s">
        <v>44</v>
      </c>
      <c r="F53" s="1205"/>
      <c r="G53" s="1205"/>
      <c r="H53" s="1206"/>
      <c r="I53" s="336">
        <v>-3075</v>
      </c>
      <c r="J53" s="337">
        <v>-3266</v>
      </c>
      <c r="K53" s="337">
        <v>-4052</v>
      </c>
      <c r="L53" s="337">
        <v>-3228</v>
      </c>
      <c r="M53" s="338">
        <v>-3457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ASapUnOndugC3Q/pccVk3SZ8iuTylJCpgs/uyCahLDe6/cQmJ1bhld02YYLI7h2sErmnXn27rWkQovcDz2eSgA==" saltValue="9kh6NsRXpQ29P7WB/4KXX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s="1" customFormat="1"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2080</v>
      </c>
      <c r="G55" s="339">
        <v>2084</v>
      </c>
      <c r="H55" s="340">
        <v>2090</v>
      </c>
    </row>
    <row r="56" spans="2:8" ht="52.5" customHeight="1" x14ac:dyDescent="0.2">
      <c r="B56" s="120"/>
      <c r="C56" s="1224" t="s">
        <v>47</v>
      </c>
      <c r="D56" s="1224"/>
      <c r="E56" s="1225"/>
      <c r="F56" s="341">
        <v>1165</v>
      </c>
      <c r="G56" s="341">
        <v>966</v>
      </c>
      <c r="H56" s="342">
        <v>966</v>
      </c>
    </row>
    <row r="57" spans="2:8" ht="53.25" customHeight="1" x14ac:dyDescent="0.2">
      <c r="B57" s="120"/>
      <c r="C57" s="1226" t="s">
        <v>48</v>
      </c>
      <c r="D57" s="1226"/>
      <c r="E57" s="1227"/>
      <c r="F57" s="343">
        <v>3491</v>
      </c>
      <c r="G57" s="343">
        <v>3502</v>
      </c>
      <c r="H57" s="344">
        <v>3578</v>
      </c>
    </row>
    <row r="58" spans="2:8" ht="45.75" customHeight="1" x14ac:dyDescent="0.2">
      <c r="B58" s="121"/>
      <c r="C58" s="1214" t="s">
        <v>557</v>
      </c>
      <c r="D58" s="1215"/>
      <c r="E58" s="1216"/>
      <c r="F58" s="345">
        <v>1716</v>
      </c>
      <c r="G58" s="345">
        <v>1718</v>
      </c>
      <c r="H58" s="346">
        <v>1718</v>
      </c>
    </row>
    <row r="59" spans="2:8" ht="45.75" customHeight="1" x14ac:dyDescent="0.2">
      <c r="B59" s="121"/>
      <c r="C59" s="1214" t="s">
        <v>558</v>
      </c>
      <c r="D59" s="1215"/>
      <c r="E59" s="1216"/>
      <c r="F59" s="345">
        <v>1317</v>
      </c>
      <c r="G59" s="345">
        <v>1317</v>
      </c>
      <c r="H59" s="346">
        <v>1317</v>
      </c>
    </row>
    <row r="60" spans="2:8" ht="45.75" customHeight="1" x14ac:dyDescent="0.2">
      <c r="B60" s="121"/>
      <c r="C60" s="1214" t="s">
        <v>559</v>
      </c>
      <c r="D60" s="1215"/>
      <c r="E60" s="1216"/>
      <c r="F60" s="345">
        <v>338</v>
      </c>
      <c r="G60" s="345">
        <v>338</v>
      </c>
      <c r="H60" s="346">
        <v>338</v>
      </c>
    </row>
    <row r="61" spans="2:8" ht="45.75" customHeight="1" x14ac:dyDescent="0.2">
      <c r="B61" s="121"/>
      <c r="C61" s="1214" t="s">
        <v>561</v>
      </c>
      <c r="D61" s="1215"/>
      <c r="E61" s="1216"/>
      <c r="F61" s="345">
        <v>26</v>
      </c>
      <c r="G61" s="345">
        <v>35</v>
      </c>
      <c r="H61" s="346">
        <v>109</v>
      </c>
    </row>
    <row r="62" spans="2:8" ht="45.75" customHeight="1" thickBot="1" x14ac:dyDescent="0.25">
      <c r="B62" s="122"/>
      <c r="C62" s="1217" t="s">
        <v>560</v>
      </c>
      <c r="D62" s="1218"/>
      <c r="E62" s="1219"/>
      <c r="F62" s="347">
        <v>37</v>
      </c>
      <c r="G62" s="347">
        <v>37</v>
      </c>
      <c r="H62" s="348">
        <v>36</v>
      </c>
    </row>
    <row r="63" spans="2:8" ht="52.5" customHeight="1" thickBot="1" x14ac:dyDescent="0.25">
      <c r="B63" s="123"/>
      <c r="C63" s="1220" t="s">
        <v>49</v>
      </c>
      <c r="D63" s="1220"/>
      <c r="E63" s="1221"/>
      <c r="F63" s="349">
        <v>6737</v>
      </c>
      <c r="G63" s="349">
        <v>6551</v>
      </c>
      <c r="H63" s="350">
        <v>6634</v>
      </c>
    </row>
    <row r="64" spans="2:8" ht="13.2" x14ac:dyDescent="0.2"/>
  </sheetData>
  <sheetProtection algorithmName="SHA-512" hashValue="S5aoErH0MjdfVlKbKPXskQ+FWhVifnRqIu1+Qm4Vj6+vVtFdAZR8Pj6A0Qn2MA+DNZ5nviGDJWBuI2hR7lmvdg==" saltValue="e+lRFnzZ5OIEag1WKrV2J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82148-5E33-4001-91F0-1F9CD9E1D15C}">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572</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564</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525</v>
      </c>
      <c r="BQ50" s="1234"/>
      <c r="BR50" s="1234"/>
      <c r="BS50" s="1234"/>
      <c r="BT50" s="1234"/>
      <c r="BU50" s="1234"/>
      <c r="BV50" s="1234"/>
      <c r="BW50" s="1234"/>
      <c r="BX50" s="1234" t="s">
        <v>526</v>
      </c>
      <c r="BY50" s="1234"/>
      <c r="BZ50" s="1234"/>
      <c r="CA50" s="1234"/>
      <c r="CB50" s="1234"/>
      <c r="CC50" s="1234"/>
      <c r="CD50" s="1234"/>
      <c r="CE50" s="1234"/>
      <c r="CF50" s="1234" t="s">
        <v>527</v>
      </c>
      <c r="CG50" s="1234"/>
      <c r="CH50" s="1234"/>
      <c r="CI50" s="1234"/>
      <c r="CJ50" s="1234"/>
      <c r="CK50" s="1234"/>
      <c r="CL50" s="1234"/>
      <c r="CM50" s="1234"/>
      <c r="CN50" s="1234" t="s">
        <v>528</v>
      </c>
      <c r="CO50" s="1234"/>
      <c r="CP50" s="1234"/>
      <c r="CQ50" s="1234"/>
      <c r="CR50" s="1234"/>
      <c r="CS50" s="1234"/>
      <c r="CT50" s="1234"/>
      <c r="CU50" s="1234"/>
      <c r="CV50" s="1234" t="s">
        <v>529</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565</v>
      </c>
      <c r="AO51" s="1233"/>
      <c r="AP51" s="1233"/>
      <c r="AQ51" s="1233"/>
      <c r="AR51" s="1233"/>
      <c r="AS51" s="1233"/>
      <c r="AT51" s="1233"/>
      <c r="AU51" s="1233"/>
      <c r="AV51" s="1233"/>
      <c r="AW51" s="1233"/>
      <c r="AX51" s="1233"/>
      <c r="AY51" s="1233"/>
      <c r="AZ51" s="1233"/>
      <c r="BA51" s="1233"/>
      <c r="BB51" s="1233" t="s">
        <v>566</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567</v>
      </c>
      <c r="BC53" s="1233"/>
      <c r="BD53" s="1233"/>
      <c r="BE53" s="1233"/>
      <c r="BF53" s="1233"/>
      <c r="BG53" s="1233"/>
      <c r="BH53" s="1233"/>
      <c r="BI53" s="1233"/>
      <c r="BJ53" s="1233"/>
      <c r="BK53" s="1233"/>
      <c r="BL53" s="1233"/>
      <c r="BM53" s="1233"/>
      <c r="BN53" s="1233"/>
      <c r="BO53" s="1233"/>
      <c r="BP53" s="1230">
        <v>77.400000000000006</v>
      </c>
      <c r="BQ53" s="1230"/>
      <c r="BR53" s="1230"/>
      <c r="BS53" s="1230"/>
      <c r="BT53" s="1230"/>
      <c r="BU53" s="1230"/>
      <c r="BV53" s="1230"/>
      <c r="BW53" s="1230"/>
      <c r="BX53" s="1230">
        <v>78</v>
      </c>
      <c r="BY53" s="1230"/>
      <c r="BZ53" s="1230"/>
      <c r="CA53" s="1230"/>
      <c r="CB53" s="1230"/>
      <c r="CC53" s="1230"/>
      <c r="CD53" s="1230"/>
      <c r="CE53" s="1230"/>
      <c r="CF53" s="1230">
        <v>78.599999999999994</v>
      </c>
      <c r="CG53" s="1230"/>
      <c r="CH53" s="1230"/>
      <c r="CI53" s="1230"/>
      <c r="CJ53" s="1230"/>
      <c r="CK53" s="1230"/>
      <c r="CL53" s="1230"/>
      <c r="CM53" s="1230"/>
      <c r="CN53" s="1230">
        <v>79.7</v>
      </c>
      <c r="CO53" s="1230"/>
      <c r="CP53" s="1230"/>
      <c r="CQ53" s="1230"/>
      <c r="CR53" s="1230"/>
      <c r="CS53" s="1230"/>
      <c r="CT53" s="1230"/>
      <c r="CU53" s="1230"/>
      <c r="CV53" s="1230">
        <v>80.400000000000006</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568</v>
      </c>
      <c r="AO55" s="1234"/>
      <c r="AP55" s="1234"/>
      <c r="AQ55" s="1234"/>
      <c r="AR55" s="1234"/>
      <c r="AS55" s="1234"/>
      <c r="AT55" s="1234"/>
      <c r="AU55" s="1234"/>
      <c r="AV55" s="1234"/>
      <c r="AW55" s="1234"/>
      <c r="AX55" s="1234"/>
      <c r="AY55" s="1234"/>
      <c r="AZ55" s="1234"/>
      <c r="BA55" s="1234"/>
      <c r="BB55" s="1233" t="s">
        <v>566</v>
      </c>
      <c r="BC55" s="1233"/>
      <c r="BD55" s="1233"/>
      <c r="BE55" s="1233"/>
      <c r="BF55" s="1233"/>
      <c r="BG55" s="1233"/>
      <c r="BH55" s="1233"/>
      <c r="BI55" s="1233"/>
      <c r="BJ55" s="1233"/>
      <c r="BK55" s="1233"/>
      <c r="BL55" s="1233"/>
      <c r="BM55" s="1233"/>
      <c r="BN55" s="1233"/>
      <c r="BO55" s="1233"/>
      <c r="BP55" s="1230">
        <v>13.5</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567</v>
      </c>
      <c r="BC57" s="1233"/>
      <c r="BD57" s="1233"/>
      <c r="BE57" s="1233"/>
      <c r="BF57" s="1233"/>
      <c r="BG57" s="1233"/>
      <c r="BH57" s="1233"/>
      <c r="BI57" s="1233"/>
      <c r="BJ57" s="1233"/>
      <c r="BK57" s="1233"/>
      <c r="BL57" s="1233"/>
      <c r="BM57" s="1233"/>
      <c r="BN57" s="1233"/>
      <c r="BO57" s="1233"/>
      <c r="BP57" s="1230">
        <v>65.099999999999994</v>
      </c>
      <c r="BQ57" s="1230"/>
      <c r="BR57" s="1230"/>
      <c r="BS57" s="1230"/>
      <c r="BT57" s="1230"/>
      <c r="BU57" s="1230"/>
      <c r="BV57" s="1230"/>
      <c r="BW57" s="1230"/>
      <c r="BX57" s="1230">
        <v>64.3</v>
      </c>
      <c r="BY57" s="1230"/>
      <c r="BZ57" s="1230"/>
      <c r="CA57" s="1230"/>
      <c r="CB57" s="1230"/>
      <c r="CC57" s="1230"/>
      <c r="CD57" s="1230"/>
      <c r="CE57" s="1230"/>
      <c r="CF57" s="1230">
        <v>65.7</v>
      </c>
      <c r="CG57" s="1230"/>
      <c r="CH57" s="1230"/>
      <c r="CI57" s="1230"/>
      <c r="CJ57" s="1230"/>
      <c r="CK57" s="1230"/>
      <c r="CL57" s="1230"/>
      <c r="CM57" s="1230"/>
      <c r="CN57" s="1230">
        <v>67</v>
      </c>
      <c r="CO57" s="1230"/>
      <c r="CP57" s="1230"/>
      <c r="CQ57" s="1230"/>
      <c r="CR57" s="1230"/>
      <c r="CS57" s="1230"/>
      <c r="CT57" s="1230"/>
      <c r="CU57" s="1230"/>
      <c r="CV57" s="1230">
        <v>67.599999999999994</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569</v>
      </c>
    </row>
    <row r="64" spans="1:109" ht="13.2"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570</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564</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525</v>
      </c>
      <c r="BQ72" s="1234"/>
      <c r="BR72" s="1234"/>
      <c r="BS72" s="1234"/>
      <c r="BT72" s="1234"/>
      <c r="BU72" s="1234"/>
      <c r="BV72" s="1234"/>
      <c r="BW72" s="1234"/>
      <c r="BX72" s="1234" t="s">
        <v>526</v>
      </c>
      <c r="BY72" s="1234"/>
      <c r="BZ72" s="1234"/>
      <c r="CA72" s="1234"/>
      <c r="CB72" s="1234"/>
      <c r="CC72" s="1234"/>
      <c r="CD72" s="1234"/>
      <c r="CE72" s="1234"/>
      <c r="CF72" s="1234" t="s">
        <v>527</v>
      </c>
      <c r="CG72" s="1234"/>
      <c r="CH72" s="1234"/>
      <c r="CI72" s="1234"/>
      <c r="CJ72" s="1234"/>
      <c r="CK72" s="1234"/>
      <c r="CL72" s="1234"/>
      <c r="CM72" s="1234"/>
      <c r="CN72" s="1234" t="s">
        <v>528</v>
      </c>
      <c r="CO72" s="1234"/>
      <c r="CP72" s="1234"/>
      <c r="CQ72" s="1234"/>
      <c r="CR72" s="1234"/>
      <c r="CS72" s="1234"/>
      <c r="CT72" s="1234"/>
      <c r="CU72" s="1234"/>
      <c r="CV72" s="1234" t="s">
        <v>529</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565</v>
      </c>
      <c r="AO73" s="1233"/>
      <c r="AP73" s="1233"/>
      <c r="AQ73" s="1233"/>
      <c r="AR73" s="1233"/>
      <c r="AS73" s="1233"/>
      <c r="AT73" s="1233"/>
      <c r="AU73" s="1233"/>
      <c r="AV73" s="1233"/>
      <c r="AW73" s="1233"/>
      <c r="AX73" s="1233"/>
      <c r="AY73" s="1233"/>
      <c r="AZ73" s="1233"/>
      <c r="BA73" s="1233"/>
      <c r="BB73" s="1233" t="s">
        <v>566</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571</v>
      </c>
      <c r="BC75" s="1233"/>
      <c r="BD75" s="1233"/>
      <c r="BE75" s="1233"/>
      <c r="BF75" s="1233"/>
      <c r="BG75" s="1233"/>
      <c r="BH75" s="1233"/>
      <c r="BI75" s="1233"/>
      <c r="BJ75" s="1233"/>
      <c r="BK75" s="1233"/>
      <c r="BL75" s="1233"/>
      <c r="BM75" s="1233"/>
      <c r="BN75" s="1233"/>
      <c r="BO75" s="1233"/>
      <c r="BP75" s="1230">
        <v>-0.3</v>
      </c>
      <c r="BQ75" s="1230"/>
      <c r="BR75" s="1230"/>
      <c r="BS75" s="1230"/>
      <c r="BT75" s="1230"/>
      <c r="BU75" s="1230"/>
      <c r="BV75" s="1230"/>
      <c r="BW75" s="1230"/>
      <c r="BX75" s="1230">
        <v>-1.3</v>
      </c>
      <c r="BY75" s="1230"/>
      <c r="BZ75" s="1230"/>
      <c r="CA75" s="1230"/>
      <c r="CB75" s="1230"/>
      <c r="CC75" s="1230"/>
      <c r="CD75" s="1230"/>
      <c r="CE75" s="1230"/>
      <c r="CF75" s="1230">
        <v>-1.5</v>
      </c>
      <c r="CG75" s="1230"/>
      <c r="CH75" s="1230"/>
      <c r="CI75" s="1230"/>
      <c r="CJ75" s="1230"/>
      <c r="CK75" s="1230"/>
      <c r="CL75" s="1230"/>
      <c r="CM75" s="1230"/>
      <c r="CN75" s="1230">
        <v>-1.9</v>
      </c>
      <c r="CO75" s="1230"/>
      <c r="CP75" s="1230"/>
      <c r="CQ75" s="1230"/>
      <c r="CR75" s="1230"/>
      <c r="CS75" s="1230"/>
      <c r="CT75" s="1230"/>
      <c r="CU75" s="1230"/>
      <c r="CV75" s="1230">
        <v>-2.4</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568</v>
      </c>
      <c r="AO77" s="1234"/>
      <c r="AP77" s="1234"/>
      <c r="AQ77" s="1234"/>
      <c r="AR77" s="1234"/>
      <c r="AS77" s="1234"/>
      <c r="AT77" s="1234"/>
      <c r="AU77" s="1234"/>
      <c r="AV77" s="1234"/>
      <c r="AW77" s="1234"/>
      <c r="AX77" s="1234"/>
      <c r="AY77" s="1234"/>
      <c r="AZ77" s="1234"/>
      <c r="BA77" s="1234"/>
      <c r="BB77" s="1233" t="s">
        <v>566</v>
      </c>
      <c r="BC77" s="1233"/>
      <c r="BD77" s="1233"/>
      <c r="BE77" s="1233"/>
      <c r="BF77" s="1233"/>
      <c r="BG77" s="1233"/>
      <c r="BH77" s="1233"/>
      <c r="BI77" s="1233"/>
      <c r="BJ77" s="1233"/>
      <c r="BK77" s="1233"/>
      <c r="BL77" s="1233"/>
      <c r="BM77" s="1233"/>
      <c r="BN77" s="1233"/>
      <c r="BO77" s="1233"/>
      <c r="BP77" s="1230">
        <v>13.5</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571</v>
      </c>
      <c r="BC79" s="1233"/>
      <c r="BD79" s="1233"/>
      <c r="BE79" s="1233"/>
      <c r="BF79" s="1233"/>
      <c r="BG79" s="1233"/>
      <c r="BH79" s="1233"/>
      <c r="BI79" s="1233"/>
      <c r="BJ79" s="1233"/>
      <c r="BK79" s="1233"/>
      <c r="BL79" s="1233"/>
      <c r="BM79" s="1233"/>
      <c r="BN79" s="1233"/>
      <c r="BO79" s="1233"/>
      <c r="BP79" s="1230">
        <v>8.3000000000000007</v>
      </c>
      <c r="BQ79" s="1230"/>
      <c r="BR79" s="1230"/>
      <c r="BS79" s="1230"/>
      <c r="BT79" s="1230"/>
      <c r="BU79" s="1230"/>
      <c r="BV79" s="1230"/>
      <c r="BW79" s="1230"/>
      <c r="BX79" s="1230">
        <v>8</v>
      </c>
      <c r="BY79" s="1230"/>
      <c r="BZ79" s="1230"/>
      <c r="CA79" s="1230"/>
      <c r="CB79" s="1230"/>
      <c r="CC79" s="1230"/>
      <c r="CD79" s="1230"/>
      <c r="CE79" s="1230"/>
      <c r="CF79" s="1230">
        <v>8.1</v>
      </c>
      <c r="CG79" s="1230"/>
      <c r="CH79" s="1230"/>
      <c r="CI79" s="1230"/>
      <c r="CJ79" s="1230"/>
      <c r="CK79" s="1230"/>
      <c r="CL79" s="1230"/>
      <c r="CM79" s="1230"/>
      <c r="CN79" s="1230">
        <v>8.1</v>
      </c>
      <c r="CO79" s="1230"/>
      <c r="CP79" s="1230"/>
      <c r="CQ79" s="1230"/>
      <c r="CR79" s="1230"/>
      <c r="CS79" s="1230"/>
      <c r="CT79" s="1230"/>
      <c r="CU79" s="1230"/>
      <c r="CV79" s="1230">
        <v>8</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gEKBel5OJiE1P8e1f9WO281WqVNcccJ02bK2gMbTCM1Q5qT0CzrU8a8uZHE5JFMJAuiTV/PkOhLkPHC5Tozw2g==" saltValue="6zg0hg7qpJdm2E1kf1yMw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B4190-070A-4023-80F6-269B2D9A0D45}">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VW0aEO7iGSZyo0/MVKjK0e2P3lMUvoWdztfwxBGj31LJEgV2KIHyF0mycBuchqs2aJsYyUeuGI0PFZDkf9AFnA==" saltValue="Na3IlYLS5v1ulK3qV8mng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FE233-506C-4FE0-9BAD-42EA77C00426}">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VP0a5/wmV5QHb684uMe5x+Hx8G/6fjrb5FH6V6XzFxCYDV7RhS7T3lv+3AlOF6K7gv0tORCMNYMfHI6IHtKMDw==" saltValue="ZilaNkZfr09KJ7TxZujQk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100126</v>
      </c>
      <c r="E3" s="142"/>
      <c r="F3" s="143">
        <v>84459</v>
      </c>
      <c r="G3" s="144"/>
      <c r="H3" s="145"/>
    </row>
    <row r="4" spans="1:8" x14ac:dyDescent="0.2">
      <c r="A4" s="146"/>
      <c r="B4" s="147"/>
      <c r="C4" s="148"/>
      <c r="D4" s="149">
        <v>42627</v>
      </c>
      <c r="E4" s="150"/>
      <c r="F4" s="151">
        <v>47314</v>
      </c>
      <c r="G4" s="152"/>
      <c r="H4" s="153"/>
    </row>
    <row r="5" spans="1:8" x14ac:dyDescent="0.2">
      <c r="A5" s="134" t="s">
        <v>519</v>
      </c>
      <c r="B5" s="139"/>
      <c r="C5" s="140"/>
      <c r="D5" s="141">
        <v>105317</v>
      </c>
      <c r="E5" s="142"/>
      <c r="F5" s="143">
        <v>74568</v>
      </c>
      <c r="G5" s="144"/>
      <c r="H5" s="145"/>
    </row>
    <row r="6" spans="1:8" x14ac:dyDescent="0.2">
      <c r="A6" s="146"/>
      <c r="B6" s="147"/>
      <c r="C6" s="148"/>
      <c r="D6" s="149">
        <v>48439</v>
      </c>
      <c r="E6" s="150"/>
      <c r="F6" s="151">
        <v>42558</v>
      </c>
      <c r="G6" s="152"/>
      <c r="H6" s="153"/>
    </row>
    <row r="7" spans="1:8" x14ac:dyDescent="0.2">
      <c r="A7" s="134" t="s">
        <v>520</v>
      </c>
      <c r="B7" s="139"/>
      <c r="C7" s="140"/>
      <c r="D7" s="141">
        <v>106773</v>
      </c>
      <c r="E7" s="142"/>
      <c r="F7" s="143">
        <v>73693</v>
      </c>
      <c r="G7" s="144"/>
      <c r="H7" s="145"/>
    </row>
    <row r="8" spans="1:8" x14ac:dyDescent="0.2">
      <c r="A8" s="146"/>
      <c r="B8" s="147"/>
      <c r="C8" s="148"/>
      <c r="D8" s="149">
        <v>72264</v>
      </c>
      <c r="E8" s="150"/>
      <c r="F8" s="151">
        <v>44203</v>
      </c>
      <c r="G8" s="152"/>
      <c r="H8" s="153"/>
    </row>
    <row r="9" spans="1:8" x14ac:dyDescent="0.2">
      <c r="A9" s="134" t="s">
        <v>521</v>
      </c>
      <c r="B9" s="139"/>
      <c r="C9" s="140"/>
      <c r="D9" s="141">
        <v>101805</v>
      </c>
      <c r="E9" s="142"/>
      <c r="F9" s="143">
        <v>79401</v>
      </c>
      <c r="G9" s="144"/>
      <c r="H9" s="145"/>
    </row>
    <row r="10" spans="1:8" x14ac:dyDescent="0.2">
      <c r="A10" s="146"/>
      <c r="B10" s="147"/>
      <c r="C10" s="148"/>
      <c r="D10" s="149">
        <v>64387</v>
      </c>
      <c r="E10" s="150"/>
      <c r="F10" s="151">
        <v>49347</v>
      </c>
      <c r="G10" s="152"/>
      <c r="H10" s="153"/>
    </row>
    <row r="11" spans="1:8" x14ac:dyDescent="0.2">
      <c r="A11" s="134" t="s">
        <v>522</v>
      </c>
      <c r="B11" s="139"/>
      <c r="C11" s="140"/>
      <c r="D11" s="141">
        <v>109356</v>
      </c>
      <c r="E11" s="142"/>
      <c r="F11" s="143">
        <v>87379</v>
      </c>
      <c r="G11" s="144"/>
      <c r="H11" s="145"/>
    </row>
    <row r="12" spans="1:8" x14ac:dyDescent="0.2">
      <c r="A12" s="146"/>
      <c r="B12" s="147"/>
      <c r="C12" s="154"/>
      <c r="D12" s="149">
        <v>49306</v>
      </c>
      <c r="E12" s="150"/>
      <c r="F12" s="151">
        <v>55855</v>
      </c>
      <c r="G12" s="152"/>
      <c r="H12" s="153"/>
    </row>
    <row r="13" spans="1:8" x14ac:dyDescent="0.2">
      <c r="A13" s="134"/>
      <c r="B13" s="139"/>
      <c r="C13" s="140"/>
      <c r="D13" s="141">
        <v>104675</v>
      </c>
      <c r="E13" s="142"/>
      <c r="F13" s="143">
        <v>79900</v>
      </c>
      <c r="G13" s="155"/>
      <c r="H13" s="145"/>
    </row>
    <row r="14" spans="1:8" x14ac:dyDescent="0.2">
      <c r="A14" s="146"/>
      <c r="B14" s="147"/>
      <c r="C14" s="148"/>
      <c r="D14" s="149">
        <v>55405</v>
      </c>
      <c r="E14" s="150"/>
      <c r="F14" s="151">
        <v>47855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8.09</v>
      </c>
      <c r="C19" s="156">
        <f>ROUND(VALUE(SUBSTITUTE(実質収支比率等に係る経年分析!G$48,"▲","-")),2)</f>
        <v>6.35</v>
      </c>
      <c r="D19" s="156">
        <f>ROUND(VALUE(SUBSTITUTE(実質収支比率等に係る経年分析!H$48,"▲","-")),2)</f>
        <v>5.62</v>
      </c>
      <c r="E19" s="156">
        <f>ROUND(VALUE(SUBSTITUTE(実質収支比率等に係る経年分析!I$48,"▲","-")),2)</f>
        <v>7.02</v>
      </c>
      <c r="F19" s="156">
        <f>ROUND(VALUE(SUBSTITUTE(実質収支比率等に係る経年分析!J$48,"▲","-")),2)</f>
        <v>7.73</v>
      </c>
    </row>
    <row r="20" spans="1:11" x14ac:dyDescent="0.2">
      <c r="A20" s="156" t="s">
        <v>53</v>
      </c>
      <c r="B20" s="156">
        <f>ROUND(VALUE(SUBSTITUTE(実質収支比率等に係る経年分析!F$47,"▲","-")),2)</f>
        <v>26.13</v>
      </c>
      <c r="C20" s="156">
        <f>ROUND(VALUE(SUBSTITUTE(実質収支比率等に係る経年分析!G$47,"▲","-")),2)</f>
        <v>25.09</v>
      </c>
      <c r="D20" s="156">
        <f>ROUND(VALUE(SUBSTITUTE(実質収支比率等に係る経年分析!H$47,"▲","-")),2)</f>
        <v>25.62</v>
      </c>
      <c r="E20" s="156">
        <f>ROUND(VALUE(SUBSTITUTE(実質収支比率等に係る経年分析!I$47,"▲","-")),2)</f>
        <v>25.46</v>
      </c>
      <c r="F20" s="156">
        <f>ROUND(VALUE(SUBSTITUTE(実質収支比率等に係る経年分析!J$47,"▲","-")),2)</f>
        <v>25.16</v>
      </c>
    </row>
    <row r="21" spans="1:11" x14ac:dyDescent="0.2">
      <c r="A21" s="156" t="s">
        <v>54</v>
      </c>
      <c r="B21" s="156">
        <f>IF(ISNUMBER(VALUE(SUBSTITUTE(実質収支比率等に係る経年分析!F$49,"▲","-"))),ROUND(VALUE(SUBSTITUTE(実質収支比率等に係る経年分析!F$49,"▲","-")),2),NA())</f>
        <v>4.38</v>
      </c>
      <c r="C21" s="156">
        <f>IF(ISNUMBER(VALUE(SUBSTITUTE(実質収支比率等に係る経年分析!G$49,"▲","-"))),ROUND(VALUE(SUBSTITUTE(実質収支比率等に係る経年分析!G$49,"▲","-")),2),NA())</f>
        <v>2.58</v>
      </c>
      <c r="D21" s="156">
        <f>IF(ISNUMBER(VALUE(SUBSTITUTE(実質収支比率等に係る経年分析!H$49,"▲","-"))),ROUND(VALUE(SUBSTITUTE(実質収支比率等に係る経年分析!H$49,"▲","-")),2),NA())</f>
        <v>3.26</v>
      </c>
      <c r="E21" s="156">
        <f>IF(ISNUMBER(VALUE(SUBSTITUTE(実質収支比率等に係る経年分析!I$49,"▲","-"))),ROUND(VALUE(SUBSTITUTE(実質収支比率等に係る経年分析!I$49,"▲","-")),2),NA())</f>
        <v>9.6199999999999992</v>
      </c>
      <c r="F21" s="156">
        <f>IF(ISNUMBER(VALUE(SUBSTITUTE(実質収支比率等に係る経年分析!J$49,"▲","-"))),ROUND(VALUE(SUBSTITUTE(実質収支比率等に係る経年分析!J$49,"▲","-")),2),NA())</f>
        <v>9.27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農業集落排水事業特別会計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0.06</v>
      </c>
    </row>
    <row r="33" spans="1:16" x14ac:dyDescent="0.2">
      <c r="A33" s="157" t="str">
        <f>IF(連結実質赤字比率に係る赤字・黒字の構成分析!C$37="",NA(),連結実質赤字比率に係る赤字・黒字の構成分析!C$37)</f>
        <v>下水道事業特別会計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7.0000000000000007E-2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0.14000000000000001</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2.0699999999999998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1.17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1.02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0.55000000000000004</v>
      </c>
    </row>
    <row r="35" spans="1:16" x14ac:dyDescent="0.2">
      <c r="A35" s="157" t="str">
        <f>IF(連結実質赤字比率に係る赤字・黒字の構成分析!C$35="",NA(),連結実質赤字比率に係る赤字・黒字の構成分析!C$35)</f>
        <v>美郷町水道事業会計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4.16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4.34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4.42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4.54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8.08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6.35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5.61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7.02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7.73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1444</v>
      </c>
      <c r="E42" s="158"/>
      <c r="F42" s="158"/>
      <c r="G42" s="158">
        <f>'実質公債費比率（分子）の構造'!L$52</f>
        <v>1490</v>
      </c>
      <c r="H42" s="158"/>
      <c r="I42" s="158"/>
      <c r="J42" s="158">
        <f>'実質公債費比率（分子）の構造'!M$52</f>
        <v>1406</v>
      </c>
      <c r="K42" s="158"/>
      <c r="L42" s="158"/>
      <c r="M42" s="158">
        <f>'実質公債費比率（分子）の構造'!N$52</f>
        <v>1401</v>
      </c>
      <c r="N42" s="158"/>
      <c r="O42" s="158"/>
      <c r="P42" s="158">
        <f>'実質公債費比率（分子）の構造'!O$52</f>
        <v>1387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4</v>
      </c>
      <c r="C44" s="158"/>
      <c r="D44" s="158"/>
      <c r="E44" s="158">
        <f>'実質公債費比率（分子）の構造'!L$50</f>
        <v>14</v>
      </c>
      <c r="F44" s="158"/>
      <c r="G44" s="158"/>
      <c r="H44" s="158">
        <f>'実質公債費比率（分子）の構造'!M$50</f>
        <v>17</v>
      </c>
      <c r="I44" s="158"/>
      <c r="J44" s="158"/>
      <c r="K44" s="158">
        <f>'実質公債費比率（分子）の構造'!N$50</f>
        <v>17</v>
      </c>
      <c r="L44" s="158"/>
      <c r="M44" s="158"/>
      <c r="N44" s="158">
        <f>'実質公債費比率（分子）の構造'!O$50</f>
        <v>10</v>
      </c>
      <c r="O44" s="158"/>
      <c r="P44" s="158"/>
    </row>
    <row r="45" spans="1:16" x14ac:dyDescent="0.2">
      <c r="A45" s="158" t="s">
        <v>63</v>
      </c>
      <c r="B45" s="158">
        <f>'実質公債費比率（分子）の構造'!K$49</f>
        <v>28</v>
      </c>
      <c r="C45" s="158"/>
      <c r="D45" s="158"/>
      <c r="E45" s="158">
        <f>'実質公債費比率（分子）の構造'!L$49</f>
        <v>19</v>
      </c>
      <c r="F45" s="158"/>
      <c r="G45" s="158"/>
      <c r="H45" s="158">
        <f>'実質公債費比率（分子）の構造'!M$49</f>
        <v>16</v>
      </c>
      <c r="I45" s="158"/>
      <c r="J45" s="158"/>
      <c r="K45" s="158">
        <f>'実質公債費比率（分子）の構造'!N$49</f>
        <v>2</v>
      </c>
      <c r="L45" s="158"/>
      <c r="M45" s="158"/>
      <c r="N45" s="158">
        <f>'実質公債費比率（分子）の構造'!O$49</f>
        <v>2</v>
      </c>
      <c r="O45" s="158"/>
      <c r="P45" s="158"/>
    </row>
    <row r="46" spans="1:16" x14ac:dyDescent="0.2">
      <c r="A46" s="158" t="s">
        <v>64</v>
      </c>
      <c r="B46" s="158">
        <f>'実質公債費比率（分子）の構造'!K$48</f>
        <v>339</v>
      </c>
      <c r="C46" s="158"/>
      <c r="D46" s="158"/>
      <c r="E46" s="158">
        <f>'実質公債費比率（分子）の構造'!L$48</f>
        <v>318</v>
      </c>
      <c r="F46" s="158"/>
      <c r="G46" s="158"/>
      <c r="H46" s="158">
        <f>'実質公債費比率（分子）の構造'!M$48</f>
        <v>298</v>
      </c>
      <c r="I46" s="158"/>
      <c r="J46" s="158"/>
      <c r="K46" s="158">
        <f>'実質公債費比率（分子）の構造'!N$48</f>
        <v>282</v>
      </c>
      <c r="L46" s="158"/>
      <c r="M46" s="158"/>
      <c r="N46" s="158">
        <f>'実質公債費比率（分子）の構造'!O$48</f>
        <v>220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1000</v>
      </c>
      <c r="C49" s="158"/>
      <c r="D49" s="158"/>
      <c r="E49" s="158">
        <f>'実質公債費比率（分子）の構造'!L$45</f>
        <v>995</v>
      </c>
      <c r="F49" s="158"/>
      <c r="G49" s="158"/>
      <c r="H49" s="158">
        <f>'実質公債費比率（分子）の構造'!M$45</f>
        <v>989</v>
      </c>
      <c r="I49" s="158"/>
      <c r="J49" s="158"/>
      <c r="K49" s="158">
        <f>'実質公債費比率（分子）の構造'!N$45</f>
        <v>943</v>
      </c>
      <c r="L49" s="158"/>
      <c r="M49" s="158"/>
      <c r="N49" s="158">
        <f>'実質公債費比率（分子）の構造'!O$45</f>
        <v>907</v>
      </c>
      <c r="O49" s="158"/>
      <c r="P49" s="158"/>
    </row>
    <row r="50" spans="1:16" x14ac:dyDescent="0.2">
      <c r="A50" s="158" t="s">
        <v>67</v>
      </c>
      <c r="B50" s="158" t="e">
        <f>NA()</f>
        <v>#N/A</v>
      </c>
      <c r="C50" s="158">
        <f>IF(ISNUMBER('実質公債費比率（分子）の構造'!K$53),'実質公債費比率（分子）の構造'!K$53,NA())</f>
        <v>-73</v>
      </c>
      <c r="D50" s="158" t="e">
        <f>NA()</f>
        <v>#N/A</v>
      </c>
      <c r="E50" s="158" t="e">
        <f>NA()</f>
        <v>#N/A</v>
      </c>
      <c r="F50" s="158">
        <f>IF(ISNUMBER('実質公債費比率（分子）の構造'!L$53),'実質公債費比率（分子）の構造'!L$53,NA())</f>
        <v>-144</v>
      </c>
      <c r="G50" s="158" t="e">
        <f>NA()</f>
        <v>#N/A</v>
      </c>
      <c r="H50" s="158" t="e">
        <f>NA()</f>
        <v>#N/A</v>
      </c>
      <c r="I50" s="158">
        <f>IF(ISNUMBER('実質公債費比率（分子）の構造'!M$53),'実質公債費比率（分子）の構造'!M$53,NA())</f>
        <v>-86</v>
      </c>
      <c r="J50" s="158" t="e">
        <f>NA()</f>
        <v>#N/A</v>
      </c>
      <c r="K50" s="158" t="e">
        <f>NA()</f>
        <v>#N/A</v>
      </c>
      <c r="L50" s="158">
        <f>IF(ISNUMBER('実質公債費比率（分子）の構造'!N$53),'実質公債費比率（分子）の構造'!N$53,NA())</f>
        <v>-157</v>
      </c>
      <c r="M50" s="158" t="e">
        <f>NA()</f>
        <v>#N/A</v>
      </c>
      <c r="N50" s="158" t="e">
        <f>NA()</f>
        <v>#N/A</v>
      </c>
      <c r="O50" s="158">
        <f>IF(ISNUMBER('実質公債費比率（分子）の構造'!O$53),'実質公債費比率（分子）の構造'!O$53,NA())</f>
        <v>-248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12826</v>
      </c>
      <c r="E56" s="157"/>
      <c r="F56" s="157"/>
      <c r="G56" s="157">
        <f>'将来負担比率（分子）の構造'!J$52</f>
        <v>12241</v>
      </c>
      <c r="H56" s="157"/>
      <c r="I56" s="157"/>
      <c r="J56" s="157">
        <f>'将来負担比率（分子）の構造'!K$52</f>
        <v>12051</v>
      </c>
      <c r="K56" s="157"/>
      <c r="L56" s="157"/>
      <c r="M56" s="157">
        <f>'将来負担比率（分子）の構造'!L$52</f>
        <v>11189</v>
      </c>
      <c r="N56" s="157"/>
      <c r="O56" s="157"/>
      <c r="P56" s="157">
        <f>'将来負担比率（分子）の構造'!M$52</f>
        <v>11273</v>
      </c>
    </row>
    <row r="57" spans="1:16" x14ac:dyDescent="0.2">
      <c r="A57" s="157" t="s">
        <v>42</v>
      </c>
      <c r="B57" s="157"/>
      <c r="C57" s="157"/>
      <c r="D57" s="157">
        <f>'将来負担比率（分子）の構造'!I$51</f>
        <v>52</v>
      </c>
      <c r="E57" s="157"/>
      <c r="F57" s="157"/>
      <c r="G57" s="157">
        <f>'将来負担比率（分子）の構造'!J$51</f>
        <v>45</v>
      </c>
      <c r="H57" s="157"/>
      <c r="I57" s="157"/>
      <c r="J57" s="157">
        <f>'将来負担比率（分子）の構造'!K$51</f>
        <v>33</v>
      </c>
      <c r="K57" s="157"/>
      <c r="L57" s="157"/>
      <c r="M57" s="157">
        <f>'将来負担比率（分子）の構造'!L$51</f>
        <v>26</v>
      </c>
      <c r="N57" s="157"/>
      <c r="O57" s="157"/>
      <c r="P57" s="157">
        <f>'将来負担比率（分子）の構造'!M$51</f>
        <v>20</v>
      </c>
    </row>
    <row r="58" spans="1:16" x14ac:dyDescent="0.2">
      <c r="A58" s="157" t="s">
        <v>41</v>
      </c>
      <c r="B58" s="157"/>
      <c r="C58" s="157"/>
      <c r="D58" s="157">
        <f>'将来負担比率（分子）の構造'!I$50</f>
        <v>4574</v>
      </c>
      <c r="E58" s="157"/>
      <c r="F58" s="157"/>
      <c r="G58" s="157">
        <f>'将来負担比率（分子）の構造'!J$50</f>
        <v>5217</v>
      </c>
      <c r="H58" s="157"/>
      <c r="I58" s="157"/>
      <c r="J58" s="157">
        <f>'将来負担比率（分子）の構造'!K$50</f>
        <v>5770</v>
      </c>
      <c r="K58" s="157"/>
      <c r="L58" s="157"/>
      <c r="M58" s="157">
        <f>'将来負担比率（分子）の構造'!L$50</f>
        <v>5543</v>
      </c>
      <c r="N58" s="157"/>
      <c r="O58" s="157"/>
      <c r="P58" s="157">
        <f>'将来負担比率（分子）の構造'!M$50</f>
        <v>5623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1488</v>
      </c>
      <c r="C62" s="157"/>
      <c r="D62" s="157"/>
      <c r="E62" s="157">
        <f>'将来負担比率（分子）の構造'!J$45</f>
        <v>1644</v>
      </c>
      <c r="F62" s="157"/>
      <c r="G62" s="157"/>
      <c r="H62" s="157">
        <f>'将来負担比率（分子）の構造'!K$45</f>
        <v>1554</v>
      </c>
      <c r="I62" s="157"/>
      <c r="J62" s="157"/>
      <c r="K62" s="157">
        <f>'将来負担比率（分子）の構造'!L$45</f>
        <v>1586</v>
      </c>
      <c r="L62" s="157"/>
      <c r="M62" s="157"/>
      <c r="N62" s="157">
        <f>'将来負担比率（分子）の構造'!M$45</f>
        <v>1654</v>
      </c>
      <c r="O62" s="157"/>
      <c r="P62" s="157"/>
    </row>
    <row r="63" spans="1:16" x14ac:dyDescent="0.2">
      <c r="A63" s="157" t="s">
        <v>34</v>
      </c>
      <c r="B63" s="157">
        <f>'将来負担比率（分子）の構造'!I$44</f>
        <v>37</v>
      </c>
      <c r="C63" s="157"/>
      <c r="D63" s="157"/>
      <c r="E63" s="157">
        <f>'将来負担比率（分子）の構造'!J$44</f>
        <v>35</v>
      </c>
      <c r="F63" s="157"/>
      <c r="G63" s="157"/>
      <c r="H63" s="157">
        <f>'将来負担比率（分子）の構造'!K$44</f>
        <v>7</v>
      </c>
      <c r="I63" s="157"/>
      <c r="J63" s="157"/>
      <c r="K63" s="157">
        <f>'将来負担比率（分子）の構造'!L$44</f>
        <v>4</v>
      </c>
      <c r="L63" s="157"/>
      <c r="M63" s="157"/>
      <c r="N63" s="157">
        <f>'将来負担比率（分子）の構造'!M$44</f>
        <v>1</v>
      </c>
      <c r="O63" s="157"/>
      <c r="P63" s="157"/>
    </row>
    <row r="64" spans="1:16" x14ac:dyDescent="0.2">
      <c r="A64" s="157" t="s">
        <v>33</v>
      </c>
      <c r="B64" s="157">
        <f>'将来負担比率（分子）の構造'!I$43</f>
        <v>3864</v>
      </c>
      <c r="C64" s="157"/>
      <c r="D64" s="157"/>
      <c r="E64" s="157">
        <f>'将来負担比率（分子）の構造'!J$43</f>
        <v>3597</v>
      </c>
      <c r="F64" s="157"/>
      <c r="G64" s="157"/>
      <c r="H64" s="157">
        <f>'将来負担比率（分子）の構造'!K$43</f>
        <v>3326</v>
      </c>
      <c r="I64" s="157"/>
      <c r="J64" s="157"/>
      <c r="K64" s="157">
        <f>'将来負担比率（分子）の構造'!L$43</f>
        <v>3032</v>
      </c>
      <c r="L64" s="157"/>
      <c r="M64" s="157"/>
      <c r="N64" s="157">
        <f>'将来負担比率（分子）の構造'!M$43</f>
        <v>2947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8989</v>
      </c>
      <c r="C66" s="157"/>
      <c r="D66" s="157"/>
      <c r="E66" s="157">
        <f>'将来負担比率（分子）の構造'!J$41</f>
        <v>8961</v>
      </c>
      <c r="F66" s="157"/>
      <c r="G66" s="157"/>
      <c r="H66" s="157">
        <f>'将来負担比率（分子）の構造'!K$41</f>
        <v>8916</v>
      </c>
      <c r="I66" s="157"/>
      <c r="J66" s="157"/>
      <c r="K66" s="157">
        <f>'将来負担比率（分子）の構造'!L$41</f>
        <v>8908</v>
      </c>
      <c r="L66" s="157"/>
      <c r="M66" s="157"/>
      <c r="N66" s="157">
        <f>'将来負担比率（分子）の構造'!M$41</f>
        <v>8856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2080</v>
      </c>
      <c r="C72" s="161">
        <f>基金残高に係る経年分析!G55</f>
        <v>2084</v>
      </c>
      <c r="D72" s="161">
        <f>基金残高に係る経年分析!H55</f>
        <v>2090</v>
      </c>
    </row>
    <row r="73" spans="1:16" x14ac:dyDescent="0.2">
      <c r="A73" s="160" t="s">
        <v>74</v>
      </c>
      <c r="B73" s="161">
        <f>基金残高に係る経年分析!F56</f>
        <v>1165</v>
      </c>
      <c r="C73" s="161">
        <f>基金残高に係る経年分析!G56</f>
        <v>966</v>
      </c>
      <c r="D73" s="161">
        <f>基金残高に係る経年分析!H56</f>
        <v>966</v>
      </c>
    </row>
    <row r="74" spans="1:16" x14ac:dyDescent="0.2">
      <c r="A74" s="160" t="s">
        <v>75</v>
      </c>
      <c r="B74" s="161">
        <f>基金残高に係る経年分析!F57</f>
        <v>3491</v>
      </c>
      <c r="C74" s="161">
        <f>基金残高に係る経年分析!G57</f>
        <v>3502</v>
      </c>
      <c r="D74" s="161">
        <f>基金残高に係る経年分析!H57</f>
        <v>3578</v>
      </c>
    </row>
  </sheetData>
  <sheetProtection algorithmName="SHA-512" hashValue="/utiidUmc6uHwx5hrdR7gYEiYH3elnWRfqwUFzJSj6kShyLqSWePh6v8VQCz1P/ZKgSClecfTaasV0klDDHFIQ==" saltValue="1sFFULL4Pu5AbgkDspJN1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山田 翼</cp:lastModifiedBy>
  <cp:lastPrinted>2026-03-08T02:26:32Z</cp:lastPrinted>
  <dcterms:created xsi:type="dcterms:W3CDTF">2026-02-23T04:45:14Z</dcterms:created>
  <dcterms:modified xsi:type="dcterms:W3CDTF">2026-09-24T06:13:57Z</dcterms:modified>
  <cp:category/>
</cp:coreProperties>
</file>