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E5676B55-105C-4725-9E56-475020705F3F}"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l="1"/>
  <c r="BW36" i="10" s="1"/>
  <c r="BW37" i="10" s="1"/>
  <c r="BW38" i="10" s="1"/>
  <c r="BW39" i="10" s="1"/>
  <c r="BW40" i="10" s="1"/>
  <c r="BW41" i="10" s="1"/>
  <c r="CO34" i="10"/>
  <c r="CO35" i="10" s="1"/>
  <c r="CO36" i="10" s="1"/>
</calcChain>
</file>

<file path=xl/sharedStrings.xml><?xml version="1.0" encoding="utf-8"?>
<sst xmlns="http://schemas.openxmlformats.org/spreadsheetml/2006/main" count="1188" uniqueCount="578">
  <si>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</si>
  <si>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</si>
  <si>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</si>
  <si>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</si>
  <si>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</si>
  <si>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</si>
  <si>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</si>
  <si>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</si>
  <si>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</si>
  <si>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</si>
  <si>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</si>
  <si>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</si>
  <si>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</si>
  <si>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</si>
  <si>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</si>
  <si>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</si>
  <si>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</si>
  <si>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</si>
  <si>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</si>
  <si>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</si>
  <si>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</si>
  <si>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</si>
  <si>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</si>
  <si>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</si>
  <si>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</si>
  <si>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</si>
  <si>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</si>
  <si>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</si>
  <si>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</si>
  <si>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</si>
  <si>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</si>
  <si>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</si>
  <si>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</si>
  <si>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</si>
  <si>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</si>
  <si>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</si>
  <si>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</si>
  <si>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</si>
  <si>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</si>
  <si>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</si>
  <si>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</si>
  <si>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</si>
  <si>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</si>
  <si>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</si>
  <si>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</si>
  <si>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</si>
  <si>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</si>
  <si>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</si>
  <si>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</si>
  <si>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</si>
  <si>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</si>
  <si>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</si>
  <si>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</si>
  <si>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</si>
  <si>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</si>
  <si>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</si>
  <si>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</si>
  <si>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</si>
  <si>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</si>
  <si>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</si>
  <si>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</si>
  <si>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</si>
  <si>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</si>
  <si>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</si>
  <si>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</si>
  <si>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</si>
  <si>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</si>
  <si>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</si>
  <si>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</si>
  <si>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</si>
  <si>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</si>
  <si>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</si>
  <si>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</si>
  <si>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</si>
  <si>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</si>
  <si>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</si>
  <si>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</si>
  <si>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</si>
  <si>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</si>
  <si>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</si>
  <si>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</si>
  <si>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</si>
  <si>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</si>
  <si>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</si>
  <si>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</si>
  <si>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</si>
  <si>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</si>
  <si>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</si>
  <si>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</si>
  <si>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</si>
  <si>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</si>
  <si>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</si>
  <si>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</si>
  <si>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</si>
  <si>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大潟村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</si>
  <si>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</si>
  <si>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</si>
  <si>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</si>
  <si>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</si>
  <si>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</si>
  <si>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</si>
  <si>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</si>
  <si>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</si>
  <si>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</si>
  <si>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</si>
  <si>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</si>
  <si>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</si>
  <si>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</si>
  <si>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</si>
  <si>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</si>
  <si>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</si>
  <si>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</si>
  <si>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</si>
  <si>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</si>
  <si>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</si>
  <si>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</si>
  <si>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</si>
  <si>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</si>
  <si>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</si>
  <si>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</si>
  <si>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</si>
  <si>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</si>
  <si>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</si>
  <si>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</si>
  <si>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</si>
  <si>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</si>
  <si>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</si>
  <si>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</si>
  <si>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</si>
  <si>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</si>
  <si>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</si>
  <si>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</si>
  <si>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</si>
  <si>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</si>
  <si>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</si>
  <si>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</si>
  <si>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</si>
  <si>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</si>
  <si>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</si>
  <si>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</si>
  <si>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</si>
  <si>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</si>
  <si>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</si>
  <si>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</si>
  <si>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</si>
  <si>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</si>
  <si>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</si>
  <si>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</si>
  <si>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</si>
  <si>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</si>
  <si>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</si>
  <si>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</si>
  <si>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</si>
  <si>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</si>
  <si>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</si>
  <si>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</si>
  <si>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</si>
  <si>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</si>
  <si>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</si>
  <si>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</si>
  <si>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</si>
  <si>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</si>
  <si>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</si>
  <si>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</si>
  <si>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</si>
  <si>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</si>
  <si>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</si>
  <si>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</si>
  <si>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</si>
  <si>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</si>
  <si>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</si>
  <si>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</si>
  <si>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</si>
  <si>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</si>
  <si>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</si>
  <si>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</si>
  <si>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</si>
  <si>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</si>
  <si>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</si>
  <si>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</si>
  <si>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</si>
  <si>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</si>
  <si>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</si>
  <si>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</si>
  <si>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</si>
  <si>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</si>
  <si>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</si>
  <si>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</si>
  <si>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</si>
  <si>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</si>
  <si>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</si>
  <si>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</si>
  <si>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</si>
  <si>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</si>
  <si>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</si>
  <si>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</si>
  <si>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</si>
  <si>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</si>
  <si>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</si>
  <si>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</si>
  <si>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</si>
  <si>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</si>
  <si>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</si>
  <si>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秋田県大潟村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</si>
  <si>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</si>
  <si>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</si>
  <si>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</si>
  <si>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</si>
  <si>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</si>
  <si>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</si>
  <si>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</si>
  <si>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</si>
  <si>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</si>
  <si>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</si>
  <si>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</si>
  <si>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</si>
  <si>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</si>
  <si>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</si>
  <si>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</si>
  <si>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</si>
  <si>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</si>
  <si>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</si>
  <si>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</si>
  <si>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</si>
  <si>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</si>
  <si>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</si>
  <si>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</si>
  <si>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</si>
  <si>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</si>
  <si>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</si>
  <si>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</si>
  <si>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</si>
  <si>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</si>
  <si>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</si>
  <si>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</si>
  <si>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</si>
  <si>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</si>
  <si>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</si>
  <si>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</si>
  <si>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</si>
  <si>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</si>
  <si>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</si>
  <si>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</si>
  <si>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</si>
  <si>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</si>
  <si>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</si>
  <si>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</si>
  <si>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</si>
  <si>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</si>
  <si>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</si>
  <si>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</si>
  <si>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</si>
  <si>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</si>
  <si>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</si>
  <si>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</si>
  <si>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</si>
  <si>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</si>
  <si>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</si>
  <si>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</si>
  <si>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</si>
  <si>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</si>
  <si>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</si>
  <si>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</si>
  <si>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</si>
  <si>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</si>
  <si>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</si>
  <si>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</si>
  <si>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</si>
  <si>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</si>
  <si>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</si>
  <si>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</si>
  <si>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</si>
  <si>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</si>
  <si>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</si>
  <si>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</si>
  <si>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</si>
  <si>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</si>
  <si>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</si>
  <si>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</si>
  <si>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</si>
  <si>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</si>
  <si>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</si>
  <si>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</si>
  <si>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</si>
  <si>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</si>
  <si>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</si>
  <si>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</si>
  <si>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</si>
  <si>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</si>
  <si>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</si>
  <si>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</si>
  <si>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</si>
  <si>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</si>
  <si>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</si>
  <si>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</si>
  <si>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</si>
  <si>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</si>
  <si>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</si>
  <si>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</si>
  <si>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</si>
  <si>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</si>
  <si>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</si>
  <si>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</si>
  <si>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</si>
  <si>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</si>
  <si>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</si>
  <si>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</si>
  <si>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</si>
  <si>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</si>
  <si>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</si>
  <si>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</si>
  <si>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</si>
  <si>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</si>
  <si>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</si>
  <si>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</si>
  <si>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</si>
  <si>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</si>
  <si>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</si>
  <si>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</si>
  <si>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</si>
  <si>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</si>
  <si>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</si>
  <si>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</si>
  <si>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</si>
  <si>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</si>
  <si>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</si>
  <si>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</si>
  <si>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</si>
  <si>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</si>
  <si>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</si>
  <si>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</si>
  <si>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</si>
  <si>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</si>
  <si>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</si>
  <si>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</si>
  <si>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</si>
  <si>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</si>
  <si>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</si>
  <si>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</si>
  <si>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</si>
  <si>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</si>
  <si>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</si>
  <si>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</si>
  <si>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</si>
  <si>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</si>
  <si>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</si>
  <si>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</si>
  <si>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</si>
  <si>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</si>
  <si>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</si>
  <si>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</si>
  <si>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</si>
  <si>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</si>
  <si>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</si>
  <si>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秋田県大潟村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</si>
  <si>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</si>
  <si>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</si>
  <si>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</si>
  <si>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</si>
  <si>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</si>
  <si>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</si>
  <si>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</si>
  <si>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</si>
  <si>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</si>
  <si>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</si>
  <si>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</si>
  <si>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</si>
  <si>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</si>
  <si>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</si>
  <si>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</si>
  <si>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</si>
  <si>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</si>
  <si>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</si>
  <si>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</si>
  <si>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</si>
  <si>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大潟村診療所特別会計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</si>
  <si>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</si>
  <si>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</si>
  <si>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</si>
  <si>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</si>
  <si>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</si>
  <si>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</si>
  <si>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</si>
  <si>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</si>
  <si>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</si>
  <si>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</si>
  <si>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</si>
  <si>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</si>
  <si>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</si>
  <si>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大潟村国民健康保険事業特別会計</t>
    <phoneticPr fontId="5"/>
  </si>
  <si>
    <t>大潟村介護保険事業特別会計</t>
    <phoneticPr fontId="5"/>
  </si>
  <si>
    <t>大潟村介護サービス事業特別会計</t>
    <phoneticPr fontId="5"/>
  </si>
  <si>
    <t>大潟村後期高齢者医療特別会計</t>
    <phoneticPr fontId="5"/>
  </si>
  <si>
    <t>大潟村簡易水道事業会計</t>
    <phoneticPr fontId="5"/>
  </si>
  <si>
    <t>法適用企業</t>
    <phoneticPr fontId="5"/>
  </si>
  <si>
    <t>大潟村公共下水道事業会計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</si>
  <si>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</si>
  <si>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</si>
  <si>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</si>
  <si>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</si>
  <si>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</si>
  <si>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</si>
  <si>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</si>
  <si>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</si>
  <si>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</si>
  <si>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</si>
  <si>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</si>
  <si>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</si>
  <si>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</si>
  <si>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</si>
  <si>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</si>
  <si>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</si>
  <si>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</si>
  <si>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</si>
  <si>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</si>
  <si>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</si>
  <si>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</si>
  <si>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</si>
  <si>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</si>
  <si>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</si>
  <si>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</si>
  <si>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</si>
  <si>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</si>
  <si>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</si>
  <si>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</si>
  <si>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</si>
  <si>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</si>
  <si>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</si>
  <si>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</si>
  <si>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</si>
  <si>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</si>
  <si>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</si>
  <si>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</si>
  <si>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</si>
  <si>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</si>
  <si>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</si>
  <si>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</si>
  <si>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</si>
  <si>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</si>
  <si>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</si>
  <si>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</si>
  <si>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</si>
  <si>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</si>
  <si>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</si>
  <si>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</si>
  <si>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</si>
  <si>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</si>
  <si>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</si>
  <si>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</si>
  <si>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</si>
  <si>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</si>
  <si>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</si>
  <si>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</si>
  <si>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</si>
  <si>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</si>
  <si>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</si>
  <si>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</si>
  <si>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</si>
  <si>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</si>
  <si>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</si>
  <si>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</si>
  <si>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</si>
  <si>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</si>
  <si>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</si>
  <si>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</si>
  <si>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</si>
  <si>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</si>
  <si>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</si>
  <si>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</si>
  <si>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</si>
  <si>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</si>
  <si>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</si>
  <si>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</si>
  <si>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</si>
  <si>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</si>
  <si>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</si>
  <si>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</si>
  <si>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</si>
  <si>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</si>
  <si>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</si>
  <si>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</si>
  <si>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</si>
  <si>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</si>
  <si>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</si>
  <si>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</si>
  <si>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</si>
  <si>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</si>
  <si>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</si>
  <si>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</si>
  <si>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</si>
  <si>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</si>
  <si>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</si>
  <si>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</si>
  <si>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</si>
  <si>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</si>
  <si>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</si>
  <si>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</si>
  <si>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</si>
  <si>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</si>
  <si>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</si>
  <si>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</si>
  <si>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</si>
  <si>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</si>
  <si>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</si>
  <si>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</si>
  <si>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</si>
  <si>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</si>
  <si>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</si>
  <si>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</si>
  <si>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</si>
  <si>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</si>
  <si>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</si>
  <si>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</si>
  <si>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</si>
  <si>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</si>
  <si>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</si>
  <si>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</si>
  <si>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</si>
  <si>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</si>
  <si>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</si>
  <si>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</si>
  <si>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</si>
  <si>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</si>
  <si>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</si>
  <si>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</si>
  <si>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</si>
  <si>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</si>
  <si>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</si>
  <si>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</si>
  <si>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</si>
  <si>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</si>
  <si>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0.25</t>
  </si>
  <si>
    <t>▲ 1.01</t>
  </si>
  <si>
    <t>一般会計</t>
  </si>
  <si>
    <t>大潟村簡易水道事業会計</t>
  </si>
  <si>
    <t>大潟村公共下水道事業会計</t>
  </si>
  <si>
    <t>大潟村介護サービス事業特別会計</t>
  </si>
  <si>
    <t>大潟村診療所特別会計</t>
  </si>
  <si>
    <t>大潟村国民健康保険事業特別会計</t>
  </si>
  <si>
    <t>大潟村後期高齢者医療特別会計</t>
  </si>
  <si>
    <t>大潟村介護保険事業特別会計</t>
  </si>
  <si>
    <t>その他会計（赤字）</t>
  </si>
  <si>
    <t>その他会計（黒字）</t>
  </si>
  <si>
    <t>R02</t>
    <phoneticPr fontId="5"/>
  </si>
  <si>
    <t>R03</t>
    <phoneticPr fontId="5"/>
  </si>
  <si>
    <t>R04</t>
    <phoneticPr fontId="5"/>
  </si>
  <si>
    <t>R05</t>
    <phoneticPr fontId="5"/>
  </si>
  <si>
    <t>R06</t>
    <phoneticPr fontId="5"/>
  </si>
  <si>
    <t>ルーラル大潟</t>
    <rPh sb="4" eb="6">
      <t>オオガタ</t>
    </rPh>
    <phoneticPr fontId="38"/>
  </si>
  <si>
    <t>大潟カントリーエレベーター公社</t>
    <rPh sb="0" eb="2">
      <t>オオガタ</t>
    </rPh>
    <rPh sb="13" eb="15">
      <t>コウシャ</t>
    </rPh>
    <phoneticPr fontId="38"/>
  </si>
  <si>
    <t>大潟共生自然エネルギー</t>
    <rPh sb="0" eb="2">
      <t>オオガタ</t>
    </rPh>
    <rPh sb="2" eb="4">
      <t>キョウセイ</t>
    </rPh>
    <rPh sb="4" eb="6">
      <t>シゼン</t>
    </rPh>
    <phoneticPr fontId="38"/>
  </si>
  <si>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38"/>
  </si>
  <si>
    <t>-</t>
    <phoneticPr fontId="38"/>
  </si>
  <si>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38"/>
  </si>
  <si>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38"/>
  </si>
  <si>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38"/>
  </si>
  <si>
    <t>秋田県後期高齢者医療広域連合（後期高齢者医療特別会計）</t>
    <rPh sb="0" eb="10">
      <t>アキタケンコウキコウレイシャイリョウ</t>
    </rPh>
    <rPh sb="10" eb="12">
      <t>コウイキ</t>
    </rPh>
    <rPh sb="12" eb="14">
      <t>レンゴウ</t>
    </rPh>
    <rPh sb="15" eb="26">
      <t>コウキコウレイシャイリョウトクベツカイケイ</t>
    </rPh>
    <phoneticPr fontId="38"/>
  </si>
  <si>
    <t>秋田県町村電算システム共同事業組合（一般会計）</t>
    <rPh sb="0" eb="7">
      <t>アキタケンチョウソンデンサン</t>
    </rPh>
    <rPh sb="11" eb="17">
      <t>キョウドウジギョウクミアイ</t>
    </rPh>
    <rPh sb="18" eb="20">
      <t>イッパン</t>
    </rPh>
    <rPh sb="20" eb="22">
      <t>カイケイ</t>
    </rPh>
    <phoneticPr fontId="38"/>
  </si>
  <si>
    <t>男鹿地区消防一部事務組合（一般会計）</t>
    <rPh sb="0" eb="12">
      <t>オガチクショウボウイチブジムクミアイ</t>
    </rPh>
    <rPh sb="13" eb="15">
      <t>イッパン</t>
    </rPh>
    <rPh sb="15" eb="17">
      <t>カイケイ</t>
    </rPh>
    <phoneticPr fontId="38"/>
  </si>
  <si>
    <t>八郎湖周辺清掃事務組合（一般会計）</t>
    <rPh sb="0" eb="3">
      <t>ハチロウコ</t>
    </rPh>
    <rPh sb="3" eb="5">
      <t>シュウヘン</t>
    </rPh>
    <rPh sb="5" eb="7">
      <t>セイソウ</t>
    </rPh>
    <rPh sb="7" eb="9">
      <t>ジム</t>
    </rPh>
    <rPh sb="9" eb="11">
      <t>クミアイ</t>
    </rPh>
    <rPh sb="12" eb="14">
      <t>イッパン</t>
    </rPh>
    <rPh sb="14" eb="16">
      <t>カイケイ</t>
    </rPh>
    <phoneticPr fontId="38"/>
  </si>
  <si>
    <t>-</t>
    <phoneticPr fontId="2"/>
  </si>
  <si>
    <t>(かんがい排水施設整備基金(R06年度末現在))</t>
    <phoneticPr fontId="5"/>
  </si>
  <si>
    <t>(ふるさと応援基金(R06年度末現在))</t>
    <rPh sb="5" eb="7">
      <t>オウエン</t>
    </rPh>
    <rPh sb="7" eb="9">
      <t>キキン</t>
    </rPh>
    <phoneticPr fontId="5"/>
  </si>
  <si>
    <t>(道路維持管理基金(R06年度末現在))</t>
    <rPh sb="1" eb="3">
      <t>ドウロ</t>
    </rPh>
    <rPh sb="3" eb="5">
      <t>イジ</t>
    </rPh>
    <rPh sb="5" eb="7">
      <t>カンリ</t>
    </rPh>
    <rPh sb="7" eb="9">
      <t>キキン</t>
    </rPh>
    <phoneticPr fontId="5"/>
  </si>
  <si>
    <t>(観光振興基金(R06年度末現在))</t>
    <rPh sb="1" eb="3">
      <t>カンコウ</t>
    </rPh>
    <rPh sb="3" eb="5">
      <t>シンコウ</t>
    </rPh>
    <rPh sb="5" eb="7">
      <t>キキン</t>
    </rPh>
    <phoneticPr fontId="5"/>
  </si>
  <si>
    <t>(低炭素社会推進基金(R06年度末現在))</t>
    <rPh sb="1" eb="4">
      <t>テイタンソ</t>
    </rPh>
    <rPh sb="4" eb="6">
      <t>シャカイ</t>
    </rPh>
    <rPh sb="6" eb="8">
      <t>スイシン</t>
    </rPh>
    <rPh sb="8" eb="10">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</si>
  <si>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</si>
  <si>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</si>
  <si>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</si>
  <si>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</si>
  <si>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</si>
  <si>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</si>
  <si>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</si>
  <si>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</si>
  <si>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</si>
  <si>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</si>
  <si>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有形固定資産減価償却率は、類似団体平均よりもやや低い水準にある。将来負担比率は類似団体平均よりも高い水準で推移してきたが令和３年度からは「比率なし」となっている。
　将来負担比率が類似団体平均より高い水準にあった要因は、小中学校（平成21～24年度）や認定こども園（平成29～30年度）建設に伴う地方債の発行や、基金の取崩しによるものであるが、地方債の繰上償還や発行額の抑制に加え、特定目的基金の積み増しにより充当可能財源が増加していることから、前年に引き続き「比率なし」となった。
　今後も引き続き、地方債の繰上償還や発行額の抑制による将来負担額の軽減と、大潟村公共施設等総合管理計画に基づき施設の長寿命化に努める。</t>
    <phoneticPr fontId="5"/>
  </si>
  <si>
    <t>　平成30年度以降、小中学校建て替えや社会資本整備事業、認定こども園建設など大規模事業の地方債の償還が始まった影響により、実質公債費比率は類似団体内平均を上回っていたが、近年は、新規地方債の発行抑制に努めており、地方債残高の逓減に伴って令和６年度の実質公債費比率は類似団体内平均を下回った。
　特別な理由が無い限り、地方債借入額が償還額を上回らないことを基本とし、繰上償還や施設更新費用の計画的な積み立てなどを検討し、両比率の抑制と平準化を図っていく。</t>
    <rPh sb="14" eb="15">
      <t>タ</t>
    </rPh>
    <rPh sb="16" eb="17">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</si>
</sst>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0FD154C-6EEA-44F2-B4CE-2E4BC826BD2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AD5E-4803-9818-2D2BD0E1B5A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80072</c:v>
                </c:pt>
                <c:pt idx="1">
                  <c:v>492995</c:v>
                </c:pt>
                <c:pt idx="2">
                  <c:v>92847</c:v>
                </c:pt>
                <c:pt idx="3">
                  <c:v>75417</c:v>
                </c:pt>
                <c:pt idx="4">
                  <c:v>91868</c:v>
                </c:pt>
              </c:numCache>
            </c:numRef>
          </c:val>
          <c:smooth val="0"/>
          <c:extLst>
            <c:ext xmlns:c16="http://schemas.microsoft.com/office/drawing/2014/chart" uri="{C3380CC4-5D6E-409C-BE32-E72D297353CC}">
              <c16:uniqueId val="{00000001-AD5E-4803-9818-2D2BD0E1B5A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5.66</c:v>
                </c:pt>
                <c:pt idx="1">
                  <c:v>8.3000000000000007</c:v>
                </c:pt>
                <c:pt idx="2">
                  <c:v>8.17</c:v>
                </c:pt>
                <c:pt idx="3">
                  <c:v>8.36</c:v>
                </c:pt>
                <c:pt idx="4">
                  <c:v>8.31</c:v>
                </c:pt>
              </c:numCache>
            </c:numRef>
          </c:val>
          <c:extLst>
            <c:ext xmlns:c16="http://schemas.microsoft.com/office/drawing/2014/chart" uri="{C3380CC4-5D6E-409C-BE32-E72D297353CC}">
              <c16:uniqueId val="{00000000-E08F-4AC0-A847-0DCD82E1D8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12.26</c:v>
                </c:pt>
                <c:pt idx="1">
                  <c:v>15.49</c:v>
                </c:pt>
                <c:pt idx="2">
                  <c:v>15.83</c:v>
                </c:pt>
                <c:pt idx="3">
                  <c:v>14.71</c:v>
                </c:pt>
                <c:pt idx="4">
                  <c:v>24.76</c:v>
                </c:pt>
              </c:numCache>
            </c:numRef>
          </c:val>
          <c:extLst>
            <c:ext xmlns:c16="http://schemas.microsoft.com/office/drawing/2014/chart" uri="{C3380CC4-5D6E-409C-BE32-E72D297353CC}">
              <c16:uniqueId val="{00000001-E08F-4AC0-A847-0DCD82E1D8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5.38</c:v>
                </c:pt>
                <c:pt idx="1">
                  <c:v>7.19</c:v>
                </c:pt>
                <c:pt idx="2">
                  <c:v>-0.25</c:v>
                </c:pt>
                <c:pt idx="3">
                  <c:v>-1.01</c:v>
                </c:pt>
                <c:pt idx="4">
                  <c:v>10.36</c:v>
                </c:pt>
              </c:numCache>
            </c:numRef>
          </c:val>
          <c:smooth val="0"/>
          <c:extLst>
            <c:ext xmlns:c16="http://schemas.microsoft.com/office/drawing/2014/chart" uri="{C3380CC4-5D6E-409C-BE32-E72D297353CC}">
              <c16:uniqueId val="{00000002-E08F-4AC0-A847-0DCD82E1D8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1.85</c:v>
                </c:pt>
                <c:pt idx="2">
                  <c:v>#N/A</c:v>
                </c:pt>
                <c:pt idx="3">
                  <c:v>2.54</c:v>
                </c:pt>
                <c:pt idx="4">
                  <c:v>#N/A</c:v>
                </c:pt>
                <c:pt idx="5">
                  <c:v>1.19</c:v>
                </c:pt>
                <c:pt idx="6">
                  <c:v>#N/A</c:v>
                </c:pt>
                <c:pt idx="7">
                  <c:v>2.99</c:v>
                </c:pt>
                <c:pt idx="8">
                  <c:v>0</c:v>
                </c:pt>
                <c:pt idx="9">
                  <c:v>0</c:v>
                </c:pt>
              </c:numCache>
            </c:numRef>
          </c:val>
          <c:extLst>
            <c:ext xmlns:c16="http://schemas.microsoft.com/office/drawing/2014/chart" uri="{C3380CC4-5D6E-409C-BE32-E72D297353CC}">
              <c16:uniqueId val="{00000000-C12D-471E-88F4-88C1E3C370E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2D-471E-88F4-88C1E3C370EB}"/>
            </c:ext>
          </c:extLst>
        </c:ser>
        <c:ser>
          <c:idx val="2"/>
          <c:order val="2"/>
          <c:tx>
            <c:strRef>
              <c:f>データシート!$A$29</c:f>
              <c:strCache>
                <c:ptCount val="1"/>
                <c:pt idx="0">
                  <c:v>大潟村介護保険事業特別会計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1.1200000000000001</c:v>
                </c:pt>
                <c:pt idx="2">
                  <c:v>#N/A</c:v>
                </c:pt>
                <c:pt idx="3">
                  <c:v>1.2</c:v>
                </c:pt>
                <c:pt idx="4">
                  <c:v>#N/A</c:v>
                </c:pt>
                <c:pt idx="5">
                  <c:v>1.19</c:v>
                </c:pt>
                <c:pt idx="6">
                  <c:v>#N/A</c:v>
                </c:pt>
                <c:pt idx="7">
                  <c:v>0.04</c:v>
                </c:pt>
                <c:pt idx="8">
                  <c:v>#N/A</c:v>
                </c:pt>
                <c:pt idx="9">
                  <c:v>0.01</c:v>
                </c:pt>
              </c:numCache>
            </c:numRef>
          </c:val>
          <c:extLst>
            <c:ext xmlns:c16="http://schemas.microsoft.com/office/drawing/2014/chart" uri="{C3380CC4-5D6E-409C-BE32-E72D297353CC}">
              <c16:uniqueId val="{00000002-C12D-471E-88F4-88C1E3C370EB}"/>
            </c:ext>
          </c:extLst>
        </c:ser>
        <c:ser>
          <c:idx val="3"/>
          <c:order val="3"/>
          <c:tx>
            <c:strRef>
              <c:f>データシート!$A$30</c:f>
              <c:strCache>
                <c:ptCount val="1"/>
                <c:pt idx="0">
                  <c:v>大潟村後期高齢者医療特別会計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0.03</c:v>
                </c:pt>
                <c:pt idx="8">
                  <c:v>#N/A</c:v>
                </c:pt>
                <c:pt idx="9">
                  <c:v>0.02</c:v>
                </c:pt>
              </c:numCache>
            </c:numRef>
          </c:val>
          <c:extLst>
            <c:ext xmlns:c16="http://schemas.microsoft.com/office/drawing/2014/chart" uri="{C3380CC4-5D6E-409C-BE32-E72D297353CC}">
              <c16:uniqueId val="{00000003-C12D-471E-88F4-88C1E3C370EB}"/>
            </c:ext>
          </c:extLst>
        </c:ser>
        <c:ser>
          <c:idx val="4"/>
          <c:order val="4"/>
          <c:tx>
            <c:strRef>
              <c:f>データシート!$A$31</c:f>
              <c:strCache>
                <c:ptCount val="1"/>
                <c:pt idx="0">
                  <c:v>大潟村国民健康保険事業特別会計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1.19</c:v>
                </c:pt>
                <c:pt idx="2">
                  <c:v>#N/A</c:v>
                </c:pt>
                <c:pt idx="3">
                  <c:v>0.98</c:v>
                </c:pt>
                <c:pt idx="4">
                  <c:v>#N/A</c:v>
                </c:pt>
                <c:pt idx="5">
                  <c:v>0.52</c:v>
                </c:pt>
                <c:pt idx="6">
                  <c:v>#N/A</c:v>
                </c:pt>
                <c:pt idx="7">
                  <c:v>0.26</c:v>
                </c:pt>
                <c:pt idx="8">
                  <c:v>#N/A</c:v>
                </c:pt>
                <c:pt idx="9">
                  <c:v>0.04</c:v>
                </c:pt>
              </c:numCache>
            </c:numRef>
          </c:val>
          <c:extLst>
            <c:ext xmlns:c16="http://schemas.microsoft.com/office/drawing/2014/chart" uri="{C3380CC4-5D6E-409C-BE32-E72D297353CC}">
              <c16:uniqueId val="{00000004-C12D-471E-88F4-88C1E3C370EB}"/>
            </c:ext>
          </c:extLst>
        </c:ser>
        <c:ser>
          <c:idx val="5"/>
          <c:order val="5"/>
          <c:tx>
            <c:strRef>
              <c:f>データシート!$A$32</c:f>
              <c:strCache>
                <c:ptCount val="1"/>
                <c:pt idx="0">
                  <c:v>大潟村診療所特別会計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0.52</c:v>
                </c:pt>
                <c:pt idx="4">
                  <c:v>#N/A</c:v>
                </c:pt>
                <c:pt idx="5">
                  <c:v>0.6</c:v>
                </c:pt>
                <c:pt idx="6">
                  <c:v>#N/A</c:v>
                </c:pt>
                <c:pt idx="7">
                  <c:v>0.25</c:v>
                </c:pt>
                <c:pt idx="8">
                  <c:v>#N/A</c:v>
                </c:pt>
                <c:pt idx="9">
                  <c:v>0.19</c:v>
                </c:pt>
              </c:numCache>
            </c:numRef>
          </c:val>
          <c:extLst>
            <c:ext xmlns:c16="http://schemas.microsoft.com/office/drawing/2014/chart" uri="{C3380CC4-5D6E-409C-BE32-E72D297353CC}">
              <c16:uniqueId val="{00000005-C12D-471E-88F4-88C1E3C370EB}"/>
            </c:ext>
          </c:extLst>
        </c:ser>
        <c:ser>
          <c:idx val="6"/>
          <c:order val="6"/>
          <c:tx>
            <c:strRef>
              <c:f>データシート!$A$33</c:f>
              <c:strCache>
                <c:ptCount val="1"/>
                <c:pt idx="0">
                  <c:v>大潟村介護サービス事業特別会計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1.69</c:v>
                </c:pt>
                <c:pt idx="4">
                  <c:v>#N/A</c:v>
                </c:pt>
                <c:pt idx="5">
                  <c:v>1.22</c:v>
                </c:pt>
                <c:pt idx="6">
                  <c:v>#N/A</c:v>
                </c:pt>
                <c:pt idx="7">
                  <c:v>1.26</c:v>
                </c:pt>
                <c:pt idx="8">
                  <c:v>#N/A</c:v>
                </c:pt>
                <c:pt idx="9">
                  <c:v>0.32</c:v>
                </c:pt>
              </c:numCache>
            </c:numRef>
          </c:val>
          <c:extLst>
            <c:ext xmlns:c16="http://schemas.microsoft.com/office/drawing/2014/chart" uri="{C3380CC4-5D6E-409C-BE32-E72D297353CC}">
              <c16:uniqueId val="{00000006-C12D-471E-88F4-88C1E3C370EB}"/>
            </c:ext>
          </c:extLst>
        </c:ser>
        <c:ser>
          <c:idx val="7"/>
          <c:order val="7"/>
          <c:tx>
            <c:strRef>
              <c:f>データシート!$A$34</c:f>
              <c:strCache>
                <c:ptCount val="1"/>
                <c:pt idx="0">
                  <c:v>大潟村公共下水道事業会計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1.3</c:v>
                </c:pt>
              </c:numCache>
            </c:numRef>
          </c:val>
          <c:extLst>
            <c:ext xmlns:c16="http://schemas.microsoft.com/office/drawing/2014/chart" uri="{C3380CC4-5D6E-409C-BE32-E72D297353CC}">
              <c16:uniqueId val="{00000007-C12D-471E-88F4-88C1E3C370EB}"/>
            </c:ext>
          </c:extLst>
        </c:ser>
        <c:ser>
          <c:idx val="8"/>
          <c:order val="8"/>
          <c:tx>
            <c:strRef>
              <c:f>データシート!$A$35</c:f>
              <c:strCache>
                <c:ptCount val="1"/>
                <c:pt idx="0">
                  <c:v>大潟村簡易水道事業会計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3.23</c:v>
                </c:pt>
              </c:numCache>
            </c:numRef>
          </c:val>
          <c:extLst>
            <c:ext xmlns:c16="http://schemas.microsoft.com/office/drawing/2014/chart" uri="{C3380CC4-5D6E-409C-BE32-E72D297353CC}">
              <c16:uniqueId val="{00000008-C12D-471E-88F4-88C1E3C370E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5.34</c:v>
                </c:pt>
                <c:pt idx="2">
                  <c:v>#N/A</c:v>
                </c:pt>
                <c:pt idx="3">
                  <c:v>7.77</c:v>
                </c:pt>
                <c:pt idx="4">
                  <c:v>#N/A</c:v>
                </c:pt>
                <c:pt idx="5">
                  <c:v>7.55</c:v>
                </c:pt>
                <c:pt idx="6">
                  <c:v>#N/A</c:v>
                </c:pt>
                <c:pt idx="7">
                  <c:v>8.1</c:v>
                </c:pt>
                <c:pt idx="8">
                  <c:v>#N/A</c:v>
                </c:pt>
                <c:pt idx="9">
                  <c:v>8.11</c:v>
                </c:pt>
              </c:numCache>
            </c:numRef>
          </c:val>
          <c:extLst>
            <c:ext xmlns:c16="http://schemas.microsoft.com/office/drawing/2014/chart" uri="{C3380CC4-5D6E-409C-BE32-E72D297353CC}">
              <c16:uniqueId val="{00000009-C12D-471E-88F4-88C1E3C370E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213</c:v>
                </c:pt>
                <c:pt idx="5">
                  <c:v>221</c:v>
                </c:pt>
                <c:pt idx="8">
                  <c:v>214</c:v>
                </c:pt>
                <c:pt idx="11">
                  <c:v>205</c:v>
                </c:pt>
                <c:pt idx="14">
                  <c:v>196</c:v>
                </c:pt>
              </c:numCache>
            </c:numRef>
          </c:val>
          <c:extLst>
            <c:ext xmlns:c16="http://schemas.microsoft.com/office/drawing/2014/chart" uri="{C3380CC4-5D6E-409C-BE32-E72D297353CC}">
              <c16:uniqueId val="{00000000-D895-4792-A0B4-BEAE52E642D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895-4792-A0B4-BEAE52E642D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895-4792-A0B4-BEAE52E642D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21</c:v>
                </c:pt>
                <c:pt idx="6">
                  <c:v>19</c:v>
                </c:pt>
                <c:pt idx="9">
                  <c:v>11</c:v>
                </c:pt>
                <c:pt idx="12">
                  <c:v>6</c:v>
                </c:pt>
              </c:numCache>
            </c:numRef>
          </c:val>
          <c:extLst>
            <c:ext xmlns:c16="http://schemas.microsoft.com/office/drawing/2014/chart" uri="{C3380CC4-5D6E-409C-BE32-E72D297353CC}">
              <c16:uniqueId val="{00000003-D895-4792-A0B4-BEAE52E642D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c:v>
                </c:pt>
                <c:pt idx="3">
                  <c:v>18</c:v>
                </c:pt>
                <c:pt idx="6">
                  <c:v>8</c:v>
                </c:pt>
                <c:pt idx="9">
                  <c:v>9</c:v>
                </c:pt>
                <c:pt idx="12">
                  <c:v>12</c:v>
                </c:pt>
              </c:numCache>
            </c:numRef>
          </c:val>
          <c:extLst>
            <c:ext xmlns:c16="http://schemas.microsoft.com/office/drawing/2014/chart" uri="{C3380CC4-5D6E-409C-BE32-E72D297353CC}">
              <c16:uniqueId val="{00000004-D895-4792-A0B4-BEAE52E642D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895-4792-A0B4-BEAE52E642D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895-4792-A0B4-BEAE52E642D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348</c:v>
                </c:pt>
                <c:pt idx="3">
                  <c:v>346</c:v>
                </c:pt>
                <c:pt idx="6">
                  <c:v>343</c:v>
                </c:pt>
                <c:pt idx="9">
                  <c:v>326</c:v>
                </c:pt>
                <c:pt idx="12">
                  <c:v>325</c:v>
                </c:pt>
              </c:numCache>
            </c:numRef>
          </c:val>
          <c:extLst>
            <c:ext xmlns:c16="http://schemas.microsoft.com/office/drawing/2014/chart" uri="{C3380CC4-5D6E-409C-BE32-E72D297353CC}">
              <c16:uniqueId val="{00000007-D895-4792-A0B4-BEAE52E642D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189</c:v>
                </c:pt>
                <c:pt idx="2">
                  <c:v>#N/A</c:v>
                </c:pt>
                <c:pt idx="3">
                  <c:v>#N/A</c:v>
                </c:pt>
                <c:pt idx="4">
                  <c:v>164</c:v>
                </c:pt>
                <c:pt idx="5">
                  <c:v>#N/A</c:v>
                </c:pt>
                <c:pt idx="6">
                  <c:v>#N/A</c:v>
                </c:pt>
                <c:pt idx="7">
                  <c:v>156</c:v>
                </c:pt>
                <c:pt idx="8">
                  <c:v>#N/A</c:v>
                </c:pt>
                <c:pt idx="9">
                  <c:v>#N/A</c:v>
                </c:pt>
                <c:pt idx="10">
                  <c:v>141</c:v>
                </c:pt>
                <c:pt idx="11">
                  <c:v>#N/A</c:v>
                </c:pt>
                <c:pt idx="12">
                  <c:v>#N/A</c:v>
                </c:pt>
                <c:pt idx="13">
                  <c:v>147</c:v>
                </c:pt>
                <c:pt idx="14">
                  <c:v>#N/A</c:v>
                </c:pt>
              </c:numCache>
            </c:numRef>
          </c:val>
          <c:smooth val="0"/>
          <c:extLst>
            <c:ext xmlns:c16="http://schemas.microsoft.com/office/drawing/2014/chart" uri="{C3380CC4-5D6E-409C-BE32-E72D297353CC}">
              <c16:uniqueId val="{00000008-D895-4792-A0B4-BEAE52E642D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2555</c:v>
                </c:pt>
                <c:pt idx="5">
                  <c:v>2470</c:v>
                </c:pt>
                <c:pt idx="8">
                  <c:v>2324</c:v>
                </c:pt>
                <c:pt idx="11">
                  <c:v>2186</c:v>
                </c:pt>
                <c:pt idx="14">
                  <c:v>2016</c:v>
                </c:pt>
              </c:numCache>
            </c:numRef>
          </c:val>
          <c:extLst>
            <c:ext xmlns:c16="http://schemas.microsoft.com/office/drawing/2014/chart" uri="{C3380CC4-5D6E-409C-BE32-E72D297353CC}">
              <c16:uniqueId val="{00000000-FCD0-4AF4-A3FE-90BD056427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CD0-4AF4-A3FE-90BD056427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1020</c:v>
                </c:pt>
                <c:pt idx="5">
                  <c:v>1341</c:v>
                </c:pt>
                <c:pt idx="8">
                  <c:v>1411</c:v>
                </c:pt>
                <c:pt idx="11">
                  <c:v>1288</c:v>
                </c:pt>
                <c:pt idx="14">
                  <c:v>1373</c:v>
                </c:pt>
              </c:numCache>
            </c:numRef>
          </c:val>
          <c:extLst>
            <c:ext xmlns:c16="http://schemas.microsoft.com/office/drawing/2014/chart" uri="{C3380CC4-5D6E-409C-BE32-E72D297353CC}">
              <c16:uniqueId val="{00000002-FCD0-4AF4-A3FE-90BD056427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CD0-4AF4-A3FE-90BD056427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CD0-4AF4-A3FE-90BD056427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CD0-4AF4-A3FE-90BD056427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267</c:v>
                </c:pt>
                <c:pt idx="3">
                  <c:v>234</c:v>
                </c:pt>
                <c:pt idx="6">
                  <c:v>246</c:v>
                </c:pt>
                <c:pt idx="9">
                  <c:v>255</c:v>
                </c:pt>
                <c:pt idx="12">
                  <c:v>273</c:v>
                </c:pt>
              </c:numCache>
            </c:numRef>
          </c:val>
          <c:extLst>
            <c:ext xmlns:c16="http://schemas.microsoft.com/office/drawing/2014/chart" uri="{C3380CC4-5D6E-409C-BE32-E72D297353CC}">
              <c16:uniqueId val="{00000006-FCD0-4AF4-A3FE-90BD056427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76</c:v>
                </c:pt>
                <c:pt idx="3">
                  <c:v>50</c:v>
                </c:pt>
                <c:pt idx="6">
                  <c:v>27</c:v>
                </c:pt>
                <c:pt idx="9">
                  <c:v>18</c:v>
                </c:pt>
                <c:pt idx="12">
                  <c:v>13</c:v>
                </c:pt>
              </c:numCache>
            </c:numRef>
          </c:val>
          <c:extLst>
            <c:ext xmlns:c16="http://schemas.microsoft.com/office/drawing/2014/chart" uri="{C3380CC4-5D6E-409C-BE32-E72D297353CC}">
              <c16:uniqueId val="{00000007-FCD0-4AF4-A3FE-90BD056427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159</c:v>
                </c:pt>
                <c:pt idx="3">
                  <c:v>171</c:v>
                </c:pt>
                <c:pt idx="6">
                  <c:v>221</c:v>
                </c:pt>
                <c:pt idx="9">
                  <c:v>244</c:v>
                </c:pt>
                <c:pt idx="12">
                  <c:v>446</c:v>
                </c:pt>
              </c:numCache>
            </c:numRef>
          </c:val>
          <c:extLst>
            <c:ext xmlns:c16="http://schemas.microsoft.com/office/drawing/2014/chart" uri="{C3380CC4-5D6E-409C-BE32-E72D297353CC}">
              <c16:uniqueId val="{00000008-FCD0-4AF4-A3FE-90BD056427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9-FCD0-4AF4-A3FE-90BD056427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3384</c:v>
                </c:pt>
                <c:pt idx="3">
                  <c:v>3261</c:v>
                </c:pt>
                <c:pt idx="6">
                  <c:v>3013</c:v>
                </c:pt>
                <c:pt idx="9">
                  <c:v>2816</c:v>
                </c:pt>
                <c:pt idx="12">
                  <c:v>2635</c:v>
                </c:pt>
              </c:numCache>
            </c:numRef>
          </c:val>
          <c:extLst>
            <c:ext xmlns:c16="http://schemas.microsoft.com/office/drawing/2014/chart" uri="{C3380CC4-5D6E-409C-BE32-E72D297353CC}">
              <c16:uniqueId val="{0000000A-FCD0-4AF4-A3FE-90BD056427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CD0-4AF4-A3FE-90BD056427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365</c:v>
                </c:pt>
                <c:pt idx="1">
                  <c:v>338</c:v>
                </c:pt>
                <c:pt idx="2">
                  <c:v>578</c:v>
                </c:pt>
              </c:numCache>
            </c:numRef>
          </c:val>
          <c:extLst>
            <c:ext xmlns:c16="http://schemas.microsoft.com/office/drawing/2014/chart" uri="{C3380CC4-5D6E-409C-BE32-E72D297353CC}">
              <c16:uniqueId val="{00000000-AE5D-4C18-BA2A-A78E3C0176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c:v>
                </c:pt>
                <c:pt idx="1">
                  <c:v>32</c:v>
                </c:pt>
                <c:pt idx="2">
                  <c:v>45</c:v>
                </c:pt>
              </c:numCache>
            </c:numRef>
          </c:val>
          <c:extLst>
            <c:ext xmlns:c16="http://schemas.microsoft.com/office/drawing/2014/chart" uri="{C3380CC4-5D6E-409C-BE32-E72D297353CC}">
              <c16:uniqueId val="{00000001-AE5D-4C18-BA2A-A78E3C0176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849</c:v>
                </c:pt>
                <c:pt idx="1">
                  <c:v>844</c:v>
                </c:pt>
                <c:pt idx="2">
                  <c:v>645</c:v>
                </c:pt>
              </c:numCache>
            </c:numRef>
          </c:val>
          <c:extLst>
            <c:ext xmlns:c16="http://schemas.microsoft.com/office/drawing/2014/chart" uri="{C3380CC4-5D6E-409C-BE32-E72D297353CC}">
              <c16:uniqueId val="{00000002-AE5D-4C18-BA2A-A78E3C0176F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{6ABA35D6-B8E3-49A1-902B-ADFB81EDB319}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04-4EF8-A63A-A4FC383291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{215524F9-C331-4F48-86FA-8EC53CE4CC9B}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04-4EF8-A63A-A4FC383291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{A0297574-7905-407B-B940-D3D3D343B48B}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04-4EF8-A63A-A4FC383291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{8CA8BA1B-1B54-4A63-831A-997155A824B4}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04-4EF8-A63A-A4FC383291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{78A933EC-9AE4-44CD-BBC5-9A8407ED726E}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04-4EF8-A63A-A4FC383291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{8CBD1F47-C3F1-4F58-9E97-8C550D662808}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04-4EF8-A63A-A4FC38329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{86FD3A4C-E741-4B90-9E77-99075CAFA228}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04-4EF8-A63A-A4FC38329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{B72E04F0-E618-4DC9-883A-31275C571F0B}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04-4EF8-A63A-A4FC38329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{79C88420-BF38-45E8-B829-701724CCFF63}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04-4EF8-A63A-A4FC383291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60.7</c:v>
                </c:pt>
                <c:pt idx="16">
                  <c:v>63.9</c:v>
                </c:pt>
                <c:pt idx="24">
                  <c:v>61.8</c:v>
                </c:pt>
                <c:pt idx="32">
                  <c:v>62.5</c:v>
                </c:pt>
              </c:numCache>
            </c:numRef>
          </c:xVal>
          <c:yVal>
            <c:numRef>
              <c:f>公会計指標分析・財政指標組合せ分析表!$BP$51:$DC$51</c:f>
              <c:numCache>
                <c:formatCode>#,##0.0;"▲ "#,##0.0</c:formatCode>
                <c:ptCount val="40"/>
                <c:pt idx="0">
                  <c:v>15.8</c:v>
                </c:pt>
              </c:numCache>
            </c:numRef>
          </c:yVal>
          <c:smooth val="0"/>
          <c:extLst>
            <c:ext xmlns:c16="http://schemas.microsoft.com/office/drawing/2014/chart" uri="{C3380CC4-5D6E-409C-BE32-E72D297353CC}">
              <c16:uniqueId val="{00000009-CF04-4EF8-A63A-A4FC383291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{720E450E-53D0-4EAA-9FB8-AEE46C341421}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04-4EF8-A63A-A4FC383291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{8125430C-A0FD-4FFD-B0D2-DB8110D23F01}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04-4EF8-A63A-A4FC383291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{68EE7680-3901-415E-BC90-5B4993AFE9B7}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04-4EF8-A63A-A4FC383291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{382A9CE3-AA36-4D36-8A93-5819D5EAE4CF}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04-4EF8-A63A-A4FC383291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{21BB537D-CEC5-46F9-8F7F-505BC2A9B7D0}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04-4EF8-A63A-A4FC3832919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{31FD4DF4-7E3A-4D17-80B9-7580B8F69868}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04-4EF8-A63A-A4FC3832919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{98CDBC3D-4EAF-4B05-B2E0-6F2FEC2E8158}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04-4EF8-A63A-A4FC3832919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{4B0B02BC-B013-4ACF-870B-2DBFAD4E1562}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04-4EF8-A63A-A4FC3832919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{100D7F58-AF83-4EAC-B114-82460C103592}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04-4EF8-A63A-A4FC383291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F04-4EF8-A63A-A4FC38329195}"/>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{A12D99C5-599E-406E-BBE1-D664FE64CF9E}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8FF-421C-B174-674DAF5203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{FA6E1F06-DD47-4BC9-A292-55B61146961B}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FF-421C-B174-674DAF5203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{12252A52-E6A9-4FA7-BCF0-756BA00D7350}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FF-421C-B174-674DAF5203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{4C28E71A-C4E0-4368-A5F0-E01C302C081F}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FF-421C-B174-674DAF5203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{627654BE-F005-4806-8D56-F5E51DA3B712}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FF-421C-B174-674DAF5203B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{84360535-8C98-4E3C-81E8-8D2E29480E63}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8FF-421C-B174-674DAF5203B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{B8774BE7-8BED-42F7-BB57-EB53B6355483}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8FF-421C-B174-674DAF5203B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{669FCBEE-0719-44A3-9EBF-4E366DC85058}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8FF-421C-B174-674DAF5203B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{71C14D3B-B567-4085-B402-24393D7D5240}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8FF-421C-B174-674DAF5203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8.4</c:v>
                </c:pt>
                <c:pt idx="16">
                  <c:v>8.1999999999999993</c:v>
                </c:pt>
                <c:pt idx="24">
                  <c:v>7.3</c:v>
                </c:pt>
                <c:pt idx="32">
                  <c:v>7</c:v>
                </c:pt>
              </c:numCache>
            </c:numRef>
          </c:xVal>
          <c:yVal>
            <c:numRef>
              <c:f>公会計指標分析・財政指標組合せ分析表!$BP$73:$DC$73</c:f>
              <c:numCache>
                <c:formatCode>#,##0.0;"▲ "#,##0.0</c:formatCode>
                <c:ptCount val="40"/>
                <c:pt idx="0">
                  <c:v>15.8</c:v>
                </c:pt>
              </c:numCache>
            </c:numRef>
          </c:yVal>
          <c:smooth val="0"/>
          <c:extLst>
            <c:ext xmlns:c16="http://schemas.microsoft.com/office/drawing/2014/chart" uri="{C3380CC4-5D6E-409C-BE32-E72D297353CC}">
              <c16:uniqueId val="{00000009-A8FF-421C-B174-674DAF5203B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{5F814C16-48FA-460D-84E1-D474CC037A4A}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8FF-421C-B174-674DAF5203B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{D88E7348-5DDF-45F9-A5AE-28EB5F051576}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FF-421C-B174-674DAF5203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{F61F3C36-5DC1-46A8-BB31-13CDB3436F6A}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FF-421C-B174-674DAF5203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{7E58858C-7819-4459-8B32-6EDFD6049A8E}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FF-421C-B174-674DAF5203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{100E9726-C6FD-484F-9643-1F20B1C0FFEC}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FF-421C-B174-674DAF5203B3}"/>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{24C84988-4659-491A-9090-BFA6DB0E98F2}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8FF-421C-B174-674DAF5203B3}"/>
                </c:ext>
              </c:extLst>
            </c:dLbl>
            <c:dLbl>
              <c:idx val="16"/>
              <c:layout>
                <c:manualLayout>
                  <c:x val="-1.823562808425012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{321185BA-93AC-4D15-B22A-B159E8F48020}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8FF-421C-B174-674DAF5203B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{8C7B8E2E-EA7B-4276-B76D-3684CF5BCF59}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8FF-421C-B174-674DAF5203B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{3465A49A-797B-4805-AA69-8DE2A2C862B2}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8FF-421C-B174-674DAF5203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8FF-421C-B174-674DAF5203B3}"/>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農業が主要産業であり、大規模農家数が多く、農家所得が高いこと等により、類似団体平均を上回っている。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ほぼ横ばいで推移しているが、村税の徴収率については例年</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％を超える高い率で推移しており、引き続きこの水準を維持し、自主財源の確保を図る。</a:t>
          </a:r>
        </a:p>
        <a:p>
          <a:r>
            <a:rPr kumimoji="1" lang="ja-JP" altLang="en-US" sz="1300">
              <a:latin typeface="ＭＳ Ｐゴシック" panose="020B0600070205080204" pitchFamily="50" charset="-128"/>
              <a:ea typeface="ＭＳ Ｐゴシック" panose="020B0600070205080204" pitchFamily="50" charset="-128"/>
            </a:rPr>
            <a:t>　併せて、今後も計画的な繰上償還の実施や、事務事業の見直し等により経常経費の削減、行政の効率化に取り組む。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76200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10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76200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56092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0654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15875</xdr:rowOff>
    </xdr:from>
    <xdr:to>
      <xdr:col>11</xdr:col>
      <xdr:colOff>31750</xdr:colOff>
      <xdr:row>41</xdr:row>
      <xdr:rowOff>35983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分子となる経常経費充当一般財源においては、エネルギーおよび物価高騰に伴う各施設の光熱水費や委託料の増や人件費の増は引き続きあるが、分母となる経常一般財源において、前年度と比較して村民税（個人）が増収となったことに加え、国税収入の増による地方交付税の増などにより、経常収支比率が減少した。また、ふるさと応援基金繰入金を財源として充当したことから、経常経費充当一般財源が減額となったことも、経常収支比率が減少した大きな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は国営かんがい排水事業に係る負担金の財源として多額の地方債を発行する見込みであり、公債費の増加が見込まれることから、繰上償還や新規地方債の発行抑制により公債費の縮減に努めるとともに、事務事業の見直しにより経常経費の削減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142452</xdr:rowOff>
    </xdr:from>
    <xdr:to>
      <xdr:col>23</xdr:col>
      <xdr:colOff>133350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43802"/>
          <a:ext cx="838200" cy="49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74506</xdr:rowOff>
    </xdr:from>
    <xdr:to>
      <xdr:col>19</xdr:col>
      <xdr:colOff>133350</xdr:colOff>
      <xdr:row>66</xdr:row>
      <xdr:rowOff>122767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3902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115781</xdr:rowOff>
    </xdr:from>
    <xdr:to>
      <xdr:col>15</xdr:col>
      <xdr:colOff>82550</xdr:colOff>
      <xdr:row>66</xdr:row>
      <xdr:rowOff>74506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88581"/>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115781</xdr:rowOff>
    </xdr:from>
    <xdr:to>
      <xdr:col>11</xdr:col>
      <xdr:colOff>31750</xdr:colOff>
      <xdr:row>65</xdr:row>
      <xdr:rowOff>93133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88581"/>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91652</xdr:rowOff>
    </xdr:from>
    <xdr:to>
      <xdr:col>23</xdr:col>
      <xdr:colOff>184150</xdr:colOff>
      <xdr:row>64</xdr:row>
      <xdr:rowOff>21802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108179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71967</xdr:rowOff>
    </xdr:from>
    <xdr:to>
      <xdr:col>19</xdr:col>
      <xdr:colOff>184150</xdr:colOff>
      <xdr:row>67</xdr:row>
      <xdr:rowOff>2117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3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158344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47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23706</xdr:rowOff>
    </xdr:from>
    <xdr:to>
      <xdr:col>15</xdr:col>
      <xdr:colOff>133350</xdr:colOff>
      <xdr:row>66</xdr:row>
      <xdr:rowOff>125306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110083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42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64981</xdr:rowOff>
    </xdr:from>
    <xdr:to>
      <xdr:col>11</xdr:col>
      <xdr:colOff>82550</xdr:colOff>
      <xdr:row>64</xdr:row>
      <xdr:rowOff>166581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151358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2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128710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[588,915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前年度比で</a:t>
          </a:r>
          <a:r>
            <a:rPr kumimoji="1" lang="en-US" altLang="ja-JP" sz="1300">
              <a:latin typeface="ＭＳ Ｐゴシック" panose="020B0600070205080204" pitchFamily="50" charset="-128"/>
              <a:ea typeface="ＭＳ Ｐゴシック" panose="020B0600070205080204" pitchFamily="50" charset="-128"/>
            </a:rPr>
            <a:t>28,279</a:t>
          </a:r>
          <a:r>
            <a:rPr kumimoji="1" lang="ja-JP" altLang="en-US" sz="1300">
              <a:latin typeface="ＭＳ Ｐゴシック" panose="020B0600070205080204" pitchFamily="50" charset="-128"/>
              <a:ea typeface="ＭＳ Ｐゴシック" panose="020B0600070205080204" pitchFamily="50" charset="-128"/>
            </a:rPr>
            <a:t>円増加し、類似団体平均を上回った。</a:t>
          </a:r>
        </a:p>
        <a:p>
          <a:r>
            <a:rPr kumimoji="1" lang="ja-JP" altLang="en-US" sz="1300">
              <a:latin typeface="ＭＳ Ｐゴシック" panose="020B0600070205080204" pitchFamily="50" charset="-128"/>
              <a:ea typeface="ＭＳ Ｐゴシック" panose="020B0600070205080204" pitchFamily="50" charset="-128"/>
            </a:rPr>
            <a:t>　主に物件費が増加傾向にあり、これは、エネルギーおよび物価高騰に伴う各施設の光熱水費や委託料の増が主な要因となっているほか、給与額改定や手当の見直し等による人件費の増によるものである。</a:t>
          </a:r>
        </a:p>
        <a:p>
          <a:r>
            <a:rPr kumimoji="1" lang="ja-JP" altLang="en-US" sz="1300">
              <a:latin typeface="ＭＳ Ｐゴシック" panose="020B0600070205080204" pitchFamily="50" charset="-128"/>
              <a:ea typeface="ＭＳ Ｐゴシック" panose="020B0600070205080204" pitchFamily="50" charset="-128"/>
            </a:rPr>
            <a:t>　事業の見直し等を進め、物件費についても一層の経常経費の抑制に努めて行政の効率化に取り組み、歳出の削減を図る。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70833</xdr:rowOff>
    </xdr:from>
    <xdr:to>
      <xdr:col>23</xdr:col>
      <xdr:colOff>133350</xdr:colOff>
      <xdr:row>82</xdr:row>
      <xdr:rowOff>90329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29733"/>
          <a:ext cx="8382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46899</xdr:rowOff>
    </xdr:from>
    <xdr:to>
      <xdr:col>19</xdr:col>
      <xdr:colOff>133350</xdr:colOff>
      <xdr:row>82</xdr:row>
      <xdr:rowOff>70833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05799"/>
          <a:ext cx="889000" cy="2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23262</xdr:rowOff>
    </xdr:from>
    <xdr:to>
      <xdr:col>15</xdr:col>
      <xdr:colOff>82550</xdr:colOff>
      <xdr:row>82</xdr:row>
      <xdr:rowOff>46899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82162"/>
          <a:ext cx="889000" cy="2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6635</xdr:rowOff>
    </xdr:from>
    <xdr:to>
      <xdr:col>11</xdr:col>
      <xdr:colOff>31750</xdr:colOff>
      <xdr:row>82</xdr:row>
      <xdr:rowOff>23262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65535"/>
          <a:ext cx="889000" cy="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39529</xdr:rowOff>
    </xdr:from>
    <xdr:to>
      <xdr:col>23</xdr:col>
      <xdr:colOff>184150</xdr:colOff>
      <xdr:row>82</xdr:row>
      <xdr:rowOff>141129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9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11606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20033</xdr:rowOff>
    </xdr:from>
    <xdr:to>
      <xdr:col>19</xdr:col>
      <xdr:colOff>184150</xdr:colOff>
      <xdr:row>82</xdr:row>
      <xdr:rowOff>121633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7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106410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65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167549</xdr:rowOff>
    </xdr:from>
    <xdr:to>
      <xdr:col>15</xdr:col>
      <xdr:colOff>133350</xdr:colOff>
      <xdr:row>82</xdr:row>
      <xdr:rowOff>97699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5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82476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41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143912</xdr:rowOff>
    </xdr:from>
    <xdr:to>
      <xdr:col>11</xdr:col>
      <xdr:colOff>82550</xdr:colOff>
      <xdr:row>82</xdr:row>
      <xdr:rowOff>74062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58839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1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127285</xdr:rowOff>
    </xdr:from>
    <xdr:to>
      <xdr:col>7</xdr:col>
      <xdr:colOff>31750</xdr:colOff>
      <xdr:row>82</xdr:row>
      <xdr:rowOff>57435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42212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類似団体平均よりやや低い水準となっている。</a:t>
          </a:r>
        </a:p>
        <a:p>
          <a:r>
            <a:rPr kumimoji="1" lang="ja-JP" altLang="en-US" sz="1300">
              <a:latin typeface="ＭＳ Ｐゴシック" panose="020B0600070205080204" pitchFamily="50" charset="-128"/>
              <a:ea typeface="ＭＳ Ｐゴシック" panose="020B0600070205080204" pitchFamily="50" charset="-128"/>
            </a:rPr>
            <a:t>　これは、職員の構成上、管理職の人数が少ないこと等によるものである。</a:t>
          </a:r>
        </a:p>
        <a:p>
          <a:r>
            <a:rPr kumimoji="1" lang="ja-JP" altLang="en-US" sz="1300">
              <a:latin typeface="ＭＳ Ｐゴシック" panose="020B0600070205080204" pitchFamily="50" charset="-128"/>
              <a:ea typeface="ＭＳ Ｐゴシック" panose="020B0600070205080204" pitchFamily="50" charset="-128"/>
            </a:rPr>
            <a:t>　地域の民間企業の平均給与の状況等を踏まえ、今後も給与の適正化に努める。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113537</xdr:rowOff>
    </xdr:from>
    <xdr:to>
      <xdr:col>81</xdr:col>
      <xdr:colOff>44450</xdr:colOff>
      <xdr:row>87</xdr:row>
      <xdr:rowOff>156972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29687"/>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132842</xdr:rowOff>
    </xdr:from>
    <xdr:to>
      <xdr:col>77</xdr:col>
      <xdr:colOff>44450</xdr:colOff>
      <xdr:row>87</xdr:row>
      <xdr:rowOff>156972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4899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132842</xdr:rowOff>
    </xdr:from>
    <xdr:to>
      <xdr:col>72</xdr:col>
      <xdr:colOff>203200</xdr:colOff>
      <xdr:row>87</xdr:row>
      <xdr:rowOff>156972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4899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156972</xdr:rowOff>
    </xdr:from>
    <xdr:to>
      <xdr:col>68</xdr:col>
      <xdr:colOff>152400</xdr:colOff>
      <xdr:row>88</xdr:row>
      <xdr:rowOff>62737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73122"/>
          <a:ext cx="889000" cy="7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62737</xdr:rowOff>
    </xdr:from>
    <xdr:to>
      <xdr:col>81</xdr:col>
      <xdr:colOff>95250</xdr:colOff>
      <xdr:row>87</xdr:row>
      <xdr:rowOff>164337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79264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2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106172</xdr:rowOff>
    </xdr:from>
    <xdr:to>
      <xdr:col>77</xdr:col>
      <xdr:colOff>95250</xdr:colOff>
      <xdr:row>88</xdr:row>
      <xdr:rowOff>36322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46499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91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82042</xdr:rowOff>
    </xdr:from>
    <xdr:to>
      <xdr:col>73</xdr:col>
      <xdr:colOff>44450</xdr:colOff>
      <xdr:row>88</xdr:row>
      <xdr:rowOff>12192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22369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106172</xdr:rowOff>
    </xdr:from>
    <xdr:to>
      <xdr:col>68</xdr:col>
      <xdr:colOff>203200</xdr:colOff>
      <xdr:row>88</xdr:row>
      <xdr:rowOff>36322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46499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9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11937</xdr:rowOff>
    </xdr:from>
    <xdr:to>
      <xdr:col>64</xdr:col>
      <xdr:colOff>152400</xdr:colOff>
      <xdr:row>88</xdr:row>
      <xdr:rowOff>113537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98314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8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職員数については大潟村職員定数条例に基づき、定数（</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名）で推移しており、類似団体平均を下回っている。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居住地域が多数点在している団体と比べると、居住区が村の中心部にコンパクトに集約されているため、少ない職員数でも行政サービスの提供ができ、さらに組織改編を行いながら効率的な事務執行に努めている。</a:t>
          </a:r>
        </a:p>
        <a:p>
          <a:r>
            <a:rPr kumimoji="1" lang="ja-JP" altLang="en-US" sz="1300">
              <a:latin typeface="ＭＳ Ｐゴシック" panose="020B0600070205080204" pitchFamily="50" charset="-128"/>
              <a:ea typeface="ＭＳ Ｐゴシック" panose="020B0600070205080204" pitchFamily="50" charset="-128"/>
            </a:rPr>
            <a:t>　育児休業の積極的な取得など、ライフワークバランスへの配慮をしながらも、引き続き住民サービスの向上も勘案しながら今後もより適切な定員管理に努める。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61796</xdr:rowOff>
    </xdr:from>
    <xdr:to>
      <xdr:col>81</xdr:col>
      <xdr:colOff>44450</xdr:colOff>
      <xdr:row>60</xdr:row>
      <xdr:rowOff>72454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48796"/>
          <a:ext cx="838200" cy="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61796</xdr:rowOff>
    </xdr:from>
    <xdr:to>
      <xdr:col>77</xdr:col>
      <xdr:colOff>44450</xdr:colOff>
      <xdr:row>60</xdr:row>
      <xdr:rowOff>64410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48796"/>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64008</xdr:rowOff>
    </xdr:from>
    <xdr:to>
      <xdr:col>72</xdr:col>
      <xdr:colOff>203200</xdr:colOff>
      <xdr:row>60</xdr:row>
      <xdr:rowOff>64410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51008"/>
          <a:ext cx="8890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55563</xdr:rowOff>
    </xdr:from>
    <xdr:to>
      <xdr:col>68</xdr:col>
      <xdr:colOff>152400</xdr:colOff>
      <xdr:row>60</xdr:row>
      <xdr:rowOff>64008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42563"/>
          <a:ext cx="889000" cy="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21654</xdr:rowOff>
    </xdr:from>
    <xdr:to>
      <xdr:col>81</xdr:col>
      <xdr:colOff>95250</xdr:colOff>
      <xdr:row>60</xdr:row>
      <xdr:rowOff>123254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0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114381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29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10996</xdr:rowOff>
    </xdr:from>
    <xdr:to>
      <xdr:col>77</xdr:col>
      <xdr:colOff>95250</xdr:colOff>
      <xdr:row>60</xdr:row>
      <xdr:rowOff>112596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122773</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6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13610</xdr:rowOff>
    </xdr:from>
    <xdr:to>
      <xdr:col>73</xdr:col>
      <xdr:colOff>44450</xdr:colOff>
      <xdr:row>60</xdr:row>
      <xdr:rowOff>115210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125387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6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13208</xdr:rowOff>
    </xdr:from>
    <xdr:to>
      <xdr:col>68</xdr:col>
      <xdr:colOff>203200</xdr:colOff>
      <xdr:row>60</xdr:row>
      <xdr:rowOff>114808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124985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4763</xdr:rowOff>
    </xdr:from>
    <xdr:to>
      <xdr:col>64</xdr:col>
      <xdr:colOff>152400</xdr:colOff>
      <xdr:row>60</xdr:row>
      <xdr:rowOff>106363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116540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ポイント下回っており、前年度比では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　</a:t>
          </a:r>
        </a:p>
        <a:p>
          <a:r>
            <a:rPr kumimoji="1" lang="ja-JP" altLang="en-US" sz="1300">
              <a:latin typeface="ＭＳ Ｐゴシック" panose="020B0600070205080204" pitchFamily="50" charset="-128"/>
              <a:ea typeface="ＭＳ Ｐゴシック" panose="020B0600070205080204" pitchFamily="50" charset="-128"/>
            </a:rPr>
            <a:t>　これは普通交付税額の増加や、地方債残高の逓減などによるものであるが、今後、簡易水道事業会計において大規模な施設整備事業が予定されており、公共下水道事業会計においても継続して実施してきた管渠改築事業の償還が重なるなど公債費の増が見込まれており、経常経費の削減や繰上償還による公債費の抑制など適切な財政運営に努め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66548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08152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109982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959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109982</xdr:rowOff>
    </xdr:from>
    <xdr:to>
      <xdr:col>72</xdr:col>
      <xdr:colOff>203200</xdr:colOff>
      <xdr:row>41</xdr:row>
      <xdr:rowOff>119634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1394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129286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490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15748</xdr:rowOff>
    </xdr:from>
    <xdr:to>
      <xdr:col>77</xdr:col>
      <xdr:colOff>95250</xdr:colOff>
      <xdr:row>41</xdr:row>
      <xdr:rowOff>117348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127525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81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59182</xdr:rowOff>
    </xdr:from>
    <xdr:to>
      <xdr:col>73</xdr:col>
      <xdr:colOff>44450</xdr:colOff>
      <xdr:row>41</xdr:row>
      <xdr:rowOff>160782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145559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78486</xdr:rowOff>
    </xdr:from>
    <xdr:to>
      <xdr:col>64</xdr:col>
      <xdr:colOff>152400</xdr:colOff>
      <xdr:row>42</xdr:row>
      <xdr:rowOff>8636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164863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将来負担比率は平成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年度以降減少傾向にあり、令和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年度からは比率なしとなった。</a:t>
          </a:r>
        </a:p>
        <a:p>
          <a:r>
            <a:rPr kumimoji="1" lang="ja-JP" altLang="en-US" sz="1100">
              <a:latin typeface="ＭＳ Ｐゴシック" panose="020B0600070205080204" pitchFamily="50" charset="-128"/>
              <a:ea typeface="ＭＳ Ｐゴシック" panose="020B0600070205080204" pitchFamily="50" charset="-128"/>
            </a:rPr>
            <a:t>　これは、特定目的基金において、ふるさと納税の増加に伴うふるさと応援基金残高の増と、かんがい排水施設整備基金残高の増により充当可能基金額が増加し、比率の分子がマイナス値になったためである。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年度に着工した国営かんがい排水事業に係る基金を計画的に積み立てていくこととしており、短期的には将来負担比率の上昇は抑えられると見込んでいる。長期的には同事業が完了する令和</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年度に負担金の財源として多額の地方債を発行する見込みであり、比率の上昇が懸念されることから、引き続き繰上償還や計画的な基金の積み増しなどを行い比率の抑制に努める。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131375</xdr:rowOff>
    </xdr:from>
    <xdr:to>
      <xdr:col>64</xdr:col>
      <xdr:colOff>152400</xdr:colOff>
      <xdr:row>15</xdr:row>
      <xdr:rowOff>61525</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5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46302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1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ポイントの増となり、構成比は類似団体平均をやや上回ることとなった。これは、給与額改定や手当の見直し、会計年度任用職員の増などによるものである。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今後も、定員管理に努めながら、住民サービスを低下させることなく、効率的な行政運営を行っていく。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77470</xdr:rowOff>
    </xdr:from>
    <xdr:to>
      <xdr:col>24</xdr:col>
      <xdr:colOff>25400</xdr:colOff>
      <xdr:row>36</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96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46990</xdr:rowOff>
    </xdr:from>
    <xdr:to>
      <xdr:col>19</xdr:col>
      <xdr:colOff>187325</xdr:colOff>
      <xdr:row>36</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191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127000</xdr:rowOff>
    </xdr:from>
    <xdr:to>
      <xdr:col>15</xdr:col>
      <xdr:colOff>98425</xdr:colOff>
      <xdr:row>36</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775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127000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7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64770</xdr:rowOff>
    </xdr:from>
    <xdr:to>
      <xdr:col>24</xdr:col>
      <xdr:colOff>76200</xdr:colOff>
      <xdr:row>36</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26670</xdr:rowOff>
    </xdr:from>
    <xdr:to>
      <xdr:col>20</xdr:col>
      <xdr:colOff>38100</xdr:colOff>
      <xdr:row>36</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8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167640</xdr:rowOff>
    </xdr:from>
    <xdr:to>
      <xdr:col>15</xdr:col>
      <xdr:colOff>149225</xdr:colOff>
      <xdr:row>36</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76200</xdr:rowOff>
    </xdr:from>
    <xdr:to>
      <xdr:col>11</xdr:col>
      <xdr:colOff>60325</xdr:colOff>
      <xdr:row>36</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物件費は、ふるさと応援基金繰入金を財源として充当したことから、経常経費充当一般財源が減額となったため、前年度から</a:t>
          </a:r>
          <a:r>
            <a:rPr kumimoji="1" lang="en-US" altLang="ja-JP" sz="1200">
              <a:latin typeface="ＭＳ Ｐゴシック" panose="020B0600070205080204" pitchFamily="50" charset="-128"/>
              <a:ea typeface="ＭＳ Ｐゴシック" panose="020B0600070205080204" pitchFamily="50" charset="-128"/>
            </a:rPr>
            <a:t>6.4</a:t>
          </a:r>
          <a:r>
            <a:rPr kumimoji="1" lang="ja-JP" altLang="en-US" sz="1200">
              <a:latin typeface="ＭＳ Ｐゴシック" panose="020B0600070205080204" pitchFamily="50" charset="-128"/>
              <a:ea typeface="ＭＳ Ｐゴシック" panose="020B0600070205080204" pitchFamily="50" charset="-128"/>
            </a:rPr>
            <a:t>ポイント減少したが、依然として類似団体平均を大幅に上回っている。類似団体と比較し高い水準にあるのは、温泉保養センターやケアハウス、村民センター等、村営施設の多くを指定管理しており、委託料が多額となっていることが要因である。</a:t>
          </a:r>
        </a:p>
        <a:p>
          <a:r>
            <a:rPr kumimoji="1" lang="ja-JP" altLang="en-US" sz="1200">
              <a:latin typeface="ＭＳ Ｐゴシック" panose="020B0600070205080204" pitchFamily="50" charset="-128"/>
              <a:ea typeface="ＭＳ Ｐゴシック" panose="020B0600070205080204" pitchFamily="50" charset="-128"/>
            </a:rPr>
            <a:t>　現在、施設管理に係る職員の報酬の割合は低く抑えられており、今後は、事務内容の見直しを行うとともに、引き続き指定管理者制度を有効活用しながら経費節減に努める。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78994</xdr:rowOff>
    </xdr:from>
    <xdr:to>
      <xdr:col>82</xdr:col>
      <xdr:colOff>107950</xdr:colOff>
      <xdr:row>21</xdr:row>
      <xdr:rowOff>28702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336544"/>
          <a:ext cx="8382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140716</xdr:rowOff>
    </xdr:from>
    <xdr:to>
      <xdr:col>78</xdr:col>
      <xdr:colOff>69850</xdr:colOff>
      <xdr:row>21</xdr:row>
      <xdr:rowOff>28702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5697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110998</xdr:rowOff>
    </xdr:from>
    <xdr:to>
      <xdr:col>73</xdr:col>
      <xdr:colOff>180975</xdr:colOff>
      <xdr:row>20</xdr:row>
      <xdr:rowOff>140716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36854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69850</xdr:rowOff>
    </xdr:from>
    <xdr:to>
      <xdr:col>69</xdr:col>
      <xdr:colOff>92075</xdr:colOff>
      <xdr:row>19</xdr:row>
      <xdr:rowOff>110998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3274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28194</xdr:rowOff>
    </xdr:from>
    <xdr:to>
      <xdr:col>82</xdr:col>
      <xdr:colOff>158750</xdr:colOff>
      <xdr:row>19</xdr:row>
      <xdr:rowOff>129794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8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271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149352</xdr:rowOff>
    </xdr:from>
    <xdr:to>
      <xdr:col>78</xdr:col>
      <xdr:colOff>120650</xdr:colOff>
      <xdr:row>21</xdr:row>
      <xdr:rowOff>79502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57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64279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664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89916</xdr:rowOff>
    </xdr:from>
    <xdr:to>
      <xdr:col>74</xdr:col>
      <xdr:colOff>31750</xdr:colOff>
      <xdr:row>21</xdr:row>
      <xdr:rowOff>20066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51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4843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60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60198</xdr:rowOff>
    </xdr:from>
    <xdr:to>
      <xdr:col>69</xdr:col>
      <xdr:colOff>142875</xdr:colOff>
      <xdr:row>19</xdr:row>
      <xdr:rowOff>161798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1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146575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0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19050</xdr:rowOff>
    </xdr:from>
    <xdr:to>
      <xdr:col>65</xdr:col>
      <xdr:colOff>53975</xdr:colOff>
      <xdr:row>19</xdr:row>
      <xdr:rowOff>120650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105427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構成比は全国平均、県平均、類似団体平均のいずれも下回っており、生活保護費がないことや、医療扶助費が低く抑えられていることが要因として考えられる。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今後は高齢化に伴い扶助費の増加が見込まれるため、保健事業や予防事業を実施し、扶助費の抑制に努める。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54</xdr:row>
      <xdr:rowOff>78015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056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54</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36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36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148062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6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27215</xdr:rowOff>
    </xdr:from>
    <xdr:to>
      <xdr:col>20</xdr:col>
      <xdr:colOff>38100</xdr:colOff>
      <xdr:row>54</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138992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5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比率は、全国平均、県平均、類似団体平均のいずれも下回っている。</a:t>
          </a:r>
        </a:p>
        <a:p>
          <a:r>
            <a:rPr kumimoji="1" lang="ja-JP" altLang="en-US" sz="1300">
              <a:latin typeface="ＭＳ Ｐゴシック" panose="020B0600070205080204" pitchFamily="50" charset="-128"/>
              <a:ea typeface="ＭＳ Ｐゴシック" panose="020B0600070205080204" pitchFamily="50" charset="-128"/>
            </a:rPr>
            <a:t>　内訳は主に特別会計への繰出金であり、前年度より減少している。各特別会計はいずれも比較的良好な経営状況であるために、繰出金の割合は低く抑えられている。</a:t>
          </a:r>
        </a:p>
        <a:p>
          <a:r>
            <a:rPr kumimoji="1" lang="ja-JP" altLang="en-US" sz="1300">
              <a:latin typeface="ＭＳ Ｐゴシック" panose="020B0600070205080204" pitchFamily="50" charset="-128"/>
              <a:ea typeface="ＭＳ Ｐゴシック" panose="020B0600070205080204" pitchFamily="50" charset="-128"/>
            </a:rPr>
            <a:t>　今後も一般会計同様特別会計についても健全な運営を行い、繰出金・が多額にならないように努める。　</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56</xdr:row>
      <xdr:rowOff>73660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681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58420</xdr:rowOff>
    </xdr:from>
    <xdr:to>
      <xdr:col>78</xdr:col>
      <xdr:colOff>69850</xdr:colOff>
      <xdr:row>56</xdr:row>
      <xdr:rowOff>73660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659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56</xdr:row>
      <xdr:rowOff>58420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652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652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22860</xdr:rowOff>
    </xdr:from>
    <xdr:to>
      <xdr:col>78</xdr:col>
      <xdr:colOff>120650</xdr:colOff>
      <xdr:row>56</xdr:row>
      <xdr:rowOff>124460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9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xdr:rowOff>
    </xdr:from>
    <xdr:to>
      <xdr:col>74</xdr:col>
      <xdr:colOff>31750</xdr:colOff>
      <xdr:row>56</xdr:row>
      <xdr:rowOff>109220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補助金等については前年度から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ポイント減少し、類似団体平均を下回った。これは、ふるさと応援基金繰入金を財源として充当したことから、経常経費充当一般財源が減額となったことによるものである。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これは一時的な減少であり、基幹産業である農業分野への補助金は依然として多額であるため、今後も事業内容等を精査するなど補助金の見直しを行い、効率的な財政運営を行っていく。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38</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34949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30988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5323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30988</xdr:rowOff>
    </xdr:from>
    <xdr:to>
      <xdr:col>73</xdr:col>
      <xdr:colOff>180975</xdr:colOff>
      <xdr:row>38</xdr:row>
      <xdr:rowOff>30988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546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38</xdr:row>
      <xdr:rowOff>30988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4729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地方債残高の逓減に伴い公債費は減となっており前年度と比べて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ポイントの減となっている。</a:t>
          </a:r>
        </a:p>
        <a:p>
          <a:r>
            <a:rPr kumimoji="1" lang="ja-JP" altLang="en-US" sz="1300">
              <a:latin typeface="ＭＳ Ｐゴシック" panose="020B0600070205080204" pitchFamily="50" charset="-128"/>
              <a:ea typeface="ＭＳ Ｐゴシック" panose="020B0600070205080204" pitchFamily="50" charset="-128"/>
            </a:rPr>
            <a:t>　計画的な繰上償還を実施しているため公債費は低く抑えられており、全国平均、県平均、類似団体平均のいずれも下回っている。</a:t>
          </a:r>
        </a:p>
        <a:p>
          <a:r>
            <a:rPr kumimoji="1" lang="ja-JP" altLang="en-US" sz="1300">
              <a:latin typeface="ＭＳ Ｐゴシック" panose="020B0600070205080204" pitchFamily="50" charset="-128"/>
              <a:ea typeface="ＭＳ Ｐゴシック" panose="020B0600070205080204" pitchFamily="50" charset="-128"/>
            </a:rPr>
            <a:t>　今後も新規建設事業に係る地方債の発行を抑制し、公債費増加の抑制を図っていく。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76</xdr:row>
      <xdr:rowOff>8889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124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8889</xdr:rowOff>
    </xdr:from>
    <xdr:to>
      <xdr:col>19</xdr:col>
      <xdr:colOff>187325</xdr:colOff>
      <xdr:row>76</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390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16511</xdr:rowOff>
    </xdr:from>
    <xdr:to>
      <xdr:col>15</xdr:col>
      <xdr:colOff>98425</xdr:colOff>
      <xdr:row>76</xdr:row>
      <xdr:rowOff>39370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467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16511</xdr:rowOff>
    </xdr:from>
    <xdr:to>
      <xdr:col>11</xdr:col>
      <xdr:colOff>9525</xdr:colOff>
      <xdr:row>76</xdr:row>
      <xdr:rowOff>69850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467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102870</xdr:rowOff>
    </xdr:from>
    <xdr:to>
      <xdr:col>24</xdr:col>
      <xdr:colOff>76200</xdr:colOff>
      <xdr:row>76</xdr:row>
      <xdr:rowOff>33020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129540</xdr:rowOff>
    </xdr:from>
    <xdr:to>
      <xdr:col>20</xdr:col>
      <xdr:colOff>38100</xdr:colOff>
      <xdr:row>76</xdr:row>
      <xdr:rowOff>59689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69867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160020</xdr:rowOff>
    </xdr:from>
    <xdr:to>
      <xdr:col>15</xdr:col>
      <xdr:colOff>149225</xdr:colOff>
      <xdr:row>76</xdr:row>
      <xdr:rowOff>90170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100347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137160</xdr:rowOff>
    </xdr:from>
    <xdr:to>
      <xdr:col>11</xdr:col>
      <xdr:colOff>60325</xdr:colOff>
      <xdr:row>76</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77487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19050</xdr:rowOff>
    </xdr:from>
    <xdr:to>
      <xdr:col>6</xdr:col>
      <xdr:colOff>171450</xdr:colOff>
      <xdr:row>76</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これは補助費の経常収支比率が大きく減少したことが主な要因である。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特別会計などの各特別会計はおおむね良好な運営であることから繰出金は低く抑えられている。</a:t>
          </a:r>
        </a:p>
        <a:p>
          <a:r>
            <a:rPr kumimoji="1" lang="ja-JP" altLang="en-US" sz="1300">
              <a:latin typeface="ＭＳ Ｐゴシック" panose="020B0600070205080204" pitchFamily="50" charset="-128"/>
              <a:ea typeface="ＭＳ Ｐゴシック" panose="020B0600070205080204" pitchFamily="50" charset="-128"/>
            </a:rPr>
            <a:t>　今後とも財政の効率化を図り、より一層の経費節減に努める。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78014</xdr:rowOff>
    </xdr:from>
    <xdr:to>
      <xdr:col>82</xdr:col>
      <xdr:colOff>107950</xdr:colOff>
      <xdr:row>80</xdr:row>
      <xdr:rowOff>113937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51114"/>
          <a:ext cx="838200" cy="3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48623</xdr:rowOff>
    </xdr:from>
    <xdr:to>
      <xdr:col>78</xdr:col>
      <xdr:colOff>69850</xdr:colOff>
      <xdr:row>80</xdr:row>
      <xdr:rowOff>113937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7646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166188</xdr:rowOff>
    </xdr:from>
    <xdr:to>
      <xdr:col>73</xdr:col>
      <xdr:colOff>180975</xdr:colOff>
      <xdr:row>80</xdr:row>
      <xdr:rowOff>48623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539288"/>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166188</xdr:rowOff>
    </xdr:from>
    <xdr:to>
      <xdr:col>69</xdr:col>
      <xdr:colOff>92075</xdr:colOff>
      <xdr:row>79</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539288"/>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27214</xdr:rowOff>
    </xdr:from>
    <xdr:to>
      <xdr:col>82</xdr:col>
      <xdr:colOff>158750</xdr:colOff>
      <xdr:row>78</xdr:row>
      <xdr:rowOff>128814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170741</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63137</xdr:rowOff>
    </xdr:from>
    <xdr:to>
      <xdr:col>78</xdr:col>
      <xdr:colOff>120650</xdr:colOff>
      <xdr:row>80</xdr:row>
      <xdr:rowOff>164737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77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149514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86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169273</xdr:rowOff>
    </xdr:from>
    <xdr:to>
      <xdr:col>74</xdr:col>
      <xdr:colOff>31750</xdr:colOff>
      <xdr:row>80</xdr:row>
      <xdr:rowOff>99423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7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84200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80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115388</xdr:rowOff>
    </xdr:from>
    <xdr:to>
      <xdr:col>69</xdr:col>
      <xdr:colOff>142875</xdr:colOff>
      <xdr:row>79</xdr:row>
      <xdr:rowOff>45538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30315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7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96793</xdr:rowOff>
    </xdr:from>
    <xdr:to>
      <xdr:col>29</xdr:col>
      <xdr:colOff>127000</xdr:colOff>
      <xdr:row>19</xdr:row>
      <xdr:rowOff>150003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01968"/>
          <a:ext cx="647700" cy="53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150003</xdr:rowOff>
    </xdr:from>
    <xdr:to>
      <xdr:col>26</xdr:col>
      <xdr:colOff>50800</xdr:colOff>
      <xdr:row>19</xdr:row>
      <xdr:rowOff>165500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5178"/>
          <a:ext cx="698500" cy="15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165500</xdr:rowOff>
    </xdr:from>
    <xdr:to>
      <xdr:col>22</xdr:col>
      <xdr:colOff>114300</xdr:colOff>
      <xdr:row>20</xdr:row>
      <xdr:rowOff>22962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70675"/>
          <a:ext cx="698500" cy="28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22962</xdr:rowOff>
    </xdr:from>
    <xdr:to>
      <xdr:col>18</xdr:col>
      <xdr:colOff>177800</xdr:colOff>
      <xdr:row>20</xdr:row>
      <xdr:rowOff>44500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9587"/>
          <a:ext cx="698500" cy="21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45993</xdr:rowOff>
    </xdr:from>
    <xdr:to>
      <xdr:col>29</xdr:col>
      <xdr:colOff>177800</xdr:colOff>
      <xdr:row>19</xdr:row>
      <xdr:rowOff>147593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1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18070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2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99203</xdr:rowOff>
    </xdr:from>
    <xdr:to>
      <xdr:col>26</xdr:col>
      <xdr:colOff>101600</xdr:colOff>
      <xdr:row>20</xdr:row>
      <xdr:rowOff>29353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4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14130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114700</xdr:rowOff>
    </xdr:from>
    <xdr:to>
      <xdr:col>22</xdr:col>
      <xdr:colOff>165100</xdr:colOff>
      <xdr:row>20</xdr:row>
      <xdr:rowOff>44850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19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29627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0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143612</xdr:rowOff>
    </xdr:from>
    <xdr:to>
      <xdr:col>19</xdr:col>
      <xdr:colOff>38100</xdr:colOff>
      <xdr:row>20</xdr:row>
      <xdr:rowOff>73762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8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58539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165150</xdr:rowOff>
    </xdr:from>
    <xdr:to>
      <xdr:col>15</xdr:col>
      <xdr:colOff>101600</xdr:colOff>
      <xdr:row>20</xdr:row>
      <xdr:rowOff>95300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0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80077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6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184461</xdr:rowOff>
    </xdr:from>
    <xdr:to>
      <xdr:col>29</xdr:col>
      <xdr:colOff>127000</xdr:colOff>
      <xdr:row>35</xdr:row>
      <xdr:rowOff>194049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94811"/>
          <a:ext cx="647700" cy="9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175747</xdr:rowOff>
    </xdr:from>
    <xdr:to>
      <xdr:col>26</xdr:col>
      <xdr:colOff>50800</xdr:colOff>
      <xdr:row>35</xdr:row>
      <xdr:rowOff>194049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86097"/>
          <a:ext cx="698500" cy="18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169615</xdr:rowOff>
    </xdr:from>
    <xdr:to>
      <xdr:col>22</xdr:col>
      <xdr:colOff>114300</xdr:colOff>
      <xdr:row>35</xdr:row>
      <xdr:rowOff>175747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79965"/>
          <a:ext cx="698500" cy="6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137268</xdr:rowOff>
    </xdr:from>
    <xdr:to>
      <xdr:col>18</xdr:col>
      <xdr:colOff>177800</xdr:colOff>
      <xdr:row>35</xdr:row>
      <xdr:rowOff>169615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47618"/>
          <a:ext cx="698500" cy="323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133661</xdr:rowOff>
    </xdr:from>
    <xdr:to>
      <xdr:col>29</xdr:col>
      <xdr:colOff>177800</xdr:colOff>
      <xdr:row>35</xdr:row>
      <xdr:rowOff>235261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4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105738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143249</xdr:rowOff>
    </xdr:from>
    <xdr:to>
      <xdr:col>26</xdr:col>
      <xdr:colOff>101600</xdr:colOff>
      <xdr:row>35</xdr:row>
      <xdr:rowOff>244849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53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229626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39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124947</xdr:rowOff>
    </xdr:from>
    <xdr:to>
      <xdr:col>22</xdr:col>
      <xdr:colOff>165100</xdr:colOff>
      <xdr:row>35</xdr:row>
      <xdr:rowOff>226547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35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211324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2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118815</xdr:rowOff>
    </xdr:from>
    <xdr:to>
      <xdr:col>19</xdr:col>
      <xdr:colOff>38100</xdr:colOff>
      <xdr:row>35</xdr:row>
      <xdr:rowOff>220415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29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230592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98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86468</xdr:rowOff>
    </xdr:from>
    <xdr:to>
      <xdr:col>15</xdr:col>
      <xdr:colOff>101600</xdr:colOff>
      <xdr:row>35</xdr:row>
      <xdr:rowOff>188068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6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198245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6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51397</xdr:rowOff>
    </xdr:from>
    <xdr:to>
      <xdr:col>24</xdr:col>
      <xdr:colOff>63500</xdr:colOff>
      <xdr:row>37</xdr:row>
      <xdr:rowOff>92251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95047"/>
          <a:ext cx="838200" cy="4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92251</xdr:rowOff>
    </xdr:from>
    <xdr:to>
      <xdr:col>19</xdr:col>
      <xdr:colOff>177800</xdr:colOff>
      <xdr:row>37</xdr:row>
      <xdr:rowOff>100833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35901"/>
          <a:ext cx="889000" cy="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100833</xdr:rowOff>
    </xdr:from>
    <xdr:to>
      <xdr:col>15</xdr:col>
      <xdr:colOff>50800</xdr:colOff>
      <xdr:row>37</xdr:row>
      <xdr:rowOff>121355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44483"/>
          <a:ext cx="889000" cy="2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121355</xdr:rowOff>
    </xdr:from>
    <xdr:to>
      <xdr:col>10</xdr:col>
      <xdr:colOff>114300</xdr:colOff>
      <xdr:row>37</xdr:row>
      <xdr:rowOff>126200</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65005"/>
          <a:ext cx="889000" cy="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597</xdr:rowOff>
    </xdr:from>
    <xdr:to>
      <xdr:col>24</xdr:col>
      <xdr:colOff>114300</xdr:colOff>
      <xdr:row>37</xdr:row>
      <xdr:rowOff>102197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4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150474</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41451</xdr:rowOff>
    </xdr:from>
    <xdr:to>
      <xdr:col>20</xdr:col>
      <xdr:colOff>38100</xdr:colOff>
      <xdr:row>37</xdr:row>
      <xdr:rowOff>143051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8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134178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7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50033</xdr:rowOff>
    </xdr:from>
    <xdr:to>
      <xdr:col>15</xdr:col>
      <xdr:colOff>101600</xdr:colOff>
      <xdr:row>37</xdr:row>
      <xdr:rowOff>151633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9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142760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86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70555</xdr:rowOff>
    </xdr:from>
    <xdr:to>
      <xdr:col>10</xdr:col>
      <xdr:colOff>165100</xdr:colOff>
      <xdr:row>38</xdr:row>
      <xdr:rowOff>705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163282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06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75400</xdr:rowOff>
    </xdr:from>
    <xdr:to>
      <xdr:col>6</xdr:col>
      <xdr:colOff>38100</xdr:colOff>
      <xdr:row>38</xdr:row>
      <xdr:rowOff>5550</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1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168126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1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129544</xdr:rowOff>
    </xdr:from>
    <xdr:to>
      <xdr:col>24</xdr:col>
      <xdr:colOff>63500</xdr:colOff>
      <xdr:row>56</xdr:row>
      <xdr:rowOff>138409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0744"/>
          <a:ext cx="838200" cy="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138409</xdr:rowOff>
    </xdr:from>
    <xdr:to>
      <xdr:col>19</xdr:col>
      <xdr:colOff>177800</xdr:colOff>
      <xdr:row>56</xdr:row>
      <xdr:rowOff>171279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39609"/>
          <a:ext cx="889000" cy="3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171279</xdr:rowOff>
    </xdr:from>
    <xdr:to>
      <xdr:col>15</xdr:col>
      <xdr:colOff>50800</xdr:colOff>
      <xdr:row>57</xdr:row>
      <xdr:rowOff>25827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72479"/>
          <a:ext cx="889000" cy="2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25827</xdr:rowOff>
    </xdr:from>
    <xdr:to>
      <xdr:col>10</xdr:col>
      <xdr:colOff>114300</xdr:colOff>
      <xdr:row>57</xdr:row>
      <xdr:rowOff>35082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8477"/>
          <a:ext cx="889000" cy="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78744</xdr:rowOff>
    </xdr:from>
    <xdr:to>
      <xdr:col>24</xdr:col>
      <xdr:colOff>114300</xdr:colOff>
      <xdr:row>57</xdr:row>
      <xdr:rowOff>8894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7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101621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87609</xdr:rowOff>
    </xdr:from>
    <xdr:to>
      <xdr:col>20</xdr:col>
      <xdr:colOff>38100</xdr:colOff>
      <xdr:row>57</xdr:row>
      <xdr:rowOff>17759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34286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64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120479</xdr:rowOff>
    </xdr:from>
    <xdr:to>
      <xdr:col>15</xdr:col>
      <xdr:colOff>101600</xdr:colOff>
      <xdr:row>57</xdr:row>
      <xdr:rowOff>50629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67156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96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146477</xdr:rowOff>
    </xdr:from>
    <xdr:to>
      <xdr:col>10</xdr:col>
      <xdr:colOff>165100</xdr:colOff>
      <xdr:row>57</xdr:row>
      <xdr:rowOff>76627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93154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155732</xdr:rowOff>
    </xdr:from>
    <xdr:to>
      <xdr:col>6</xdr:col>
      <xdr:colOff>38100</xdr:colOff>
      <xdr:row>57</xdr:row>
      <xdr:rowOff>85882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5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102409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32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47299</xdr:rowOff>
    </xdr:from>
    <xdr:to>
      <xdr:col>24</xdr:col>
      <xdr:colOff>63500</xdr:colOff>
      <xdr:row>78</xdr:row>
      <xdr:rowOff>65044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20399"/>
          <a:ext cx="8382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47299</xdr:rowOff>
    </xdr:from>
    <xdr:to>
      <xdr:col>19</xdr:col>
      <xdr:colOff>177800</xdr:colOff>
      <xdr:row>78</xdr:row>
      <xdr:rowOff>56750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0399"/>
          <a:ext cx="889000" cy="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52868</xdr:rowOff>
    </xdr:from>
    <xdr:to>
      <xdr:col>15</xdr:col>
      <xdr:colOff>50800</xdr:colOff>
      <xdr:row>78</xdr:row>
      <xdr:rowOff>56750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25968"/>
          <a:ext cx="889000" cy="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52868</xdr:rowOff>
    </xdr:from>
    <xdr:to>
      <xdr:col>10</xdr:col>
      <xdr:colOff>114300</xdr:colOff>
      <xdr:row>78</xdr:row>
      <xdr:rowOff>80324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5968"/>
          <a:ext cx="889000" cy="2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14244</xdr:rowOff>
    </xdr:from>
    <xdr:to>
      <xdr:col>24</xdr:col>
      <xdr:colOff>114300</xdr:colOff>
      <xdr:row>78</xdr:row>
      <xdr:rowOff>115844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100621</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167949</xdr:rowOff>
    </xdr:from>
    <xdr:to>
      <xdr:col>20</xdr:col>
      <xdr:colOff>38100</xdr:colOff>
      <xdr:row>78</xdr:row>
      <xdr:rowOff>98099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89226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6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5950</xdr:rowOff>
    </xdr:from>
    <xdr:to>
      <xdr:col>15</xdr:col>
      <xdr:colOff>101600</xdr:colOff>
      <xdr:row>78</xdr:row>
      <xdr:rowOff>107550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98677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7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2068</xdr:rowOff>
    </xdr:from>
    <xdr:to>
      <xdr:col>10</xdr:col>
      <xdr:colOff>165100</xdr:colOff>
      <xdr:row>78</xdr:row>
      <xdr:rowOff>103668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94795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6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29524</xdr:rowOff>
    </xdr:from>
    <xdr:to>
      <xdr:col>6</xdr:col>
      <xdr:colOff>38100</xdr:colOff>
      <xdr:row>78</xdr:row>
      <xdr:rowOff>131124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122251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9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156784</xdr:rowOff>
    </xdr:from>
    <xdr:to>
      <xdr:col>24</xdr:col>
      <xdr:colOff>63500</xdr:colOff>
      <xdr:row>97</xdr:row>
      <xdr:rowOff>15731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15984"/>
          <a:ext cx="838200" cy="3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165860</xdr:rowOff>
    </xdr:from>
    <xdr:to>
      <xdr:col>19</xdr:col>
      <xdr:colOff>177800</xdr:colOff>
      <xdr:row>97</xdr:row>
      <xdr:rowOff>15731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25060"/>
          <a:ext cx="889000" cy="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98050</xdr:rowOff>
    </xdr:from>
    <xdr:to>
      <xdr:col>15</xdr:col>
      <xdr:colOff>50800</xdr:colOff>
      <xdr:row>96</xdr:row>
      <xdr:rowOff>165860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57250"/>
          <a:ext cx="889000" cy="6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98050</xdr:rowOff>
    </xdr:from>
    <xdr:to>
      <xdr:col>10</xdr:col>
      <xdr:colOff>114300</xdr:colOff>
      <xdr:row>97</xdr:row>
      <xdr:rowOff>47430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57250"/>
          <a:ext cx="889000" cy="12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105984</xdr:rowOff>
    </xdr:from>
    <xdr:to>
      <xdr:col>24</xdr:col>
      <xdr:colOff>114300</xdr:colOff>
      <xdr:row>97</xdr:row>
      <xdr:rowOff>36134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6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84411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54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136381</xdr:rowOff>
    </xdr:from>
    <xdr:to>
      <xdr:col>20</xdr:col>
      <xdr:colOff>38100</xdr:colOff>
      <xdr:row>97</xdr:row>
      <xdr:rowOff>66531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57658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8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115060</xdr:rowOff>
    </xdr:from>
    <xdr:to>
      <xdr:col>15</xdr:col>
      <xdr:colOff>101600</xdr:colOff>
      <xdr:row>97</xdr:row>
      <xdr:rowOff>45210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7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36337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47250</xdr:rowOff>
    </xdr:from>
    <xdr:to>
      <xdr:col>10</xdr:col>
      <xdr:colOff>165100</xdr:colOff>
      <xdr:row>96</xdr:row>
      <xdr:rowOff>148850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139977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9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168080</xdr:rowOff>
    </xdr:from>
    <xdr:to>
      <xdr:col>6</xdr:col>
      <xdr:colOff>38100</xdr:colOff>
      <xdr:row>97</xdr:row>
      <xdr:rowOff>98230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89357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2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133577</xdr:rowOff>
    </xdr:from>
    <xdr:to>
      <xdr:col>55</xdr:col>
      <xdr:colOff>0</xdr:colOff>
      <xdr:row>34</xdr:row>
      <xdr:rowOff>55988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791427"/>
          <a:ext cx="838200" cy="9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133577</xdr:rowOff>
    </xdr:from>
    <xdr:to>
      <xdr:col>50</xdr:col>
      <xdr:colOff>114300</xdr:colOff>
      <xdr:row>36</xdr:row>
      <xdr:rowOff>88959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791427"/>
          <a:ext cx="889000" cy="46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88959</xdr:rowOff>
    </xdr:from>
    <xdr:to>
      <xdr:col>45</xdr:col>
      <xdr:colOff>177800</xdr:colOff>
      <xdr:row>36</xdr:row>
      <xdr:rowOff>163438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61159"/>
          <a:ext cx="889000" cy="7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167691</xdr:rowOff>
    </xdr:from>
    <xdr:to>
      <xdr:col>41</xdr:col>
      <xdr:colOff>50800</xdr:colOff>
      <xdr:row>36</xdr:row>
      <xdr:rowOff>163438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68441"/>
          <a:ext cx="889000" cy="16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5188</xdr:rowOff>
    </xdr:from>
    <xdr:to>
      <xdr:col>55</xdr:col>
      <xdr:colOff>50800</xdr:colOff>
      <xdr:row>34</xdr:row>
      <xdr:rowOff>106788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3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28065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8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82777</xdr:rowOff>
    </xdr:from>
    <xdr:to>
      <xdr:col>50</xdr:col>
      <xdr:colOff>165100</xdr:colOff>
      <xdr:row>34</xdr:row>
      <xdr:rowOff>12927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74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29454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51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38159</xdr:rowOff>
    </xdr:from>
    <xdr:to>
      <xdr:col>46</xdr:col>
      <xdr:colOff>38100</xdr:colOff>
      <xdr:row>36</xdr:row>
      <xdr:rowOff>139759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1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156286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8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112638</xdr:rowOff>
    </xdr:from>
    <xdr:to>
      <xdr:col>41</xdr:col>
      <xdr:colOff>101600</xdr:colOff>
      <xdr:row>37</xdr:row>
      <xdr:rowOff>42788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8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59315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60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116891</xdr:rowOff>
    </xdr:from>
    <xdr:to>
      <xdr:col>36</xdr:col>
      <xdr:colOff>165100</xdr:colOff>
      <xdr:row>36</xdr:row>
      <xdr:rowOff>47041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1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63568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92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145897</xdr:rowOff>
    </xdr:from>
    <xdr:to>
      <xdr:col>55</xdr:col>
      <xdr:colOff>0</xdr:colOff>
      <xdr:row>58</xdr:row>
      <xdr:rowOff>158432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89997"/>
          <a:ext cx="838200" cy="1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145151</xdr:rowOff>
    </xdr:from>
    <xdr:to>
      <xdr:col>50</xdr:col>
      <xdr:colOff>114300</xdr:colOff>
      <xdr:row>58</xdr:row>
      <xdr:rowOff>158432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89251"/>
          <a:ext cx="889000" cy="1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11688</xdr:rowOff>
    </xdr:from>
    <xdr:to>
      <xdr:col>45</xdr:col>
      <xdr:colOff>177800</xdr:colOff>
      <xdr:row>58</xdr:row>
      <xdr:rowOff>145151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84338"/>
          <a:ext cx="889000" cy="30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11688</xdr:rowOff>
    </xdr:from>
    <xdr:to>
      <xdr:col>41</xdr:col>
      <xdr:colOff>50800</xdr:colOff>
      <xdr:row>58</xdr:row>
      <xdr:rowOff>154885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84338"/>
          <a:ext cx="889000" cy="31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95097</xdr:rowOff>
    </xdr:from>
    <xdr:to>
      <xdr:col>55</xdr:col>
      <xdr:colOff>50800</xdr:colOff>
      <xdr:row>59</xdr:row>
      <xdr:rowOff>25247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3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10024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5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107632</xdr:rowOff>
    </xdr:from>
    <xdr:to>
      <xdr:col>50</xdr:col>
      <xdr:colOff>165100</xdr:colOff>
      <xdr:row>59</xdr:row>
      <xdr:rowOff>37782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5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28909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94351</xdr:rowOff>
    </xdr:from>
    <xdr:to>
      <xdr:col>46</xdr:col>
      <xdr:colOff>38100</xdr:colOff>
      <xdr:row>59</xdr:row>
      <xdr:rowOff>24501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3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15628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132338</xdr:rowOff>
    </xdr:from>
    <xdr:to>
      <xdr:col>41</xdr:col>
      <xdr:colOff>101600</xdr:colOff>
      <xdr:row>57</xdr:row>
      <xdr:rowOff>62488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3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79015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08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104085</xdr:rowOff>
    </xdr:from>
    <xdr:to>
      <xdr:col>36</xdr:col>
      <xdr:colOff>165100</xdr:colOff>
      <xdr:row>59</xdr:row>
      <xdr:rowOff>34235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25362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14167</xdr:rowOff>
    </xdr:from>
    <xdr:to>
      <xdr:col>55</xdr:col>
      <xdr:colOff>0</xdr:colOff>
      <xdr:row>79</xdr:row>
      <xdr:rowOff>18411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58717"/>
          <a:ext cx="8382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7063</xdr:rowOff>
    </xdr:from>
    <xdr:to>
      <xdr:col>50</xdr:col>
      <xdr:colOff>114300</xdr:colOff>
      <xdr:row>79</xdr:row>
      <xdr:rowOff>18411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51613"/>
          <a:ext cx="8890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7063</xdr:rowOff>
    </xdr:from>
    <xdr:to>
      <xdr:col>45</xdr:col>
      <xdr:colOff>177800</xdr:colOff>
      <xdr:row>79</xdr:row>
      <xdr:rowOff>34316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1613"/>
          <a:ext cx="889000" cy="2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34316</xdr:rowOff>
    </xdr:from>
    <xdr:to>
      <xdr:col>41</xdr:col>
      <xdr:colOff>50800</xdr:colOff>
      <xdr:row>79</xdr:row>
      <xdr:rowOff>44390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78866"/>
          <a:ext cx="889000" cy="1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134817</xdr:rowOff>
    </xdr:from>
    <xdr:to>
      <xdr:col>55</xdr:col>
      <xdr:colOff>50800</xdr:colOff>
      <xdr:row>79</xdr:row>
      <xdr:rowOff>64967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139061</xdr:rowOff>
    </xdr:from>
    <xdr:to>
      <xdr:col>50</xdr:col>
      <xdr:colOff>165100</xdr:colOff>
      <xdr:row>79</xdr:row>
      <xdr:rowOff>69211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60338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127713</xdr:rowOff>
    </xdr:from>
    <xdr:to>
      <xdr:col>46</xdr:col>
      <xdr:colOff>38100</xdr:colOff>
      <xdr:row>79</xdr:row>
      <xdr:rowOff>57863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48990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154966</xdr:rowOff>
    </xdr:from>
    <xdr:to>
      <xdr:col>41</xdr:col>
      <xdr:colOff>101600</xdr:colOff>
      <xdr:row>79</xdr:row>
      <xdr:rowOff>85116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76243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165040</xdr:rowOff>
    </xdr:from>
    <xdr:to>
      <xdr:col>36</xdr:col>
      <xdr:colOff>165100</xdr:colOff>
      <xdr:row>79</xdr:row>
      <xdr:rowOff>95190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86317</xdr:rowOff>
    </xdr:from>
    <xdr:ext cx="313932"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15333" y="136308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149320</xdr:rowOff>
    </xdr:from>
    <xdr:to>
      <xdr:col>55</xdr:col>
      <xdr:colOff>0</xdr:colOff>
      <xdr:row>98</xdr:row>
      <xdr:rowOff>168540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51420"/>
          <a:ext cx="8382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139647</xdr:rowOff>
    </xdr:from>
    <xdr:to>
      <xdr:col>50</xdr:col>
      <xdr:colOff>114300</xdr:colOff>
      <xdr:row>98</xdr:row>
      <xdr:rowOff>168540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41747"/>
          <a:ext cx="889000" cy="2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129651</xdr:rowOff>
    </xdr:from>
    <xdr:to>
      <xdr:col>45</xdr:col>
      <xdr:colOff>177800</xdr:colOff>
      <xdr:row>98</xdr:row>
      <xdr:rowOff>139647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31751"/>
          <a:ext cx="8890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129651</xdr:rowOff>
    </xdr:from>
    <xdr:to>
      <xdr:col>41</xdr:col>
      <xdr:colOff>50800</xdr:colOff>
      <xdr:row>98</xdr:row>
      <xdr:rowOff>131200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31751"/>
          <a:ext cx="889000" cy="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98520</xdr:rowOff>
    </xdr:from>
    <xdr:to>
      <xdr:col>55</xdr:col>
      <xdr:colOff>50800</xdr:colOff>
      <xdr:row>99</xdr:row>
      <xdr:rowOff>28670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0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13447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1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117740</xdr:rowOff>
    </xdr:from>
    <xdr:to>
      <xdr:col>50</xdr:col>
      <xdr:colOff>165100</xdr:colOff>
      <xdr:row>99</xdr:row>
      <xdr:rowOff>47890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39017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701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88847</xdr:rowOff>
    </xdr:from>
    <xdr:to>
      <xdr:col>46</xdr:col>
      <xdr:colOff>38100</xdr:colOff>
      <xdr:row>99</xdr:row>
      <xdr:rowOff>18997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9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10124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8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78851</xdr:rowOff>
    </xdr:from>
    <xdr:to>
      <xdr:col>41</xdr:col>
      <xdr:colOff>101600</xdr:colOff>
      <xdr:row>99</xdr:row>
      <xdr:rowOff>9001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8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7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80400</xdr:rowOff>
    </xdr:from>
    <xdr:to>
      <xdr:col>36</xdr:col>
      <xdr:colOff>165100</xdr:colOff>
      <xdr:row>99</xdr:row>
      <xdr:rowOff>10550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8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1677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41178</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7728"/>
          <a:ext cx="889000" cy="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41178</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7728"/>
          <a:ext cx="889000" cy="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161828</xdr:rowOff>
    </xdr:from>
    <xdr:to>
      <xdr:col>76</xdr:col>
      <xdr:colOff>165100</xdr:colOff>
      <xdr:row>39</xdr:row>
      <xdr:rowOff>91978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83105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5445</xdr:rowOff>
    </xdr:from>
    <xdr:to>
      <xdr:col>85</xdr:col>
      <xdr:colOff>127000</xdr:colOff>
      <xdr:row>78</xdr:row>
      <xdr:rowOff>7404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78545"/>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170224</xdr:rowOff>
    </xdr:from>
    <xdr:to>
      <xdr:col>81</xdr:col>
      <xdr:colOff>50800</xdr:colOff>
      <xdr:row>78</xdr:row>
      <xdr:rowOff>7404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71874"/>
          <a:ext cx="889000" cy="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170224</xdr:rowOff>
    </xdr:from>
    <xdr:to>
      <xdr:col>76</xdr:col>
      <xdr:colOff>114300</xdr:colOff>
      <xdr:row>78</xdr:row>
      <xdr:rowOff>1457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71874"/>
          <a:ext cx="889000" cy="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116387</xdr:rowOff>
    </xdr:from>
    <xdr:to>
      <xdr:col>71</xdr:col>
      <xdr:colOff>177800</xdr:colOff>
      <xdr:row>78</xdr:row>
      <xdr:rowOff>1457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318037"/>
          <a:ext cx="889000" cy="5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126095</xdr:rowOff>
    </xdr:from>
    <xdr:to>
      <xdr:col>85</xdr:col>
      <xdr:colOff>177800</xdr:colOff>
      <xdr:row>78</xdr:row>
      <xdr:rowOff>56245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2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104522</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06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128054</xdr:rowOff>
    </xdr:from>
    <xdr:to>
      <xdr:col>81</xdr:col>
      <xdr:colOff>101600</xdr:colOff>
      <xdr:row>78</xdr:row>
      <xdr:rowOff>58204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49331</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42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119424</xdr:rowOff>
    </xdr:from>
    <xdr:to>
      <xdr:col>76</xdr:col>
      <xdr:colOff>165100</xdr:colOff>
      <xdr:row>78</xdr:row>
      <xdr:rowOff>49574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40701</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1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122107</xdr:rowOff>
    </xdr:from>
    <xdr:to>
      <xdr:col>72</xdr:col>
      <xdr:colOff>38100</xdr:colOff>
      <xdr:row>78</xdr:row>
      <xdr:rowOff>52257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2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43384</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16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65587</xdr:rowOff>
    </xdr:from>
    <xdr:to>
      <xdr:col>67</xdr:col>
      <xdr:colOff>101600</xdr:colOff>
      <xdr:row>77</xdr:row>
      <xdr:rowOff>167187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6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158314</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5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1885</xdr:rowOff>
    </xdr:from>
    <xdr:to>
      <xdr:col>85</xdr:col>
      <xdr:colOff>127000</xdr:colOff>
      <xdr:row>98</xdr:row>
      <xdr:rowOff>89174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03985"/>
          <a:ext cx="838200" cy="8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80367</xdr:rowOff>
    </xdr:from>
    <xdr:to>
      <xdr:col>81</xdr:col>
      <xdr:colOff>50800</xdr:colOff>
      <xdr:row>98</xdr:row>
      <xdr:rowOff>89174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82467"/>
          <a:ext cx="8890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37154</xdr:rowOff>
    </xdr:from>
    <xdr:to>
      <xdr:col>76</xdr:col>
      <xdr:colOff>114300</xdr:colOff>
      <xdr:row>98</xdr:row>
      <xdr:rowOff>80367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39254"/>
          <a:ext cx="889000" cy="4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37154</xdr:rowOff>
    </xdr:from>
    <xdr:to>
      <xdr:col>71</xdr:col>
      <xdr:colOff>177800</xdr:colOff>
      <xdr:row>98</xdr:row>
      <xdr:rowOff>47530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39254"/>
          <a:ext cx="889000" cy="1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122535</xdr:rowOff>
    </xdr:from>
    <xdr:to>
      <xdr:col>85</xdr:col>
      <xdr:colOff>177800</xdr:colOff>
      <xdr:row>98</xdr:row>
      <xdr:rowOff>52685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5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145412</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0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38374</xdr:rowOff>
    </xdr:from>
    <xdr:to>
      <xdr:col>81</xdr:col>
      <xdr:colOff>101600</xdr:colOff>
      <xdr:row>98</xdr:row>
      <xdr:rowOff>139974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131101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29567</xdr:rowOff>
    </xdr:from>
    <xdr:to>
      <xdr:col>76</xdr:col>
      <xdr:colOff>165100</xdr:colOff>
      <xdr:row>98</xdr:row>
      <xdr:rowOff>131167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3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122294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2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157804</xdr:rowOff>
    </xdr:from>
    <xdr:to>
      <xdr:col>72</xdr:col>
      <xdr:colOff>38100</xdr:colOff>
      <xdr:row>98</xdr:row>
      <xdr:rowOff>87954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8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79081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881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168180</xdr:rowOff>
    </xdr:from>
    <xdr:to>
      <xdr:col>67</xdr:col>
      <xdr:colOff>101600</xdr:colOff>
      <xdr:row>98</xdr:row>
      <xdr:rowOff>98330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114857</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7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63576</xdr:rowOff>
    </xdr:from>
    <xdr:to>
      <xdr:col>116</xdr:col>
      <xdr:colOff>63500</xdr:colOff>
      <xdr:row>39</xdr:row>
      <xdr:rowOff>93392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50126"/>
          <a:ext cx="838200" cy="2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71757</xdr:rowOff>
    </xdr:from>
    <xdr:to>
      <xdr:col>111</xdr:col>
      <xdr:colOff>177800</xdr:colOff>
      <xdr:row>39</xdr:row>
      <xdr:rowOff>93392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58307"/>
          <a:ext cx="889000" cy="2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71757</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58307"/>
          <a:ext cx="889000" cy="2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12776</xdr:rowOff>
    </xdr:from>
    <xdr:to>
      <xdr:col>116</xdr:col>
      <xdr:colOff>114300</xdr:colOff>
      <xdr:row>39</xdr:row>
      <xdr:rowOff>114376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9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99153</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1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42592</xdr:rowOff>
    </xdr:from>
    <xdr:to>
      <xdr:col>112</xdr:col>
      <xdr:colOff>38100</xdr:colOff>
      <xdr:row>39</xdr:row>
      <xdr:rowOff>144192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2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135319</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21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20957</xdr:rowOff>
    </xdr:from>
    <xdr:to>
      <xdr:col>107</xdr:col>
      <xdr:colOff>101600</xdr:colOff>
      <xdr:row>39</xdr:row>
      <xdr:rowOff>122557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113684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80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1321</xdr:rowOff>
    </xdr:from>
    <xdr:to>
      <xdr:col>116</xdr:col>
      <xdr:colOff>63500</xdr:colOff>
      <xdr:row>59</xdr:row>
      <xdr:rowOff>1778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16871"/>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1778</xdr:rowOff>
    </xdr:from>
    <xdr:to>
      <xdr:col>111</xdr:col>
      <xdr:colOff>177800</xdr:colOff>
      <xdr:row>59</xdr:row>
      <xdr:rowOff>2260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17328"/>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2260</xdr:rowOff>
    </xdr:from>
    <xdr:to>
      <xdr:col>107</xdr:col>
      <xdr:colOff>50800</xdr:colOff>
      <xdr:row>59</xdr:row>
      <xdr:rowOff>3086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17810"/>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3086</xdr:rowOff>
    </xdr:from>
    <xdr:to>
      <xdr:col>102</xdr:col>
      <xdr:colOff>114300</xdr:colOff>
      <xdr:row>59</xdr:row>
      <xdr:rowOff>4026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18636"/>
          <a:ext cx="889000" cy="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121971</xdr:rowOff>
    </xdr:from>
    <xdr:to>
      <xdr:col>116</xdr:col>
      <xdr:colOff>114300</xdr:colOff>
      <xdr:row>59</xdr:row>
      <xdr:rowOff>52121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6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36898</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8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122428</xdr:rowOff>
    </xdr:from>
    <xdr:to>
      <xdr:col>112</xdr:col>
      <xdr:colOff>38100</xdr:colOff>
      <xdr:row>59</xdr:row>
      <xdr:rowOff>52578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43705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5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122910</xdr:rowOff>
    </xdr:from>
    <xdr:to>
      <xdr:col>107</xdr:col>
      <xdr:colOff>101600</xdr:colOff>
      <xdr:row>59</xdr:row>
      <xdr:rowOff>53060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44187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5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123736</xdr:rowOff>
    </xdr:from>
    <xdr:to>
      <xdr:col>102</xdr:col>
      <xdr:colOff>165100</xdr:colOff>
      <xdr:row>59</xdr:row>
      <xdr:rowOff>53886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45013</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6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124676</xdr:rowOff>
    </xdr:from>
    <xdr:to>
      <xdr:col>98</xdr:col>
      <xdr:colOff>38100</xdr:colOff>
      <xdr:row>59</xdr:row>
      <xdr:rowOff>54826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45953</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6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89934</xdr:rowOff>
    </xdr:from>
    <xdr:to>
      <xdr:col>116</xdr:col>
      <xdr:colOff>63500</xdr:colOff>
      <xdr:row>77</xdr:row>
      <xdr:rowOff>96307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291584"/>
          <a:ext cx="8382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89934</xdr:rowOff>
    </xdr:from>
    <xdr:to>
      <xdr:col>111</xdr:col>
      <xdr:colOff>177800</xdr:colOff>
      <xdr:row>77</xdr:row>
      <xdr:rowOff>91818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291584"/>
          <a:ext cx="889000" cy="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75464</xdr:rowOff>
    </xdr:from>
    <xdr:to>
      <xdr:col>107</xdr:col>
      <xdr:colOff>50800</xdr:colOff>
      <xdr:row>77</xdr:row>
      <xdr:rowOff>91818</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277114"/>
          <a:ext cx="889000" cy="1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25862</xdr:rowOff>
    </xdr:from>
    <xdr:to>
      <xdr:col>102</xdr:col>
      <xdr:colOff>114300</xdr:colOff>
      <xdr:row>77</xdr:row>
      <xdr:rowOff>75464</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227512"/>
          <a:ext cx="889000" cy="4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45507</xdr:rowOff>
    </xdr:from>
    <xdr:to>
      <xdr:col>116</xdr:col>
      <xdr:colOff>114300</xdr:colOff>
      <xdr:row>77</xdr:row>
      <xdr:rowOff>147107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4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131884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6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39134</xdr:rowOff>
    </xdr:from>
    <xdr:to>
      <xdr:col>112</xdr:col>
      <xdr:colOff>38100</xdr:colOff>
      <xdr:row>77</xdr:row>
      <xdr:rowOff>140734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24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131861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33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41018</xdr:rowOff>
    </xdr:from>
    <xdr:to>
      <xdr:col>107</xdr:col>
      <xdr:colOff>101600</xdr:colOff>
      <xdr:row>77</xdr:row>
      <xdr:rowOff>142618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24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133745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33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24664</xdr:rowOff>
    </xdr:from>
    <xdr:to>
      <xdr:col>102</xdr:col>
      <xdr:colOff>165100</xdr:colOff>
      <xdr:row>77</xdr:row>
      <xdr:rowOff>126264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2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117391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31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146512</xdr:rowOff>
    </xdr:from>
    <xdr:to>
      <xdr:col>98</xdr:col>
      <xdr:colOff>38100</xdr:colOff>
      <xdr:row>77</xdr:row>
      <xdr:rowOff>76662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7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67789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6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人件費：住民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239,079</a:t>
          </a:r>
          <a:r>
            <a:rPr kumimoji="1" lang="ja-JP" altLang="en-US" sz="1100">
              <a:latin typeface="ＭＳ Ｐゴシック" panose="020B0600070205080204" pitchFamily="50" charset="-128"/>
              <a:ea typeface="ＭＳ Ｐゴシック" panose="020B0600070205080204" pitchFamily="50" charset="-128"/>
            </a:rPr>
            <a:t>円であり、人件費自体の増加と人口減少により前年度より増となっている。</a:t>
          </a:r>
        </a:p>
        <a:p>
          <a:r>
            <a:rPr kumimoji="1" lang="ja-JP" altLang="en-US" sz="1100">
              <a:latin typeface="ＭＳ Ｐゴシック" panose="020B0600070205080204" pitchFamily="50" charset="-128"/>
              <a:ea typeface="ＭＳ Ｐゴシック" panose="020B0600070205080204" pitchFamily="50" charset="-128"/>
            </a:rPr>
            <a:t>物件費：住民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337,997</a:t>
          </a:r>
          <a:r>
            <a:rPr kumimoji="1" lang="ja-JP" altLang="en-US" sz="1100">
              <a:latin typeface="ＭＳ Ｐゴシック" panose="020B0600070205080204" pitchFamily="50" charset="-128"/>
              <a:ea typeface="ＭＳ Ｐゴシック" panose="020B0600070205080204" pitchFamily="50" charset="-128"/>
            </a:rPr>
            <a:t>円であり、主に公共施設の光熱水費及び委託料の増加により住民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人当たりのコストは前年度より増となっている。</a:t>
          </a:r>
        </a:p>
        <a:p>
          <a:r>
            <a:rPr kumimoji="1" lang="ja-JP" altLang="en-US" sz="1100">
              <a:latin typeface="ＭＳ Ｐゴシック" panose="020B0600070205080204" pitchFamily="50" charset="-128"/>
              <a:ea typeface="ＭＳ Ｐゴシック" panose="020B0600070205080204" pitchFamily="50" charset="-128"/>
            </a:rPr>
            <a:t>扶助費：住民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52,758</a:t>
          </a:r>
          <a:r>
            <a:rPr kumimoji="1" lang="ja-JP" altLang="en-US" sz="1100">
              <a:latin typeface="ＭＳ Ｐゴシック" panose="020B0600070205080204" pitchFamily="50" charset="-128"/>
              <a:ea typeface="ＭＳ Ｐゴシック" panose="020B0600070205080204" pitchFamily="50" charset="-128"/>
            </a:rPr>
            <a:t>円であり、コロナウイルス予防接種扶助費や障害者自立支援給付扶助費などが増となっている。</a:t>
          </a:r>
        </a:p>
        <a:p>
          <a:r>
            <a:rPr kumimoji="1" lang="ja-JP" altLang="en-US" sz="1100">
              <a:latin typeface="ＭＳ Ｐゴシック" panose="020B0600070205080204" pitchFamily="50" charset="-128"/>
              <a:ea typeface="ＭＳ Ｐゴシック" panose="020B0600070205080204" pitchFamily="50" charset="-128"/>
            </a:rPr>
            <a:t>補助費等：住民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551,267</a:t>
          </a:r>
          <a:r>
            <a:rPr kumimoji="1" lang="ja-JP" altLang="en-US" sz="1100">
              <a:latin typeface="ＭＳ Ｐゴシック" panose="020B0600070205080204" pitchFamily="50" charset="-128"/>
              <a:ea typeface="ＭＳ Ｐゴシック" panose="020B0600070205080204" pitchFamily="50" charset="-128"/>
            </a:rPr>
            <a:t>円であり、類似団体内や全国平均、県平均と比較しても高い水準にあるのは、環境保全型農業直接支援対策事業等の農林水産業費関連の補助金が多額であることが要因となっている。令和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年度および</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年度は域脱炭素移行・再エネ推進交付金を活用した地域熱供給事業を実施したため大幅な増となっている。</a:t>
          </a:r>
        </a:p>
        <a:p>
          <a:r>
            <a:rPr kumimoji="1" lang="ja-JP" altLang="en-US" sz="1100">
              <a:latin typeface="ＭＳ Ｐゴシック" panose="020B0600070205080204" pitchFamily="50" charset="-128"/>
              <a:ea typeface="ＭＳ Ｐゴシック" panose="020B0600070205080204" pitchFamily="50" charset="-128"/>
            </a:rPr>
            <a:t>普通建設事業費：住民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91,868</a:t>
          </a:r>
          <a:r>
            <a:rPr kumimoji="1" lang="ja-JP" altLang="en-US" sz="1100">
              <a:latin typeface="ＭＳ Ｐゴシック" panose="020B0600070205080204" pitchFamily="50" charset="-128"/>
              <a:ea typeface="ＭＳ Ｐゴシック" panose="020B0600070205080204" pitchFamily="50" charset="-128"/>
            </a:rPr>
            <a:t>円であり、予算規模が小さいため大規模事業の実施年度により増減割合が大きい。令和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年度は宅地分譲のための造成工事や温泉施設の屋根防水等改修工事などがあり大幅に増となっている。</a:t>
          </a:r>
        </a:p>
        <a:p>
          <a:r>
            <a:rPr kumimoji="1" lang="ja-JP" altLang="en-US" sz="1100">
              <a:latin typeface="ＭＳ Ｐゴシック" panose="020B0600070205080204" pitchFamily="50" charset="-128"/>
              <a:ea typeface="ＭＳ Ｐゴシック" panose="020B0600070205080204" pitchFamily="50" charset="-128"/>
            </a:rPr>
            <a:t>積立金：住民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人当たりのコストは</a:t>
          </a:r>
          <a:r>
            <a:rPr kumimoji="1" lang="en-US" altLang="ja-JP" sz="1100">
              <a:latin typeface="ＭＳ Ｐゴシック" panose="020B0600070205080204" pitchFamily="50" charset="-128"/>
              <a:ea typeface="ＭＳ Ｐゴシック" panose="020B0600070205080204" pitchFamily="50" charset="-128"/>
            </a:rPr>
            <a:t>150,716</a:t>
          </a:r>
          <a:r>
            <a:rPr kumimoji="1" lang="ja-JP" altLang="en-US" sz="1100">
              <a:latin typeface="ＭＳ Ｐゴシック" panose="020B0600070205080204" pitchFamily="50" charset="-128"/>
              <a:ea typeface="ＭＳ Ｐゴシック" panose="020B0600070205080204" pitchFamily="50" charset="-128"/>
            </a:rPr>
            <a:t>円である。財源の不均衡を調節のための財政調整基金の積み増しをおこなったため大幅な増となっている。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今後は、各事業の意義、成果、継続性、生産性を考慮し、経営感覚を強く意識して事務事業の見直しを行い、行政の効率化とコスト削減に取り組む。</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156369</xdr:rowOff>
    </xdr:from>
    <xdr:to>
      <xdr:col>24</xdr:col>
      <xdr:colOff>63500</xdr:colOff>
      <xdr:row>36</xdr:row>
      <xdr:rowOff>163798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328569"/>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156369</xdr:rowOff>
    </xdr:from>
    <xdr:to>
      <xdr:col>19</xdr:col>
      <xdr:colOff>177800</xdr:colOff>
      <xdr:row>36</xdr:row>
      <xdr:rowOff>157359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28569"/>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157359</xdr:rowOff>
    </xdr:from>
    <xdr:to>
      <xdr:col>15</xdr:col>
      <xdr:colOff>50800</xdr:colOff>
      <xdr:row>37</xdr:row>
      <xdr:rowOff>2330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29559"/>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2330</xdr:rowOff>
    </xdr:from>
    <xdr:to>
      <xdr:col>10</xdr:col>
      <xdr:colOff>114300</xdr:colOff>
      <xdr:row>37</xdr:row>
      <xdr:rowOff>4254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45980"/>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112998</xdr:rowOff>
    </xdr:from>
    <xdr:to>
      <xdr:col>24</xdr:col>
      <xdr:colOff>114300</xdr:colOff>
      <xdr:row>37</xdr:row>
      <xdr:rowOff>43148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135875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105569</xdr:rowOff>
    </xdr:from>
    <xdr:to>
      <xdr:col>20</xdr:col>
      <xdr:colOff>38100</xdr:colOff>
      <xdr:row>37</xdr:row>
      <xdr:rowOff>35719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7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52246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5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106559</xdr:rowOff>
    </xdr:from>
    <xdr:to>
      <xdr:col>15</xdr:col>
      <xdr:colOff>101600</xdr:colOff>
      <xdr:row>37</xdr:row>
      <xdr:rowOff>36709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7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53236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5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122980</xdr:rowOff>
    </xdr:from>
    <xdr:to>
      <xdr:col>10</xdr:col>
      <xdr:colOff>165100</xdr:colOff>
      <xdr:row>37</xdr:row>
      <xdr:rowOff>53130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69657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7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124904</xdr:rowOff>
    </xdr:from>
    <xdr:to>
      <xdr:col>6</xdr:col>
      <xdr:colOff>38100</xdr:colOff>
      <xdr:row>37</xdr:row>
      <xdr:rowOff>55054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9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71581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150030</xdr:rowOff>
    </xdr:from>
    <xdr:to>
      <xdr:col>24</xdr:col>
      <xdr:colOff>63500</xdr:colOff>
      <xdr:row>58</xdr:row>
      <xdr:rowOff>31521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22680"/>
          <a:ext cx="838200" cy="5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15532</xdr:rowOff>
    </xdr:from>
    <xdr:to>
      <xdr:col>19</xdr:col>
      <xdr:colOff>177800</xdr:colOff>
      <xdr:row>58</xdr:row>
      <xdr:rowOff>31521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59632"/>
          <a:ext cx="889000" cy="1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2397</xdr:rowOff>
    </xdr:from>
    <xdr:to>
      <xdr:col>15</xdr:col>
      <xdr:colOff>50800</xdr:colOff>
      <xdr:row>58</xdr:row>
      <xdr:rowOff>15532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46497"/>
          <a:ext cx="889000" cy="1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139111</xdr:rowOff>
    </xdr:from>
    <xdr:to>
      <xdr:col>10</xdr:col>
      <xdr:colOff>114300</xdr:colOff>
      <xdr:row>58</xdr:row>
      <xdr:rowOff>2397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11761"/>
          <a:ext cx="889000" cy="3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99230</xdr:rowOff>
    </xdr:from>
    <xdr:to>
      <xdr:col>24</xdr:col>
      <xdr:colOff>114300</xdr:colOff>
      <xdr:row>58</xdr:row>
      <xdr:rowOff>29380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152171</xdr:rowOff>
    </xdr:from>
    <xdr:to>
      <xdr:col>20</xdr:col>
      <xdr:colOff>38100</xdr:colOff>
      <xdr:row>58</xdr:row>
      <xdr:rowOff>82321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2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73448</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1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136182</xdr:rowOff>
    </xdr:from>
    <xdr:to>
      <xdr:col>15</xdr:col>
      <xdr:colOff>101600</xdr:colOff>
      <xdr:row>58</xdr:row>
      <xdr:rowOff>66332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57459</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123047</xdr:rowOff>
    </xdr:from>
    <xdr:to>
      <xdr:col>10</xdr:col>
      <xdr:colOff>165100</xdr:colOff>
      <xdr:row>58</xdr:row>
      <xdr:rowOff>53197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44324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8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88311</xdr:rowOff>
    </xdr:from>
    <xdr:to>
      <xdr:col>6</xdr:col>
      <xdr:colOff>38100</xdr:colOff>
      <xdr:row>58</xdr:row>
      <xdr:rowOff>18461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6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9588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53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19949</xdr:rowOff>
    </xdr:from>
    <xdr:to>
      <xdr:col>24</xdr:col>
      <xdr:colOff>63500</xdr:colOff>
      <xdr:row>77</xdr:row>
      <xdr:rowOff>110644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21599"/>
          <a:ext cx="838200" cy="9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110644</xdr:rowOff>
    </xdr:from>
    <xdr:to>
      <xdr:col>19</xdr:col>
      <xdr:colOff>177800</xdr:colOff>
      <xdr:row>77</xdr:row>
      <xdr:rowOff>147842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12294"/>
          <a:ext cx="889000" cy="3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147842</xdr:rowOff>
    </xdr:from>
    <xdr:to>
      <xdr:col>15</xdr:col>
      <xdr:colOff>50800</xdr:colOff>
      <xdr:row>78</xdr:row>
      <xdr:rowOff>38874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49492"/>
          <a:ext cx="889000" cy="6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38874</xdr:rowOff>
    </xdr:from>
    <xdr:to>
      <xdr:col>10</xdr:col>
      <xdr:colOff>114300</xdr:colOff>
      <xdr:row>78</xdr:row>
      <xdr:rowOff>83344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11974"/>
          <a:ext cx="889000" cy="4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140599</xdr:rowOff>
    </xdr:from>
    <xdr:to>
      <xdr:col>24</xdr:col>
      <xdr:colOff>114300</xdr:colOff>
      <xdr:row>77</xdr:row>
      <xdr:rowOff>70749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7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119026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4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59844</xdr:rowOff>
    </xdr:from>
    <xdr:to>
      <xdr:col>20</xdr:col>
      <xdr:colOff>38100</xdr:colOff>
      <xdr:row>77</xdr:row>
      <xdr:rowOff>161444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152571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54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97042</xdr:rowOff>
    </xdr:from>
    <xdr:to>
      <xdr:col>15</xdr:col>
      <xdr:colOff>101600</xdr:colOff>
      <xdr:row>78</xdr:row>
      <xdr:rowOff>27192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18319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91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159524</xdr:rowOff>
    </xdr:from>
    <xdr:to>
      <xdr:col>10</xdr:col>
      <xdr:colOff>165100</xdr:colOff>
      <xdr:row>78</xdr:row>
      <xdr:rowOff>89674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6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80801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5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32544</xdr:rowOff>
    </xdr:from>
    <xdr:to>
      <xdr:col>6</xdr:col>
      <xdr:colOff>38100</xdr:colOff>
      <xdr:row>78</xdr:row>
      <xdr:rowOff>134144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125271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9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169915</xdr:rowOff>
    </xdr:from>
    <xdr:to>
      <xdr:col>24</xdr:col>
      <xdr:colOff>63500</xdr:colOff>
      <xdr:row>97</xdr:row>
      <xdr:rowOff>31614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286215"/>
          <a:ext cx="838200" cy="37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169915</xdr:rowOff>
    </xdr:from>
    <xdr:to>
      <xdr:col>19</xdr:col>
      <xdr:colOff>177800</xdr:colOff>
      <xdr:row>98</xdr:row>
      <xdr:rowOff>45298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286215"/>
          <a:ext cx="889000" cy="56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45298</xdr:rowOff>
    </xdr:from>
    <xdr:to>
      <xdr:col>15</xdr:col>
      <xdr:colOff>50800</xdr:colOff>
      <xdr:row>98</xdr:row>
      <xdr:rowOff>50729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47398"/>
          <a:ext cx="889000" cy="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50729</xdr:rowOff>
    </xdr:from>
    <xdr:to>
      <xdr:col>10</xdr:col>
      <xdr:colOff>114300</xdr:colOff>
      <xdr:row>98</xdr:row>
      <xdr:rowOff>51119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52829"/>
          <a:ext cx="889000" cy="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152264</xdr:rowOff>
    </xdr:from>
    <xdr:to>
      <xdr:col>24</xdr:col>
      <xdr:colOff>114300</xdr:colOff>
      <xdr:row>97</xdr:row>
      <xdr:rowOff>82414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1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3691</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6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119115</xdr:rowOff>
    </xdr:from>
    <xdr:to>
      <xdr:col>20</xdr:col>
      <xdr:colOff>38100</xdr:colOff>
      <xdr:row>95</xdr:row>
      <xdr:rowOff>49265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3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65792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10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165948</xdr:rowOff>
    </xdr:from>
    <xdr:to>
      <xdr:col>15</xdr:col>
      <xdr:colOff>101600</xdr:colOff>
      <xdr:row>98</xdr:row>
      <xdr:rowOff>96098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9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87225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8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171379</xdr:rowOff>
    </xdr:from>
    <xdr:to>
      <xdr:col>10</xdr:col>
      <xdr:colOff>165100</xdr:colOff>
      <xdr:row>98</xdr:row>
      <xdr:rowOff>101529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92656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319</xdr:rowOff>
    </xdr:from>
    <xdr:to>
      <xdr:col>6</xdr:col>
      <xdr:colOff>38100</xdr:colOff>
      <xdr:row>98</xdr:row>
      <xdr:rowOff>101919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93046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9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94917</xdr:rowOff>
    </xdr:from>
    <xdr:to>
      <xdr:col>55</xdr:col>
      <xdr:colOff>0</xdr:colOff>
      <xdr:row>57</xdr:row>
      <xdr:rowOff>112870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96117"/>
          <a:ext cx="838200" cy="18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112870</xdr:rowOff>
    </xdr:from>
    <xdr:to>
      <xdr:col>50</xdr:col>
      <xdr:colOff>114300</xdr:colOff>
      <xdr:row>57</xdr:row>
      <xdr:rowOff>118068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85520"/>
          <a:ext cx="889000" cy="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147220</xdr:rowOff>
    </xdr:from>
    <xdr:to>
      <xdr:col>45</xdr:col>
      <xdr:colOff>177800</xdr:colOff>
      <xdr:row>57</xdr:row>
      <xdr:rowOff>118068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405520"/>
          <a:ext cx="889000" cy="48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147220</xdr:rowOff>
    </xdr:from>
    <xdr:to>
      <xdr:col>41</xdr:col>
      <xdr:colOff>50800</xdr:colOff>
      <xdr:row>58</xdr:row>
      <xdr:rowOff>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405520"/>
          <a:ext cx="889000" cy="5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44117</xdr:rowOff>
    </xdr:from>
    <xdr:to>
      <xdr:col>55</xdr:col>
      <xdr:colOff>50800</xdr:colOff>
      <xdr:row>56</xdr:row>
      <xdr:rowOff>145717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4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66994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9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62070</xdr:rowOff>
    </xdr:from>
    <xdr:to>
      <xdr:col>50</xdr:col>
      <xdr:colOff>165100</xdr:colOff>
      <xdr:row>57</xdr:row>
      <xdr:rowOff>163670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8747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0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67268</xdr:rowOff>
    </xdr:from>
    <xdr:to>
      <xdr:col>46</xdr:col>
      <xdr:colOff>38100</xdr:colOff>
      <xdr:row>57</xdr:row>
      <xdr:rowOff>168868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3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13945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1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96420</xdr:rowOff>
    </xdr:from>
    <xdr:to>
      <xdr:col>41</xdr:col>
      <xdr:colOff>101600</xdr:colOff>
      <xdr:row>55</xdr:row>
      <xdr:rowOff>26570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35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43097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12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120679</xdr:rowOff>
    </xdr:from>
    <xdr:to>
      <xdr:col>36</xdr:col>
      <xdr:colOff>165100</xdr:colOff>
      <xdr:row>58</xdr:row>
      <xdr:rowOff>50829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9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67356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6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138587</xdr:rowOff>
    </xdr:from>
    <xdr:to>
      <xdr:col>55</xdr:col>
      <xdr:colOff>0</xdr:colOff>
      <xdr:row>77</xdr:row>
      <xdr:rowOff>149617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40237"/>
          <a:ext cx="8382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80699</xdr:rowOff>
    </xdr:from>
    <xdr:to>
      <xdr:col>50</xdr:col>
      <xdr:colOff>114300</xdr:colOff>
      <xdr:row>77</xdr:row>
      <xdr:rowOff>149617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82349"/>
          <a:ext cx="889000" cy="6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80699</xdr:rowOff>
    </xdr:from>
    <xdr:to>
      <xdr:col>45</xdr:col>
      <xdr:colOff>177800</xdr:colOff>
      <xdr:row>77</xdr:row>
      <xdr:rowOff>116734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82349"/>
          <a:ext cx="889000" cy="3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4612</xdr:rowOff>
    </xdr:from>
    <xdr:to>
      <xdr:col>41</xdr:col>
      <xdr:colOff>50800</xdr:colOff>
      <xdr:row>77</xdr:row>
      <xdr:rowOff>116734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06262"/>
          <a:ext cx="889000" cy="11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87787</xdr:rowOff>
    </xdr:from>
    <xdr:to>
      <xdr:col>55</xdr:col>
      <xdr:colOff>50800</xdr:colOff>
      <xdr:row>78</xdr:row>
      <xdr:rowOff>17937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8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110664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4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98817</xdr:rowOff>
    </xdr:from>
    <xdr:to>
      <xdr:col>50</xdr:col>
      <xdr:colOff>165100</xdr:colOff>
      <xdr:row>78</xdr:row>
      <xdr:rowOff>28967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0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20094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9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29899</xdr:rowOff>
    </xdr:from>
    <xdr:to>
      <xdr:col>46</xdr:col>
      <xdr:colOff>38100</xdr:colOff>
      <xdr:row>77</xdr:row>
      <xdr:rowOff>131499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3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148026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0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65934</xdr:rowOff>
    </xdr:from>
    <xdr:to>
      <xdr:col>41</xdr:col>
      <xdr:colOff>101600</xdr:colOff>
      <xdr:row>77</xdr:row>
      <xdr:rowOff>167534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6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12611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4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125262</xdr:rowOff>
    </xdr:from>
    <xdr:to>
      <xdr:col>36</xdr:col>
      <xdr:colOff>165100</xdr:colOff>
      <xdr:row>77</xdr:row>
      <xdr:rowOff>55412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5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71940</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93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104220</xdr:rowOff>
    </xdr:from>
    <xdr:to>
      <xdr:col>55</xdr:col>
      <xdr:colOff>0</xdr:colOff>
      <xdr:row>98</xdr:row>
      <xdr:rowOff>132485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06320"/>
          <a:ext cx="838200" cy="2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104220</xdr:rowOff>
    </xdr:from>
    <xdr:to>
      <xdr:col>50</xdr:col>
      <xdr:colOff>114300</xdr:colOff>
      <xdr:row>98</xdr:row>
      <xdr:rowOff>143078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06320"/>
          <a:ext cx="889000" cy="3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143078</xdr:rowOff>
    </xdr:from>
    <xdr:to>
      <xdr:col>45</xdr:col>
      <xdr:colOff>177800</xdr:colOff>
      <xdr:row>98</xdr:row>
      <xdr:rowOff>154155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45178"/>
          <a:ext cx="889000" cy="1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154155</xdr:rowOff>
    </xdr:from>
    <xdr:to>
      <xdr:col>41</xdr:col>
      <xdr:colOff>50800</xdr:colOff>
      <xdr:row>99</xdr:row>
      <xdr:rowOff>15597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56255"/>
          <a:ext cx="889000" cy="3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81685</xdr:rowOff>
    </xdr:from>
    <xdr:to>
      <xdr:col>55</xdr:col>
      <xdr:colOff>50800</xdr:colOff>
      <xdr:row>99</xdr:row>
      <xdr:rowOff>11835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168062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9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53420</xdr:rowOff>
    </xdr:from>
    <xdr:to>
      <xdr:col>50</xdr:col>
      <xdr:colOff>165100</xdr:colOff>
      <xdr:row>98</xdr:row>
      <xdr:rowOff>155020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146147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4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92278</xdr:rowOff>
    </xdr:from>
    <xdr:to>
      <xdr:col>46</xdr:col>
      <xdr:colOff>38100</xdr:colOff>
      <xdr:row>99</xdr:row>
      <xdr:rowOff>22428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9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13555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8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103355</xdr:rowOff>
    </xdr:from>
    <xdr:to>
      <xdr:col>41</xdr:col>
      <xdr:colOff>101600</xdr:colOff>
      <xdr:row>99</xdr:row>
      <xdr:rowOff>33505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0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24632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9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136247</xdr:rowOff>
    </xdr:from>
    <xdr:to>
      <xdr:col>36</xdr:col>
      <xdr:colOff>165100</xdr:colOff>
      <xdr:row>99</xdr:row>
      <xdr:rowOff>66397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3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57524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145945</xdr:rowOff>
    </xdr:from>
    <xdr:to>
      <xdr:col>85</xdr:col>
      <xdr:colOff>127000</xdr:colOff>
      <xdr:row>37</xdr:row>
      <xdr:rowOff>161653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89595"/>
          <a:ext cx="8382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145945</xdr:rowOff>
    </xdr:from>
    <xdr:to>
      <xdr:col>81</xdr:col>
      <xdr:colOff>50800</xdr:colOff>
      <xdr:row>38</xdr:row>
      <xdr:rowOff>9303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89595"/>
          <a:ext cx="889000" cy="3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9303</xdr:rowOff>
    </xdr:from>
    <xdr:to>
      <xdr:col>76</xdr:col>
      <xdr:colOff>114300</xdr:colOff>
      <xdr:row>38</xdr:row>
      <xdr:rowOff>28863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24403"/>
          <a:ext cx="889000" cy="1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129756</xdr:rowOff>
    </xdr:from>
    <xdr:to>
      <xdr:col>71</xdr:col>
      <xdr:colOff>177800</xdr:colOff>
      <xdr:row>38</xdr:row>
      <xdr:rowOff>28863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73406"/>
          <a:ext cx="889000" cy="7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110853</xdr:rowOff>
    </xdr:from>
    <xdr:to>
      <xdr:col>85</xdr:col>
      <xdr:colOff>177800</xdr:colOff>
      <xdr:row>38</xdr:row>
      <xdr:rowOff>41004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545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89280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3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95145</xdr:rowOff>
    </xdr:from>
    <xdr:to>
      <xdr:col>81</xdr:col>
      <xdr:colOff>101600</xdr:colOff>
      <xdr:row>38</xdr:row>
      <xdr:rowOff>25295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3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41822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1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129953</xdr:rowOff>
    </xdr:from>
    <xdr:to>
      <xdr:col>76</xdr:col>
      <xdr:colOff>165100</xdr:colOff>
      <xdr:row>38</xdr:row>
      <xdr:rowOff>60103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51230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66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149513</xdr:rowOff>
    </xdr:from>
    <xdr:to>
      <xdr:col>72</xdr:col>
      <xdr:colOff>38100</xdr:colOff>
      <xdr:row>38</xdr:row>
      <xdr:rowOff>79663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70790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8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78956</xdr:rowOff>
    </xdr:from>
    <xdr:to>
      <xdr:col>67</xdr:col>
      <xdr:colOff>101600</xdr:colOff>
      <xdr:row>38</xdr:row>
      <xdr:rowOff>9106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2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1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59199</xdr:rowOff>
    </xdr:from>
    <xdr:to>
      <xdr:col>85</xdr:col>
      <xdr:colOff>127000</xdr:colOff>
      <xdr:row>58</xdr:row>
      <xdr:rowOff>76554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03299"/>
          <a:ext cx="838200" cy="1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76554</xdr:rowOff>
    </xdr:from>
    <xdr:to>
      <xdr:col>81</xdr:col>
      <xdr:colOff>50800</xdr:colOff>
      <xdr:row>58</xdr:row>
      <xdr:rowOff>76799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20654"/>
          <a:ext cx="889000" cy="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54266</xdr:rowOff>
    </xdr:from>
    <xdr:to>
      <xdr:col>76</xdr:col>
      <xdr:colOff>114300</xdr:colOff>
      <xdr:row>58</xdr:row>
      <xdr:rowOff>76799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98366"/>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54266</xdr:rowOff>
    </xdr:from>
    <xdr:to>
      <xdr:col>71</xdr:col>
      <xdr:colOff>177800</xdr:colOff>
      <xdr:row>58</xdr:row>
      <xdr:rowOff>68917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98366"/>
          <a:ext cx="889000" cy="1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8399</xdr:rowOff>
    </xdr:from>
    <xdr:to>
      <xdr:col>85</xdr:col>
      <xdr:colOff>177800</xdr:colOff>
      <xdr:row>58</xdr:row>
      <xdr:rowOff>109999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5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94776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6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25754</xdr:rowOff>
    </xdr:from>
    <xdr:to>
      <xdr:col>81</xdr:col>
      <xdr:colOff>101600</xdr:colOff>
      <xdr:row>58</xdr:row>
      <xdr:rowOff>127354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118481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6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25999</xdr:rowOff>
    </xdr:from>
    <xdr:to>
      <xdr:col>76</xdr:col>
      <xdr:colOff>165100</xdr:colOff>
      <xdr:row>58</xdr:row>
      <xdr:rowOff>127599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118726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6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3466</xdr:rowOff>
    </xdr:from>
    <xdr:to>
      <xdr:col>72</xdr:col>
      <xdr:colOff>38100</xdr:colOff>
      <xdr:row>58</xdr:row>
      <xdr:rowOff>105066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96193</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4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18117</xdr:rowOff>
    </xdr:from>
    <xdr:to>
      <xdr:col>67</xdr:col>
      <xdr:colOff>101600</xdr:colOff>
      <xdr:row>58</xdr:row>
      <xdr:rowOff>119717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6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110844</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5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41179</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5729"/>
          <a:ext cx="889000" cy="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41179</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5729"/>
          <a:ext cx="889000" cy="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161829</xdr:rowOff>
    </xdr:from>
    <xdr:to>
      <xdr:col>76</xdr:col>
      <xdr:colOff>165100</xdr:colOff>
      <xdr:row>79</xdr:row>
      <xdr:rowOff>91979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83106</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5445</xdr:rowOff>
    </xdr:from>
    <xdr:to>
      <xdr:col>85</xdr:col>
      <xdr:colOff>127000</xdr:colOff>
      <xdr:row>98</xdr:row>
      <xdr:rowOff>7404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07545"/>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170224</xdr:rowOff>
    </xdr:from>
    <xdr:to>
      <xdr:col>81</xdr:col>
      <xdr:colOff>50800</xdr:colOff>
      <xdr:row>98</xdr:row>
      <xdr:rowOff>7404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800874"/>
          <a:ext cx="889000" cy="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170224</xdr:rowOff>
    </xdr:from>
    <xdr:to>
      <xdr:col>76</xdr:col>
      <xdr:colOff>114300</xdr:colOff>
      <xdr:row>98</xdr:row>
      <xdr:rowOff>1457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00874"/>
          <a:ext cx="889000" cy="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116387</xdr:rowOff>
    </xdr:from>
    <xdr:to>
      <xdr:col>71</xdr:col>
      <xdr:colOff>177800</xdr:colOff>
      <xdr:row>98</xdr:row>
      <xdr:rowOff>1457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747037"/>
          <a:ext cx="889000" cy="5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126095</xdr:rowOff>
    </xdr:from>
    <xdr:to>
      <xdr:col>85</xdr:col>
      <xdr:colOff>177800</xdr:colOff>
      <xdr:row>98</xdr:row>
      <xdr:rowOff>56245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5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104522</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3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128054</xdr:rowOff>
    </xdr:from>
    <xdr:to>
      <xdr:col>81</xdr:col>
      <xdr:colOff>101600</xdr:colOff>
      <xdr:row>98</xdr:row>
      <xdr:rowOff>58204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49331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5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119424</xdr:rowOff>
    </xdr:from>
    <xdr:to>
      <xdr:col>76</xdr:col>
      <xdr:colOff>165100</xdr:colOff>
      <xdr:row>98</xdr:row>
      <xdr:rowOff>49574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5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40701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4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122107</xdr:rowOff>
    </xdr:from>
    <xdr:to>
      <xdr:col>72</xdr:col>
      <xdr:colOff>38100</xdr:colOff>
      <xdr:row>98</xdr:row>
      <xdr:rowOff>52257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5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43384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4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65587</xdr:rowOff>
    </xdr:from>
    <xdr:to>
      <xdr:col>67</xdr:col>
      <xdr:colOff>101600</xdr:colOff>
      <xdr:row>97</xdr:row>
      <xdr:rowOff>167187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9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158314</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88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352,407</a:t>
          </a:r>
          <a:r>
            <a:rPr kumimoji="1" lang="ja-JP" altLang="en-US" sz="1300">
              <a:latin typeface="ＭＳ Ｐゴシック" panose="020B0600070205080204" pitchFamily="50" charset="-128"/>
              <a:ea typeface="ＭＳ Ｐゴシック" panose="020B0600070205080204" pitchFamily="50" charset="-128"/>
            </a:rPr>
            <a:t>円となっており、各種基金への積み増しでおよび宅地分譲のための宅地造成等を実施したため今年度は大幅な増となっている。</a:t>
          </a:r>
        </a:p>
        <a:p>
          <a:r>
            <a:rPr kumimoji="1" lang="ja-JP" altLang="en-US" sz="1300">
              <a:latin typeface="ＭＳ Ｐゴシック" panose="020B0600070205080204" pitchFamily="50" charset="-128"/>
              <a:ea typeface="ＭＳ Ｐゴシック" panose="020B0600070205080204" pitchFamily="50" charset="-128"/>
            </a:rPr>
            <a:t>衛生費：住民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186,738</a:t>
          </a:r>
          <a:r>
            <a:rPr kumimoji="1" lang="ja-JP" altLang="en-US" sz="1300">
              <a:latin typeface="ＭＳ Ｐゴシック" panose="020B0600070205080204" pitchFamily="50" charset="-128"/>
              <a:ea typeface="ＭＳ Ｐゴシック" panose="020B0600070205080204" pitchFamily="50" charset="-128"/>
            </a:rPr>
            <a:t>円となっており、域脱炭素移行・再エネ推進交付金を活用した自然エネルギー</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％の村づくり推進事業の事業費の減に伴い、前年度よりも大幅な減となっている。</a:t>
          </a:r>
        </a:p>
        <a:p>
          <a:r>
            <a:rPr kumimoji="1" lang="ja-JP" altLang="en-US" sz="1300">
              <a:latin typeface="ＭＳ Ｐゴシック" panose="020B0600070205080204" pitchFamily="50" charset="-128"/>
              <a:ea typeface="ＭＳ Ｐゴシック" panose="020B0600070205080204" pitchFamily="50" charset="-128"/>
            </a:rPr>
            <a:t>農林水産業費：住民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365,262</a:t>
          </a:r>
          <a:r>
            <a:rPr kumimoji="1" lang="ja-JP" altLang="en-US" sz="1300">
              <a:latin typeface="ＭＳ Ｐゴシック" panose="020B0600070205080204" pitchFamily="50" charset="-128"/>
              <a:ea typeface="ＭＳ Ｐゴシック" panose="020B0600070205080204" pitchFamily="50" charset="-128"/>
            </a:rPr>
            <a:t>円となっており、産地生産基盤パワーアップ事業費補助金を活用した事業を実施したため、大幅な増となっている。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84,419</a:t>
          </a:r>
          <a:r>
            <a:rPr kumimoji="1" lang="ja-JP" altLang="en-US" sz="1300">
              <a:latin typeface="ＭＳ Ｐゴシック" panose="020B0600070205080204" pitchFamily="50" charset="-128"/>
              <a:ea typeface="ＭＳ Ｐゴシック" panose="020B0600070205080204" pitchFamily="50" charset="-128"/>
            </a:rPr>
            <a:t>円となっており、前年度に大規模な村道補修を実施したため今年度は大幅な減となっている。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129,301</a:t>
          </a:r>
          <a:r>
            <a:rPr kumimoji="1" lang="ja-JP" altLang="en-US" sz="1300">
              <a:latin typeface="ＭＳ Ｐゴシック" panose="020B0600070205080204" pitchFamily="50" charset="-128"/>
              <a:ea typeface="ＭＳ Ｐゴシック" panose="020B0600070205080204" pitchFamily="50" charset="-128"/>
            </a:rPr>
            <a:t>円となっており、エネルギーおよび物価高騰に伴う各施設の光熱水費や委託料の増により増となっている。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今後は、各事業の意義、成果、継続性、生産性を考慮し、経営感覚を強く意識して事務事業の見直しを行い、行政の効率化とコスト削減に取り組む。</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標準財政規模に占める実質収支額の割合は前年度比で</a:t>
          </a:r>
          <a:r>
            <a:rPr kumimoji="1" lang="en-US" altLang="ja-JP" sz="1100">
              <a:latin typeface="ＭＳ ゴシック" pitchFamily="49" charset="-128"/>
              <a:ea typeface="ＭＳ ゴシック" pitchFamily="49" charset="-128"/>
            </a:rPr>
            <a:t>0.05</a:t>
          </a:r>
          <a:r>
            <a:rPr kumimoji="1" lang="ja-JP" altLang="en-US" sz="1100">
              <a:latin typeface="ＭＳ ゴシック" pitchFamily="49" charset="-128"/>
              <a:ea typeface="ＭＳ ゴシック" pitchFamily="49" charset="-128"/>
            </a:rPr>
            <a:t>ポイントの減となっている。年度ごとに数値の増減はあるが、黒字で推移している。令和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年度は前年度と比較して自然エネルギー</a:t>
          </a:r>
          <a:r>
            <a:rPr kumimoji="1" lang="en-US" altLang="ja-JP" sz="1100">
              <a:latin typeface="ＭＳ ゴシック" pitchFamily="49" charset="-128"/>
              <a:ea typeface="ＭＳ ゴシック" pitchFamily="49" charset="-128"/>
            </a:rPr>
            <a:t>100</a:t>
          </a:r>
          <a:r>
            <a:rPr kumimoji="1" lang="ja-JP" altLang="en-US" sz="1100">
              <a:latin typeface="ＭＳ ゴシック" pitchFamily="49" charset="-128"/>
              <a:ea typeface="ＭＳ ゴシック" pitchFamily="49" charset="-128"/>
            </a:rPr>
            <a:t>％の村づくり推進事業等の事業繰越により、前年度と比較して微減となった。実質単年度収支については、財政調整基金を大きく積み増ししたため、前年度比で</a:t>
          </a:r>
          <a:r>
            <a:rPr kumimoji="1" lang="en-US" altLang="ja-JP" sz="1100">
              <a:latin typeface="ＭＳ ゴシック" pitchFamily="49" charset="-128"/>
              <a:ea typeface="ＭＳ ゴシック" pitchFamily="49" charset="-128"/>
            </a:rPr>
            <a:t>11.37</a:t>
          </a:r>
          <a:r>
            <a:rPr kumimoji="1" lang="ja-JP" altLang="en-US" sz="1100">
              <a:latin typeface="ＭＳ ゴシック" pitchFamily="49" charset="-128"/>
              <a:ea typeface="ＭＳ ゴシック" pitchFamily="49" charset="-128"/>
            </a:rPr>
            <a:t>ポイントの増となりプラスに転じている。同様の理由で標準財政規模に占める財政調整基金残高の割合も前年度比で</a:t>
          </a:r>
          <a:r>
            <a:rPr kumimoji="1" lang="en-US" altLang="ja-JP" sz="1100">
              <a:latin typeface="ＭＳ ゴシック" pitchFamily="49" charset="-128"/>
              <a:ea typeface="ＭＳ ゴシック" pitchFamily="49" charset="-128"/>
            </a:rPr>
            <a:t>10.05</a:t>
          </a:r>
          <a:r>
            <a:rPr kumimoji="1" lang="ja-JP" altLang="en-US" sz="1100">
              <a:latin typeface="ＭＳ ゴシック" pitchFamily="49" charset="-128"/>
              <a:ea typeface="ＭＳ ゴシック" pitchFamily="49" charset="-128"/>
            </a:rPr>
            <a:t>ポイントの増となった。</a:t>
          </a:r>
        </a:p>
        <a:p>
          <a:r>
            <a:rPr kumimoji="1" lang="ja-JP" altLang="en-US" sz="1100">
              <a:latin typeface="ＭＳ ゴシック" pitchFamily="49" charset="-128"/>
              <a:ea typeface="ＭＳ ゴシック" pitchFamily="49" charset="-128"/>
            </a:rPr>
            <a:t>　今後も残高の極端な増減がないよう計画的な運用により、将来的な歳入減少、歳出増加に備えて財政調整基金について一定の残高の確保を図る。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一般会計で前年度と比較して黒字額の標準財政規模比が</a:t>
          </a:r>
          <a:r>
            <a:rPr kumimoji="1" lang="en-US" altLang="ja-JP" sz="1400">
              <a:latin typeface="ＭＳ ゴシック" pitchFamily="49" charset="-128"/>
              <a:ea typeface="ＭＳ ゴシック" pitchFamily="49" charset="-128"/>
            </a:rPr>
            <a:t>0.01</a:t>
          </a:r>
          <a:r>
            <a:rPr kumimoji="1" lang="ja-JP" altLang="en-US" sz="1400">
              <a:latin typeface="ＭＳ ゴシック" pitchFamily="49" charset="-128"/>
              <a:ea typeface="ＭＳ ゴシック" pitchFamily="49" charset="-128"/>
            </a:rPr>
            <a:t>ポイントの増となっている。前年度と比較すると、村民税（個人）が増収と国税収入の増による地方交付税の増、さらにはふるさと応援基金繰入金を財源として充当し、財政調整基金の取り崩しを行わなかったことなどが微増の理由である。</a:t>
          </a:r>
        </a:p>
        <a:p>
          <a:r>
            <a:rPr kumimoji="1" lang="ja-JP" altLang="en-US" sz="1400">
              <a:latin typeface="ＭＳ ゴシック" pitchFamily="49" charset="-128"/>
              <a:ea typeface="ＭＳ ゴシック" pitchFamily="49" charset="-128"/>
            </a:rPr>
            <a:t>　すべての特別会計において前年度と比較して、標準財政規模比の黒字幅が減となっている。理由としては、国民健康保険事業においては国保財政調整基金積立金への積立金の増、診療所特別会計においては医療用備品の整備、介護保険事業においては保険給付費の増、介護サービス事業においてはサービス利用収入の減及び、施設の指定管理料の増などが挙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年度より公営企業会計となった簡易水道事業と公共下水道事業においては、いずれも黒字となっている。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一般会計・特別会計・公営企業会計のいずれの会計でも赤字はなく、おおむね良好な運営であり、今後も各会計ともに収入の確保、経費の縮減を図り、健全な運営に努める。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元利償還金等：</a:t>
          </a:r>
        </a:p>
        <a:p>
          <a:r>
            <a:rPr kumimoji="1" lang="ja-JP" altLang="en-US" sz="1200">
              <a:latin typeface="ＭＳ ゴシック" pitchFamily="49" charset="-128"/>
              <a:ea typeface="ＭＳ ゴシック" pitchFamily="49" charset="-128"/>
            </a:rPr>
            <a:t>　元利償還金については、平成</a:t>
          </a:r>
          <a:r>
            <a:rPr kumimoji="1" lang="en-US" altLang="ja-JP" sz="1200">
              <a:latin typeface="ＭＳ ゴシック" pitchFamily="49" charset="-128"/>
              <a:ea typeface="ＭＳ ゴシック" pitchFamily="49" charset="-128"/>
            </a:rPr>
            <a:t>22</a:t>
          </a:r>
          <a:r>
            <a:rPr kumimoji="1" lang="ja-JP" altLang="en-US" sz="1200">
              <a:latin typeface="ＭＳ ゴシック" pitchFamily="49" charset="-128"/>
              <a:ea typeface="ＭＳ ゴシック" pitchFamily="49" charset="-128"/>
            </a:rPr>
            <a:t>年度～</a:t>
          </a:r>
          <a:r>
            <a:rPr kumimoji="1" lang="en-US" altLang="ja-JP" sz="1200">
              <a:latin typeface="ＭＳ ゴシック" pitchFamily="49" charset="-128"/>
              <a:ea typeface="ＭＳ ゴシック" pitchFamily="49" charset="-128"/>
            </a:rPr>
            <a:t>25</a:t>
          </a:r>
          <a:r>
            <a:rPr kumimoji="1" lang="ja-JP" altLang="en-US" sz="1200">
              <a:latin typeface="ＭＳ ゴシック" pitchFamily="49" charset="-128"/>
              <a:ea typeface="ＭＳ ゴシック" pitchFamily="49" charset="-128"/>
            </a:rPr>
            <a:t>年度にかけて行われた大潟小中学校建設事業に係る地方債について平成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年度から償還開始となったことや認定こども園等建設事業について令和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年度から償還開始となり償還のピークを迎えたが、繰上償還や地方債発行抑制により以降は減少している。</a:t>
          </a:r>
        </a:p>
        <a:p>
          <a:r>
            <a:rPr kumimoji="1" lang="ja-JP" altLang="en-US" sz="1200">
              <a:latin typeface="ＭＳ ゴシック" pitchFamily="49" charset="-128"/>
              <a:ea typeface="ＭＳ ゴシック" pitchFamily="49" charset="-128"/>
            </a:rPr>
            <a:t>　公営企業債の元利償還金に対する繰入金については、簡易水道事業において配水池工事に関連する公営企業債の借入れがあったため増となった。</a:t>
          </a:r>
        </a:p>
        <a:p>
          <a:r>
            <a:rPr kumimoji="1" lang="ja-JP" altLang="en-US" sz="1200">
              <a:latin typeface="ＭＳ ゴシック" pitchFamily="49" charset="-128"/>
              <a:ea typeface="ＭＳ ゴシック" pitchFamily="49" charset="-128"/>
            </a:rPr>
            <a:t>　</a:t>
          </a:r>
        </a:p>
        <a:p>
          <a:r>
            <a:rPr kumimoji="1" lang="ja-JP" altLang="en-US" sz="1200">
              <a:latin typeface="ＭＳ ゴシック" pitchFamily="49" charset="-128"/>
              <a:ea typeface="ＭＳ ゴシック" pitchFamily="49" charset="-128"/>
            </a:rPr>
            <a:t>算入公債費等：</a:t>
          </a:r>
        </a:p>
        <a:p>
          <a:r>
            <a:rPr kumimoji="1" lang="ja-JP" altLang="en-US" sz="1200">
              <a:latin typeface="ＭＳ ゴシック" pitchFamily="49" charset="-128"/>
              <a:ea typeface="ＭＳ ゴシック" pitchFamily="49" charset="-128"/>
            </a:rPr>
            <a:t>　今後も大規模建設事業の財源として地方債を発行する際は、交付税算入率の高い地方債を活用するとともに、繰上償還の実施や徹底した歳出削減等により、実質公債比率の上昇抑制に努める。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本村では、満期一括償還の地方債を発行していないため、減債基金残高と減債基金積立相当額に該当する数値はない。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秋田県大潟村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p>
        <a:p>
          <a:r>
            <a:rPr kumimoji="1" lang="ja-JP" altLang="en-US" sz="1400">
              <a:latin typeface="ＭＳ ゴシック" pitchFamily="49" charset="-128"/>
              <a:ea typeface="ＭＳ ゴシック" pitchFamily="49" charset="-128"/>
            </a:rPr>
            <a:t>　一般会計等に係る地方債の現在高が大きな割合を占めているが、地方債の発行抑制により減少傾向にある。</a:t>
          </a:r>
        </a:p>
        <a:p>
          <a:r>
            <a:rPr kumimoji="1" lang="ja-JP" altLang="en-US" sz="1400">
              <a:latin typeface="ＭＳ ゴシック" pitchFamily="49" charset="-128"/>
              <a:ea typeface="ＭＳ ゴシック" pitchFamily="49" charset="-128"/>
            </a:rPr>
            <a:t>　老朽化した公共施設の大規模建設事業の財源として地方債の新規発行要素があるため、繰上償還を積極的に行い、将来負担額の抑制に努める。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a:t>
          </a:r>
        </a:p>
        <a:p>
          <a:r>
            <a:rPr kumimoji="1" lang="ja-JP" altLang="en-US" sz="1400">
              <a:latin typeface="ＭＳ ゴシック" pitchFamily="49" charset="-128"/>
              <a:ea typeface="ＭＳ ゴシック" pitchFamily="49" charset="-128"/>
            </a:rPr>
            <a:t>　ふるさと応援基金については大きく取り崩しを行ったが、それ以上に財政調整基金や特定目的基金であるかんがい排水施設整備基金を積み増ししたことにより基金残高が増となった。</a:t>
          </a:r>
        </a:p>
        <a:p>
          <a:r>
            <a:rPr kumimoji="1" lang="ja-JP" altLang="en-US" sz="1400">
              <a:latin typeface="ＭＳ ゴシック" pitchFamily="49" charset="-128"/>
              <a:ea typeface="ＭＳ ゴシック" pitchFamily="49" charset="-128"/>
            </a:rPr>
            <a:t>　今後もかんがい排水施設整備基金をはじめ特定目的基金について、計画的な運用を行い、充当可能財源等の確保に努める。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秋田県大潟村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ふるさと応援基金については大きく取り崩しを行ったが、それ以上に財政調整基金や特定目的基金であるかんがい排水施設整備基金を積み増したことにより基金残高が増となった。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年度からは大規模な国営かんがい排水事業が実施されており、令和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年には多額の負担金の支払いを控えていることから、引き続きかんがい排水施設整備基金基金を優先的に積み増しし、充当可能財源等の確保と将来負担比率の低減に努める。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・かんがい排水施設整備基金は、国営かんがい排水事業に伴う負担金の支払い及び償還金に必要な資金として設置している。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・ふるさと応援基金は、ふるさと応援寄附金（ふるさと納税）を原資に、まちづくりのために必要な資金として設置している。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・道路維持管理基金は、村道の維持管理をするための資金として設置している。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・観光振興基金は、観光施設の整備や観光振興のための資金として設置している。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・低炭素社会推進基金は、太陽光発電事業者の出資配当金を原資に、環境に配慮した低炭素社会の推進に係る事業のための資金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として設置している。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寄付金の寄付者の思いを迅速に予算化し事業等を実施していくという考え方のもと、ふるさと応援基金については令和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年度にこれまでの積立金をすべて予算化することとしたため、特定目的基金残高が減となった。一方で、かんがい排水施設整備基金については有価証券（国債）を中心に管理し、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百万円積み増しを行った。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年度からは大規模な国営かんがい排水事業が実施されており、令和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年には多額の負担金の支払いを控えていることから、引き続きかんがい排水施設整備基金基金を優先的に積み増しし、充当可能財源等の確保と将来負担比率の低減に努める。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決算見込み時点で財源の不均衡を調節のための基金の積み増しをおこなった。運用についてはこれまで定期預金のみであったが、有価証券での運用も実施した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有価証券の積み増し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特定目的基金であるかんがい排水施設整備基金や減債基金を優先的に積み増しつつ、財政調整基金については、近年の予算規模（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百万程度）の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割を下回ることのないように運用していく。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百万円を大きく上回る、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百万を積み増した。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基金の積立については、かんがい排水施設整備基金を優先しながらも、計画的に繰上償還を実施ししていくために、減債基金も優先順位が高いものとして運用していく。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858E6E-61A9-473B-9008-A9D393FF4B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DEA14C-EA5C-4B54-94AC-4AEBD2475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7AC43AD-E3C9-48B5-83FF-DFCEF48A2808}"/>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66B1FCBC-87C1-4849-BA6A-4AED15083FE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1716900-E73D-4B72-83DC-BDB77DDEAD18}"/>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51F985A7-C1B2-40D4-B5A5-B6E65742454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CC1C3E87-96F2-4A1B-8CC5-D7B4FDABA7FF}"/>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E4F67F95-3823-407E-B581-DAD9D21778E7}"/>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43F1F8D6-C1EA-42CB-819B-66F58A2D3C9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18389B41-05B9-434C-9BDC-0F6745D0D868}"/>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5FB01588-6AC0-459F-9179-7DAA19CFC7E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6B3B360B-4132-424D-A5EB-700A129D805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EF38B9D-3773-4154-BFF1-EF82C63F60F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9E3E887-F3F6-4AAE-8C25-FEAEF6A009C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88ADB5A-CB49-4A95-8577-9B5C86F75B1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ACB2447A-CB3D-4F45-BC91-39A2EFDF86C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A88E0D3-87A7-41DB-87C3-62A38462684D}"/>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54EC927-3ACA-40FB-BEDF-1CC4D0D8749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14ECE10-C88C-4C1F-9321-338AE4F5433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6D1CE15-B40A-4D5A-80F8-AF24A719C7B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B82B866-DBA4-424A-9CC9-99EE6705A3D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B97DD985-52B9-4C22-B878-BBC7DF04FD6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B4AC4825-BC78-474B-A02C-0F2DA77E9B5A}"/>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F3701D7B-AF22-4415-842C-41A517B5046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C830B023-614A-4E45-B992-BAE16B60D8C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DE355E52-0E05-409B-BB69-CCF0511DEEA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D6B0B36-387F-4AB7-95F3-49E6355FDE9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52DE8B8C-DDDB-4B88-86B0-6DF4CEEB65E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132CB685-E1E4-4815-A113-F19F4958899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3EC503EF-B22F-4C3B-91D9-693D6D383F2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4D98E444-DBFB-49F9-844C-147579DB40B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C39DBB2-77CF-4AF5-8019-993820C210B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9A802D3C-4E7E-4F9C-9E18-E1048FF3C70C}"/>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3BCF8566-93EC-4F7B-AE9E-A157D7028E0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D98AFCC7-3DE0-4258-AE37-4429E0F3EC9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BDADDEE5-90BE-46F4-91BE-AC9CE482138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B1FECDA-754F-4F07-80BF-87DEE812AE7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5EC77CA-79BB-4EC4-B3AE-019A21D32E9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24AF23DF-9968-4665-A45C-32D507E2CC0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7E1F6C0A-5AE6-42A3-9442-1C186BDBCCF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DB7F5D7-214C-4F19-9F8E-3A21AD3486B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98C291AA-21B1-40D3-A1A6-5A82007A1B9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72CF8DB3-30F5-4241-B3D1-08AFC8D2FBD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61E2B48-75D1-401F-BEEA-255A05E694F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6A18F7D-786D-4EA3-9490-2722BB31317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2C3320BD-A285-4011-A25C-2665DB92BCF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9C69CAB-013E-4B01-B8BF-475911D6E61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3940FD8-E636-47FF-BC2E-B3D8E1904F3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C6DADED-1B46-4C6C-AD74-C30219E4C7D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6D04A5CF-4481-4B52-8B82-CBA38D70CF95}"/>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3A7ACA1-A36D-46C4-9236-422009A3CD7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BB0B9EE1-2731-48E3-B594-3D1CBE13C39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5E182D98-FCAC-411B-8180-4846557E8FD7}"/>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965FDCB3-FD2D-401E-B256-2E94929CCD6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856F8AB0-EA3B-4FE4-AF92-288E2DC0EEAB}"/>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lnSpc>
              <a:spcPts val="1300"/>
            </a:lnSpc>
          </a:pP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よりもやや低い水準となっている。これは道路や橋りょうの改修・更新が進んだ結果によるものであるが、全体としては、役場庁舎など耐用年数を経過した施設や耐用年数近くまで経過した施設が増加しており、建て替えを予定している施設も少ないため、今後は有形固定資産減価償却率の上昇が見込まれ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lnSpc>
              <a:spcPts val="1300"/>
            </a:lnSpc>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今後も、大潟村公共施設等総合管理計画に基づき、老朽化した施設について、点検・診断や計画的な予防保全による長寿命化を進めていくなど、公共施設等の適正管理に努める。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D46AB6FB-4D75-4697-A0F9-0174E95577E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4FF2A026-ABBC-401A-8781-41A62D42066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EA68A642-8DB2-450F-8070-B226CB58390F}"/>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A742424E-73E9-4CE6-99ED-730DA4F3FF9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24164B95-FBE5-44AE-A6C8-D425FCB782F1}"/>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FBBA42F-2E2C-43EF-AEDB-229CE237779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1FEFE14F-CB75-4799-A369-F3146DB1B4C5}"/>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9BC46859-DF22-43D0-9D0C-25D27860D958}"/>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735E8ED-CE32-49B0-B770-1CE105E5AE05}"/>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FE45A816-2808-412A-B7E3-1FFD9379D77B}"/>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7D9AB039-6607-454F-AABB-8FDFF18DD907}"/>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63346DAC-67A5-456F-8545-44EC02A48A6D}"/>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7FC41D93-FB84-4E1C-B92D-57AFF1E9057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AD9527A-FD32-465F-90A9-5C32E9471582}"/>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B093DA97-5CB0-4498-BB6B-73CD5C7A024E}"/>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4FFF8A0-238D-410F-B825-5B103910A40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40B3D95-14A7-4227-8131-C379B6A23FE1}"/>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AA6E707-FC3F-4731-88CD-64767267FC9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E7E6389A-6866-449B-AFC4-4C882DFDCCB4}"/>
            </a:ext>
          </a:extLst>
        </xdr:cNvPr>
        <xdr:cNvCxnSpPr/>
      </xdr:nvCxnSpPr>
      <xdr:spPr>
        <a:xfrm flipV="1">
          <a:off x="4206240" y="5090251"/>
          <a:ext cx="127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8A1E5041-7A16-4C00-8644-32087636B68F}"/>
            </a:ext>
          </a:extLst>
        </xdr:cNvPr>
        <xdr:cNvSpPr txBox="1"/>
      </xdr:nvSpPr>
      <xdr:spPr>
        <a:xfrm>
          <a:off x="4258945" y="659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CE4D5147-3A8C-4059-8F7E-A909F4BA7399}"/>
            </a:ext>
          </a:extLst>
        </xdr:cNvPr>
        <xdr:cNvCxnSpPr/>
      </xdr:nvCxnSpPr>
      <xdr:spPr>
        <a:xfrm>
          <a:off x="4119245" y="65888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E65B8E69-18D4-4CCC-B1DE-403B22118185}"/>
            </a:ext>
          </a:extLst>
        </xdr:cNvPr>
        <xdr:cNvSpPr txBox="1"/>
      </xdr:nvSpPr>
      <xdr:spPr>
        <a:xfrm>
          <a:off x="4258945" y="486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C3C57128-B26A-49E3-AA8A-C8A330BC64D6}"/>
            </a:ext>
          </a:extLst>
        </xdr:cNvPr>
        <xdr:cNvCxnSpPr/>
      </xdr:nvCxnSpPr>
      <xdr:spPr>
        <a:xfrm>
          <a:off x="4119245" y="50902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0" name="有形固定資産減価償却率平均値テキスト">
          <a:extLst>
            <a:ext uri="{FF2B5EF4-FFF2-40B4-BE49-F238E27FC236}">
              <a16:creationId xmlns:a16="http://schemas.microsoft.com/office/drawing/2014/main" id="{D5AB12EC-57E9-40BE-B1F2-786B7DF01FD3}"/>
            </a:ext>
          </a:extLst>
        </xdr:cNvPr>
        <xdr:cNvSpPr txBox="1"/>
      </xdr:nvSpPr>
      <xdr:spPr>
        <a:xfrm>
          <a:off x="4258945" y="58932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C832372B-0A4D-4AE8-80BE-1B97C56EE8BB}"/>
            </a:ext>
          </a:extLst>
        </xdr:cNvPr>
        <xdr:cNvSpPr/>
      </xdr:nvSpPr>
      <xdr:spPr>
        <a:xfrm>
          <a:off x="4157345" y="5914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1994D333-2D25-498D-BE5E-ED4CE464F588}"/>
            </a:ext>
          </a:extLst>
        </xdr:cNvPr>
        <xdr:cNvSpPr/>
      </xdr:nvSpPr>
      <xdr:spPr>
        <a:xfrm>
          <a:off x="3537585" y="5893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20DA6B2B-1AFA-4369-ABE4-F48763666D7D}"/>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2055BCDC-B2D0-4A63-8132-304433550998}"/>
            </a:ext>
          </a:extLst>
        </xdr:cNvPr>
        <xdr:cNvSpPr/>
      </xdr:nvSpPr>
      <xdr:spPr>
        <a:xfrm>
          <a:off x="219646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951E3139-E511-458B-A3A3-CE74DD3F8BA5}"/>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0E860A8-C17C-4C70-B66E-9BC1F0254A7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5FA204C-BDBA-4C90-9A62-B8836915BDE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19D5A94-7E01-405B-B155-D87F2F04074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60BB0D-6A73-4D4F-B363-4D179B1549B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E3DED35-5744-4867-93E2-F8883BFCC7D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161018</xdr:rowOff>
    </xdr:from>
    <xdr:to>
      <xdr:col>23</xdr:col>
      <xdr:colOff>136525</xdr:colOff>
      <xdr:row>30</xdr:row>
      <xdr:rowOff>91168</xdr:rowOff>
    </xdr:to>
    <xdr:sp macro="" textlink="">
      <xdr:nvSpPr>
        <xdr:cNvPr id="91" name="楕円 90">
          <a:extLst>
            <a:ext uri="{FF2B5EF4-FFF2-40B4-BE49-F238E27FC236}">
              <a16:creationId xmlns:a16="http://schemas.microsoft.com/office/drawing/2014/main" id="{2D6928A0-A639-435A-8C5A-05BB9F3BB60F}"/>
            </a:ext>
          </a:extLst>
        </xdr:cNvPr>
        <xdr:cNvSpPr/>
      </xdr:nvSpPr>
      <xdr:spPr>
        <a:xfrm>
          <a:off x="4157345" y="5792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12445</xdr:rowOff>
    </xdr:from>
    <xdr:ext cx="405111" cy="259045"/>
    <xdr:sp macro="" textlink="">
      <xdr:nvSpPr>
        <xdr:cNvPr id="92" name="有形固定資産減価償却率該当値テキスト">
          <a:extLst>
            <a:ext uri="{FF2B5EF4-FFF2-40B4-BE49-F238E27FC236}">
              <a16:creationId xmlns:a16="http://schemas.microsoft.com/office/drawing/2014/main" id="{4A5083A6-6CA7-4562-B40E-43FE7FE6074B}"/>
            </a:ext>
          </a:extLst>
        </xdr:cNvPr>
        <xdr:cNvSpPr txBox="1"/>
      </xdr:nvSpPr>
      <xdr:spPr>
        <a:xfrm>
          <a:off x="4258945" y="5643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139428</xdr:rowOff>
    </xdr:from>
    <xdr:to>
      <xdr:col>19</xdr:col>
      <xdr:colOff>187325</xdr:colOff>
      <xdr:row>30</xdr:row>
      <xdr:rowOff>69578</xdr:rowOff>
    </xdr:to>
    <xdr:sp macro="" textlink="">
      <xdr:nvSpPr>
        <xdr:cNvPr id="93" name="楕円 92">
          <a:extLst>
            <a:ext uri="{FF2B5EF4-FFF2-40B4-BE49-F238E27FC236}">
              <a16:creationId xmlns:a16="http://schemas.microsoft.com/office/drawing/2014/main" id="{B2A6DF81-57A7-42C9-AB75-A642F45C8855}"/>
            </a:ext>
          </a:extLst>
        </xdr:cNvPr>
        <xdr:cNvSpPr/>
      </xdr:nvSpPr>
      <xdr:spPr>
        <a:xfrm>
          <a:off x="3537585" y="57706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18778</xdr:rowOff>
    </xdr:from>
    <xdr:to>
      <xdr:col>23</xdr:col>
      <xdr:colOff>85725</xdr:colOff>
      <xdr:row>30</xdr:row>
      <xdr:rowOff>40368</xdr:rowOff>
    </xdr:to>
    <xdr:cxnSp macro="">
      <xdr:nvCxnSpPr>
        <xdr:cNvPr id="94" name="直線コネクタ 93">
          <a:extLst>
            <a:ext uri="{FF2B5EF4-FFF2-40B4-BE49-F238E27FC236}">
              <a16:creationId xmlns:a16="http://schemas.microsoft.com/office/drawing/2014/main" id="{E6D37543-D4B4-4526-8859-AD789A7AF307}"/>
            </a:ext>
          </a:extLst>
        </xdr:cNvPr>
        <xdr:cNvCxnSpPr/>
      </xdr:nvCxnSpPr>
      <xdr:spPr>
        <a:xfrm>
          <a:off x="3588385" y="5817598"/>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32748</xdr:rowOff>
    </xdr:from>
    <xdr:to>
      <xdr:col>15</xdr:col>
      <xdr:colOff>187325</xdr:colOff>
      <xdr:row>30</xdr:row>
      <xdr:rowOff>134348</xdr:rowOff>
    </xdr:to>
    <xdr:sp macro="" textlink="">
      <xdr:nvSpPr>
        <xdr:cNvPr id="95" name="楕円 94">
          <a:extLst>
            <a:ext uri="{FF2B5EF4-FFF2-40B4-BE49-F238E27FC236}">
              <a16:creationId xmlns:a16="http://schemas.microsoft.com/office/drawing/2014/main" id="{087AB6FC-B198-4764-ABFF-73EDA9613C64}"/>
            </a:ext>
          </a:extLst>
        </xdr:cNvPr>
        <xdr:cNvSpPr/>
      </xdr:nvSpPr>
      <xdr:spPr>
        <a:xfrm>
          <a:off x="2867025" y="58315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18778</xdr:rowOff>
    </xdr:from>
    <xdr:to>
      <xdr:col>19</xdr:col>
      <xdr:colOff>136525</xdr:colOff>
      <xdr:row>30</xdr:row>
      <xdr:rowOff>83548</xdr:rowOff>
    </xdr:to>
    <xdr:cxnSp macro="">
      <xdr:nvCxnSpPr>
        <xdr:cNvPr id="96" name="直線コネクタ 95">
          <a:extLst>
            <a:ext uri="{FF2B5EF4-FFF2-40B4-BE49-F238E27FC236}">
              <a16:creationId xmlns:a16="http://schemas.microsoft.com/office/drawing/2014/main" id="{63E79659-9B76-4DE5-A37D-7F5E4859FB01}"/>
            </a:ext>
          </a:extLst>
        </xdr:cNvPr>
        <xdr:cNvCxnSpPr/>
      </xdr:nvCxnSpPr>
      <xdr:spPr>
        <a:xfrm flipV="1">
          <a:off x="2917825" y="5817598"/>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105501</xdr:rowOff>
    </xdr:from>
    <xdr:to>
      <xdr:col>11</xdr:col>
      <xdr:colOff>187325</xdr:colOff>
      <xdr:row>30</xdr:row>
      <xdr:rowOff>35651</xdr:rowOff>
    </xdr:to>
    <xdr:sp macro="" textlink="">
      <xdr:nvSpPr>
        <xdr:cNvPr id="97" name="楕円 96">
          <a:extLst>
            <a:ext uri="{FF2B5EF4-FFF2-40B4-BE49-F238E27FC236}">
              <a16:creationId xmlns:a16="http://schemas.microsoft.com/office/drawing/2014/main" id="{5FA25B19-E40C-4E66-B31E-E2C10E244C9F}"/>
            </a:ext>
          </a:extLst>
        </xdr:cNvPr>
        <xdr:cNvSpPr/>
      </xdr:nvSpPr>
      <xdr:spPr>
        <a:xfrm>
          <a:off x="2196465" y="5736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156301</xdr:rowOff>
    </xdr:from>
    <xdr:to>
      <xdr:col>15</xdr:col>
      <xdr:colOff>136525</xdr:colOff>
      <xdr:row>30</xdr:row>
      <xdr:rowOff>83548</xdr:rowOff>
    </xdr:to>
    <xdr:cxnSp macro="">
      <xdr:nvCxnSpPr>
        <xdr:cNvPr id="98" name="直線コネクタ 97">
          <a:extLst>
            <a:ext uri="{FF2B5EF4-FFF2-40B4-BE49-F238E27FC236}">
              <a16:creationId xmlns:a16="http://schemas.microsoft.com/office/drawing/2014/main" id="{AC328283-D1EA-4961-B336-440AE9DBF37C}"/>
            </a:ext>
          </a:extLst>
        </xdr:cNvPr>
        <xdr:cNvCxnSpPr/>
      </xdr:nvCxnSpPr>
      <xdr:spPr>
        <a:xfrm>
          <a:off x="2247265" y="5787481"/>
          <a:ext cx="670560" cy="9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56152</xdr:rowOff>
    </xdr:from>
    <xdr:to>
      <xdr:col>7</xdr:col>
      <xdr:colOff>187325</xdr:colOff>
      <xdr:row>29</xdr:row>
      <xdr:rowOff>157752</xdr:rowOff>
    </xdr:to>
    <xdr:sp macro="" textlink="">
      <xdr:nvSpPr>
        <xdr:cNvPr id="99" name="楕円 98">
          <a:extLst>
            <a:ext uri="{FF2B5EF4-FFF2-40B4-BE49-F238E27FC236}">
              <a16:creationId xmlns:a16="http://schemas.microsoft.com/office/drawing/2014/main" id="{8E378A0E-363F-4E38-8516-64BAC7063C7F}"/>
            </a:ext>
          </a:extLst>
        </xdr:cNvPr>
        <xdr:cNvSpPr/>
      </xdr:nvSpPr>
      <xdr:spPr>
        <a:xfrm>
          <a:off x="1525905" y="56873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106952</xdr:rowOff>
    </xdr:from>
    <xdr:to>
      <xdr:col>11</xdr:col>
      <xdr:colOff>136525</xdr:colOff>
      <xdr:row>29</xdr:row>
      <xdr:rowOff>156301</xdr:rowOff>
    </xdr:to>
    <xdr:cxnSp macro="">
      <xdr:nvCxnSpPr>
        <xdr:cNvPr id="100" name="直線コネクタ 99">
          <a:extLst>
            <a:ext uri="{FF2B5EF4-FFF2-40B4-BE49-F238E27FC236}">
              <a16:creationId xmlns:a16="http://schemas.microsoft.com/office/drawing/2014/main" id="{63B6D3B2-79BB-4896-8299-114CE1037E29}"/>
            </a:ext>
          </a:extLst>
        </xdr:cNvPr>
        <xdr:cNvCxnSpPr/>
      </xdr:nvCxnSpPr>
      <xdr:spPr>
        <a:xfrm>
          <a:off x="1576705" y="5738132"/>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1" name="n_1aveValue有形固定資産減価償却率">
          <a:extLst>
            <a:ext uri="{FF2B5EF4-FFF2-40B4-BE49-F238E27FC236}">
              <a16:creationId xmlns:a16="http://schemas.microsoft.com/office/drawing/2014/main" id="{9784AC71-E6AF-44EA-82F3-C52548A043D3}"/>
            </a:ext>
          </a:extLst>
        </xdr:cNvPr>
        <xdr:cNvSpPr txBox="1"/>
      </xdr:nvSpPr>
      <xdr:spPr>
        <a:xfrm>
          <a:off x="3395989" y="5982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2" name="n_2aveValue有形固定資産減価償却率">
          <a:extLst>
            <a:ext uri="{FF2B5EF4-FFF2-40B4-BE49-F238E27FC236}">
              <a16:creationId xmlns:a16="http://schemas.microsoft.com/office/drawing/2014/main" id="{C5F31785-EBE0-4E5D-8E4E-1B63A73A31DD}"/>
            </a:ext>
          </a:extLst>
        </xdr:cNvPr>
        <xdr:cNvSpPr txBox="1"/>
      </xdr:nvSpPr>
      <xdr:spPr>
        <a:xfrm>
          <a:off x="273812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3" name="n_3aveValue有形固定資産減価償却率">
          <a:extLst>
            <a:ext uri="{FF2B5EF4-FFF2-40B4-BE49-F238E27FC236}">
              <a16:creationId xmlns:a16="http://schemas.microsoft.com/office/drawing/2014/main" id="{9A45B653-41C6-45E2-9216-3A718BC5A68D}"/>
            </a:ext>
          </a:extLst>
        </xdr:cNvPr>
        <xdr:cNvSpPr txBox="1"/>
      </xdr:nvSpPr>
      <xdr:spPr>
        <a:xfrm>
          <a:off x="206756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4" name="n_4aveValue有形固定資産減価償却率">
          <a:extLst>
            <a:ext uri="{FF2B5EF4-FFF2-40B4-BE49-F238E27FC236}">
              <a16:creationId xmlns:a16="http://schemas.microsoft.com/office/drawing/2014/main" id="{FA5FF9A5-0C1D-46A7-A942-5042988B7745}"/>
            </a:ext>
          </a:extLst>
        </xdr:cNvPr>
        <xdr:cNvSpPr txBox="1"/>
      </xdr:nvSpPr>
      <xdr:spPr>
        <a:xfrm>
          <a:off x="1397009" y="583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86105</xdr:rowOff>
    </xdr:from>
    <xdr:ext cx="405111" cy="259045"/>
    <xdr:sp macro="" textlink="">
      <xdr:nvSpPr>
        <xdr:cNvPr id="105" name="n_1mainValue有形固定資産減価償却率">
          <a:extLst>
            <a:ext uri="{FF2B5EF4-FFF2-40B4-BE49-F238E27FC236}">
              <a16:creationId xmlns:a16="http://schemas.microsoft.com/office/drawing/2014/main" id="{0155801C-C1E9-4BE3-84C0-88FA7EAE0C4F}"/>
            </a:ext>
          </a:extLst>
        </xdr:cNvPr>
        <xdr:cNvSpPr txBox="1"/>
      </xdr:nvSpPr>
      <xdr:spPr>
        <a:xfrm>
          <a:off x="3395989" y="554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125475</xdr:rowOff>
    </xdr:from>
    <xdr:ext cx="405111" cy="259045"/>
    <xdr:sp macro="" textlink="">
      <xdr:nvSpPr>
        <xdr:cNvPr id="106" name="n_2mainValue有形固定資産減価償却率">
          <a:extLst>
            <a:ext uri="{FF2B5EF4-FFF2-40B4-BE49-F238E27FC236}">
              <a16:creationId xmlns:a16="http://schemas.microsoft.com/office/drawing/2014/main" id="{04179757-F1E9-465F-A58A-5FC13691F4EB}"/>
            </a:ext>
          </a:extLst>
        </xdr:cNvPr>
        <xdr:cNvSpPr txBox="1"/>
      </xdr:nvSpPr>
      <xdr:spPr>
        <a:xfrm>
          <a:off x="2738129" y="592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52178</xdr:rowOff>
    </xdr:from>
    <xdr:ext cx="405111" cy="259045"/>
    <xdr:sp macro="" textlink="">
      <xdr:nvSpPr>
        <xdr:cNvPr id="107" name="n_3mainValue有形固定資産減価償却率">
          <a:extLst>
            <a:ext uri="{FF2B5EF4-FFF2-40B4-BE49-F238E27FC236}">
              <a16:creationId xmlns:a16="http://schemas.microsoft.com/office/drawing/2014/main" id="{C08FCFE1-55B7-4975-B2B4-8B433AA8C077}"/>
            </a:ext>
          </a:extLst>
        </xdr:cNvPr>
        <xdr:cNvSpPr txBox="1"/>
      </xdr:nvSpPr>
      <xdr:spPr>
        <a:xfrm>
          <a:off x="2067569" y="5515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2829</xdr:rowOff>
    </xdr:from>
    <xdr:ext cx="405111" cy="259045"/>
    <xdr:sp macro="" textlink="">
      <xdr:nvSpPr>
        <xdr:cNvPr id="108" name="n_4mainValue有形固定資産減価償却率">
          <a:extLst>
            <a:ext uri="{FF2B5EF4-FFF2-40B4-BE49-F238E27FC236}">
              <a16:creationId xmlns:a16="http://schemas.microsoft.com/office/drawing/2014/main" id="{DA1E303A-4849-4813-8320-C92E1C6C8C1B}"/>
            </a:ext>
          </a:extLst>
        </xdr:cNvPr>
        <xdr:cNvSpPr txBox="1"/>
      </xdr:nvSpPr>
      <xdr:spPr>
        <a:xfrm>
          <a:off x="1397009" y="546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D6D62DE-CB61-4C23-895F-0A0E49EFB1B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D7C1CAE-37F5-4BBF-A3FC-1BE41F24161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F25CFA0-FF86-4FE9-AC51-0D18384047F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83985B8-4FF6-464D-B54B-AAF256D522A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96C7FC7-3E8A-49FF-95B5-D1900DCEF84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C994036-4BA0-4B1D-B51E-39DF5BBD76E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A1A826A-979E-4F85-A745-11080800E135}"/>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91E02CF-2D1F-4681-8B78-9634310F0B2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E92FE66-0C05-4A0F-AABF-E63B103C2BB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9F5A3A3-DFC9-4E13-A6F6-30CE56A83FC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FCC79EA-58B7-47B7-B33B-78A8BD7A789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B2F4D1F-52AA-468E-B140-BF81D56A78F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8C2401E-B66B-4F10-BA7F-539FF9F66E9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債務償還比率は類似団体平均よりも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やや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高い水準にある。令和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年度は村税の減収に加え、エネルギー・物価高騰に伴う経常経費の増加などにより比率が上昇した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年度は普通交付税の増による一般財源の増額や、地方債、債務負担行為額の逓減により、比率が大幅に減少した。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今後も、引き続き徹底した歳出削減を行い、積極的な繰上償還と地方債発行抑制による将来負担額の軽減に努める。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6FBC092-C01A-4E3D-8957-9A3B9006D2D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263D055-5A4C-4039-A09F-A32BDD9E48A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E58FCCE-F590-4265-8BB4-1C353441162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BDD7986-B5B3-4FB1-8332-50472488FE0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A6B8C3B7-7468-4EAB-B014-38C4D32B86AD}"/>
            </a:ext>
          </a:extLst>
        </xdr:cNvPr>
        <xdr:cNvSpPr txBox="1"/>
      </xdr:nvSpPr>
      <xdr:spPr>
        <a:xfrm>
          <a:off x="954293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15DC81C-846E-4C4D-A8C8-6AE37E7FFE9D}"/>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16D1D50-5523-4D54-9DB5-D1766432669F}"/>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F4A6AC4-F8C5-4FF7-956F-F96C10B43AA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B2BAC74-B750-4177-8490-D7483EDA7DD4}"/>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A128B1D4-FBE2-400E-8329-27EBA39A7162}"/>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28A635B0-FC9C-4C6B-8C1A-08C5AF3A008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E6B8112F-406F-4F2B-A957-E348B7109E5A}"/>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99ACD5E6-EE06-46D5-A378-6DAD230276B1}"/>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23E7AB2-52F7-433F-AF3B-7D374422B24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A51B563-A645-45E0-A979-E8C9849C67D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1BB98BCD-535D-4FC5-85D9-5A7D8E041713}"/>
            </a:ext>
          </a:extLst>
        </xdr:cNvPr>
        <xdr:cNvCxnSpPr/>
      </xdr:nvCxnSpPr>
      <xdr:spPr>
        <a:xfrm flipV="1">
          <a:off x="13027660" y="5211868"/>
          <a:ext cx="1269" cy="135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FC055F7B-0E72-4978-93A5-13224C39BD8B}"/>
            </a:ext>
          </a:extLst>
        </xdr:cNvPr>
        <xdr:cNvSpPr txBox="1"/>
      </xdr:nvSpPr>
      <xdr:spPr>
        <a:xfrm>
          <a:off x="13080365" y="657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1C5528FA-703D-400B-A837-79F723734D23}"/>
            </a:ext>
          </a:extLst>
        </xdr:cNvPr>
        <xdr:cNvCxnSpPr/>
      </xdr:nvCxnSpPr>
      <xdr:spPr>
        <a:xfrm>
          <a:off x="12963525" y="6569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E0256C4-29A0-45CB-A06C-99C4A0002288}"/>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793384C2-3F36-49C3-B498-604A73D5A49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BFEB392C-7EA3-4964-9AF7-43299423CC67}"/>
            </a:ext>
          </a:extLst>
        </xdr:cNvPr>
        <xdr:cNvSpPr txBox="1"/>
      </xdr:nvSpPr>
      <xdr:spPr>
        <a:xfrm>
          <a:off x="13080365" y="5383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0B42614E-65AD-476C-AAF2-516855300390}"/>
            </a:ext>
          </a:extLst>
        </xdr:cNvPr>
        <xdr:cNvSpPr/>
      </xdr:nvSpPr>
      <xdr:spPr>
        <a:xfrm>
          <a:off x="13001625" y="5528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38435441-25EE-4A06-B900-D0805A0D73C9}"/>
            </a:ext>
          </a:extLst>
        </xdr:cNvPr>
        <xdr:cNvSpPr/>
      </xdr:nvSpPr>
      <xdr:spPr>
        <a:xfrm>
          <a:off x="12359005" y="5520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D03783D7-A240-47EF-BEB7-2FCC6A1DC8B7}"/>
            </a:ext>
          </a:extLst>
        </xdr:cNvPr>
        <xdr:cNvSpPr/>
      </xdr:nvSpPr>
      <xdr:spPr>
        <a:xfrm>
          <a:off x="11688445" y="5513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9E6A2919-D129-4479-9E29-0D1FFBD00EF6}"/>
            </a:ext>
          </a:extLst>
        </xdr:cNvPr>
        <xdr:cNvSpPr/>
      </xdr:nvSpPr>
      <xdr:spPr>
        <a:xfrm>
          <a:off x="11017885" y="5534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CF216AA6-EDED-44F7-BC03-0F6AF6C625CE}"/>
            </a:ext>
          </a:extLst>
        </xdr:cNvPr>
        <xdr:cNvSpPr/>
      </xdr:nvSpPr>
      <xdr:spPr>
        <a:xfrm>
          <a:off x="10347325" y="567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6C1EAAD-90C1-46ED-A8B2-AF24295E37D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1A77A50-C9FC-49F7-8F9E-844756A6BFD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1A9A876-8E2B-432C-9583-0600B2C252C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9D41125-A04B-45E1-8527-BE1C5F836836}"/>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01A9455-C192-4E61-B2D5-11C940FE4D1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995</xdr:rowOff>
    </xdr:from>
    <xdr:to>
      <xdr:col>76</xdr:col>
      <xdr:colOff>73025</xdr:colOff>
      <xdr:row>29</xdr:row>
      <xdr:rowOff>102595</xdr:rowOff>
    </xdr:to>
    <xdr:sp macro="" textlink="">
      <xdr:nvSpPr>
        <xdr:cNvPr id="153" name="楕円 152">
          <a:extLst>
            <a:ext uri="{FF2B5EF4-FFF2-40B4-BE49-F238E27FC236}">
              <a16:creationId xmlns:a16="http://schemas.microsoft.com/office/drawing/2014/main" id="{0039AC74-36C0-4EA2-B160-49301E7D4C5E}"/>
            </a:ext>
          </a:extLst>
        </xdr:cNvPr>
        <xdr:cNvSpPr/>
      </xdr:nvSpPr>
      <xdr:spPr>
        <a:xfrm>
          <a:off x="13001625" y="5632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150872</xdr:rowOff>
    </xdr:from>
    <xdr:ext cx="469744" cy="259045"/>
    <xdr:sp macro="" textlink="">
      <xdr:nvSpPr>
        <xdr:cNvPr id="154" name="債務償還比率該当値テキスト">
          <a:extLst>
            <a:ext uri="{FF2B5EF4-FFF2-40B4-BE49-F238E27FC236}">
              <a16:creationId xmlns:a16="http://schemas.microsoft.com/office/drawing/2014/main" id="{4E7160A9-632B-4D0A-9EE4-9E54F55239B9}"/>
            </a:ext>
          </a:extLst>
        </xdr:cNvPr>
        <xdr:cNvSpPr txBox="1"/>
      </xdr:nvSpPr>
      <xdr:spPr>
        <a:xfrm>
          <a:off x="13080365" y="561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27644</xdr:rowOff>
    </xdr:from>
    <xdr:to>
      <xdr:col>72</xdr:col>
      <xdr:colOff>123825</xdr:colOff>
      <xdr:row>31</xdr:row>
      <xdr:rowOff>129244</xdr:rowOff>
    </xdr:to>
    <xdr:sp macro="" textlink="">
      <xdr:nvSpPr>
        <xdr:cNvPr id="155" name="楕円 154">
          <a:extLst>
            <a:ext uri="{FF2B5EF4-FFF2-40B4-BE49-F238E27FC236}">
              <a16:creationId xmlns:a16="http://schemas.microsoft.com/office/drawing/2014/main" id="{BCEBB747-1A53-43FB-823C-4147158C19BD}"/>
            </a:ext>
          </a:extLst>
        </xdr:cNvPr>
        <xdr:cNvSpPr/>
      </xdr:nvSpPr>
      <xdr:spPr>
        <a:xfrm>
          <a:off x="12359005" y="599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51795</xdr:rowOff>
    </xdr:from>
    <xdr:to>
      <xdr:col>76</xdr:col>
      <xdr:colOff>22225</xdr:colOff>
      <xdr:row>31</xdr:row>
      <xdr:rowOff>78444</xdr:rowOff>
    </xdr:to>
    <xdr:cxnSp macro="">
      <xdr:nvCxnSpPr>
        <xdr:cNvPr id="156" name="直線コネクタ 155">
          <a:extLst>
            <a:ext uri="{FF2B5EF4-FFF2-40B4-BE49-F238E27FC236}">
              <a16:creationId xmlns:a16="http://schemas.microsoft.com/office/drawing/2014/main" id="{A45EAD17-2804-4A7A-B03D-DC99F51D6ACA}"/>
            </a:ext>
          </a:extLst>
        </xdr:cNvPr>
        <xdr:cNvCxnSpPr/>
      </xdr:nvCxnSpPr>
      <xdr:spPr>
        <a:xfrm flipV="1">
          <a:off x="12409805" y="5682975"/>
          <a:ext cx="619760" cy="36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126407</xdr:rowOff>
    </xdr:from>
    <xdr:to>
      <xdr:col>68</xdr:col>
      <xdr:colOff>123825</xdr:colOff>
      <xdr:row>31</xdr:row>
      <xdr:rowOff>56557</xdr:rowOff>
    </xdr:to>
    <xdr:sp macro="" textlink="">
      <xdr:nvSpPr>
        <xdr:cNvPr id="157" name="楕円 156">
          <a:extLst>
            <a:ext uri="{FF2B5EF4-FFF2-40B4-BE49-F238E27FC236}">
              <a16:creationId xmlns:a16="http://schemas.microsoft.com/office/drawing/2014/main" id="{9BA2E1D8-DB35-4546-99D2-135EC67D4509}"/>
            </a:ext>
          </a:extLst>
        </xdr:cNvPr>
        <xdr:cNvSpPr/>
      </xdr:nvSpPr>
      <xdr:spPr>
        <a:xfrm>
          <a:off x="11688445" y="5925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5757</xdr:rowOff>
    </xdr:from>
    <xdr:to>
      <xdr:col>72</xdr:col>
      <xdr:colOff>73025</xdr:colOff>
      <xdr:row>31</xdr:row>
      <xdr:rowOff>78444</xdr:rowOff>
    </xdr:to>
    <xdr:cxnSp macro="">
      <xdr:nvCxnSpPr>
        <xdr:cNvPr id="158" name="直線コネクタ 157">
          <a:extLst>
            <a:ext uri="{FF2B5EF4-FFF2-40B4-BE49-F238E27FC236}">
              <a16:creationId xmlns:a16="http://schemas.microsoft.com/office/drawing/2014/main" id="{6FA17900-D5D1-4506-BD61-BD26CE911CDD}"/>
            </a:ext>
          </a:extLst>
        </xdr:cNvPr>
        <xdr:cNvCxnSpPr/>
      </xdr:nvCxnSpPr>
      <xdr:spPr>
        <a:xfrm>
          <a:off x="11739245" y="5972217"/>
          <a:ext cx="670560" cy="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142229</xdr:rowOff>
    </xdr:from>
    <xdr:to>
      <xdr:col>64</xdr:col>
      <xdr:colOff>123825</xdr:colOff>
      <xdr:row>30</xdr:row>
      <xdr:rowOff>72379</xdr:rowOff>
    </xdr:to>
    <xdr:sp macro="" textlink="">
      <xdr:nvSpPr>
        <xdr:cNvPr id="159" name="楕円 158">
          <a:extLst>
            <a:ext uri="{FF2B5EF4-FFF2-40B4-BE49-F238E27FC236}">
              <a16:creationId xmlns:a16="http://schemas.microsoft.com/office/drawing/2014/main" id="{E231DE5C-EE66-4675-9171-C10D38DD8975}"/>
            </a:ext>
          </a:extLst>
        </xdr:cNvPr>
        <xdr:cNvSpPr/>
      </xdr:nvSpPr>
      <xdr:spPr>
        <a:xfrm>
          <a:off x="11017885" y="5773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21579</xdr:rowOff>
    </xdr:from>
    <xdr:to>
      <xdr:col>68</xdr:col>
      <xdr:colOff>73025</xdr:colOff>
      <xdr:row>31</xdr:row>
      <xdr:rowOff>5757</xdr:rowOff>
    </xdr:to>
    <xdr:cxnSp macro="">
      <xdr:nvCxnSpPr>
        <xdr:cNvPr id="160" name="直線コネクタ 159">
          <a:extLst>
            <a:ext uri="{FF2B5EF4-FFF2-40B4-BE49-F238E27FC236}">
              <a16:creationId xmlns:a16="http://schemas.microsoft.com/office/drawing/2014/main" id="{1AF34482-596A-4143-A84D-4B36049A4F14}"/>
            </a:ext>
          </a:extLst>
        </xdr:cNvPr>
        <xdr:cNvCxnSpPr/>
      </xdr:nvCxnSpPr>
      <xdr:spPr>
        <a:xfrm>
          <a:off x="11068685" y="5820399"/>
          <a:ext cx="670560" cy="15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45635</xdr:rowOff>
    </xdr:from>
    <xdr:to>
      <xdr:col>60</xdr:col>
      <xdr:colOff>123825</xdr:colOff>
      <xdr:row>31</xdr:row>
      <xdr:rowOff>147235</xdr:rowOff>
    </xdr:to>
    <xdr:sp macro="" textlink="">
      <xdr:nvSpPr>
        <xdr:cNvPr id="161" name="楕円 160">
          <a:extLst>
            <a:ext uri="{FF2B5EF4-FFF2-40B4-BE49-F238E27FC236}">
              <a16:creationId xmlns:a16="http://schemas.microsoft.com/office/drawing/2014/main" id="{86C107C5-8EF0-4C7A-915B-22932051126F}"/>
            </a:ext>
          </a:extLst>
        </xdr:cNvPr>
        <xdr:cNvSpPr/>
      </xdr:nvSpPr>
      <xdr:spPr>
        <a:xfrm>
          <a:off x="10347325" y="601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21579</xdr:rowOff>
    </xdr:from>
    <xdr:to>
      <xdr:col>64</xdr:col>
      <xdr:colOff>73025</xdr:colOff>
      <xdr:row>31</xdr:row>
      <xdr:rowOff>96435</xdr:rowOff>
    </xdr:to>
    <xdr:cxnSp macro="">
      <xdr:nvCxnSpPr>
        <xdr:cNvPr id="162" name="直線コネクタ 161">
          <a:extLst>
            <a:ext uri="{FF2B5EF4-FFF2-40B4-BE49-F238E27FC236}">
              <a16:creationId xmlns:a16="http://schemas.microsoft.com/office/drawing/2014/main" id="{57E30D0E-B62E-4521-9E52-98AE1349ADA6}"/>
            </a:ext>
          </a:extLst>
        </xdr:cNvPr>
        <xdr:cNvCxnSpPr/>
      </xdr:nvCxnSpPr>
      <xdr:spPr>
        <a:xfrm flipV="1">
          <a:off x="10398125" y="5820399"/>
          <a:ext cx="670560" cy="24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CD48A097-69C8-4973-B3EA-134A476A157C}"/>
            </a:ext>
          </a:extLst>
        </xdr:cNvPr>
        <xdr:cNvSpPr txBox="1"/>
      </xdr:nvSpPr>
      <xdr:spPr>
        <a:xfrm>
          <a:off x="12185092" y="5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1D8B0F23-2275-4C60-824F-D2DB8A1615D3}"/>
            </a:ext>
          </a:extLst>
        </xdr:cNvPr>
        <xdr:cNvSpPr txBox="1"/>
      </xdr:nvSpPr>
      <xdr:spPr>
        <a:xfrm>
          <a:off x="11527232" y="529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8D86191C-F4F6-480B-A833-63D11CBE4656}"/>
            </a:ext>
          </a:extLst>
        </xdr:cNvPr>
        <xdr:cNvSpPr txBox="1"/>
      </xdr:nvSpPr>
      <xdr:spPr>
        <a:xfrm>
          <a:off x="10856672" y="531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E420B6B1-701F-4427-81F9-8E1D6F6DDAEC}"/>
            </a:ext>
          </a:extLst>
        </xdr:cNvPr>
        <xdr:cNvSpPr txBox="1"/>
      </xdr:nvSpPr>
      <xdr:spPr>
        <a:xfrm>
          <a:off x="10186112" y="545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120371</xdr:rowOff>
    </xdr:from>
    <xdr:ext cx="469744" cy="259045"/>
    <xdr:sp macro="" textlink="">
      <xdr:nvSpPr>
        <xdr:cNvPr id="167" name="n_1mainValue債務償還比率">
          <a:extLst>
            <a:ext uri="{FF2B5EF4-FFF2-40B4-BE49-F238E27FC236}">
              <a16:creationId xmlns:a16="http://schemas.microsoft.com/office/drawing/2014/main" id="{9F121D19-1E4C-4866-A336-B47E587F9900}"/>
            </a:ext>
          </a:extLst>
        </xdr:cNvPr>
        <xdr:cNvSpPr txBox="1"/>
      </xdr:nvSpPr>
      <xdr:spPr>
        <a:xfrm>
          <a:off x="12185092" y="608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47684</xdr:rowOff>
    </xdr:from>
    <xdr:ext cx="469744" cy="259045"/>
    <xdr:sp macro="" textlink="">
      <xdr:nvSpPr>
        <xdr:cNvPr id="168" name="n_2mainValue債務償還比率">
          <a:extLst>
            <a:ext uri="{FF2B5EF4-FFF2-40B4-BE49-F238E27FC236}">
              <a16:creationId xmlns:a16="http://schemas.microsoft.com/office/drawing/2014/main" id="{07D2EFA5-5E43-4537-98A7-CAA47593C729}"/>
            </a:ext>
          </a:extLst>
        </xdr:cNvPr>
        <xdr:cNvSpPr txBox="1"/>
      </xdr:nvSpPr>
      <xdr:spPr>
        <a:xfrm>
          <a:off x="11527232" y="60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63506</xdr:rowOff>
    </xdr:from>
    <xdr:ext cx="469744" cy="259045"/>
    <xdr:sp macro="" textlink="">
      <xdr:nvSpPr>
        <xdr:cNvPr id="169" name="n_3mainValue債務償還比率">
          <a:extLst>
            <a:ext uri="{FF2B5EF4-FFF2-40B4-BE49-F238E27FC236}">
              <a16:creationId xmlns:a16="http://schemas.microsoft.com/office/drawing/2014/main" id="{64283BDA-48FE-4698-9E0D-DD1D33E36FC3}"/>
            </a:ext>
          </a:extLst>
        </xdr:cNvPr>
        <xdr:cNvSpPr txBox="1"/>
      </xdr:nvSpPr>
      <xdr:spPr>
        <a:xfrm>
          <a:off x="10856672" y="5862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138362</xdr:rowOff>
    </xdr:from>
    <xdr:ext cx="469744" cy="259045"/>
    <xdr:sp macro="" textlink="">
      <xdr:nvSpPr>
        <xdr:cNvPr id="170" name="n_4mainValue債務償還比率">
          <a:extLst>
            <a:ext uri="{FF2B5EF4-FFF2-40B4-BE49-F238E27FC236}">
              <a16:creationId xmlns:a16="http://schemas.microsoft.com/office/drawing/2014/main" id="{F6133DE6-CB3F-47AE-B8B5-13BAB48DF72C}"/>
            </a:ext>
          </a:extLst>
        </xdr:cNvPr>
        <xdr:cNvSpPr txBox="1"/>
      </xdr:nvSpPr>
      <xdr:spPr>
        <a:xfrm>
          <a:off x="10186112" y="610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903DA50-DF77-45A4-9D77-B7F371237B3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E7056B7-22E0-4E2A-8E4D-645C389EA0D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BB791E5-0E9B-4289-A620-4F3DC9AEE79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B351DAB-D70E-43A1-9CA0-81062B3FCEA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8D354C9-197D-4BDC-A478-8918E369E93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E305289-5ABF-4F27-B309-F27AD36C3D0E}"/>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288D75-84E4-4EED-A4AF-B83D692B631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FB3E0F-B073-4F8A-A684-D131F952C36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AD9A769-1522-42BC-91FE-680FC08B5E0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F9204D-752A-4EF7-AFBC-AD8FC5C2E9E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1D0470-BBA4-4249-B1AA-E4D18E52ADA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ECFF4C-8F54-4568-827C-E1AB7D2F699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D1A522-3552-442D-8DFE-0EFAD5A0057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DDCCB2-299E-4B3B-A926-0E5A5C3059E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221D86-50D9-48AA-AB34-75152FCA03B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0E2EED-E908-412A-8AF4-BB23940B78B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38F1A0-FD60-4FB0-B8EA-6F75B210FBC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CA887C-C7F4-40DC-BBD4-2263FB32599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4206DE-7054-4DF1-81F2-72ABBDDFFC2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0D71B7-3FD8-40A9-A710-CC2D82CA8FC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8CBA00E-1622-4E2C-BAC0-BF358881F3B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0ACCE2E-E94A-4422-B23B-093F9C09E49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6E61E0-0129-40A8-96E4-87DB31BD6EF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EB48EA-36F1-4FE5-92CA-385C77D4DEA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D0B53B-0781-4FA9-99AA-AD0A2B1847C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8CECD1-7926-4E76-89AB-D5F4B6EE524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196F8E-00B6-4CF5-B61D-77173930F04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F5A9E8-DE1F-4BC7-BFB1-A4C60EAD277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E4219C-44EB-44A9-8112-472E1F07B03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705D4B-A58E-4C8B-A01E-1BFDD007FA2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0B59B4-AEB9-426A-9CB1-7796805FA9E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7A3F40-CA17-4A59-AFED-373E239DFFB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949E69-EA8F-4D56-BDE8-DECAD40954D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DD95E5-8069-45CE-8FDE-9916F42DB4A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D59AE9-50B8-48CE-949E-FDB8CA88BEA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A05793-E832-47C3-8CAA-AAB825DD6A8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A17A4B-4F87-4CC0-B112-5AF0E6368F6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1C3D4A-3A5E-4E09-B7D6-5AEF875BABF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367889-5E3B-4553-AF79-7D99AFD262B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94D8B5-9368-42D6-9DDA-3DF894006C9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5F1D65-9674-43FF-B8DF-2F89F2CBB91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59F473-07DC-4793-965D-40CF1C1E52A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13F0DD-1B78-413F-8BF6-47416454CAF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DE9A4A-3790-4634-9104-5E6008A95D3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3CA7DF-C875-4DCB-9581-CEEF9FF52DB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2B38E5-A91B-417F-9AD9-1AD60682D36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56DD7C-54F3-4193-A21C-F9AC0D1A264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39E5A27-84DC-4F8B-A781-3C2AEE01525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FE765ED-98CF-4027-91D1-7AA050DD94A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B6A253-4A69-4C73-9708-1DF76AD4DE4B}"/>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78952F6-9928-442D-A346-AEE5C57FC47A}"/>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3CE5844-EE6D-45FE-9608-931E01C13A9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EEF02D0-4369-47F9-9190-F3E5FA24AF7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E3FA195-A061-4BB6-A65E-988D3A5CF03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F127A7D-F510-4C77-9E41-3CD1C349225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F16EACB-4ACE-4F80-8DD9-7EB870DB04D2}"/>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33A4170-FBB2-40C1-B089-18A1132E7ED3}"/>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A9A04E6-54FE-42A6-A030-6CF54361552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2C21E8B-A2BF-4107-9D9A-113D9531107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27D1864-6576-45AB-AE0C-B96D91BF12CD}"/>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68486C2-D289-453D-BFC6-151FA211685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8A223BC-8856-4365-81D7-C4312BEB5BB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EC24DD05-13BD-44C1-A637-7796C544923D}"/>
            </a:ext>
          </a:extLst>
        </xdr:cNvPr>
        <xdr:cNvCxnSpPr/>
      </xdr:nvCxnSpPr>
      <xdr:spPr>
        <a:xfrm flipV="1">
          <a:off x="4086225" y="5534842"/>
          <a:ext cx="0" cy="1585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9288303E-FF0C-48AE-B027-F53C2791C161}"/>
            </a:ext>
          </a:extLst>
        </xdr:cNvPr>
        <xdr:cNvSpPr txBox="1"/>
      </xdr:nvSpPr>
      <xdr:spPr>
        <a:xfrm>
          <a:off x="412496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6700940F-A183-48D1-AD0B-F3194960DE7D}"/>
            </a:ext>
          </a:extLst>
        </xdr:cNvPr>
        <xdr:cNvCxnSpPr/>
      </xdr:nvCxnSpPr>
      <xdr:spPr>
        <a:xfrm>
          <a:off x="4020820" y="712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95DA51F-9D37-456A-8B9E-0B83D2472389}"/>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F64A684-ADC5-419F-A8C5-AE16A207CD44}"/>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9335538F-3867-44F8-B4C8-41B3AADC5B3D}"/>
            </a:ext>
          </a:extLst>
        </xdr:cNvPr>
        <xdr:cNvSpPr txBox="1"/>
      </xdr:nvSpPr>
      <xdr:spPr>
        <a:xfrm>
          <a:off x="412496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DE763064-5483-46E7-A132-74EA72615777}"/>
            </a:ext>
          </a:extLst>
        </xdr:cNvPr>
        <xdr:cNvSpPr/>
      </xdr:nvSpPr>
      <xdr:spPr>
        <a:xfrm>
          <a:off x="4036060" y="6627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67FE800-8071-44BE-84CD-C6F26EB2E867}"/>
            </a:ext>
          </a:extLst>
        </xdr:cNvPr>
        <xdr:cNvSpPr/>
      </xdr:nvSpPr>
      <xdr:spPr>
        <a:xfrm>
          <a:off x="3312160" y="6607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2F1B97E-28D3-46CC-B54B-B30278A3406A}"/>
            </a:ext>
          </a:extLst>
        </xdr:cNvPr>
        <xdr:cNvSpPr/>
      </xdr:nvSpPr>
      <xdr:spPr>
        <a:xfrm>
          <a:off x="2514600" y="654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06CBE4D-9370-4724-A82A-A60D0F333812}"/>
            </a:ext>
          </a:extLst>
        </xdr:cNvPr>
        <xdr:cNvSpPr/>
      </xdr:nvSpPr>
      <xdr:spPr>
        <a:xfrm>
          <a:off x="1739900" y="65279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866CB55-F154-4124-A46F-E34C6A8BF957}"/>
            </a:ext>
          </a:extLst>
        </xdr:cNvPr>
        <xdr:cNvSpPr/>
      </xdr:nvSpPr>
      <xdr:spPr>
        <a:xfrm>
          <a:off x="96520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4B8953B-9008-4A17-AE19-52060C2C295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BD5A073-D177-4500-BDCD-30D0D7C6B636}"/>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783E02-F46D-4FAC-9B63-87797973C66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FB3819-15DE-484E-9739-70E19B2C4C5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F734084-AC91-4431-8FA2-AC8819D90C0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40096</xdr:rowOff>
    </xdr:from>
    <xdr:to>
      <xdr:col>24</xdr:col>
      <xdr:colOff>114300</xdr:colOff>
      <xdr:row>39</xdr:row>
      <xdr:rowOff>141696</xdr:rowOff>
    </xdr:to>
    <xdr:sp macro="" textlink="">
      <xdr:nvSpPr>
        <xdr:cNvPr id="74" name="楕円 73">
          <a:extLst>
            <a:ext uri="{FF2B5EF4-FFF2-40B4-BE49-F238E27FC236}">
              <a16:creationId xmlns:a16="http://schemas.microsoft.com/office/drawing/2014/main" id="{88BAF283-EB56-4416-B4A5-A5AB76458349}"/>
            </a:ext>
          </a:extLst>
        </xdr:cNvPr>
        <xdr:cNvSpPr/>
      </xdr:nvSpPr>
      <xdr:spPr>
        <a:xfrm>
          <a:off x="403606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62973</xdr:rowOff>
    </xdr:from>
    <xdr:ext cx="405111" cy="259045"/>
    <xdr:sp macro="" textlink="">
      <xdr:nvSpPr>
        <xdr:cNvPr id="75" name="【道路】&#10;有形固定資産減価償却率該当値テキスト">
          <a:extLst>
            <a:ext uri="{FF2B5EF4-FFF2-40B4-BE49-F238E27FC236}">
              <a16:creationId xmlns:a16="http://schemas.microsoft.com/office/drawing/2014/main" id="{CD4A0B12-DE3B-4246-8E26-71BF94B3FC76}"/>
            </a:ext>
          </a:extLst>
        </xdr:cNvPr>
        <xdr:cNvSpPr txBox="1"/>
      </xdr:nvSpPr>
      <xdr:spPr>
        <a:xfrm>
          <a:off x="4124960"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43362</xdr:rowOff>
    </xdr:from>
    <xdr:to>
      <xdr:col>20</xdr:col>
      <xdr:colOff>38100</xdr:colOff>
      <xdr:row>39</xdr:row>
      <xdr:rowOff>144962</xdr:rowOff>
    </xdr:to>
    <xdr:sp macro="" textlink="">
      <xdr:nvSpPr>
        <xdr:cNvPr id="76" name="楕円 75">
          <a:extLst>
            <a:ext uri="{FF2B5EF4-FFF2-40B4-BE49-F238E27FC236}">
              <a16:creationId xmlns:a16="http://schemas.microsoft.com/office/drawing/2014/main" id="{8A973CF1-D6D7-449F-8665-AAE0F99A66F5}"/>
            </a:ext>
          </a:extLst>
        </xdr:cNvPr>
        <xdr:cNvSpPr/>
      </xdr:nvSpPr>
      <xdr:spPr>
        <a:xfrm>
          <a:off x="3312160" y="65813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90896</xdr:rowOff>
    </xdr:from>
    <xdr:to>
      <xdr:col>24</xdr:col>
      <xdr:colOff>63500</xdr:colOff>
      <xdr:row>39</xdr:row>
      <xdr:rowOff>94162</xdr:rowOff>
    </xdr:to>
    <xdr:cxnSp macro="">
      <xdr:nvCxnSpPr>
        <xdr:cNvPr id="77" name="直線コネクタ 76">
          <a:extLst>
            <a:ext uri="{FF2B5EF4-FFF2-40B4-BE49-F238E27FC236}">
              <a16:creationId xmlns:a16="http://schemas.microsoft.com/office/drawing/2014/main" id="{EC9627D5-9F5E-4FB9-8884-2267276CC11D}"/>
            </a:ext>
          </a:extLst>
        </xdr:cNvPr>
        <xdr:cNvCxnSpPr/>
      </xdr:nvCxnSpPr>
      <xdr:spPr>
        <a:xfrm flipV="1">
          <a:off x="3355340" y="6628856"/>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67854</xdr:rowOff>
    </xdr:from>
    <xdr:to>
      <xdr:col>15</xdr:col>
      <xdr:colOff>101600</xdr:colOff>
      <xdr:row>39</xdr:row>
      <xdr:rowOff>169454</xdr:rowOff>
    </xdr:to>
    <xdr:sp macro="" textlink="">
      <xdr:nvSpPr>
        <xdr:cNvPr id="78" name="楕円 77">
          <a:extLst>
            <a:ext uri="{FF2B5EF4-FFF2-40B4-BE49-F238E27FC236}">
              <a16:creationId xmlns:a16="http://schemas.microsoft.com/office/drawing/2014/main" id="{8FBD9144-1250-4AA0-AFDF-87F74250DB6C}"/>
            </a:ext>
          </a:extLst>
        </xdr:cNvPr>
        <xdr:cNvSpPr/>
      </xdr:nvSpPr>
      <xdr:spPr>
        <a:xfrm>
          <a:off x="2514600" y="660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94162</xdr:rowOff>
    </xdr:from>
    <xdr:to>
      <xdr:col>19</xdr:col>
      <xdr:colOff>177800</xdr:colOff>
      <xdr:row>39</xdr:row>
      <xdr:rowOff>118654</xdr:rowOff>
    </xdr:to>
    <xdr:cxnSp macro="">
      <xdr:nvCxnSpPr>
        <xdr:cNvPr id="79" name="直線コネクタ 78">
          <a:extLst>
            <a:ext uri="{FF2B5EF4-FFF2-40B4-BE49-F238E27FC236}">
              <a16:creationId xmlns:a16="http://schemas.microsoft.com/office/drawing/2014/main" id="{BE056726-8B37-4BFF-A3BD-EB980CF95D3C}"/>
            </a:ext>
          </a:extLst>
        </xdr:cNvPr>
        <xdr:cNvCxnSpPr/>
      </xdr:nvCxnSpPr>
      <xdr:spPr>
        <a:xfrm flipV="1">
          <a:off x="2565400" y="6632122"/>
          <a:ext cx="78994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56424</xdr:rowOff>
    </xdr:from>
    <xdr:to>
      <xdr:col>10</xdr:col>
      <xdr:colOff>165100</xdr:colOff>
      <xdr:row>41</xdr:row>
      <xdr:rowOff>158024</xdr:rowOff>
    </xdr:to>
    <xdr:sp macro="" textlink="">
      <xdr:nvSpPr>
        <xdr:cNvPr id="80" name="楕円 79">
          <a:extLst>
            <a:ext uri="{FF2B5EF4-FFF2-40B4-BE49-F238E27FC236}">
              <a16:creationId xmlns:a16="http://schemas.microsoft.com/office/drawing/2014/main" id="{08871419-2336-45C7-A12F-57ADD31F82C5}"/>
            </a:ext>
          </a:extLst>
        </xdr:cNvPr>
        <xdr:cNvSpPr/>
      </xdr:nvSpPr>
      <xdr:spPr>
        <a:xfrm>
          <a:off x="1739900" y="692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118654</xdr:rowOff>
    </xdr:from>
    <xdr:to>
      <xdr:col>15</xdr:col>
      <xdr:colOff>50800</xdr:colOff>
      <xdr:row>41</xdr:row>
      <xdr:rowOff>107224</xdr:rowOff>
    </xdr:to>
    <xdr:cxnSp macro="">
      <xdr:nvCxnSpPr>
        <xdr:cNvPr id="81" name="直線コネクタ 80">
          <a:extLst>
            <a:ext uri="{FF2B5EF4-FFF2-40B4-BE49-F238E27FC236}">
              <a16:creationId xmlns:a16="http://schemas.microsoft.com/office/drawing/2014/main" id="{4123AA6D-2D52-4E45-93AA-92B4DFD82E7C}"/>
            </a:ext>
          </a:extLst>
        </xdr:cNvPr>
        <xdr:cNvCxnSpPr/>
      </xdr:nvCxnSpPr>
      <xdr:spPr>
        <a:xfrm flipV="1">
          <a:off x="1790700" y="6656614"/>
          <a:ext cx="7747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90715</xdr:rowOff>
    </xdr:from>
    <xdr:to>
      <xdr:col>6</xdr:col>
      <xdr:colOff>38100</xdr:colOff>
      <xdr:row>42</xdr:row>
      <xdr:rowOff>20865</xdr:rowOff>
    </xdr:to>
    <xdr:sp macro="" textlink="">
      <xdr:nvSpPr>
        <xdr:cNvPr id="82" name="楕円 81">
          <a:extLst>
            <a:ext uri="{FF2B5EF4-FFF2-40B4-BE49-F238E27FC236}">
              <a16:creationId xmlns:a16="http://schemas.microsoft.com/office/drawing/2014/main" id="{5D434AA9-ED1E-4008-9DC8-4D34F9651A13}"/>
            </a:ext>
          </a:extLst>
        </xdr:cNvPr>
        <xdr:cNvSpPr/>
      </xdr:nvSpPr>
      <xdr:spPr>
        <a:xfrm>
          <a:off x="965200" y="6963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107224</xdr:rowOff>
    </xdr:from>
    <xdr:to>
      <xdr:col>10</xdr:col>
      <xdr:colOff>114300</xdr:colOff>
      <xdr:row>41</xdr:row>
      <xdr:rowOff>141515</xdr:rowOff>
    </xdr:to>
    <xdr:cxnSp macro="">
      <xdr:nvCxnSpPr>
        <xdr:cNvPr id="83" name="直線コネクタ 82">
          <a:extLst>
            <a:ext uri="{FF2B5EF4-FFF2-40B4-BE49-F238E27FC236}">
              <a16:creationId xmlns:a16="http://schemas.microsoft.com/office/drawing/2014/main" id="{BB1924B3-E5C5-4C51-873E-7319AC777D28}"/>
            </a:ext>
          </a:extLst>
        </xdr:cNvPr>
        <xdr:cNvCxnSpPr/>
      </xdr:nvCxnSpPr>
      <xdr:spPr>
        <a:xfrm flipV="1">
          <a:off x="1008380" y="6980464"/>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A5E67FA3-0537-4FCB-81E9-98E29D8972AE}"/>
            </a:ext>
          </a:extLst>
        </xdr:cNvPr>
        <xdr:cNvSpPr txBox="1"/>
      </xdr:nvSpPr>
      <xdr:spPr>
        <a:xfrm>
          <a:off x="317056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8323663E-B6A7-4E11-A0B5-D9A7F903FFBD}"/>
            </a:ext>
          </a:extLst>
        </xdr:cNvPr>
        <xdr:cNvSpPr txBox="1"/>
      </xdr:nvSpPr>
      <xdr:spPr>
        <a:xfrm>
          <a:off x="2385704" y="6329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4F399078-5400-47DE-A459-E8255C0CC3B9}"/>
            </a:ext>
          </a:extLst>
        </xdr:cNvPr>
        <xdr:cNvSpPr txBox="1"/>
      </xdr:nvSpPr>
      <xdr:spPr>
        <a:xfrm>
          <a:off x="161100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F94247A3-2BBE-43FE-BA3F-2D9F31C6C57D}"/>
            </a:ext>
          </a:extLst>
        </xdr:cNvPr>
        <xdr:cNvSpPr txBox="1"/>
      </xdr:nvSpPr>
      <xdr:spPr>
        <a:xfrm>
          <a:off x="83630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161489</xdr:rowOff>
    </xdr:from>
    <xdr:ext cx="405111" cy="259045"/>
    <xdr:sp macro="" textlink="">
      <xdr:nvSpPr>
        <xdr:cNvPr id="88" name="n_1mainValue【道路】&#10;有形固定資産減価償却率">
          <a:extLst>
            <a:ext uri="{FF2B5EF4-FFF2-40B4-BE49-F238E27FC236}">
              <a16:creationId xmlns:a16="http://schemas.microsoft.com/office/drawing/2014/main" id="{CEFD2AC7-A018-4D73-B191-27704D90025A}"/>
            </a:ext>
          </a:extLst>
        </xdr:cNvPr>
        <xdr:cNvSpPr txBox="1"/>
      </xdr:nvSpPr>
      <xdr:spPr>
        <a:xfrm>
          <a:off x="3170564" y="636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160581</xdr:rowOff>
    </xdr:from>
    <xdr:ext cx="405111" cy="259045"/>
    <xdr:sp macro="" textlink="">
      <xdr:nvSpPr>
        <xdr:cNvPr id="89" name="n_2mainValue【道路】&#10;有形固定資産減価償却率">
          <a:extLst>
            <a:ext uri="{FF2B5EF4-FFF2-40B4-BE49-F238E27FC236}">
              <a16:creationId xmlns:a16="http://schemas.microsoft.com/office/drawing/2014/main" id="{2E9691DE-FF54-4C33-A05A-0E80C010C2E8}"/>
            </a:ext>
          </a:extLst>
        </xdr:cNvPr>
        <xdr:cNvSpPr txBox="1"/>
      </xdr:nvSpPr>
      <xdr:spPr>
        <a:xfrm>
          <a:off x="2385704" y="66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149151</xdr:rowOff>
    </xdr:from>
    <xdr:ext cx="405111" cy="259045"/>
    <xdr:sp macro="" textlink="">
      <xdr:nvSpPr>
        <xdr:cNvPr id="90" name="n_3mainValue【道路】&#10;有形固定資産減価償却率">
          <a:extLst>
            <a:ext uri="{FF2B5EF4-FFF2-40B4-BE49-F238E27FC236}">
              <a16:creationId xmlns:a16="http://schemas.microsoft.com/office/drawing/2014/main" id="{0D2052A6-E3D9-4AB3-B866-BC4ABAD79C36}"/>
            </a:ext>
          </a:extLst>
        </xdr:cNvPr>
        <xdr:cNvSpPr txBox="1"/>
      </xdr:nvSpPr>
      <xdr:spPr>
        <a:xfrm>
          <a:off x="1611004" y="70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11992</xdr:rowOff>
    </xdr:from>
    <xdr:ext cx="405111" cy="259045"/>
    <xdr:sp macro="" textlink="">
      <xdr:nvSpPr>
        <xdr:cNvPr id="91" name="n_4mainValue【道路】&#10;有形固定資産減価償却率">
          <a:extLst>
            <a:ext uri="{FF2B5EF4-FFF2-40B4-BE49-F238E27FC236}">
              <a16:creationId xmlns:a16="http://schemas.microsoft.com/office/drawing/2014/main" id="{A0D1CFA6-B83F-4C3B-B3FB-D3FC82962013}"/>
            </a:ext>
          </a:extLst>
        </xdr:cNvPr>
        <xdr:cNvSpPr txBox="1"/>
      </xdr:nvSpPr>
      <xdr:spPr>
        <a:xfrm>
          <a:off x="836304" y="70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9A5BCC0-50EB-4E64-BE1B-09A8EEBA597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8410AD4-885D-4A19-A4B1-4D1893A2E02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811F8F-2496-4DF3-B306-0CCF270D531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3A05898-4DDA-472C-9BE1-56E62E5FFAF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568DC12-E10A-4C69-8623-411447E28B9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D43ECE3-5937-4F9C-8A9E-5E56DA416F2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AD7EB1B-3638-4962-BEEA-607E7B619E3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F7E9533-748E-469E-81A7-F142A710B69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52FFB90-310B-4D62-A465-C826B5E96C5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8441B3F-457D-49EF-A41A-A3310F39AC9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20C9908-9747-4765-A066-FC839E883DC5}"/>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FF654F3-3DD0-4207-9927-AF1A125A4274}"/>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09CD87A-ECC7-4FB5-A6AF-B91544EEB646}"/>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EDCCC5E4-FA61-4B53-BE85-E49F99850A74}"/>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F329B20-63B9-43F2-8488-C8645C2B65F2}"/>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BDA9C5DC-5DD3-430F-86E1-6C08047EA3E9}"/>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63C63BA-335E-4CDF-AC61-09AA8D9C0D96}"/>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AFC61A09-9767-45B9-8327-C5A4A26F8244}"/>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43229BA-9B35-43AE-AC45-C913241A801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37E2561-14D4-441A-823C-3D3B67DE4B6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AE76977D-0776-4421-ACD9-9B454AE3CE2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88EED767-0DB9-4B1E-8A0C-EC91081EB8C9}"/>
            </a:ext>
          </a:extLst>
        </xdr:cNvPr>
        <xdr:cNvCxnSpPr/>
      </xdr:nvCxnSpPr>
      <xdr:spPr>
        <a:xfrm flipV="1">
          <a:off x="9219565" y="5705496"/>
          <a:ext cx="0" cy="127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643CD0A-8898-4AB2-A257-285C3C52C6B5}"/>
            </a:ext>
          </a:extLst>
        </xdr:cNvPr>
        <xdr:cNvSpPr txBox="1"/>
      </xdr:nvSpPr>
      <xdr:spPr>
        <a:xfrm>
          <a:off x="9258300" y="698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EF539B0-EDD1-4C8C-8D67-27808A635B59}"/>
            </a:ext>
          </a:extLst>
        </xdr:cNvPr>
        <xdr:cNvCxnSpPr/>
      </xdr:nvCxnSpPr>
      <xdr:spPr>
        <a:xfrm>
          <a:off x="9154160" y="6981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C33EDD96-E166-46D9-91E6-9B4425E49732}"/>
            </a:ext>
          </a:extLst>
        </xdr:cNvPr>
        <xdr:cNvSpPr txBox="1"/>
      </xdr:nvSpPr>
      <xdr:spPr>
        <a:xfrm>
          <a:off x="9258300" y="54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BDBB6ED4-D4D1-47BC-94E6-62A5AE2952FA}"/>
            </a:ext>
          </a:extLst>
        </xdr:cNvPr>
        <xdr:cNvCxnSpPr/>
      </xdr:nvCxnSpPr>
      <xdr:spPr>
        <a:xfrm>
          <a:off x="9154160" y="570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6087B627-AF8A-4167-B095-CDF95E3CF4E4}"/>
            </a:ext>
          </a:extLst>
        </xdr:cNvPr>
        <xdr:cNvSpPr txBox="1"/>
      </xdr:nvSpPr>
      <xdr:spPr>
        <a:xfrm>
          <a:off x="9258300" y="6751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A29A6EB4-282E-47D7-B6D8-1EBB5AC11A31}"/>
            </a:ext>
          </a:extLst>
        </xdr:cNvPr>
        <xdr:cNvSpPr/>
      </xdr:nvSpPr>
      <xdr:spPr>
        <a:xfrm>
          <a:off x="9192260" y="67726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55D0D51F-3E25-4370-AC2D-57320F4491C5}"/>
            </a:ext>
          </a:extLst>
        </xdr:cNvPr>
        <xdr:cNvSpPr/>
      </xdr:nvSpPr>
      <xdr:spPr>
        <a:xfrm>
          <a:off x="8445500" y="675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86DFCBF5-2EEC-4137-AB74-6F80D8E8B383}"/>
            </a:ext>
          </a:extLst>
        </xdr:cNvPr>
        <xdr:cNvSpPr/>
      </xdr:nvSpPr>
      <xdr:spPr>
        <a:xfrm>
          <a:off x="7670800" y="6748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1843F8DA-E66E-482D-9C06-3DC675532728}"/>
            </a:ext>
          </a:extLst>
        </xdr:cNvPr>
        <xdr:cNvSpPr/>
      </xdr:nvSpPr>
      <xdr:spPr>
        <a:xfrm>
          <a:off x="6873240" y="67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F26E1B85-C4EE-4CC4-9CE2-1D037F04EE8D}"/>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C529AD5-FE8C-42F6-973F-11EC91CDF4E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B8DBEF-1BEA-45E6-9709-9DA2742403D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E27E5E-9997-4E9D-A052-C7F06339666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F1ABEE-FC35-43D7-9AA6-06628ACE1ED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320DEC-6539-4670-B53A-BEB7F1487D7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33858</xdr:rowOff>
    </xdr:from>
    <xdr:to>
      <xdr:col>55</xdr:col>
      <xdr:colOff>50800</xdr:colOff>
      <xdr:row>40</xdr:row>
      <xdr:rowOff>135458</xdr:rowOff>
    </xdr:to>
    <xdr:sp macro="" textlink="">
      <xdr:nvSpPr>
        <xdr:cNvPr id="129" name="楕円 128">
          <a:extLst>
            <a:ext uri="{FF2B5EF4-FFF2-40B4-BE49-F238E27FC236}">
              <a16:creationId xmlns:a16="http://schemas.microsoft.com/office/drawing/2014/main" id="{BF045673-48D4-4B78-9093-01B7F1A9201E}"/>
            </a:ext>
          </a:extLst>
        </xdr:cNvPr>
        <xdr:cNvSpPr/>
      </xdr:nvSpPr>
      <xdr:spPr>
        <a:xfrm>
          <a:off x="9192260" y="67394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56735</xdr:rowOff>
    </xdr:from>
    <xdr:ext cx="534377" cy="259045"/>
    <xdr:sp macro="" textlink="">
      <xdr:nvSpPr>
        <xdr:cNvPr id="130" name="【道路】&#10;一人当たり延長該当値テキスト">
          <a:extLst>
            <a:ext uri="{FF2B5EF4-FFF2-40B4-BE49-F238E27FC236}">
              <a16:creationId xmlns:a16="http://schemas.microsoft.com/office/drawing/2014/main" id="{68AD17E4-EF70-4267-ACBF-189A7E55D299}"/>
            </a:ext>
          </a:extLst>
        </xdr:cNvPr>
        <xdr:cNvSpPr txBox="1"/>
      </xdr:nvSpPr>
      <xdr:spPr>
        <a:xfrm>
          <a:off x="9258300" y="659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36151</xdr:rowOff>
    </xdr:from>
    <xdr:to>
      <xdr:col>50</xdr:col>
      <xdr:colOff>165100</xdr:colOff>
      <xdr:row>40</xdr:row>
      <xdr:rowOff>137751</xdr:rowOff>
    </xdr:to>
    <xdr:sp macro="" textlink="">
      <xdr:nvSpPr>
        <xdr:cNvPr id="131" name="楕円 130">
          <a:extLst>
            <a:ext uri="{FF2B5EF4-FFF2-40B4-BE49-F238E27FC236}">
              <a16:creationId xmlns:a16="http://schemas.microsoft.com/office/drawing/2014/main" id="{0377F480-4765-46D3-80AB-7D6E3D5E1A3E}"/>
            </a:ext>
          </a:extLst>
        </xdr:cNvPr>
        <xdr:cNvSpPr/>
      </xdr:nvSpPr>
      <xdr:spPr>
        <a:xfrm>
          <a:off x="8445500" y="67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84658</xdr:rowOff>
    </xdr:from>
    <xdr:to>
      <xdr:col>55</xdr:col>
      <xdr:colOff>0</xdr:colOff>
      <xdr:row>40</xdr:row>
      <xdr:rowOff>86951</xdr:rowOff>
    </xdr:to>
    <xdr:cxnSp macro="">
      <xdr:nvCxnSpPr>
        <xdr:cNvPr id="132" name="直線コネクタ 131">
          <a:extLst>
            <a:ext uri="{FF2B5EF4-FFF2-40B4-BE49-F238E27FC236}">
              <a16:creationId xmlns:a16="http://schemas.microsoft.com/office/drawing/2014/main" id="{B7FA8564-A5B6-4B5E-B8A0-4B1D7E2A3647}"/>
            </a:ext>
          </a:extLst>
        </xdr:cNvPr>
        <xdr:cNvCxnSpPr/>
      </xdr:nvCxnSpPr>
      <xdr:spPr>
        <a:xfrm flipV="1">
          <a:off x="8496300" y="6790258"/>
          <a:ext cx="723900" cy="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20003</xdr:rowOff>
    </xdr:from>
    <xdr:to>
      <xdr:col>46</xdr:col>
      <xdr:colOff>38100</xdr:colOff>
      <xdr:row>40</xdr:row>
      <xdr:rowOff>121603</xdr:rowOff>
    </xdr:to>
    <xdr:sp macro="" textlink="">
      <xdr:nvSpPr>
        <xdr:cNvPr id="133" name="楕円 132">
          <a:extLst>
            <a:ext uri="{FF2B5EF4-FFF2-40B4-BE49-F238E27FC236}">
              <a16:creationId xmlns:a16="http://schemas.microsoft.com/office/drawing/2014/main" id="{C16D2D1A-DEC5-466C-AE60-3479099D60B9}"/>
            </a:ext>
          </a:extLst>
        </xdr:cNvPr>
        <xdr:cNvSpPr/>
      </xdr:nvSpPr>
      <xdr:spPr>
        <a:xfrm>
          <a:off x="7670800" y="67256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70803</xdr:rowOff>
    </xdr:from>
    <xdr:to>
      <xdr:col>50</xdr:col>
      <xdr:colOff>114300</xdr:colOff>
      <xdr:row>40</xdr:row>
      <xdr:rowOff>86951</xdr:rowOff>
    </xdr:to>
    <xdr:cxnSp macro="">
      <xdr:nvCxnSpPr>
        <xdr:cNvPr id="134" name="直線コネクタ 133">
          <a:extLst>
            <a:ext uri="{FF2B5EF4-FFF2-40B4-BE49-F238E27FC236}">
              <a16:creationId xmlns:a16="http://schemas.microsoft.com/office/drawing/2014/main" id="{CA5C8AC4-875C-4B76-8AA6-32B5C079083A}"/>
            </a:ext>
          </a:extLst>
        </xdr:cNvPr>
        <xdr:cNvCxnSpPr/>
      </xdr:nvCxnSpPr>
      <xdr:spPr>
        <a:xfrm>
          <a:off x="7713980" y="6776403"/>
          <a:ext cx="782320"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24577</xdr:rowOff>
    </xdr:from>
    <xdr:to>
      <xdr:col>41</xdr:col>
      <xdr:colOff>101600</xdr:colOff>
      <xdr:row>40</xdr:row>
      <xdr:rowOff>126177</xdr:rowOff>
    </xdr:to>
    <xdr:sp macro="" textlink="">
      <xdr:nvSpPr>
        <xdr:cNvPr id="135" name="楕円 134">
          <a:extLst>
            <a:ext uri="{FF2B5EF4-FFF2-40B4-BE49-F238E27FC236}">
              <a16:creationId xmlns:a16="http://schemas.microsoft.com/office/drawing/2014/main" id="{63D4D217-1760-47B0-81F7-27BCE5C45E66}"/>
            </a:ext>
          </a:extLst>
        </xdr:cNvPr>
        <xdr:cNvSpPr/>
      </xdr:nvSpPr>
      <xdr:spPr>
        <a:xfrm>
          <a:off x="6873240" y="673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70803</xdr:rowOff>
    </xdr:from>
    <xdr:to>
      <xdr:col>45</xdr:col>
      <xdr:colOff>177800</xdr:colOff>
      <xdr:row>40</xdr:row>
      <xdr:rowOff>75377</xdr:rowOff>
    </xdr:to>
    <xdr:cxnSp macro="">
      <xdr:nvCxnSpPr>
        <xdr:cNvPr id="136" name="直線コネクタ 135">
          <a:extLst>
            <a:ext uri="{FF2B5EF4-FFF2-40B4-BE49-F238E27FC236}">
              <a16:creationId xmlns:a16="http://schemas.microsoft.com/office/drawing/2014/main" id="{EEBCA6E3-3868-487D-B99D-8FE85FEF58E2}"/>
            </a:ext>
          </a:extLst>
        </xdr:cNvPr>
        <xdr:cNvCxnSpPr/>
      </xdr:nvCxnSpPr>
      <xdr:spPr>
        <a:xfrm flipV="1">
          <a:off x="6924040" y="6776403"/>
          <a:ext cx="78994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29835</xdr:rowOff>
    </xdr:from>
    <xdr:to>
      <xdr:col>36</xdr:col>
      <xdr:colOff>165100</xdr:colOff>
      <xdr:row>40</xdr:row>
      <xdr:rowOff>131435</xdr:rowOff>
    </xdr:to>
    <xdr:sp macro="" textlink="">
      <xdr:nvSpPr>
        <xdr:cNvPr id="137" name="楕円 136">
          <a:extLst>
            <a:ext uri="{FF2B5EF4-FFF2-40B4-BE49-F238E27FC236}">
              <a16:creationId xmlns:a16="http://schemas.microsoft.com/office/drawing/2014/main" id="{2CA27444-3417-4647-BFE2-5509D46A39A3}"/>
            </a:ext>
          </a:extLst>
        </xdr:cNvPr>
        <xdr:cNvSpPr/>
      </xdr:nvSpPr>
      <xdr:spPr>
        <a:xfrm>
          <a:off x="6098540" y="673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75377</xdr:rowOff>
    </xdr:from>
    <xdr:to>
      <xdr:col>41</xdr:col>
      <xdr:colOff>50800</xdr:colOff>
      <xdr:row>40</xdr:row>
      <xdr:rowOff>80635</xdr:rowOff>
    </xdr:to>
    <xdr:cxnSp macro="">
      <xdr:nvCxnSpPr>
        <xdr:cNvPr id="138" name="直線コネクタ 137">
          <a:extLst>
            <a:ext uri="{FF2B5EF4-FFF2-40B4-BE49-F238E27FC236}">
              <a16:creationId xmlns:a16="http://schemas.microsoft.com/office/drawing/2014/main" id="{D3C9B13D-BB3C-491C-A6B1-7D36FE928855}"/>
            </a:ext>
          </a:extLst>
        </xdr:cNvPr>
        <xdr:cNvCxnSpPr/>
      </xdr:nvCxnSpPr>
      <xdr:spPr>
        <a:xfrm flipV="1">
          <a:off x="6149340" y="6780977"/>
          <a:ext cx="7747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2287D0F3-4579-477D-B5A5-FF52C4D19A0C}"/>
            </a:ext>
          </a:extLst>
        </xdr:cNvPr>
        <xdr:cNvSpPr txBox="1"/>
      </xdr:nvSpPr>
      <xdr:spPr>
        <a:xfrm>
          <a:off x="8239271" y="68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60CEE649-9FD1-4D90-86FE-7F1C48672CBC}"/>
            </a:ext>
          </a:extLst>
        </xdr:cNvPr>
        <xdr:cNvSpPr txBox="1"/>
      </xdr:nvSpPr>
      <xdr:spPr>
        <a:xfrm>
          <a:off x="7477271" y="684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D24EDFD4-FB49-4EF1-8A5A-56B14C4212DD}"/>
            </a:ext>
          </a:extLst>
        </xdr:cNvPr>
        <xdr:cNvSpPr txBox="1"/>
      </xdr:nvSpPr>
      <xdr:spPr>
        <a:xfrm>
          <a:off x="6702571" y="684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0519CE57-8AFD-4587-9C54-2752F34FBDDD}"/>
            </a:ext>
          </a:extLst>
        </xdr:cNvPr>
        <xdr:cNvSpPr txBox="1"/>
      </xdr:nvSpPr>
      <xdr:spPr>
        <a:xfrm>
          <a:off x="5905011" y="68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154278</xdr:rowOff>
    </xdr:from>
    <xdr:ext cx="534377" cy="259045"/>
    <xdr:sp macro="" textlink="">
      <xdr:nvSpPr>
        <xdr:cNvPr id="143" name="n_1mainValue【道路】&#10;一人当たり延長">
          <a:extLst>
            <a:ext uri="{FF2B5EF4-FFF2-40B4-BE49-F238E27FC236}">
              <a16:creationId xmlns:a16="http://schemas.microsoft.com/office/drawing/2014/main" id="{DB802C48-7176-4346-B54E-558C22CC82F5}"/>
            </a:ext>
          </a:extLst>
        </xdr:cNvPr>
        <xdr:cNvSpPr txBox="1"/>
      </xdr:nvSpPr>
      <xdr:spPr>
        <a:xfrm>
          <a:off x="8239271" y="652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138130</xdr:rowOff>
    </xdr:from>
    <xdr:ext cx="599010" cy="259045"/>
    <xdr:sp macro="" textlink="">
      <xdr:nvSpPr>
        <xdr:cNvPr id="144" name="n_2mainValue【道路】&#10;一人当たり延長">
          <a:extLst>
            <a:ext uri="{FF2B5EF4-FFF2-40B4-BE49-F238E27FC236}">
              <a16:creationId xmlns:a16="http://schemas.microsoft.com/office/drawing/2014/main" id="{8D23C2F1-B105-45BA-9351-88B175D4364F}"/>
            </a:ext>
          </a:extLst>
        </xdr:cNvPr>
        <xdr:cNvSpPr txBox="1"/>
      </xdr:nvSpPr>
      <xdr:spPr>
        <a:xfrm>
          <a:off x="7444954" y="650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142704</xdr:rowOff>
    </xdr:from>
    <xdr:ext cx="599010" cy="259045"/>
    <xdr:sp macro="" textlink="">
      <xdr:nvSpPr>
        <xdr:cNvPr id="145" name="n_3mainValue【道路】&#10;一人当たり延長">
          <a:extLst>
            <a:ext uri="{FF2B5EF4-FFF2-40B4-BE49-F238E27FC236}">
              <a16:creationId xmlns:a16="http://schemas.microsoft.com/office/drawing/2014/main" id="{B335A315-F839-4C25-B11A-DC28534A2BC4}"/>
            </a:ext>
          </a:extLst>
        </xdr:cNvPr>
        <xdr:cNvSpPr txBox="1"/>
      </xdr:nvSpPr>
      <xdr:spPr>
        <a:xfrm>
          <a:off x="6670254" y="6513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147962</xdr:rowOff>
    </xdr:from>
    <xdr:ext cx="534377" cy="259045"/>
    <xdr:sp macro="" textlink="">
      <xdr:nvSpPr>
        <xdr:cNvPr id="146" name="n_4mainValue【道路】&#10;一人当たり延長">
          <a:extLst>
            <a:ext uri="{FF2B5EF4-FFF2-40B4-BE49-F238E27FC236}">
              <a16:creationId xmlns:a16="http://schemas.microsoft.com/office/drawing/2014/main" id="{5B6B1EC8-FDA6-4A2F-BEA4-912524E35CE8}"/>
            </a:ext>
          </a:extLst>
        </xdr:cNvPr>
        <xdr:cNvSpPr txBox="1"/>
      </xdr:nvSpPr>
      <xdr:spPr>
        <a:xfrm>
          <a:off x="5905011" y="651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B2479BB-A837-4549-828D-DBFF2FC7FF0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F3FDC52-3155-4C24-B694-266EE1FC78A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E93C677-94EC-4AD2-B353-F50926D5E4A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EED7D41-C77F-40FA-91AD-580932FB53A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A2C170A-D76D-4E2B-8D87-E3E5760E737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1FCD815-8399-4DDB-8EFD-6702E3D385D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93DC9EF-F62D-4700-A49E-BBFE10129FC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6F26281-9EA8-4785-B8D2-6BACE776A32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E52EDD1-3B59-46F4-8447-3FDE8064666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7B1A5E2-963A-408B-AD33-4B7CF0B88B9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2A5A904-7D48-45EE-B41E-E801DF0EFBD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865E8F7A-AC1F-4478-96E2-87FF8A6CC57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2E8C9F68-4A56-4C93-B5BB-B871E4F4A82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78E5DC0C-7DF6-4101-98C0-0928B6D3347B}"/>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5E69E40-EDB5-4B24-BA0F-7017361F802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9113946B-169E-47EC-AA07-484C8FC06A8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18EA4CE-70CB-4941-B67B-319AA91D897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C6888D1-E8C8-4335-83E0-B089423E1B6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3325127C-7D1D-4813-B0BB-B2DA2E2A713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F0EDBD7-7E3C-4043-A55B-50407D57FCA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B96E43D7-DE53-4463-A444-8506428FCBD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F6AA85C3-B96D-4DC7-BE03-F52F9B3BFB8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09E810C-7187-463B-BFBD-0E03C56BFB3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F3460CD-D3A7-48D3-9CBD-1021985FF32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113666C-48DD-47A6-B90C-181E73DC550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D0F5DB66-9518-4AB0-AF8B-B04C69E6BA85}"/>
            </a:ext>
          </a:extLst>
        </xdr:cNvPr>
        <xdr:cNvCxnSpPr/>
      </xdr:nvCxnSpPr>
      <xdr:spPr>
        <a:xfrm flipV="1">
          <a:off x="4086225" y="9410700"/>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9A0B334-03F3-4515-AF7D-6035909FC7EF}"/>
            </a:ext>
          </a:extLst>
        </xdr:cNvPr>
        <xdr:cNvSpPr txBox="1"/>
      </xdr:nvSpPr>
      <xdr:spPr>
        <a:xfrm>
          <a:off x="4124960" y="1076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7D99AE57-B67F-4E03-A83F-843499B024E9}"/>
            </a:ext>
          </a:extLst>
        </xdr:cNvPr>
        <xdr:cNvCxnSpPr/>
      </xdr:nvCxnSpPr>
      <xdr:spPr>
        <a:xfrm>
          <a:off x="4020820" y="10756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CFF119E4-7E87-4B63-95D5-3E3D7B701899}"/>
            </a:ext>
          </a:extLst>
        </xdr:cNvPr>
        <xdr:cNvSpPr txBox="1"/>
      </xdr:nvSpPr>
      <xdr:spPr>
        <a:xfrm>
          <a:off x="4124960" y="91935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7F27FD26-4D41-479B-BEC1-9A4A5F8255C1}"/>
            </a:ext>
          </a:extLst>
        </xdr:cNvPr>
        <xdr:cNvCxnSpPr/>
      </xdr:nvCxnSpPr>
      <xdr:spPr>
        <a:xfrm>
          <a:off x="402082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12BD9D9-B72E-4476-8505-D4A4E3FEE0EB}"/>
            </a:ext>
          </a:extLst>
        </xdr:cNvPr>
        <xdr:cNvSpPr txBox="1"/>
      </xdr:nvSpPr>
      <xdr:spPr>
        <a:xfrm>
          <a:off x="4124960" y="100778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80A2CC72-2D05-4AA1-B8BC-53A5FD2D400B}"/>
            </a:ext>
          </a:extLst>
        </xdr:cNvPr>
        <xdr:cNvSpPr/>
      </xdr:nvSpPr>
      <xdr:spPr>
        <a:xfrm>
          <a:off x="403606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5BC9360-A625-4FF2-93CB-57419545F5D1}"/>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8E8B20B7-F1F8-47F1-8198-FEBC90FA0D1C}"/>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36AB2503-3CCD-41B3-896D-4528426FD2DA}"/>
            </a:ext>
          </a:extLst>
        </xdr:cNvPr>
        <xdr:cNvSpPr/>
      </xdr:nvSpPr>
      <xdr:spPr>
        <a:xfrm>
          <a:off x="1739900" y="1018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9277C868-F8FA-4A47-804C-9E6387AFD7AA}"/>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4E73ED-F18E-47A8-BE0A-D02C4030DAD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7BA3811-0AB2-4BDE-93EE-860BFDA9330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CEA096-A9A0-42A7-B081-59280E929E9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5C0B840-E3D5-40CD-B528-6F7AFDFB0F8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DF22766-03E6-4294-A57C-DB067AB8B86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88" name="楕円 187">
          <a:extLst>
            <a:ext uri="{FF2B5EF4-FFF2-40B4-BE49-F238E27FC236}">
              <a16:creationId xmlns:a16="http://schemas.microsoft.com/office/drawing/2014/main" id="{6FED38E7-A9D4-49AF-8892-55DFE034DEF9}"/>
            </a:ext>
          </a:extLst>
        </xdr:cNvPr>
        <xdr:cNvSpPr/>
      </xdr:nvSpPr>
      <xdr:spPr>
        <a:xfrm>
          <a:off x="4036060" y="1030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F14AF45B-E242-4280-842C-5A38F4653724}"/>
            </a:ext>
          </a:extLst>
        </xdr:cNvPr>
        <xdr:cNvSpPr txBox="1"/>
      </xdr:nvSpPr>
      <xdr:spPr>
        <a:xfrm>
          <a:off x="4124960"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74930</xdr:rowOff>
    </xdr:from>
    <xdr:to>
      <xdr:col>20</xdr:col>
      <xdr:colOff>38100</xdr:colOff>
      <xdr:row>62</xdr:row>
      <xdr:rowOff>5080</xdr:rowOff>
    </xdr:to>
    <xdr:sp macro="" textlink="">
      <xdr:nvSpPr>
        <xdr:cNvPr id="190" name="楕円 189">
          <a:extLst>
            <a:ext uri="{FF2B5EF4-FFF2-40B4-BE49-F238E27FC236}">
              <a16:creationId xmlns:a16="http://schemas.microsoft.com/office/drawing/2014/main" id="{D695A76C-EE48-4CBF-9F27-9C19199EBFD5}"/>
            </a:ext>
          </a:extLst>
        </xdr:cNvPr>
        <xdr:cNvSpPr/>
      </xdr:nvSpPr>
      <xdr:spPr>
        <a:xfrm>
          <a:off x="3312160" y="10300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125730</xdr:rowOff>
    </xdr:from>
    <xdr:to>
      <xdr:col>24</xdr:col>
      <xdr:colOff>63500</xdr:colOff>
      <xdr:row>61</xdr:row>
      <xdr:rowOff>133894</xdr:rowOff>
    </xdr:to>
    <xdr:cxnSp macro="">
      <xdr:nvCxnSpPr>
        <xdr:cNvPr id="191" name="直線コネクタ 190">
          <a:extLst>
            <a:ext uri="{FF2B5EF4-FFF2-40B4-BE49-F238E27FC236}">
              <a16:creationId xmlns:a16="http://schemas.microsoft.com/office/drawing/2014/main" id="{9A79732B-3520-46C1-BE27-EDFB864FA267}"/>
            </a:ext>
          </a:extLst>
        </xdr:cNvPr>
        <xdr:cNvCxnSpPr/>
      </xdr:nvCxnSpPr>
      <xdr:spPr>
        <a:xfrm>
          <a:off x="3355340" y="10351770"/>
          <a:ext cx="7315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92891</xdr:rowOff>
    </xdr:from>
    <xdr:to>
      <xdr:col>15</xdr:col>
      <xdr:colOff>101600</xdr:colOff>
      <xdr:row>62</xdr:row>
      <xdr:rowOff>23041</xdr:rowOff>
    </xdr:to>
    <xdr:sp macro="" textlink="">
      <xdr:nvSpPr>
        <xdr:cNvPr id="192" name="楕円 191">
          <a:extLst>
            <a:ext uri="{FF2B5EF4-FFF2-40B4-BE49-F238E27FC236}">
              <a16:creationId xmlns:a16="http://schemas.microsoft.com/office/drawing/2014/main" id="{429FB310-F688-4843-8FE5-72BFDB31786F}"/>
            </a:ext>
          </a:extLst>
        </xdr:cNvPr>
        <xdr:cNvSpPr/>
      </xdr:nvSpPr>
      <xdr:spPr>
        <a:xfrm>
          <a:off x="2514600" y="10318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61</xdr:row>
      <xdr:rowOff>143691</xdr:rowOff>
    </xdr:to>
    <xdr:cxnSp macro="">
      <xdr:nvCxnSpPr>
        <xdr:cNvPr id="193" name="直線コネクタ 192">
          <a:extLst>
            <a:ext uri="{FF2B5EF4-FFF2-40B4-BE49-F238E27FC236}">
              <a16:creationId xmlns:a16="http://schemas.microsoft.com/office/drawing/2014/main" id="{0E626B71-F069-44A9-B1D1-1C0BD3DFE64A}"/>
            </a:ext>
          </a:extLst>
        </xdr:cNvPr>
        <xdr:cNvCxnSpPr/>
      </xdr:nvCxnSpPr>
      <xdr:spPr>
        <a:xfrm flipV="1">
          <a:off x="2565400" y="10351770"/>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65133</xdr:rowOff>
    </xdr:from>
    <xdr:to>
      <xdr:col>10</xdr:col>
      <xdr:colOff>165100</xdr:colOff>
      <xdr:row>61</xdr:row>
      <xdr:rowOff>166733</xdr:rowOff>
    </xdr:to>
    <xdr:sp macro="" textlink="">
      <xdr:nvSpPr>
        <xdr:cNvPr id="194" name="楕円 193">
          <a:extLst>
            <a:ext uri="{FF2B5EF4-FFF2-40B4-BE49-F238E27FC236}">
              <a16:creationId xmlns:a16="http://schemas.microsoft.com/office/drawing/2014/main" id="{6F131326-25A1-442D-A6D6-7178B382464A}"/>
            </a:ext>
          </a:extLst>
        </xdr:cNvPr>
        <xdr:cNvSpPr/>
      </xdr:nvSpPr>
      <xdr:spPr>
        <a:xfrm>
          <a:off x="1739900" y="102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115933</xdr:rowOff>
    </xdr:from>
    <xdr:to>
      <xdr:col>15</xdr:col>
      <xdr:colOff>50800</xdr:colOff>
      <xdr:row>61</xdr:row>
      <xdr:rowOff>143691</xdr:rowOff>
    </xdr:to>
    <xdr:cxnSp macro="">
      <xdr:nvCxnSpPr>
        <xdr:cNvPr id="195" name="直線コネクタ 194">
          <a:extLst>
            <a:ext uri="{FF2B5EF4-FFF2-40B4-BE49-F238E27FC236}">
              <a16:creationId xmlns:a16="http://schemas.microsoft.com/office/drawing/2014/main" id="{491F4D4E-051A-4B88-94F0-8407C23373F8}"/>
            </a:ext>
          </a:extLst>
        </xdr:cNvPr>
        <xdr:cNvCxnSpPr/>
      </xdr:nvCxnSpPr>
      <xdr:spPr>
        <a:xfrm>
          <a:off x="1790700" y="10341973"/>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37374</xdr:rowOff>
    </xdr:from>
    <xdr:to>
      <xdr:col>6</xdr:col>
      <xdr:colOff>38100</xdr:colOff>
      <xdr:row>61</xdr:row>
      <xdr:rowOff>138974</xdr:rowOff>
    </xdr:to>
    <xdr:sp macro="" textlink="">
      <xdr:nvSpPr>
        <xdr:cNvPr id="196" name="楕円 195">
          <a:extLst>
            <a:ext uri="{FF2B5EF4-FFF2-40B4-BE49-F238E27FC236}">
              <a16:creationId xmlns:a16="http://schemas.microsoft.com/office/drawing/2014/main" id="{8FB82F26-DFBF-40EF-8E0F-4BE5F34A8537}"/>
            </a:ext>
          </a:extLst>
        </xdr:cNvPr>
        <xdr:cNvSpPr/>
      </xdr:nvSpPr>
      <xdr:spPr>
        <a:xfrm>
          <a:off x="965200" y="10263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88174</xdr:rowOff>
    </xdr:from>
    <xdr:to>
      <xdr:col>10</xdr:col>
      <xdr:colOff>114300</xdr:colOff>
      <xdr:row>61</xdr:row>
      <xdr:rowOff>115933</xdr:rowOff>
    </xdr:to>
    <xdr:cxnSp macro="">
      <xdr:nvCxnSpPr>
        <xdr:cNvPr id="197" name="直線コネクタ 196">
          <a:extLst>
            <a:ext uri="{FF2B5EF4-FFF2-40B4-BE49-F238E27FC236}">
              <a16:creationId xmlns:a16="http://schemas.microsoft.com/office/drawing/2014/main" id="{F7A1E2F9-BAF8-4D0B-A142-67B46C14F177}"/>
            </a:ext>
          </a:extLst>
        </xdr:cNvPr>
        <xdr:cNvCxnSpPr/>
      </xdr:nvCxnSpPr>
      <xdr:spPr>
        <a:xfrm>
          <a:off x="1008380" y="10314214"/>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BBFF25C-62C3-4141-BC41-55AACA2B8ADF}"/>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2B10C880-2764-4C52-B8C4-746CFF6AEC67}"/>
            </a:ext>
          </a:extLst>
        </xdr:cNvPr>
        <xdr:cNvSpPr txBox="1"/>
      </xdr:nvSpPr>
      <xdr:spPr>
        <a:xfrm>
          <a:off x="23857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F7A8D5E6-2D9A-4879-B71F-7EDFFE1F5DC7}"/>
            </a:ext>
          </a:extLst>
        </xdr:cNvPr>
        <xdr:cNvSpPr txBox="1"/>
      </xdr:nvSpPr>
      <xdr:spPr>
        <a:xfrm>
          <a:off x="16110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EA11984-7065-4D48-B11D-891AC63AAACF}"/>
            </a:ext>
          </a:extLst>
        </xdr:cNvPr>
        <xdr:cNvSpPr txBox="1"/>
      </xdr:nvSpPr>
      <xdr:spPr>
        <a:xfrm>
          <a:off x="8363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167657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7B33C99-17F1-47AA-A0C0-E99D227A7D48}"/>
            </a:ext>
          </a:extLst>
        </xdr:cNvPr>
        <xdr:cNvSpPr txBox="1"/>
      </xdr:nvSpPr>
      <xdr:spPr>
        <a:xfrm>
          <a:off x="317056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14168</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C85D2F1-C63B-4E12-8665-AEAFF7C11D48}"/>
            </a:ext>
          </a:extLst>
        </xdr:cNvPr>
        <xdr:cNvSpPr txBox="1"/>
      </xdr:nvSpPr>
      <xdr:spPr>
        <a:xfrm>
          <a:off x="2385704" y="1040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157860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EECEEC4-20C7-4FA6-B3FB-1E258D27B825}"/>
            </a:ext>
          </a:extLst>
        </xdr:cNvPr>
        <xdr:cNvSpPr txBox="1"/>
      </xdr:nvSpPr>
      <xdr:spPr>
        <a:xfrm>
          <a:off x="161100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130101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94F5CC3D-88A5-4C4B-A775-4DB5B9912315}"/>
            </a:ext>
          </a:extLst>
        </xdr:cNvPr>
        <xdr:cNvSpPr txBox="1"/>
      </xdr:nvSpPr>
      <xdr:spPr>
        <a:xfrm>
          <a:off x="836304" y="1035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0E50402-44FB-487D-9814-E50B8536014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838A4CB-A560-458E-98DE-8E0A703EA64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AA25BDD-5E21-408F-B6BF-ADF2D6F1C45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55F4710-7743-4EC2-8D42-0E0DA08C567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2965624-C995-4108-B75B-6346E798D22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8437732-14DA-4607-B9DF-366880835FB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76DFFF5-A9B3-4561-9B76-B76AFAF337D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394A0E7-766D-4EA0-9C85-058BC0D0ED1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EB193B5-5B60-440B-BFEA-6B9DD9C85F6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EBBD0D7-67C9-4D43-8235-7666AAFDE94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4BFFE484-25F0-4842-AE1F-7A96990A244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39E422A4-B743-46B5-B0C9-B52E4930BE3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4B412461-11D0-4247-B159-F9279373475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659D4170-D462-48BA-A197-4781E87E749D}"/>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6AF500E-B8CB-473F-9B67-3A11D6DCE4B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32ADAA48-A603-4896-9FFB-4CD01FEBAB3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7745783-7D46-4112-88A0-706E76A1818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CB49F56-7B87-43E5-AB69-48C373A2AFD1}"/>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6DA144AE-1B80-46CC-8A3A-B27A5C48E10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8730475A-F822-46E2-82F9-8273D8B55023}"/>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427290B-3FAC-44E3-83ED-80DDD374E9E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84518C17-CCAA-41D4-952D-F70EFBF2B91D}"/>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A6DB27B-71CF-4DBF-B5E6-7A6CA3C0903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F52F0B8-0421-4C3E-8544-B814A8389B7F}"/>
            </a:ext>
          </a:extLst>
        </xdr:cNvPr>
        <xdr:cNvCxnSpPr/>
      </xdr:nvCxnSpPr>
      <xdr:spPr>
        <a:xfrm flipV="1">
          <a:off x="9219565" y="9566189"/>
          <a:ext cx="0" cy="1237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904E9708-4C4A-419B-BA07-B87CB006599B}"/>
            </a:ext>
          </a:extLst>
        </xdr:cNvPr>
        <xdr:cNvSpPr txBox="1"/>
      </xdr:nvSpPr>
      <xdr:spPr>
        <a:xfrm>
          <a:off x="9258300" y="10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EB396506-CD81-4AFE-A688-856D174380A7}"/>
            </a:ext>
          </a:extLst>
        </xdr:cNvPr>
        <xdr:cNvCxnSpPr/>
      </xdr:nvCxnSpPr>
      <xdr:spPr>
        <a:xfrm>
          <a:off x="9154160" y="1080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B076FE2-6C3C-40B9-9D92-182D47545E26}"/>
            </a:ext>
          </a:extLst>
        </xdr:cNvPr>
        <xdr:cNvSpPr txBox="1"/>
      </xdr:nvSpPr>
      <xdr:spPr>
        <a:xfrm>
          <a:off x="9258300" y="9349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59E91F2A-6351-4220-B38B-F6BCD3E00F3C}"/>
            </a:ext>
          </a:extLst>
        </xdr:cNvPr>
        <xdr:cNvCxnSpPr/>
      </xdr:nvCxnSpPr>
      <xdr:spPr>
        <a:xfrm>
          <a:off x="9154160" y="9566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C79110E6-8923-4F31-9FFF-574629962A51}"/>
            </a:ext>
          </a:extLst>
        </xdr:cNvPr>
        <xdr:cNvSpPr txBox="1"/>
      </xdr:nvSpPr>
      <xdr:spPr>
        <a:xfrm>
          <a:off x="9258300" y="1038241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95293AB5-8300-420F-AFE8-B4F081573D3D}"/>
            </a:ext>
          </a:extLst>
        </xdr:cNvPr>
        <xdr:cNvSpPr/>
      </xdr:nvSpPr>
      <xdr:spPr>
        <a:xfrm>
          <a:off x="9192260" y="105271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10B2AF76-AB18-455C-8172-02433670DAC8}"/>
            </a:ext>
          </a:extLst>
        </xdr:cNvPr>
        <xdr:cNvSpPr/>
      </xdr:nvSpPr>
      <xdr:spPr>
        <a:xfrm>
          <a:off x="8445500" y="10527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9936A0E-688A-4C4E-BBD5-0507D2E3D59B}"/>
            </a:ext>
          </a:extLst>
        </xdr:cNvPr>
        <xdr:cNvSpPr/>
      </xdr:nvSpPr>
      <xdr:spPr>
        <a:xfrm>
          <a:off x="7670800" y="10533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CB49F05E-2A98-4EBA-979D-BCA75F844F23}"/>
            </a:ext>
          </a:extLst>
        </xdr:cNvPr>
        <xdr:cNvSpPr/>
      </xdr:nvSpPr>
      <xdr:spPr>
        <a:xfrm>
          <a:off x="6873240" y="1054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E790CBBC-AC03-4904-8879-103EEAB8A192}"/>
            </a:ext>
          </a:extLst>
        </xdr:cNvPr>
        <xdr:cNvSpPr/>
      </xdr:nvSpPr>
      <xdr:spPr>
        <a:xfrm>
          <a:off x="6098540" y="10550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DB6CF20-D5C4-4FB4-A2AC-196913A656C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B049FA-B8DB-4D6B-9961-1FF32D614CB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3D88805-46AC-4391-8881-65E7953464F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C6E80F0-D868-481F-BE5C-37C51D8F647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DCB0FA1-8D76-48AA-BBFF-DA867640C0B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139737</xdr:rowOff>
    </xdr:from>
    <xdr:to>
      <xdr:col>55</xdr:col>
      <xdr:colOff>50800</xdr:colOff>
      <xdr:row>64</xdr:row>
      <xdr:rowOff>69887</xdr:rowOff>
    </xdr:to>
    <xdr:sp macro="" textlink="">
      <xdr:nvSpPr>
        <xdr:cNvPr id="245" name="楕円 244">
          <a:extLst>
            <a:ext uri="{FF2B5EF4-FFF2-40B4-BE49-F238E27FC236}">
              <a16:creationId xmlns:a16="http://schemas.microsoft.com/office/drawing/2014/main" id="{C8CA66CF-8DEC-4585-8E7D-95A5A1AE4B3C}"/>
            </a:ext>
          </a:extLst>
        </xdr:cNvPr>
        <xdr:cNvSpPr/>
      </xdr:nvSpPr>
      <xdr:spPr>
        <a:xfrm>
          <a:off x="9192260" y="10701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54664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FD3F3B8-C3E3-4B61-891D-3B23D8BBD960}"/>
            </a:ext>
          </a:extLst>
        </xdr:cNvPr>
        <xdr:cNvSpPr txBox="1"/>
      </xdr:nvSpPr>
      <xdr:spPr>
        <a:xfrm>
          <a:off x="9258300" y="10615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141301</xdr:rowOff>
    </xdr:from>
    <xdr:to>
      <xdr:col>50</xdr:col>
      <xdr:colOff>165100</xdr:colOff>
      <xdr:row>64</xdr:row>
      <xdr:rowOff>71451</xdr:rowOff>
    </xdr:to>
    <xdr:sp macro="" textlink="">
      <xdr:nvSpPr>
        <xdr:cNvPr id="247" name="楕円 246">
          <a:extLst>
            <a:ext uri="{FF2B5EF4-FFF2-40B4-BE49-F238E27FC236}">
              <a16:creationId xmlns:a16="http://schemas.microsoft.com/office/drawing/2014/main" id="{72632D20-6B51-4BBD-9E4B-6CBFBD591EE6}"/>
            </a:ext>
          </a:extLst>
        </xdr:cNvPr>
        <xdr:cNvSpPr/>
      </xdr:nvSpPr>
      <xdr:spPr>
        <a:xfrm>
          <a:off x="8445500" y="107026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19087</xdr:rowOff>
    </xdr:from>
    <xdr:to>
      <xdr:col>55</xdr:col>
      <xdr:colOff>0</xdr:colOff>
      <xdr:row>64</xdr:row>
      <xdr:rowOff>20651</xdr:rowOff>
    </xdr:to>
    <xdr:cxnSp macro="">
      <xdr:nvCxnSpPr>
        <xdr:cNvPr id="248" name="直線コネクタ 247">
          <a:extLst>
            <a:ext uri="{FF2B5EF4-FFF2-40B4-BE49-F238E27FC236}">
              <a16:creationId xmlns:a16="http://schemas.microsoft.com/office/drawing/2014/main" id="{8B0FB009-C332-43D7-9A7A-0BC8C7CA4DA0}"/>
            </a:ext>
          </a:extLst>
        </xdr:cNvPr>
        <xdr:cNvCxnSpPr/>
      </xdr:nvCxnSpPr>
      <xdr:spPr>
        <a:xfrm flipV="1">
          <a:off x="8496300" y="10748047"/>
          <a:ext cx="723900" cy="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144080</xdr:rowOff>
    </xdr:from>
    <xdr:to>
      <xdr:col>46</xdr:col>
      <xdr:colOff>38100</xdr:colOff>
      <xdr:row>64</xdr:row>
      <xdr:rowOff>74230</xdr:rowOff>
    </xdr:to>
    <xdr:sp macro="" textlink="">
      <xdr:nvSpPr>
        <xdr:cNvPr id="249" name="楕円 248">
          <a:extLst>
            <a:ext uri="{FF2B5EF4-FFF2-40B4-BE49-F238E27FC236}">
              <a16:creationId xmlns:a16="http://schemas.microsoft.com/office/drawing/2014/main" id="{5280E3CB-6FC6-46FA-9791-15C7AB8FDACC}"/>
            </a:ext>
          </a:extLst>
        </xdr:cNvPr>
        <xdr:cNvSpPr/>
      </xdr:nvSpPr>
      <xdr:spPr>
        <a:xfrm>
          <a:off x="7670800" y="10705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20651</xdr:rowOff>
    </xdr:from>
    <xdr:to>
      <xdr:col>50</xdr:col>
      <xdr:colOff>114300</xdr:colOff>
      <xdr:row>64</xdr:row>
      <xdr:rowOff>23430</xdr:rowOff>
    </xdr:to>
    <xdr:cxnSp macro="">
      <xdr:nvCxnSpPr>
        <xdr:cNvPr id="250" name="直線コネクタ 249">
          <a:extLst>
            <a:ext uri="{FF2B5EF4-FFF2-40B4-BE49-F238E27FC236}">
              <a16:creationId xmlns:a16="http://schemas.microsoft.com/office/drawing/2014/main" id="{6FEB4EAB-B9F8-488F-A2A5-B90C8D769D35}"/>
            </a:ext>
          </a:extLst>
        </xdr:cNvPr>
        <xdr:cNvCxnSpPr/>
      </xdr:nvCxnSpPr>
      <xdr:spPr>
        <a:xfrm flipV="1">
          <a:off x="7713980" y="10749611"/>
          <a:ext cx="782320" cy="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145112</xdr:rowOff>
    </xdr:from>
    <xdr:to>
      <xdr:col>41</xdr:col>
      <xdr:colOff>101600</xdr:colOff>
      <xdr:row>64</xdr:row>
      <xdr:rowOff>75262</xdr:rowOff>
    </xdr:to>
    <xdr:sp macro="" textlink="">
      <xdr:nvSpPr>
        <xdr:cNvPr id="251" name="楕円 250">
          <a:extLst>
            <a:ext uri="{FF2B5EF4-FFF2-40B4-BE49-F238E27FC236}">
              <a16:creationId xmlns:a16="http://schemas.microsoft.com/office/drawing/2014/main" id="{8ECDC140-7860-4037-852E-079C8B33BE4F}"/>
            </a:ext>
          </a:extLst>
        </xdr:cNvPr>
        <xdr:cNvSpPr/>
      </xdr:nvSpPr>
      <xdr:spPr>
        <a:xfrm>
          <a:off x="6873240" y="10706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23430</xdr:rowOff>
    </xdr:from>
    <xdr:to>
      <xdr:col>45</xdr:col>
      <xdr:colOff>177800</xdr:colOff>
      <xdr:row>64</xdr:row>
      <xdr:rowOff>24462</xdr:rowOff>
    </xdr:to>
    <xdr:cxnSp macro="">
      <xdr:nvCxnSpPr>
        <xdr:cNvPr id="252" name="直線コネクタ 251">
          <a:extLst>
            <a:ext uri="{FF2B5EF4-FFF2-40B4-BE49-F238E27FC236}">
              <a16:creationId xmlns:a16="http://schemas.microsoft.com/office/drawing/2014/main" id="{FD82F3E3-1171-4928-9628-98F1F5D5194A}"/>
            </a:ext>
          </a:extLst>
        </xdr:cNvPr>
        <xdr:cNvCxnSpPr/>
      </xdr:nvCxnSpPr>
      <xdr:spPr>
        <a:xfrm flipV="1">
          <a:off x="6924040" y="10752390"/>
          <a:ext cx="789940" cy="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146297</xdr:rowOff>
    </xdr:from>
    <xdr:to>
      <xdr:col>36</xdr:col>
      <xdr:colOff>165100</xdr:colOff>
      <xdr:row>64</xdr:row>
      <xdr:rowOff>76447</xdr:rowOff>
    </xdr:to>
    <xdr:sp macro="" textlink="">
      <xdr:nvSpPr>
        <xdr:cNvPr id="253" name="楕円 252">
          <a:extLst>
            <a:ext uri="{FF2B5EF4-FFF2-40B4-BE49-F238E27FC236}">
              <a16:creationId xmlns:a16="http://schemas.microsoft.com/office/drawing/2014/main" id="{18D4BF61-F827-49B2-9122-16D9D160D2B7}"/>
            </a:ext>
          </a:extLst>
        </xdr:cNvPr>
        <xdr:cNvSpPr/>
      </xdr:nvSpPr>
      <xdr:spPr>
        <a:xfrm>
          <a:off x="6098540" y="107076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24462</xdr:rowOff>
    </xdr:from>
    <xdr:to>
      <xdr:col>41</xdr:col>
      <xdr:colOff>50800</xdr:colOff>
      <xdr:row>64</xdr:row>
      <xdr:rowOff>25647</xdr:rowOff>
    </xdr:to>
    <xdr:cxnSp macro="">
      <xdr:nvCxnSpPr>
        <xdr:cNvPr id="254" name="直線コネクタ 253">
          <a:extLst>
            <a:ext uri="{FF2B5EF4-FFF2-40B4-BE49-F238E27FC236}">
              <a16:creationId xmlns:a16="http://schemas.microsoft.com/office/drawing/2014/main" id="{9AFD35EC-441D-4266-95ED-ACC999CC38C0}"/>
            </a:ext>
          </a:extLst>
        </xdr:cNvPr>
        <xdr:cNvCxnSpPr/>
      </xdr:nvCxnSpPr>
      <xdr:spPr>
        <a:xfrm flipV="1">
          <a:off x="6149340" y="10753422"/>
          <a:ext cx="774700" cy="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3E9FB5E1-603D-40C7-886D-EFE1EC23D0B4}"/>
            </a:ext>
          </a:extLst>
        </xdr:cNvPr>
        <xdr:cNvSpPr txBox="1"/>
      </xdr:nvSpPr>
      <xdr:spPr>
        <a:xfrm>
          <a:off x="8184225" y="103061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FE85CB58-7EBA-4185-B2A5-5C8672D607CA}"/>
            </a:ext>
          </a:extLst>
        </xdr:cNvPr>
        <xdr:cNvSpPr txBox="1"/>
      </xdr:nvSpPr>
      <xdr:spPr>
        <a:xfrm>
          <a:off x="7399365" y="10312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5B8DB6DB-3BD6-49D1-8D3A-3CFD22D6756B}"/>
            </a:ext>
          </a:extLst>
        </xdr:cNvPr>
        <xdr:cNvSpPr txBox="1"/>
      </xdr:nvSpPr>
      <xdr:spPr>
        <a:xfrm>
          <a:off x="6624665" y="103226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EC55D2FB-CA5A-4F1C-8C53-7D15658AB2F9}"/>
            </a:ext>
          </a:extLst>
        </xdr:cNvPr>
        <xdr:cNvSpPr txBox="1"/>
      </xdr:nvSpPr>
      <xdr:spPr>
        <a:xfrm>
          <a:off x="5849965" y="103294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62578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A0A166F6-1639-451E-AFA6-4DF555D75A64}"/>
            </a:ext>
          </a:extLst>
        </xdr:cNvPr>
        <xdr:cNvSpPr txBox="1"/>
      </xdr:nvSpPr>
      <xdr:spPr>
        <a:xfrm>
          <a:off x="8214575" y="1079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65357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641B84F-2B55-4872-81BC-19754BB5F6D0}"/>
            </a:ext>
          </a:extLst>
        </xdr:cNvPr>
        <xdr:cNvSpPr txBox="1"/>
      </xdr:nvSpPr>
      <xdr:spPr>
        <a:xfrm>
          <a:off x="7444955" y="10794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66389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E929C420-1637-4B16-A42A-C6FB0BD40AB9}"/>
            </a:ext>
          </a:extLst>
        </xdr:cNvPr>
        <xdr:cNvSpPr txBox="1"/>
      </xdr:nvSpPr>
      <xdr:spPr>
        <a:xfrm>
          <a:off x="6670255" y="107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67574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3A778BA-3C8D-4F3B-8F6B-4F1EA1A805A5}"/>
            </a:ext>
          </a:extLst>
        </xdr:cNvPr>
        <xdr:cNvSpPr txBox="1"/>
      </xdr:nvSpPr>
      <xdr:spPr>
        <a:xfrm>
          <a:off x="5872695" y="107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34D1DD9-6FF8-44BB-ACA4-09946FE82B5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9DE3990-F2DF-44B2-8EB3-1A0619DFFBC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9371F86-83C6-4110-BCAA-FC020E5E6D0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58EDD05-C554-48B8-95B1-C9200A9145E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3EB60C6-6DF2-4B8E-91F5-A52DDB7F9BB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F4EE66C-D5D2-451E-B31F-1EA02B270F8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0633499-9DEB-4691-B293-8E87CC2964C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B7137F90-B324-4345-90CB-841B2B32F56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0E22FAC-D7B4-40A3-A21C-3BE578282EE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DBD8154-5CC5-409F-9602-D5209B567AA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847CAC1-9026-410D-AEAD-DE2FFA3451F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E96080C-657A-4B29-8B8B-24E755A6D68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A39A4A9-D907-45FF-86CD-0B1AC7BF1307}"/>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414195EC-C2A7-493E-BCB8-7C7C818A25B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5F33E7C-70FA-4D18-8FCC-F05CF1D9B59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22043C0-C4BD-41FB-B502-17C7A99001C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9E05A06-6515-4332-927E-AF4E4394EDA1}"/>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316CE39-7589-40F5-8DE6-CE392539BE6A}"/>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A5303E9-106D-452E-A78E-5188F84E70BB}"/>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6C4D47D0-ADE6-485F-B209-4833551BCFD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C283ACD-B14B-4725-ABB9-E24A33BE80E7}"/>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1918C50C-978D-4A19-AC3C-E1A45646B8C1}"/>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9431ACE-1BBF-425F-862B-3C5B830018A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1A8C355-F348-4A14-A4C3-F99E0208E13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AB3D52B-B314-4B1C-A4E7-52237E9CBA0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E7BE12EE-CEB6-4EB1-9430-1597712A594B}"/>
            </a:ext>
          </a:extLst>
        </xdr:cNvPr>
        <xdr:cNvCxnSpPr/>
      </xdr:nvCxnSpPr>
      <xdr:spPr>
        <a:xfrm flipV="1">
          <a:off x="4086225" y="13089527"/>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E160EFD-7E79-4912-9BB4-44CC890B6BEA}"/>
            </a:ext>
          </a:extLst>
        </xdr:cNvPr>
        <xdr:cNvSpPr txBox="1"/>
      </xdr:nvSpPr>
      <xdr:spPr>
        <a:xfrm>
          <a:off x="4124960" y="1458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8505D433-61BA-4530-9D49-D4A668430A33}"/>
            </a:ext>
          </a:extLst>
        </xdr:cNvPr>
        <xdr:cNvCxnSpPr/>
      </xdr:nvCxnSpPr>
      <xdr:spPr>
        <a:xfrm>
          <a:off x="4020820" y="145825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8D713AD1-90E9-4007-B74C-F7302616CBB0}"/>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5695F445-C91E-40F0-86F7-5E1BC16F6CEC}"/>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BA0C441-A6E2-4E15-A562-AB8FB13DD64C}"/>
            </a:ext>
          </a:extLst>
        </xdr:cNvPr>
        <xdr:cNvSpPr txBox="1"/>
      </xdr:nvSpPr>
      <xdr:spPr>
        <a:xfrm>
          <a:off x="4124960" y="13786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2F6CC64A-D919-4F53-BDC1-4FFC1F020A8D}"/>
            </a:ext>
          </a:extLst>
        </xdr:cNvPr>
        <xdr:cNvSpPr/>
      </xdr:nvSpPr>
      <xdr:spPr>
        <a:xfrm>
          <a:off x="4036060" y="1393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52480B1E-10FA-4082-A5D5-0585A97DAFCB}"/>
            </a:ext>
          </a:extLst>
        </xdr:cNvPr>
        <xdr:cNvSpPr/>
      </xdr:nvSpPr>
      <xdr:spPr>
        <a:xfrm>
          <a:off x="3312160" y="139166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9A51AA42-AD99-44A7-8F63-2F2273D11065}"/>
            </a:ext>
          </a:extLst>
        </xdr:cNvPr>
        <xdr:cNvSpPr/>
      </xdr:nvSpPr>
      <xdr:spPr>
        <a:xfrm>
          <a:off x="25146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B640176-FB0D-4430-B0DE-164EDC67DF25}"/>
            </a:ext>
          </a:extLst>
        </xdr:cNvPr>
        <xdr:cNvSpPr/>
      </xdr:nvSpPr>
      <xdr:spPr>
        <a:xfrm>
          <a:off x="1739900" y="1389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F82EDFF-695C-4D75-84E6-23177E5C5C16}"/>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72B3CEB-3FCC-4D66-92B2-5007DEE85FA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721F39E-7F6C-4B00-BE4B-126ADF3A7A4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8D81E3-FD1A-45C5-92C4-516B067369C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CD9D28-528C-4287-81B3-E974F94BE4A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D9A8902-0D3E-47F4-A099-AC4E58DFA68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166914</xdr:rowOff>
    </xdr:from>
    <xdr:to>
      <xdr:col>24</xdr:col>
      <xdr:colOff>114300</xdr:colOff>
      <xdr:row>86</xdr:row>
      <xdr:rowOff>97064</xdr:rowOff>
    </xdr:to>
    <xdr:sp macro="" textlink="">
      <xdr:nvSpPr>
        <xdr:cNvPr id="304" name="楕円 303">
          <a:extLst>
            <a:ext uri="{FF2B5EF4-FFF2-40B4-BE49-F238E27FC236}">
              <a16:creationId xmlns:a16="http://schemas.microsoft.com/office/drawing/2014/main" id="{584A8C4E-168F-4222-95F9-9EFF66188CFE}"/>
            </a:ext>
          </a:extLst>
        </xdr:cNvPr>
        <xdr:cNvSpPr/>
      </xdr:nvSpPr>
      <xdr:spPr>
        <a:xfrm>
          <a:off x="4036060" y="14416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81841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7614845-B54C-4264-B1D2-D0A05E326602}"/>
            </a:ext>
          </a:extLst>
        </xdr:cNvPr>
        <xdr:cNvSpPr txBox="1"/>
      </xdr:nvSpPr>
      <xdr:spPr>
        <a:xfrm>
          <a:off x="4124960" y="1433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31387</xdr:rowOff>
    </xdr:from>
    <xdr:to>
      <xdr:col>20</xdr:col>
      <xdr:colOff>38100</xdr:colOff>
      <xdr:row>86</xdr:row>
      <xdr:rowOff>132987</xdr:rowOff>
    </xdr:to>
    <xdr:sp macro="" textlink="">
      <xdr:nvSpPr>
        <xdr:cNvPr id="306" name="楕円 305">
          <a:extLst>
            <a:ext uri="{FF2B5EF4-FFF2-40B4-BE49-F238E27FC236}">
              <a16:creationId xmlns:a16="http://schemas.microsoft.com/office/drawing/2014/main" id="{80B12D10-767E-4D78-817B-F01A3ADB80E3}"/>
            </a:ext>
          </a:extLst>
        </xdr:cNvPr>
        <xdr:cNvSpPr/>
      </xdr:nvSpPr>
      <xdr:spPr>
        <a:xfrm>
          <a:off x="3312160" y="144484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46264</xdr:rowOff>
    </xdr:from>
    <xdr:to>
      <xdr:col>24</xdr:col>
      <xdr:colOff>63500</xdr:colOff>
      <xdr:row>86</xdr:row>
      <xdr:rowOff>82187</xdr:rowOff>
    </xdr:to>
    <xdr:cxnSp macro="">
      <xdr:nvCxnSpPr>
        <xdr:cNvPr id="307" name="直線コネクタ 306">
          <a:extLst>
            <a:ext uri="{FF2B5EF4-FFF2-40B4-BE49-F238E27FC236}">
              <a16:creationId xmlns:a16="http://schemas.microsoft.com/office/drawing/2014/main" id="{4A967E80-830C-44FA-B9B1-5F37F29C89EC}"/>
            </a:ext>
          </a:extLst>
        </xdr:cNvPr>
        <xdr:cNvCxnSpPr/>
      </xdr:nvCxnSpPr>
      <xdr:spPr>
        <a:xfrm flipV="1">
          <a:off x="3355340" y="1446330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8527</xdr:rowOff>
    </xdr:from>
    <xdr:to>
      <xdr:col>15</xdr:col>
      <xdr:colOff>101600</xdr:colOff>
      <xdr:row>86</xdr:row>
      <xdr:rowOff>110127</xdr:rowOff>
    </xdr:to>
    <xdr:sp macro="" textlink="">
      <xdr:nvSpPr>
        <xdr:cNvPr id="308" name="楕円 307">
          <a:extLst>
            <a:ext uri="{FF2B5EF4-FFF2-40B4-BE49-F238E27FC236}">
              <a16:creationId xmlns:a16="http://schemas.microsoft.com/office/drawing/2014/main" id="{8F4AFC1C-CA32-4BF8-B38E-4F7E0664376B}"/>
            </a:ext>
          </a:extLst>
        </xdr:cNvPr>
        <xdr:cNvSpPr/>
      </xdr:nvSpPr>
      <xdr:spPr>
        <a:xfrm>
          <a:off x="2514600" y="1442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59327</xdr:rowOff>
    </xdr:from>
    <xdr:to>
      <xdr:col>19</xdr:col>
      <xdr:colOff>177800</xdr:colOff>
      <xdr:row>86</xdr:row>
      <xdr:rowOff>82187</xdr:rowOff>
    </xdr:to>
    <xdr:cxnSp macro="">
      <xdr:nvCxnSpPr>
        <xdr:cNvPr id="309" name="直線コネクタ 308">
          <a:extLst>
            <a:ext uri="{FF2B5EF4-FFF2-40B4-BE49-F238E27FC236}">
              <a16:creationId xmlns:a16="http://schemas.microsoft.com/office/drawing/2014/main" id="{33B5FFC6-A911-4534-8D4B-AE84EF88A957}"/>
            </a:ext>
          </a:extLst>
        </xdr:cNvPr>
        <xdr:cNvCxnSpPr/>
      </xdr:nvCxnSpPr>
      <xdr:spPr>
        <a:xfrm>
          <a:off x="2565400" y="14476367"/>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168548</xdr:rowOff>
    </xdr:from>
    <xdr:to>
      <xdr:col>10</xdr:col>
      <xdr:colOff>165100</xdr:colOff>
      <xdr:row>86</xdr:row>
      <xdr:rowOff>98698</xdr:rowOff>
    </xdr:to>
    <xdr:sp macro="" textlink="">
      <xdr:nvSpPr>
        <xdr:cNvPr id="310" name="楕円 309">
          <a:extLst>
            <a:ext uri="{FF2B5EF4-FFF2-40B4-BE49-F238E27FC236}">
              <a16:creationId xmlns:a16="http://schemas.microsoft.com/office/drawing/2014/main" id="{44273756-53C8-4AC2-8989-6ED04B506892}"/>
            </a:ext>
          </a:extLst>
        </xdr:cNvPr>
        <xdr:cNvSpPr/>
      </xdr:nvSpPr>
      <xdr:spPr>
        <a:xfrm>
          <a:off x="1739900" y="14417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47898</xdr:rowOff>
    </xdr:from>
    <xdr:to>
      <xdr:col>15</xdr:col>
      <xdr:colOff>50800</xdr:colOff>
      <xdr:row>86</xdr:row>
      <xdr:rowOff>59327</xdr:rowOff>
    </xdr:to>
    <xdr:cxnSp macro="">
      <xdr:nvCxnSpPr>
        <xdr:cNvPr id="311" name="直線コネクタ 310">
          <a:extLst>
            <a:ext uri="{FF2B5EF4-FFF2-40B4-BE49-F238E27FC236}">
              <a16:creationId xmlns:a16="http://schemas.microsoft.com/office/drawing/2014/main" id="{947BBE28-8338-4A2E-926B-1AB50545E745}"/>
            </a:ext>
          </a:extLst>
        </xdr:cNvPr>
        <xdr:cNvCxnSpPr/>
      </xdr:nvCxnSpPr>
      <xdr:spPr>
        <a:xfrm>
          <a:off x="1790700" y="14464938"/>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152219</xdr:rowOff>
    </xdr:from>
    <xdr:to>
      <xdr:col>6</xdr:col>
      <xdr:colOff>38100</xdr:colOff>
      <xdr:row>86</xdr:row>
      <xdr:rowOff>82369</xdr:rowOff>
    </xdr:to>
    <xdr:sp macro="" textlink="">
      <xdr:nvSpPr>
        <xdr:cNvPr id="312" name="楕円 311">
          <a:extLst>
            <a:ext uri="{FF2B5EF4-FFF2-40B4-BE49-F238E27FC236}">
              <a16:creationId xmlns:a16="http://schemas.microsoft.com/office/drawing/2014/main" id="{82F43AE3-B9FA-44BF-AF7E-E79976EC7CF7}"/>
            </a:ext>
          </a:extLst>
        </xdr:cNvPr>
        <xdr:cNvSpPr/>
      </xdr:nvSpPr>
      <xdr:spPr>
        <a:xfrm>
          <a:off x="965200" y="144016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31569</xdr:rowOff>
    </xdr:from>
    <xdr:to>
      <xdr:col>10</xdr:col>
      <xdr:colOff>114300</xdr:colOff>
      <xdr:row>86</xdr:row>
      <xdr:rowOff>47898</xdr:rowOff>
    </xdr:to>
    <xdr:cxnSp macro="">
      <xdr:nvCxnSpPr>
        <xdr:cNvPr id="313" name="直線コネクタ 312">
          <a:extLst>
            <a:ext uri="{FF2B5EF4-FFF2-40B4-BE49-F238E27FC236}">
              <a16:creationId xmlns:a16="http://schemas.microsoft.com/office/drawing/2014/main" id="{F7AB3F4C-4AA4-44FA-A2D4-72A19A54284B}"/>
            </a:ext>
          </a:extLst>
        </xdr:cNvPr>
        <xdr:cNvCxnSpPr/>
      </xdr:nvCxnSpPr>
      <xdr:spPr>
        <a:xfrm>
          <a:off x="1008380" y="14448609"/>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F4F8FA25-FAC5-44E1-987F-45E1D7B33DC8}"/>
            </a:ext>
          </a:extLst>
        </xdr:cNvPr>
        <xdr:cNvSpPr txBox="1"/>
      </xdr:nvSpPr>
      <xdr:spPr>
        <a:xfrm>
          <a:off x="317056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5D97F74D-6E17-41E5-83D0-2FD6369F8D49}"/>
            </a:ext>
          </a:extLst>
        </xdr:cNvPr>
        <xdr:cNvSpPr txBox="1"/>
      </xdr:nvSpPr>
      <xdr:spPr>
        <a:xfrm>
          <a:off x="23857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34E318BB-3170-433E-B7D5-10293B06B6B1}"/>
            </a:ext>
          </a:extLst>
        </xdr:cNvPr>
        <xdr:cNvSpPr txBox="1"/>
      </xdr:nvSpPr>
      <xdr:spPr>
        <a:xfrm>
          <a:off x="1611004" y="1367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42D025E3-549C-4FAA-8821-2785C27EC0C9}"/>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124114</xdr:rowOff>
    </xdr:from>
    <xdr:ext cx="405111" cy="259045"/>
    <xdr:sp macro="" textlink="">
      <xdr:nvSpPr>
        <xdr:cNvPr id="318" name="n_1mainValue【公営住宅】&#10;有形固定資産減価償却率">
          <a:extLst>
            <a:ext uri="{FF2B5EF4-FFF2-40B4-BE49-F238E27FC236}">
              <a16:creationId xmlns:a16="http://schemas.microsoft.com/office/drawing/2014/main" id="{24BC67B1-B8C9-45E1-979D-BCBBF3735633}"/>
            </a:ext>
          </a:extLst>
        </xdr:cNvPr>
        <xdr:cNvSpPr txBox="1"/>
      </xdr:nvSpPr>
      <xdr:spPr>
        <a:xfrm>
          <a:off x="3170564" y="1454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101254</xdr:rowOff>
    </xdr:from>
    <xdr:ext cx="405111" cy="259045"/>
    <xdr:sp macro="" textlink="">
      <xdr:nvSpPr>
        <xdr:cNvPr id="319" name="n_2mainValue【公営住宅】&#10;有形固定資産減価償却率">
          <a:extLst>
            <a:ext uri="{FF2B5EF4-FFF2-40B4-BE49-F238E27FC236}">
              <a16:creationId xmlns:a16="http://schemas.microsoft.com/office/drawing/2014/main" id="{F0EFDD25-063B-46D7-9DB7-962359E9FE47}"/>
            </a:ext>
          </a:extLst>
        </xdr:cNvPr>
        <xdr:cNvSpPr txBox="1"/>
      </xdr:nvSpPr>
      <xdr:spPr>
        <a:xfrm>
          <a:off x="2385704" y="14518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89825</xdr:rowOff>
    </xdr:from>
    <xdr:ext cx="405111" cy="259045"/>
    <xdr:sp macro="" textlink="">
      <xdr:nvSpPr>
        <xdr:cNvPr id="320" name="n_3mainValue【公営住宅】&#10;有形固定資産減価償却率">
          <a:extLst>
            <a:ext uri="{FF2B5EF4-FFF2-40B4-BE49-F238E27FC236}">
              <a16:creationId xmlns:a16="http://schemas.microsoft.com/office/drawing/2014/main" id="{CAE949D6-3384-4017-A4B0-7F46C6AD375D}"/>
            </a:ext>
          </a:extLst>
        </xdr:cNvPr>
        <xdr:cNvSpPr txBox="1"/>
      </xdr:nvSpPr>
      <xdr:spPr>
        <a:xfrm>
          <a:off x="1611004" y="1450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73496</xdr:rowOff>
    </xdr:from>
    <xdr:ext cx="405111" cy="259045"/>
    <xdr:sp macro="" textlink="">
      <xdr:nvSpPr>
        <xdr:cNvPr id="321" name="n_4mainValue【公営住宅】&#10;有形固定資産減価償却率">
          <a:extLst>
            <a:ext uri="{FF2B5EF4-FFF2-40B4-BE49-F238E27FC236}">
              <a16:creationId xmlns:a16="http://schemas.microsoft.com/office/drawing/2014/main" id="{9552E978-0BC6-45CA-ACD3-41431F45C7EE}"/>
            </a:ext>
          </a:extLst>
        </xdr:cNvPr>
        <xdr:cNvSpPr txBox="1"/>
      </xdr:nvSpPr>
      <xdr:spPr>
        <a:xfrm>
          <a:off x="836304" y="1449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9F8A118-0BF4-4337-B34A-7173975A029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293F393-DB60-4930-9F9B-42A3A6FD6CC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8EEECDD-6D09-4935-A529-9C09F6F0133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9D3FB7F-7722-4F04-8D8E-CD27F8D95AE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48F7EB2-A78D-4631-ABE6-115B260E759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A266780-0327-4C3C-9E26-002F3CE91BC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F4EC827-2A5C-40F2-A311-B3F615DB88F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715E98C-9B0E-42D3-94A5-D81160B171E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AC2F0AC-66D5-4611-B616-716278224BD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E08CE87-583D-4F6E-818D-003B28242D3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9816473-D608-4A75-AD59-71C303019D6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5946402-31FF-4B2D-B1C9-B67C30B99C4C}"/>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7374B68-2D28-42F1-B93A-A4D84194C8D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7764974-B28F-407C-AF83-32CFB01640AE}"/>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590282A-B3F5-4EBB-9EEE-778E3ACBA1E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9A50299A-5370-4D05-AEC1-004AD361A53A}"/>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94A078B-D87C-431E-B36B-1F658132D57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11BE8F39-A659-4044-A5AF-77E8517CF7ED}"/>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B6B0DE1-558D-4CD7-B6F6-E4E92E9980BB}"/>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EF515869-0853-42D3-B34E-BFEC5CBFF3D4}"/>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886523C-2971-4BF6-B672-6D602EBAB72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095A42B-1A8F-4EBE-AAE7-BB978CC34BB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52C45A3-6947-4383-B215-FE3E2636262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499E9AD8-9F2E-4E96-85F2-BD86D6A2DE19}"/>
            </a:ext>
          </a:extLst>
        </xdr:cNvPr>
        <xdr:cNvCxnSpPr/>
      </xdr:nvCxnSpPr>
      <xdr:spPr>
        <a:xfrm flipV="1">
          <a:off x="9219565" y="13172009"/>
          <a:ext cx="0" cy="1345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F8E97754-64DD-464D-9151-9B134C7D7E7D}"/>
            </a:ext>
          </a:extLst>
        </xdr:cNvPr>
        <xdr:cNvSpPr txBox="1"/>
      </xdr:nvSpPr>
      <xdr:spPr>
        <a:xfrm>
          <a:off x="9258300" y="145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81FAB26-1704-4395-9E03-84084D7F2A6B}"/>
            </a:ext>
          </a:extLst>
        </xdr:cNvPr>
        <xdr:cNvCxnSpPr/>
      </xdr:nvCxnSpPr>
      <xdr:spPr>
        <a:xfrm>
          <a:off x="9154160" y="14517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DC0FCE1-E2C9-4D08-B498-D1E71F36F551}"/>
            </a:ext>
          </a:extLst>
        </xdr:cNvPr>
        <xdr:cNvSpPr txBox="1"/>
      </xdr:nvSpPr>
      <xdr:spPr>
        <a:xfrm>
          <a:off x="9258300" y="129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C445FB93-BC4A-4B09-A9A8-521EB5967962}"/>
            </a:ext>
          </a:extLst>
        </xdr:cNvPr>
        <xdr:cNvCxnSpPr/>
      </xdr:nvCxnSpPr>
      <xdr:spPr>
        <a:xfrm>
          <a:off x="9154160" y="131720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DE0485B-BA81-442F-B856-56A75DCC188C}"/>
            </a:ext>
          </a:extLst>
        </xdr:cNvPr>
        <xdr:cNvSpPr txBox="1"/>
      </xdr:nvSpPr>
      <xdr:spPr>
        <a:xfrm>
          <a:off x="9258300" y="1396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DDD17FDE-DB93-4B64-B7CD-3693AE5EA47C}"/>
            </a:ext>
          </a:extLst>
        </xdr:cNvPr>
        <xdr:cNvSpPr/>
      </xdr:nvSpPr>
      <xdr:spPr>
        <a:xfrm>
          <a:off x="9192260" y="14106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128B48BA-E651-4538-81FB-9C5D84946C91}"/>
            </a:ext>
          </a:extLst>
        </xdr:cNvPr>
        <xdr:cNvSpPr/>
      </xdr:nvSpPr>
      <xdr:spPr>
        <a:xfrm>
          <a:off x="8445500" y="1412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8FA1B258-BB7A-4E99-A8B4-579EE1F1EE35}"/>
            </a:ext>
          </a:extLst>
        </xdr:cNvPr>
        <xdr:cNvSpPr/>
      </xdr:nvSpPr>
      <xdr:spPr>
        <a:xfrm>
          <a:off x="7670800" y="14130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F95798AC-E252-4032-8690-FD52AAB190F7}"/>
            </a:ext>
          </a:extLst>
        </xdr:cNvPr>
        <xdr:cNvSpPr/>
      </xdr:nvSpPr>
      <xdr:spPr>
        <a:xfrm>
          <a:off x="6873240" y="1414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C67A4C5C-A05E-4B45-B9F9-58352663816C}"/>
            </a:ext>
          </a:extLst>
        </xdr:cNvPr>
        <xdr:cNvSpPr/>
      </xdr:nvSpPr>
      <xdr:spPr>
        <a:xfrm>
          <a:off x="6098540" y="141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D4517E-3578-4E2D-B732-D5D6816A66C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CA8D78F-EF2D-4737-9DFC-024CA6D62AC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DFA25B2-46F2-4F74-B033-27FE1DFEA01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C287BAE-9DC7-4037-9F97-7558E302523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E421BB6-E49C-47CC-A551-987078A867A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109677</xdr:rowOff>
    </xdr:from>
    <xdr:to>
      <xdr:col>55</xdr:col>
      <xdr:colOff>50800</xdr:colOff>
      <xdr:row>86</xdr:row>
      <xdr:rowOff>39827</xdr:rowOff>
    </xdr:to>
    <xdr:sp macro="" textlink="">
      <xdr:nvSpPr>
        <xdr:cNvPr id="361" name="楕円 360">
          <a:extLst>
            <a:ext uri="{FF2B5EF4-FFF2-40B4-BE49-F238E27FC236}">
              <a16:creationId xmlns:a16="http://schemas.microsoft.com/office/drawing/2014/main" id="{82D61312-0DDA-495B-B613-DBB02D383476}"/>
            </a:ext>
          </a:extLst>
        </xdr:cNvPr>
        <xdr:cNvSpPr/>
      </xdr:nvSpPr>
      <xdr:spPr>
        <a:xfrm>
          <a:off x="9192260" y="143590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24604</xdr:rowOff>
    </xdr:from>
    <xdr:ext cx="469744" cy="259045"/>
    <xdr:sp macro="" textlink="">
      <xdr:nvSpPr>
        <xdr:cNvPr id="362" name="【公営住宅】&#10;一人当たり面積該当値テキスト">
          <a:extLst>
            <a:ext uri="{FF2B5EF4-FFF2-40B4-BE49-F238E27FC236}">
              <a16:creationId xmlns:a16="http://schemas.microsoft.com/office/drawing/2014/main" id="{8C372750-A17F-4184-B5A7-61ABDF771CCD}"/>
            </a:ext>
          </a:extLst>
        </xdr:cNvPr>
        <xdr:cNvSpPr txBox="1"/>
      </xdr:nvSpPr>
      <xdr:spPr>
        <a:xfrm>
          <a:off x="9258300" y="142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110973</xdr:rowOff>
    </xdr:from>
    <xdr:to>
      <xdr:col>50</xdr:col>
      <xdr:colOff>165100</xdr:colOff>
      <xdr:row>86</xdr:row>
      <xdr:rowOff>41123</xdr:rowOff>
    </xdr:to>
    <xdr:sp macro="" textlink="">
      <xdr:nvSpPr>
        <xdr:cNvPr id="363" name="楕円 362">
          <a:extLst>
            <a:ext uri="{FF2B5EF4-FFF2-40B4-BE49-F238E27FC236}">
              <a16:creationId xmlns:a16="http://schemas.microsoft.com/office/drawing/2014/main" id="{8D244E13-9205-4211-B6C8-7E590989AE2D}"/>
            </a:ext>
          </a:extLst>
        </xdr:cNvPr>
        <xdr:cNvSpPr/>
      </xdr:nvSpPr>
      <xdr:spPr>
        <a:xfrm>
          <a:off x="8445500" y="14360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160477</xdr:rowOff>
    </xdr:from>
    <xdr:to>
      <xdr:col>55</xdr:col>
      <xdr:colOff>0</xdr:colOff>
      <xdr:row>85</xdr:row>
      <xdr:rowOff>161773</xdr:rowOff>
    </xdr:to>
    <xdr:cxnSp macro="">
      <xdr:nvCxnSpPr>
        <xdr:cNvPr id="364" name="直線コネクタ 363">
          <a:extLst>
            <a:ext uri="{FF2B5EF4-FFF2-40B4-BE49-F238E27FC236}">
              <a16:creationId xmlns:a16="http://schemas.microsoft.com/office/drawing/2014/main" id="{488B37E0-87FA-426E-A87F-FF6878AAAB10}"/>
            </a:ext>
          </a:extLst>
        </xdr:cNvPr>
        <xdr:cNvCxnSpPr/>
      </xdr:nvCxnSpPr>
      <xdr:spPr>
        <a:xfrm flipV="1">
          <a:off x="8496300" y="14409877"/>
          <a:ext cx="7239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98476</xdr:rowOff>
    </xdr:from>
    <xdr:to>
      <xdr:col>46</xdr:col>
      <xdr:colOff>38100</xdr:colOff>
      <xdr:row>86</xdr:row>
      <xdr:rowOff>28626</xdr:rowOff>
    </xdr:to>
    <xdr:sp macro="" textlink="">
      <xdr:nvSpPr>
        <xdr:cNvPr id="365" name="楕円 364">
          <a:extLst>
            <a:ext uri="{FF2B5EF4-FFF2-40B4-BE49-F238E27FC236}">
              <a16:creationId xmlns:a16="http://schemas.microsoft.com/office/drawing/2014/main" id="{C3634FA4-407B-42A6-B424-1108C75DCB9C}"/>
            </a:ext>
          </a:extLst>
        </xdr:cNvPr>
        <xdr:cNvSpPr/>
      </xdr:nvSpPr>
      <xdr:spPr>
        <a:xfrm>
          <a:off x="7670800" y="14347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149276</xdr:rowOff>
    </xdr:from>
    <xdr:to>
      <xdr:col>50</xdr:col>
      <xdr:colOff>114300</xdr:colOff>
      <xdr:row>85</xdr:row>
      <xdr:rowOff>161773</xdr:rowOff>
    </xdr:to>
    <xdr:cxnSp macro="">
      <xdr:nvCxnSpPr>
        <xdr:cNvPr id="366" name="直線コネクタ 365">
          <a:extLst>
            <a:ext uri="{FF2B5EF4-FFF2-40B4-BE49-F238E27FC236}">
              <a16:creationId xmlns:a16="http://schemas.microsoft.com/office/drawing/2014/main" id="{30BFEC4F-0BAC-4CC6-A3D0-AFA8A10BA124}"/>
            </a:ext>
          </a:extLst>
        </xdr:cNvPr>
        <xdr:cNvCxnSpPr/>
      </xdr:nvCxnSpPr>
      <xdr:spPr>
        <a:xfrm>
          <a:off x="7713980" y="14398676"/>
          <a:ext cx="78232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101143</xdr:rowOff>
    </xdr:from>
    <xdr:to>
      <xdr:col>41</xdr:col>
      <xdr:colOff>101600</xdr:colOff>
      <xdr:row>86</xdr:row>
      <xdr:rowOff>31293</xdr:rowOff>
    </xdr:to>
    <xdr:sp macro="" textlink="">
      <xdr:nvSpPr>
        <xdr:cNvPr id="367" name="楕円 366">
          <a:extLst>
            <a:ext uri="{FF2B5EF4-FFF2-40B4-BE49-F238E27FC236}">
              <a16:creationId xmlns:a16="http://schemas.microsoft.com/office/drawing/2014/main" id="{552ABD0A-54B7-4ABC-A985-C54530F67168}"/>
            </a:ext>
          </a:extLst>
        </xdr:cNvPr>
        <xdr:cNvSpPr/>
      </xdr:nvSpPr>
      <xdr:spPr>
        <a:xfrm>
          <a:off x="6873240" y="14350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149276</xdr:rowOff>
    </xdr:from>
    <xdr:to>
      <xdr:col>45</xdr:col>
      <xdr:colOff>177800</xdr:colOff>
      <xdr:row>85</xdr:row>
      <xdr:rowOff>151943</xdr:rowOff>
    </xdr:to>
    <xdr:cxnSp macro="">
      <xdr:nvCxnSpPr>
        <xdr:cNvPr id="368" name="直線コネクタ 367">
          <a:extLst>
            <a:ext uri="{FF2B5EF4-FFF2-40B4-BE49-F238E27FC236}">
              <a16:creationId xmlns:a16="http://schemas.microsoft.com/office/drawing/2014/main" id="{4CC26406-2DC4-4F77-999F-09490F996CEE}"/>
            </a:ext>
          </a:extLst>
        </xdr:cNvPr>
        <xdr:cNvCxnSpPr/>
      </xdr:nvCxnSpPr>
      <xdr:spPr>
        <a:xfrm flipV="1">
          <a:off x="6924040" y="14398676"/>
          <a:ext cx="78994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104191</xdr:rowOff>
    </xdr:from>
    <xdr:to>
      <xdr:col>36</xdr:col>
      <xdr:colOff>165100</xdr:colOff>
      <xdr:row>86</xdr:row>
      <xdr:rowOff>34341</xdr:rowOff>
    </xdr:to>
    <xdr:sp macro="" textlink="">
      <xdr:nvSpPr>
        <xdr:cNvPr id="369" name="楕円 368">
          <a:extLst>
            <a:ext uri="{FF2B5EF4-FFF2-40B4-BE49-F238E27FC236}">
              <a16:creationId xmlns:a16="http://schemas.microsoft.com/office/drawing/2014/main" id="{EA1C45EB-8510-4C74-8DB1-1E744E008BDD}"/>
            </a:ext>
          </a:extLst>
        </xdr:cNvPr>
        <xdr:cNvSpPr/>
      </xdr:nvSpPr>
      <xdr:spPr>
        <a:xfrm>
          <a:off x="6098540" y="143535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151943</xdr:rowOff>
    </xdr:from>
    <xdr:to>
      <xdr:col>41</xdr:col>
      <xdr:colOff>50800</xdr:colOff>
      <xdr:row>85</xdr:row>
      <xdr:rowOff>154991</xdr:rowOff>
    </xdr:to>
    <xdr:cxnSp macro="">
      <xdr:nvCxnSpPr>
        <xdr:cNvPr id="370" name="直線コネクタ 369">
          <a:extLst>
            <a:ext uri="{FF2B5EF4-FFF2-40B4-BE49-F238E27FC236}">
              <a16:creationId xmlns:a16="http://schemas.microsoft.com/office/drawing/2014/main" id="{E8A00FDD-1304-4453-A1B0-B0CA1308C6B0}"/>
            </a:ext>
          </a:extLst>
        </xdr:cNvPr>
        <xdr:cNvCxnSpPr/>
      </xdr:nvCxnSpPr>
      <xdr:spPr>
        <a:xfrm flipV="1">
          <a:off x="6149340" y="14401343"/>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452BA5B6-820C-4859-8039-D06C3C12034D}"/>
            </a:ext>
          </a:extLst>
        </xdr:cNvPr>
        <xdr:cNvSpPr txBox="1"/>
      </xdr:nvSpPr>
      <xdr:spPr>
        <a:xfrm>
          <a:off x="8271587" y="1390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BC5D97FB-AFD4-4EEF-8C48-29538F87B56E}"/>
            </a:ext>
          </a:extLst>
        </xdr:cNvPr>
        <xdr:cNvSpPr txBox="1"/>
      </xdr:nvSpPr>
      <xdr:spPr>
        <a:xfrm>
          <a:off x="7509587" y="1391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F9186E2F-C374-4CA1-936F-4CA4E8840B8D}"/>
            </a:ext>
          </a:extLst>
        </xdr:cNvPr>
        <xdr:cNvSpPr txBox="1"/>
      </xdr:nvSpPr>
      <xdr:spPr>
        <a:xfrm>
          <a:off x="6712027" y="139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9DD3CB38-A7F0-4F68-A964-2282CAB90E8C}"/>
            </a:ext>
          </a:extLst>
        </xdr:cNvPr>
        <xdr:cNvSpPr txBox="1"/>
      </xdr:nvSpPr>
      <xdr:spPr>
        <a:xfrm>
          <a:off x="5937327" y="1390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32250</xdr:rowOff>
    </xdr:from>
    <xdr:ext cx="469744" cy="259045"/>
    <xdr:sp macro="" textlink="">
      <xdr:nvSpPr>
        <xdr:cNvPr id="375" name="n_1mainValue【公営住宅】&#10;一人当たり面積">
          <a:extLst>
            <a:ext uri="{FF2B5EF4-FFF2-40B4-BE49-F238E27FC236}">
              <a16:creationId xmlns:a16="http://schemas.microsoft.com/office/drawing/2014/main" id="{D1505CBD-D63C-42A0-8877-42F08098FCC8}"/>
            </a:ext>
          </a:extLst>
        </xdr:cNvPr>
        <xdr:cNvSpPr txBox="1"/>
      </xdr:nvSpPr>
      <xdr:spPr>
        <a:xfrm>
          <a:off x="8271587" y="144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19753</xdr:rowOff>
    </xdr:from>
    <xdr:ext cx="469744" cy="259045"/>
    <xdr:sp macro="" textlink="">
      <xdr:nvSpPr>
        <xdr:cNvPr id="376" name="n_2mainValue【公営住宅】&#10;一人当たり面積">
          <a:extLst>
            <a:ext uri="{FF2B5EF4-FFF2-40B4-BE49-F238E27FC236}">
              <a16:creationId xmlns:a16="http://schemas.microsoft.com/office/drawing/2014/main" id="{DE034A8D-8360-4339-903F-3FA72981C374}"/>
            </a:ext>
          </a:extLst>
        </xdr:cNvPr>
        <xdr:cNvSpPr txBox="1"/>
      </xdr:nvSpPr>
      <xdr:spPr>
        <a:xfrm>
          <a:off x="7509587" y="1443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22420</xdr:rowOff>
    </xdr:from>
    <xdr:ext cx="469744" cy="259045"/>
    <xdr:sp macro="" textlink="">
      <xdr:nvSpPr>
        <xdr:cNvPr id="377" name="n_3mainValue【公営住宅】&#10;一人当たり面積">
          <a:extLst>
            <a:ext uri="{FF2B5EF4-FFF2-40B4-BE49-F238E27FC236}">
              <a16:creationId xmlns:a16="http://schemas.microsoft.com/office/drawing/2014/main" id="{A87BEF23-34C9-4A0E-BA0C-B9B11EB9A5DE}"/>
            </a:ext>
          </a:extLst>
        </xdr:cNvPr>
        <xdr:cNvSpPr txBox="1"/>
      </xdr:nvSpPr>
      <xdr:spPr>
        <a:xfrm>
          <a:off x="6712027" y="1443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25468</xdr:rowOff>
    </xdr:from>
    <xdr:ext cx="469744" cy="259045"/>
    <xdr:sp macro="" textlink="">
      <xdr:nvSpPr>
        <xdr:cNvPr id="378" name="n_4mainValue【公営住宅】&#10;一人当たり面積">
          <a:extLst>
            <a:ext uri="{FF2B5EF4-FFF2-40B4-BE49-F238E27FC236}">
              <a16:creationId xmlns:a16="http://schemas.microsoft.com/office/drawing/2014/main" id="{4FBCD4AA-B3EF-4AA4-8C6F-177BEF4295DF}"/>
            </a:ext>
          </a:extLst>
        </xdr:cNvPr>
        <xdr:cNvSpPr txBox="1"/>
      </xdr:nvSpPr>
      <xdr:spPr>
        <a:xfrm>
          <a:off x="5937327" y="1444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DC15C40-1407-42B2-8DEC-E199140923A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7697E2A-FD0F-4F52-9FD5-AC14A573BBB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3121F53-521D-461A-861B-F4AFB5F831A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C6E4D54-DBBA-4F67-B202-E06A22BA76D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88D424C-F27C-4609-BEF3-9B3EC92F30A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9C04FF3-7BBD-4D8F-A770-46A8833DDF1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D232091-14E9-45EA-B051-8950B5C337E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DF8534B-5E89-47A1-8977-A6BA41DAB173}"/>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168855A-E337-4886-81FF-9222C0EFE3C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50E2739-B3F7-4E37-86F8-905C67E220C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3222E67-463A-4130-ACCE-26CC84221E9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2BED741-6D72-4DCF-A684-CF9C64FB4F5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3849108-3757-431E-A32D-7BD591A2041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EE28E3E-C420-4034-8F83-B901ADE3B29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950F1A8-21B9-42CD-9DF3-5AD230FAF89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FDABEF5E-F067-4D19-904B-E3D537E0F1F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20488FF-E878-4943-BC88-285CF9A78C8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6D2822B-7DD1-4546-ACC6-7F311ABE2A7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1981731-7E63-4DF9-AECC-1E4374152E2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13C6A66-BB6E-45BA-A618-8290247C854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5E8EB43-B23D-44B3-9196-C48BB4FABE4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C1020C7-36D8-4C59-8E87-D917B562E8E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7093ED9-825D-43DF-96AA-C00540BEF2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9D7A36B-325D-48CF-A737-1EFB0374ADB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F60A63D-4D9D-4C99-92C4-23A51DB7F2B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32E3BB3-6DE8-4345-BF38-79FD3FBF5B8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E42785B-E159-4BFB-804B-35780F7FF71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3F141DDB-984A-4EC4-BF3D-BE55D0E7711F}"/>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E2E6713F-20EF-4297-B25A-452E54D7E4D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2751469A-9B84-4909-9ACC-8F72622253E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A0351AD0-1FD8-420A-8BD8-024F2A3440C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C12D66AA-38D8-40BE-B00E-E29BF45247D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667CF5E4-7808-48A0-831B-B956EE1B99C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916606CB-0E93-497C-BFA1-432C44714932}"/>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7DED1E95-6AF0-4E27-B35D-F5D7FF2F029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F3534E9B-0153-41ED-AC17-AE137C9A61D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598B9661-72DC-4C52-9C9A-4AC8C965297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02318C7-C6A8-4304-ACB8-0CD4CCCFCF07}"/>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89EB9853-392A-4A6D-B6B2-BD5028877E7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2EB4ED36-02C9-4749-B884-F2FCCF14E7AB}"/>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AE00F72A-0991-4FE4-B9ED-6D08212E61C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72C15B3D-A130-4042-BD97-13E1340F3BD1}"/>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B461427A-0838-43FC-B1E7-8E1023B8B98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2AC33289-637B-41CA-8EE3-DE1A12CAAC5F}"/>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C979D7EB-A7C8-4FF8-87F5-A7D4AACD17D3}"/>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D78046E0-888E-429D-A74D-00A4154BA333}"/>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D76E5AA2-92C8-476D-8665-1DC348D22C7E}"/>
            </a:ext>
          </a:extLst>
        </xdr:cNvPr>
        <xdr:cNvSpPr txBox="1"/>
      </xdr:nvSpPr>
      <xdr:spPr>
        <a:xfrm>
          <a:off x="14414500" y="6314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F5F5BBCD-7F13-4896-ABE6-7AC539BB2FA6}"/>
            </a:ext>
          </a:extLst>
        </xdr:cNvPr>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A9252C4B-3D8E-4DC9-BAE2-78DADB150DB2}"/>
            </a:ext>
          </a:extLst>
        </xdr:cNvPr>
        <xdr:cNvSpPr/>
      </xdr:nvSpPr>
      <xdr:spPr>
        <a:xfrm>
          <a:off x="1357884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402DB95D-B5DA-4ED6-9868-D12D02097EEA}"/>
            </a:ext>
          </a:extLst>
        </xdr:cNvPr>
        <xdr:cNvSpPr/>
      </xdr:nvSpPr>
      <xdr:spPr>
        <a:xfrm>
          <a:off x="1280414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F50D31FB-5D61-4AE0-B28C-F9E5E680FBEC}"/>
            </a:ext>
          </a:extLst>
        </xdr:cNvPr>
        <xdr:cNvSpPr/>
      </xdr:nvSpPr>
      <xdr:spPr>
        <a:xfrm>
          <a:off x="12029440" y="63227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10AE3141-5F6B-4215-BC11-DFC601885F28}"/>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60108B1-D457-4A82-B512-2525BF54347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A61AB281-FB21-4B18-BF61-5158D053411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BAD3009-7F5A-4403-9E7D-FBD81073F79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8E93D09-C8EA-431F-9E71-8642B3204A9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B0D8913-31FD-445C-9D00-9BA08C8A234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164193</xdr:rowOff>
    </xdr:from>
    <xdr:to>
      <xdr:col>85</xdr:col>
      <xdr:colOff>177800</xdr:colOff>
      <xdr:row>36</xdr:row>
      <xdr:rowOff>94343</xdr:rowOff>
    </xdr:to>
    <xdr:sp macro="" textlink="">
      <xdr:nvSpPr>
        <xdr:cNvPr id="436" name="楕円 435">
          <a:extLst>
            <a:ext uri="{FF2B5EF4-FFF2-40B4-BE49-F238E27FC236}">
              <a16:creationId xmlns:a16="http://schemas.microsoft.com/office/drawing/2014/main" id="{45FDF17E-FD7F-4E90-9C47-2DC73C66953F}"/>
            </a:ext>
          </a:extLst>
        </xdr:cNvPr>
        <xdr:cNvSpPr/>
      </xdr:nvSpPr>
      <xdr:spPr>
        <a:xfrm>
          <a:off x="14325600" y="60315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15620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4788B1BA-4FD1-45B3-8428-D1E7C9BD9ECC}"/>
            </a:ext>
          </a:extLst>
        </xdr:cNvPr>
        <xdr:cNvSpPr txBox="1"/>
      </xdr:nvSpPr>
      <xdr:spPr>
        <a:xfrm>
          <a:off x="14414500" y="588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82550</xdr:rowOff>
    </xdr:from>
    <xdr:to>
      <xdr:col>81</xdr:col>
      <xdr:colOff>101600</xdr:colOff>
      <xdr:row>36</xdr:row>
      <xdr:rowOff>12700</xdr:rowOff>
    </xdr:to>
    <xdr:sp macro="" textlink="">
      <xdr:nvSpPr>
        <xdr:cNvPr id="438" name="楕円 437">
          <a:extLst>
            <a:ext uri="{FF2B5EF4-FFF2-40B4-BE49-F238E27FC236}">
              <a16:creationId xmlns:a16="http://schemas.microsoft.com/office/drawing/2014/main" id="{3CFDC2F2-DBED-4251-A1D2-CF9F689748E5}"/>
            </a:ext>
          </a:extLst>
        </xdr:cNvPr>
        <xdr:cNvSpPr/>
      </xdr:nvSpPr>
      <xdr:spPr>
        <a:xfrm>
          <a:off x="13578840" y="594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133350</xdr:rowOff>
    </xdr:from>
    <xdr:to>
      <xdr:col>85</xdr:col>
      <xdr:colOff>127000</xdr:colOff>
      <xdr:row>36</xdr:row>
      <xdr:rowOff>43543</xdr:rowOff>
    </xdr:to>
    <xdr:cxnSp macro="">
      <xdr:nvCxnSpPr>
        <xdr:cNvPr id="439" name="直線コネクタ 438">
          <a:extLst>
            <a:ext uri="{FF2B5EF4-FFF2-40B4-BE49-F238E27FC236}">
              <a16:creationId xmlns:a16="http://schemas.microsoft.com/office/drawing/2014/main" id="{FDA7C824-EDC0-4DC8-AF69-353486C65228}"/>
            </a:ext>
          </a:extLst>
        </xdr:cNvPr>
        <xdr:cNvCxnSpPr/>
      </xdr:nvCxnSpPr>
      <xdr:spPr>
        <a:xfrm>
          <a:off x="13629640" y="6000750"/>
          <a:ext cx="74676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907</xdr:rowOff>
    </xdr:from>
    <xdr:to>
      <xdr:col>76</xdr:col>
      <xdr:colOff>165100</xdr:colOff>
      <xdr:row>35</xdr:row>
      <xdr:rowOff>102507</xdr:rowOff>
    </xdr:to>
    <xdr:sp macro="" textlink="">
      <xdr:nvSpPr>
        <xdr:cNvPr id="440" name="楕円 439">
          <a:extLst>
            <a:ext uri="{FF2B5EF4-FFF2-40B4-BE49-F238E27FC236}">
              <a16:creationId xmlns:a16="http://schemas.microsoft.com/office/drawing/2014/main" id="{F4CD3C2B-AA91-4263-8BC6-566C21C8C435}"/>
            </a:ext>
          </a:extLst>
        </xdr:cNvPr>
        <xdr:cNvSpPr/>
      </xdr:nvSpPr>
      <xdr:spPr>
        <a:xfrm>
          <a:off x="12804140" y="586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51707</xdr:rowOff>
    </xdr:from>
    <xdr:to>
      <xdr:col>81</xdr:col>
      <xdr:colOff>50800</xdr:colOff>
      <xdr:row>35</xdr:row>
      <xdr:rowOff>133350</xdr:rowOff>
    </xdr:to>
    <xdr:cxnSp macro="">
      <xdr:nvCxnSpPr>
        <xdr:cNvPr id="441" name="直線コネクタ 440">
          <a:extLst>
            <a:ext uri="{FF2B5EF4-FFF2-40B4-BE49-F238E27FC236}">
              <a16:creationId xmlns:a16="http://schemas.microsoft.com/office/drawing/2014/main" id="{64D04143-00D8-4670-AF78-6F79B2904FD0}"/>
            </a:ext>
          </a:extLst>
        </xdr:cNvPr>
        <xdr:cNvCxnSpPr/>
      </xdr:nvCxnSpPr>
      <xdr:spPr>
        <a:xfrm>
          <a:off x="12854940" y="5919107"/>
          <a:ext cx="7747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87449</xdr:rowOff>
    </xdr:from>
    <xdr:to>
      <xdr:col>72</xdr:col>
      <xdr:colOff>38100</xdr:colOff>
      <xdr:row>35</xdr:row>
      <xdr:rowOff>17599</xdr:rowOff>
    </xdr:to>
    <xdr:sp macro="" textlink="">
      <xdr:nvSpPr>
        <xdr:cNvPr id="442" name="楕円 441">
          <a:extLst>
            <a:ext uri="{FF2B5EF4-FFF2-40B4-BE49-F238E27FC236}">
              <a16:creationId xmlns:a16="http://schemas.microsoft.com/office/drawing/2014/main" id="{BDEC55EB-435B-4B50-9C0B-0E53195A5443}"/>
            </a:ext>
          </a:extLst>
        </xdr:cNvPr>
        <xdr:cNvSpPr/>
      </xdr:nvSpPr>
      <xdr:spPr>
        <a:xfrm>
          <a:off x="12029440" y="57872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138249</xdr:rowOff>
    </xdr:from>
    <xdr:to>
      <xdr:col>76</xdr:col>
      <xdr:colOff>114300</xdr:colOff>
      <xdr:row>35</xdr:row>
      <xdr:rowOff>51707</xdr:rowOff>
    </xdr:to>
    <xdr:cxnSp macro="">
      <xdr:nvCxnSpPr>
        <xdr:cNvPr id="443" name="直線コネクタ 442">
          <a:extLst>
            <a:ext uri="{FF2B5EF4-FFF2-40B4-BE49-F238E27FC236}">
              <a16:creationId xmlns:a16="http://schemas.microsoft.com/office/drawing/2014/main" id="{844FBE4F-A01D-4B7B-90E2-002134053280}"/>
            </a:ext>
          </a:extLst>
        </xdr:cNvPr>
        <xdr:cNvCxnSpPr/>
      </xdr:nvCxnSpPr>
      <xdr:spPr>
        <a:xfrm>
          <a:off x="12072620" y="5838009"/>
          <a:ext cx="782320"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7439</xdr:rowOff>
    </xdr:from>
    <xdr:to>
      <xdr:col>67</xdr:col>
      <xdr:colOff>101600</xdr:colOff>
      <xdr:row>34</xdr:row>
      <xdr:rowOff>109039</xdr:rowOff>
    </xdr:to>
    <xdr:sp macro="" textlink="">
      <xdr:nvSpPr>
        <xdr:cNvPr id="444" name="楕円 443">
          <a:extLst>
            <a:ext uri="{FF2B5EF4-FFF2-40B4-BE49-F238E27FC236}">
              <a16:creationId xmlns:a16="http://schemas.microsoft.com/office/drawing/2014/main" id="{991C0DF4-F4A2-4340-90C5-E4C75EA840D4}"/>
            </a:ext>
          </a:extLst>
        </xdr:cNvPr>
        <xdr:cNvSpPr/>
      </xdr:nvSpPr>
      <xdr:spPr>
        <a:xfrm>
          <a:off x="1123188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58239</xdr:rowOff>
    </xdr:from>
    <xdr:to>
      <xdr:col>71</xdr:col>
      <xdr:colOff>177800</xdr:colOff>
      <xdr:row>34</xdr:row>
      <xdr:rowOff>138249</xdr:rowOff>
    </xdr:to>
    <xdr:cxnSp macro="">
      <xdr:nvCxnSpPr>
        <xdr:cNvPr id="445" name="直線コネクタ 444">
          <a:extLst>
            <a:ext uri="{FF2B5EF4-FFF2-40B4-BE49-F238E27FC236}">
              <a16:creationId xmlns:a16="http://schemas.microsoft.com/office/drawing/2014/main" id="{989C7F33-5FF8-451B-8F01-56E9C87BAD46}"/>
            </a:ext>
          </a:extLst>
        </xdr:cNvPr>
        <xdr:cNvCxnSpPr/>
      </xdr:nvCxnSpPr>
      <xdr:spPr>
        <a:xfrm>
          <a:off x="11282680" y="5757999"/>
          <a:ext cx="78994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B42D6DE4-FF1C-49A0-844F-DC23E6B325BB}"/>
            </a:ext>
          </a:extLst>
        </xdr:cNvPr>
        <xdr:cNvSpPr txBox="1"/>
      </xdr:nvSpPr>
      <xdr:spPr>
        <a:xfrm>
          <a:off x="1343724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CB29569-A8DB-496D-A298-CAA09EBBDB31}"/>
            </a:ext>
          </a:extLst>
        </xdr:cNvPr>
        <xdr:cNvSpPr txBox="1"/>
      </xdr:nvSpPr>
      <xdr:spPr>
        <a:xfrm>
          <a:off x="12675244" y="643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91C25DF-893E-4A5E-A4EC-C0EEB435CE2F}"/>
            </a:ext>
          </a:extLst>
        </xdr:cNvPr>
        <xdr:cNvSpPr txBox="1"/>
      </xdr:nvSpPr>
      <xdr:spPr>
        <a:xfrm>
          <a:off x="11900544" y="641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3844EF1B-F440-47B5-AC9E-AA7D83FB946D}"/>
            </a:ext>
          </a:extLst>
        </xdr:cNvPr>
        <xdr:cNvSpPr txBox="1"/>
      </xdr:nvSpPr>
      <xdr:spPr>
        <a:xfrm>
          <a:off x="1110298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29227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C484252C-1E01-4C69-8AC5-1548731014E2}"/>
            </a:ext>
          </a:extLst>
        </xdr:cNvPr>
        <xdr:cNvSpPr txBox="1"/>
      </xdr:nvSpPr>
      <xdr:spPr>
        <a:xfrm>
          <a:off x="134372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119034</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EE0C5D91-4BA3-4EFB-AE6B-A3EF68E436CE}"/>
            </a:ext>
          </a:extLst>
        </xdr:cNvPr>
        <xdr:cNvSpPr txBox="1"/>
      </xdr:nvSpPr>
      <xdr:spPr>
        <a:xfrm>
          <a:off x="12675244" y="565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34126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5A09D63-973F-4D4A-B136-9433B2AAFD78}"/>
            </a:ext>
          </a:extLst>
        </xdr:cNvPr>
        <xdr:cNvSpPr txBox="1"/>
      </xdr:nvSpPr>
      <xdr:spPr>
        <a:xfrm>
          <a:off x="11900544" y="556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125566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8097DD8-4FC2-48E3-B9A2-2F60EA9D48B8}"/>
            </a:ext>
          </a:extLst>
        </xdr:cNvPr>
        <xdr:cNvSpPr txBox="1"/>
      </xdr:nvSpPr>
      <xdr:spPr>
        <a:xfrm>
          <a:off x="11102984" y="549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5B037AEE-BA5D-4FEC-968F-4ABA573476A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4A3D2D31-F6C9-4D90-A9BB-35488E458C4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BDD362B-A7C0-409E-B828-251F09C3592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A68A89D5-6A03-4B2E-A6BB-32ABCEF0D01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DDF32D86-AF8B-43EC-A776-C0F47B77272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4F370F04-93C7-4212-B27C-959B4568836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ECFD97A4-8184-40F7-8F5B-093A7AEC14C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5CD21551-D616-43A8-9F30-74096C27555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2F98A334-C665-4642-BAEA-CCF823B6950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CF7B9622-0EDA-4C04-9564-3FC696D721D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72FDD21F-35EB-41E2-91E3-4D98FBCE744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6815BBB3-EC45-4942-A010-E23179A50A54}"/>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47E6F477-4874-4E1C-8290-DDA257F08472}"/>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A0DEFA78-4904-473C-9EF3-8ED20277DCE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CD3EDE29-E045-4BF5-83DE-A3AFE197D2B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F7AA4818-5740-4030-8E7C-0669976E7B4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6278FB1D-8BFF-47E6-B90D-21023D84945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2F51B8DA-5CAE-4965-B9C2-1E81484A4591}"/>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78001762-7DC2-4A43-8626-E1FF5153A68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FD0290BF-7560-4EDE-8DF0-1B0AEFFFD3C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C5581CA7-D35C-4F35-A475-F9F1DFE9DF1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740D90A3-B866-4D2A-B878-63917D3EA4FB}"/>
            </a:ext>
          </a:extLst>
        </xdr:cNvPr>
        <xdr:cNvCxnSpPr/>
      </xdr:nvCxnSpPr>
      <xdr:spPr>
        <a:xfrm flipV="1">
          <a:off x="19509104" y="5840882"/>
          <a:ext cx="0" cy="114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8208455E-F6A8-4DF7-B95C-83BEB92E9226}"/>
            </a:ext>
          </a:extLst>
        </xdr:cNvPr>
        <xdr:cNvSpPr txBox="1"/>
      </xdr:nvSpPr>
      <xdr:spPr>
        <a:xfrm>
          <a:off x="1954784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877FAD2C-6F42-48A5-BEF6-8B384A32E5E5}"/>
            </a:ext>
          </a:extLst>
        </xdr:cNvPr>
        <xdr:cNvCxnSpPr/>
      </xdr:nvCxnSpPr>
      <xdr:spPr>
        <a:xfrm>
          <a:off x="19443700" y="698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1EF57F4-761C-4076-9124-22E557807DE5}"/>
            </a:ext>
          </a:extLst>
        </xdr:cNvPr>
        <xdr:cNvSpPr txBox="1"/>
      </xdr:nvSpPr>
      <xdr:spPr>
        <a:xfrm>
          <a:off x="19547840" y="561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EBA4C6E7-3E52-4E83-A793-154BCB2F815E}"/>
            </a:ext>
          </a:extLst>
        </xdr:cNvPr>
        <xdr:cNvCxnSpPr/>
      </xdr:nvCxnSpPr>
      <xdr:spPr>
        <a:xfrm>
          <a:off x="19443700" y="58408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E1A1652-E75B-4592-9DA2-4901AA5D5817}"/>
            </a:ext>
          </a:extLst>
        </xdr:cNvPr>
        <xdr:cNvSpPr txBox="1"/>
      </xdr:nvSpPr>
      <xdr:spPr>
        <a:xfrm>
          <a:off x="19547840" y="671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1CF7F4A9-7857-469F-ADFC-6F625EB928C9}"/>
            </a:ext>
          </a:extLst>
        </xdr:cNvPr>
        <xdr:cNvSpPr/>
      </xdr:nvSpPr>
      <xdr:spPr>
        <a:xfrm>
          <a:off x="19458940" y="674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1C8375CF-A2BA-4EAE-B86B-5B5F05AFCAB7}"/>
            </a:ext>
          </a:extLst>
        </xdr:cNvPr>
        <xdr:cNvSpPr/>
      </xdr:nvSpPr>
      <xdr:spPr>
        <a:xfrm>
          <a:off x="18735040" y="6744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B93C1D40-82F6-49C9-B339-4BD0DB0DEACB}"/>
            </a:ext>
          </a:extLst>
        </xdr:cNvPr>
        <xdr:cNvSpPr/>
      </xdr:nvSpPr>
      <xdr:spPr>
        <a:xfrm>
          <a:off x="17937480" y="675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51541BF5-8341-4FA9-A5DA-9CF374002859}"/>
            </a:ext>
          </a:extLst>
        </xdr:cNvPr>
        <xdr:cNvSpPr/>
      </xdr:nvSpPr>
      <xdr:spPr>
        <a:xfrm>
          <a:off x="17162780" y="67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FC846ED7-FA5F-4835-91C6-588475D56049}"/>
            </a:ext>
          </a:extLst>
        </xdr:cNvPr>
        <xdr:cNvSpPr/>
      </xdr:nvSpPr>
      <xdr:spPr>
        <a:xfrm>
          <a:off x="16388080" y="6767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9764846-CE2F-4016-B5C2-53D47F24EE0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4759234-D20E-4008-9762-3CE6761EFEF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51DC2C8-B980-48F1-BE46-B8424F92FE0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AF60FFB-5C8C-4F36-B4CF-3063A92370C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4E14C43-2E1D-483E-865F-8FB1CABE294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73406</xdr:rowOff>
    </xdr:from>
    <xdr:to>
      <xdr:col>116</xdr:col>
      <xdr:colOff>114300</xdr:colOff>
      <xdr:row>40</xdr:row>
      <xdr:rowOff>3556</xdr:rowOff>
    </xdr:to>
    <xdr:sp macro="" textlink="">
      <xdr:nvSpPr>
        <xdr:cNvPr id="491" name="楕円 490">
          <a:extLst>
            <a:ext uri="{FF2B5EF4-FFF2-40B4-BE49-F238E27FC236}">
              <a16:creationId xmlns:a16="http://schemas.microsoft.com/office/drawing/2014/main" id="{17B08459-9DFA-4988-AA22-8485CFCDD311}"/>
            </a:ext>
          </a:extLst>
        </xdr:cNvPr>
        <xdr:cNvSpPr/>
      </xdr:nvSpPr>
      <xdr:spPr>
        <a:xfrm>
          <a:off x="19458940" y="66113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96283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4CEF0FFA-24BD-43B6-BA06-F2A0AB2BD011}"/>
            </a:ext>
          </a:extLst>
        </xdr:cNvPr>
        <xdr:cNvSpPr txBox="1"/>
      </xdr:nvSpPr>
      <xdr:spPr>
        <a:xfrm>
          <a:off x="19547840"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77064</xdr:rowOff>
    </xdr:from>
    <xdr:to>
      <xdr:col>112</xdr:col>
      <xdr:colOff>38100</xdr:colOff>
      <xdr:row>40</xdr:row>
      <xdr:rowOff>7214</xdr:rowOff>
    </xdr:to>
    <xdr:sp macro="" textlink="">
      <xdr:nvSpPr>
        <xdr:cNvPr id="493" name="楕円 492">
          <a:extLst>
            <a:ext uri="{FF2B5EF4-FFF2-40B4-BE49-F238E27FC236}">
              <a16:creationId xmlns:a16="http://schemas.microsoft.com/office/drawing/2014/main" id="{770C14AD-59CB-444E-92AC-EECF88F0A402}"/>
            </a:ext>
          </a:extLst>
        </xdr:cNvPr>
        <xdr:cNvSpPr/>
      </xdr:nvSpPr>
      <xdr:spPr>
        <a:xfrm>
          <a:off x="18735040" y="66150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124206</xdr:rowOff>
    </xdr:from>
    <xdr:to>
      <xdr:col>116</xdr:col>
      <xdr:colOff>63500</xdr:colOff>
      <xdr:row>39</xdr:row>
      <xdr:rowOff>127864</xdr:rowOff>
    </xdr:to>
    <xdr:cxnSp macro="">
      <xdr:nvCxnSpPr>
        <xdr:cNvPr id="494" name="直線コネクタ 493">
          <a:extLst>
            <a:ext uri="{FF2B5EF4-FFF2-40B4-BE49-F238E27FC236}">
              <a16:creationId xmlns:a16="http://schemas.microsoft.com/office/drawing/2014/main" id="{FC8F98A9-1251-4734-9A7A-B51D38B04E12}"/>
            </a:ext>
          </a:extLst>
        </xdr:cNvPr>
        <xdr:cNvCxnSpPr/>
      </xdr:nvCxnSpPr>
      <xdr:spPr>
        <a:xfrm flipV="1">
          <a:off x="18778220" y="6662166"/>
          <a:ext cx="73152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81179</xdr:rowOff>
    </xdr:from>
    <xdr:to>
      <xdr:col>107</xdr:col>
      <xdr:colOff>101600</xdr:colOff>
      <xdr:row>40</xdr:row>
      <xdr:rowOff>11329</xdr:rowOff>
    </xdr:to>
    <xdr:sp macro="" textlink="">
      <xdr:nvSpPr>
        <xdr:cNvPr id="495" name="楕円 494">
          <a:extLst>
            <a:ext uri="{FF2B5EF4-FFF2-40B4-BE49-F238E27FC236}">
              <a16:creationId xmlns:a16="http://schemas.microsoft.com/office/drawing/2014/main" id="{DFED57CC-D3DA-4036-8695-8DEF93D77FF7}"/>
            </a:ext>
          </a:extLst>
        </xdr:cNvPr>
        <xdr:cNvSpPr/>
      </xdr:nvSpPr>
      <xdr:spPr>
        <a:xfrm>
          <a:off x="17937480" y="6619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127864</xdr:rowOff>
    </xdr:from>
    <xdr:to>
      <xdr:col>111</xdr:col>
      <xdr:colOff>177800</xdr:colOff>
      <xdr:row>39</xdr:row>
      <xdr:rowOff>131979</xdr:rowOff>
    </xdr:to>
    <xdr:cxnSp macro="">
      <xdr:nvCxnSpPr>
        <xdr:cNvPr id="496" name="直線コネクタ 495">
          <a:extLst>
            <a:ext uri="{FF2B5EF4-FFF2-40B4-BE49-F238E27FC236}">
              <a16:creationId xmlns:a16="http://schemas.microsoft.com/office/drawing/2014/main" id="{FC24A8D5-AEF5-413F-888A-F0364BD0185C}"/>
            </a:ext>
          </a:extLst>
        </xdr:cNvPr>
        <xdr:cNvCxnSpPr/>
      </xdr:nvCxnSpPr>
      <xdr:spPr>
        <a:xfrm flipV="1">
          <a:off x="17988280" y="6665824"/>
          <a:ext cx="78994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88036</xdr:rowOff>
    </xdr:from>
    <xdr:to>
      <xdr:col>102</xdr:col>
      <xdr:colOff>165100</xdr:colOff>
      <xdr:row>40</xdr:row>
      <xdr:rowOff>18186</xdr:rowOff>
    </xdr:to>
    <xdr:sp macro="" textlink="">
      <xdr:nvSpPr>
        <xdr:cNvPr id="497" name="楕円 496">
          <a:extLst>
            <a:ext uri="{FF2B5EF4-FFF2-40B4-BE49-F238E27FC236}">
              <a16:creationId xmlns:a16="http://schemas.microsoft.com/office/drawing/2014/main" id="{CCA55B56-17FC-44FD-8014-4846F90C1C57}"/>
            </a:ext>
          </a:extLst>
        </xdr:cNvPr>
        <xdr:cNvSpPr/>
      </xdr:nvSpPr>
      <xdr:spPr>
        <a:xfrm>
          <a:off x="17162780" y="6625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131979</xdr:rowOff>
    </xdr:from>
    <xdr:to>
      <xdr:col>107</xdr:col>
      <xdr:colOff>50800</xdr:colOff>
      <xdr:row>39</xdr:row>
      <xdr:rowOff>138836</xdr:rowOff>
    </xdr:to>
    <xdr:cxnSp macro="">
      <xdr:nvCxnSpPr>
        <xdr:cNvPr id="498" name="直線コネクタ 497">
          <a:extLst>
            <a:ext uri="{FF2B5EF4-FFF2-40B4-BE49-F238E27FC236}">
              <a16:creationId xmlns:a16="http://schemas.microsoft.com/office/drawing/2014/main" id="{05885DF2-0D89-4250-85C8-EF0B22EA7CBC}"/>
            </a:ext>
          </a:extLst>
        </xdr:cNvPr>
        <xdr:cNvCxnSpPr/>
      </xdr:nvCxnSpPr>
      <xdr:spPr>
        <a:xfrm flipV="1">
          <a:off x="17213580" y="6669939"/>
          <a:ext cx="7747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95352</xdr:rowOff>
    </xdr:from>
    <xdr:to>
      <xdr:col>98</xdr:col>
      <xdr:colOff>38100</xdr:colOff>
      <xdr:row>40</xdr:row>
      <xdr:rowOff>25502</xdr:rowOff>
    </xdr:to>
    <xdr:sp macro="" textlink="">
      <xdr:nvSpPr>
        <xdr:cNvPr id="499" name="楕円 498">
          <a:extLst>
            <a:ext uri="{FF2B5EF4-FFF2-40B4-BE49-F238E27FC236}">
              <a16:creationId xmlns:a16="http://schemas.microsoft.com/office/drawing/2014/main" id="{09321C50-6170-492D-9B23-8BFC2A94A82F}"/>
            </a:ext>
          </a:extLst>
        </xdr:cNvPr>
        <xdr:cNvSpPr/>
      </xdr:nvSpPr>
      <xdr:spPr>
        <a:xfrm>
          <a:off x="16388080" y="6633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138836</xdr:rowOff>
    </xdr:from>
    <xdr:to>
      <xdr:col>102</xdr:col>
      <xdr:colOff>114300</xdr:colOff>
      <xdr:row>39</xdr:row>
      <xdr:rowOff>146152</xdr:rowOff>
    </xdr:to>
    <xdr:cxnSp macro="">
      <xdr:nvCxnSpPr>
        <xdr:cNvPr id="500" name="直線コネクタ 499">
          <a:extLst>
            <a:ext uri="{FF2B5EF4-FFF2-40B4-BE49-F238E27FC236}">
              <a16:creationId xmlns:a16="http://schemas.microsoft.com/office/drawing/2014/main" id="{B6B3615C-1016-4229-AA0E-54CC8A4DE071}"/>
            </a:ext>
          </a:extLst>
        </xdr:cNvPr>
        <xdr:cNvCxnSpPr/>
      </xdr:nvCxnSpPr>
      <xdr:spPr>
        <a:xfrm flipV="1">
          <a:off x="16431260" y="6676796"/>
          <a:ext cx="78232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262DDD1-FC10-4043-AC5D-FC648BE4D855}"/>
            </a:ext>
          </a:extLst>
        </xdr:cNvPr>
        <xdr:cNvSpPr txBox="1"/>
      </xdr:nvSpPr>
      <xdr:spPr>
        <a:xfrm>
          <a:off x="18561127" y="683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D661CDFB-98E7-406B-8FAB-E6D009599586}"/>
            </a:ext>
          </a:extLst>
        </xdr:cNvPr>
        <xdr:cNvSpPr txBox="1"/>
      </xdr:nvSpPr>
      <xdr:spPr>
        <a:xfrm>
          <a:off x="17776267" y="684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BAB5539E-ADA1-4515-BE89-3F679D4050FB}"/>
            </a:ext>
          </a:extLst>
        </xdr:cNvPr>
        <xdr:cNvSpPr txBox="1"/>
      </xdr:nvSpPr>
      <xdr:spPr>
        <a:xfrm>
          <a:off x="17001567" y="68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73BD361B-C691-4858-8732-C67B3CCCB707}"/>
            </a:ext>
          </a:extLst>
        </xdr:cNvPr>
        <xdr:cNvSpPr txBox="1"/>
      </xdr:nvSpPr>
      <xdr:spPr>
        <a:xfrm>
          <a:off x="1622686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23741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C7A792EC-B90A-4106-9A30-A874218B59E5}"/>
            </a:ext>
          </a:extLst>
        </xdr:cNvPr>
        <xdr:cNvSpPr txBox="1"/>
      </xdr:nvSpPr>
      <xdr:spPr>
        <a:xfrm>
          <a:off x="18561127" y="63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27856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A1547B37-AF2D-4595-BF6F-82F47CAA863E}"/>
            </a:ext>
          </a:extLst>
        </xdr:cNvPr>
        <xdr:cNvSpPr txBox="1"/>
      </xdr:nvSpPr>
      <xdr:spPr>
        <a:xfrm>
          <a:off x="17776267" y="639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34713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5EE943B0-5222-4C7C-8E54-767DA84AF5D8}"/>
            </a:ext>
          </a:extLst>
        </xdr:cNvPr>
        <xdr:cNvSpPr txBox="1"/>
      </xdr:nvSpPr>
      <xdr:spPr>
        <a:xfrm>
          <a:off x="17001567" y="640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42029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096102A-6239-41AF-8665-52F86557A203}"/>
            </a:ext>
          </a:extLst>
        </xdr:cNvPr>
        <xdr:cNvSpPr txBox="1"/>
      </xdr:nvSpPr>
      <xdr:spPr>
        <a:xfrm>
          <a:off x="16226867" y="641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C09461-B398-4610-B33A-FFC661B9DC2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B2D9ACA-D6E4-4E8A-89F8-73A006E2B2C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6973643-0A17-4291-AF83-C67BE2E9F8A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C0E3642-943C-4EB2-A85E-D8FD6B93F08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58A7148-F29A-484B-A321-0C5574381FA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BD64039D-37C1-46EE-8B61-8CA5ADD118F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B70689D-97B4-4BAC-AF45-BD169C92F1A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9E840A7-9601-4A35-A811-6E23DF65263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18638D9-EEBA-488A-BAF5-16D2503C51A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AA10262F-03FB-49BE-8C6F-46F81BE94BD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EC8C3EC5-80B0-48F8-B522-68A7BD45609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C577FC7A-17D1-435F-AFAB-1C05E47C80F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7BB4D7EF-DE28-4F7C-844C-2F131DFBA500}"/>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C8A7D80D-BC37-46AB-9721-2E1B41191D7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9851085A-1D84-4879-8AD8-805EA0EE8258}"/>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E7741B68-9E50-4CC1-9B1D-027B36DD7049}"/>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2E95C3E4-EF63-49DD-952D-B394169ABC3B}"/>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1367E06C-9715-461C-B1F7-D25C52F17EE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A7351AA7-4CA3-4435-8E51-9FAA38F3349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8DC2E463-83E2-43CC-B2BF-CD54E2C79B0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2BF362F-5F22-4097-90C5-6E2633B6BD73}"/>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D51502EB-E817-4FF8-9D13-96A83A4661B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C4BF4AD3-1BBE-4FAA-A5CB-044BEF9693F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284D92FE-DBA0-4A51-B8ED-29295063CAF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71C06FE8-A80D-4B76-BD72-5E0077131A9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3E785F6-9919-47A0-90A0-39B20D9769D0}"/>
            </a:ext>
          </a:extLst>
        </xdr:cNvPr>
        <xdr:cNvCxnSpPr/>
      </xdr:nvCxnSpPr>
      <xdr:spPr>
        <a:xfrm flipV="1">
          <a:off x="14375764" y="9484178"/>
          <a:ext cx="0" cy="133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E859195-00EA-4E82-9A27-1AFCD4820F53}"/>
            </a:ext>
          </a:extLst>
        </xdr:cNvPr>
        <xdr:cNvSpPr txBox="1"/>
      </xdr:nvSpPr>
      <xdr:spPr>
        <a:xfrm>
          <a:off x="14414500" y="1082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47F85CF2-D230-4970-9C9B-50D076C39514}"/>
            </a:ext>
          </a:extLst>
        </xdr:cNvPr>
        <xdr:cNvCxnSpPr/>
      </xdr:nvCxnSpPr>
      <xdr:spPr>
        <a:xfrm>
          <a:off x="14287500" y="10818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734A596-97D0-475F-A6C3-5406EDE503BF}"/>
            </a:ext>
          </a:extLst>
        </xdr:cNvPr>
        <xdr:cNvSpPr txBox="1"/>
      </xdr:nvSpPr>
      <xdr:spPr>
        <a:xfrm>
          <a:off x="14414500" y="926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2CA8C1C-F5E1-49E7-B797-E27D29CBCE8D}"/>
            </a:ext>
          </a:extLst>
        </xdr:cNvPr>
        <xdr:cNvCxnSpPr/>
      </xdr:nvCxnSpPr>
      <xdr:spPr>
        <a:xfrm>
          <a:off x="14287500" y="9484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48FB4C2F-520B-4711-90C5-05CE1409ED17}"/>
            </a:ext>
          </a:extLst>
        </xdr:cNvPr>
        <xdr:cNvSpPr txBox="1"/>
      </xdr:nvSpPr>
      <xdr:spPr>
        <a:xfrm>
          <a:off x="14414500" y="1022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79A5B4A4-9C53-48D9-8C9A-3B8479750EFB}"/>
            </a:ext>
          </a:extLst>
        </xdr:cNvPr>
        <xdr:cNvSpPr/>
      </xdr:nvSpPr>
      <xdr:spPr>
        <a:xfrm>
          <a:off x="14325600" y="102389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C9D9FEF6-86A2-42C8-B30E-EDFBD55B29AF}"/>
            </a:ext>
          </a:extLst>
        </xdr:cNvPr>
        <xdr:cNvSpPr/>
      </xdr:nvSpPr>
      <xdr:spPr>
        <a:xfrm>
          <a:off x="13578840" y="1023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37341756-EE32-42E0-8684-258E3E42A6E9}"/>
            </a:ext>
          </a:extLst>
        </xdr:cNvPr>
        <xdr:cNvSpPr/>
      </xdr:nvSpPr>
      <xdr:spPr>
        <a:xfrm>
          <a:off x="12804140" y="1022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AFBD8BEB-B66E-4C4A-951E-4364A48C155D}"/>
            </a:ext>
          </a:extLst>
        </xdr:cNvPr>
        <xdr:cNvSpPr/>
      </xdr:nvSpPr>
      <xdr:spPr>
        <a:xfrm>
          <a:off x="12029440" y="102231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BC194EBF-222F-4B1C-9F1B-B6E03304C6BE}"/>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B339655-02A1-4186-8367-AD351FB270D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86EEEB7-63C0-4FD6-A2A6-4501B61B742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ED7AD38-81B1-471A-885A-F6936903359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207F98A-29FB-44FF-99BB-F403FACC83C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A2DB7794-09DC-4835-960E-32FA8215532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52070</xdr:rowOff>
    </xdr:from>
    <xdr:to>
      <xdr:col>85</xdr:col>
      <xdr:colOff>177800</xdr:colOff>
      <xdr:row>57</xdr:row>
      <xdr:rowOff>153670</xdr:rowOff>
    </xdr:to>
    <xdr:sp macro="" textlink="">
      <xdr:nvSpPr>
        <xdr:cNvPr id="550" name="楕円 549">
          <a:extLst>
            <a:ext uri="{FF2B5EF4-FFF2-40B4-BE49-F238E27FC236}">
              <a16:creationId xmlns:a16="http://schemas.microsoft.com/office/drawing/2014/main" id="{77CBBDC6-DE08-4634-9F49-06A0202F1889}"/>
            </a:ext>
          </a:extLst>
        </xdr:cNvPr>
        <xdr:cNvSpPr/>
      </xdr:nvSpPr>
      <xdr:spPr>
        <a:xfrm>
          <a:off x="14325600" y="96075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74947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5DC0942D-EF5D-4A0A-B283-031E09452503}"/>
            </a:ext>
          </a:extLst>
        </xdr:cNvPr>
        <xdr:cNvSpPr txBox="1"/>
      </xdr:nvSpPr>
      <xdr:spPr>
        <a:xfrm>
          <a:off x="14414500"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14515</xdr:rowOff>
    </xdr:from>
    <xdr:to>
      <xdr:col>81</xdr:col>
      <xdr:colOff>101600</xdr:colOff>
      <xdr:row>57</xdr:row>
      <xdr:rowOff>116115</xdr:rowOff>
    </xdr:to>
    <xdr:sp macro="" textlink="">
      <xdr:nvSpPr>
        <xdr:cNvPr id="552" name="楕円 551">
          <a:extLst>
            <a:ext uri="{FF2B5EF4-FFF2-40B4-BE49-F238E27FC236}">
              <a16:creationId xmlns:a16="http://schemas.microsoft.com/office/drawing/2014/main" id="{A2E5A8A9-677F-46BD-A66C-8FDA4A86E8A1}"/>
            </a:ext>
          </a:extLst>
        </xdr:cNvPr>
        <xdr:cNvSpPr/>
      </xdr:nvSpPr>
      <xdr:spPr>
        <a:xfrm>
          <a:off x="13578840" y="95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65315</xdr:rowOff>
    </xdr:from>
    <xdr:to>
      <xdr:col>85</xdr:col>
      <xdr:colOff>127000</xdr:colOff>
      <xdr:row>57</xdr:row>
      <xdr:rowOff>102870</xdr:rowOff>
    </xdr:to>
    <xdr:cxnSp macro="">
      <xdr:nvCxnSpPr>
        <xdr:cNvPr id="553" name="直線コネクタ 552">
          <a:extLst>
            <a:ext uri="{FF2B5EF4-FFF2-40B4-BE49-F238E27FC236}">
              <a16:creationId xmlns:a16="http://schemas.microsoft.com/office/drawing/2014/main" id="{9D3E7F37-C27E-4E7D-9A71-C641D9DA1007}"/>
            </a:ext>
          </a:extLst>
        </xdr:cNvPr>
        <xdr:cNvCxnSpPr/>
      </xdr:nvCxnSpPr>
      <xdr:spPr>
        <a:xfrm>
          <a:off x="13629640" y="9620795"/>
          <a:ext cx="7467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148409</xdr:rowOff>
    </xdr:from>
    <xdr:to>
      <xdr:col>76</xdr:col>
      <xdr:colOff>165100</xdr:colOff>
      <xdr:row>57</xdr:row>
      <xdr:rowOff>78559</xdr:rowOff>
    </xdr:to>
    <xdr:sp macro="" textlink="">
      <xdr:nvSpPr>
        <xdr:cNvPr id="554" name="楕円 553">
          <a:extLst>
            <a:ext uri="{FF2B5EF4-FFF2-40B4-BE49-F238E27FC236}">
              <a16:creationId xmlns:a16="http://schemas.microsoft.com/office/drawing/2014/main" id="{C3005448-2A92-4E2C-9133-81CC67E59F34}"/>
            </a:ext>
          </a:extLst>
        </xdr:cNvPr>
        <xdr:cNvSpPr/>
      </xdr:nvSpPr>
      <xdr:spPr>
        <a:xfrm>
          <a:off x="12804140" y="95362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27759</xdr:rowOff>
    </xdr:from>
    <xdr:to>
      <xdr:col>81</xdr:col>
      <xdr:colOff>50800</xdr:colOff>
      <xdr:row>57</xdr:row>
      <xdr:rowOff>65315</xdr:rowOff>
    </xdr:to>
    <xdr:cxnSp macro="">
      <xdr:nvCxnSpPr>
        <xdr:cNvPr id="555" name="直線コネクタ 554">
          <a:extLst>
            <a:ext uri="{FF2B5EF4-FFF2-40B4-BE49-F238E27FC236}">
              <a16:creationId xmlns:a16="http://schemas.microsoft.com/office/drawing/2014/main" id="{168848AD-7F8A-46A3-8421-E444F29C7EDB}"/>
            </a:ext>
          </a:extLst>
        </xdr:cNvPr>
        <xdr:cNvCxnSpPr/>
      </xdr:nvCxnSpPr>
      <xdr:spPr>
        <a:xfrm>
          <a:off x="12854940" y="9583239"/>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112485</xdr:rowOff>
    </xdr:from>
    <xdr:to>
      <xdr:col>72</xdr:col>
      <xdr:colOff>38100</xdr:colOff>
      <xdr:row>57</xdr:row>
      <xdr:rowOff>42635</xdr:rowOff>
    </xdr:to>
    <xdr:sp macro="" textlink="">
      <xdr:nvSpPr>
        <xdr:cNvPr id="556" name="楕円 555">
          <a:extLst>
            <a:ext uri="{FF2B5EF4-FFF2-40B4-BE49-F238E27FC236}">
              <a16:creationId xmlns:a16="http://schemas.microsoft.com/office/drawing/2014/main" id="{6C64CD0F-62AA-43FA-BC3C-B9C439CE35BA}"/>
            </a:ext>
          </a:extLst>
        </xdr:cNvPr>
        <xdr:cNvSpPr/>
      </xdr:nvSpPr>
      <xdr:spPr>
        <a:xfrm>
          <a:off x="12029440" y="9500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163285</xdr:rowOff>
    </xdr:from>
    <xdr:to>
      <xdr:col>76</xdr:col>
      <xdr:colOff>114300</xdr:colOff>
      <xdr:row>57</xdr:row>
      <xdr:rowOff>27759</xdr:rowOff>
    </xdr:to>
    <xdr:cxnSp macro="">
      <xdr:nvCxnSpPr>
        <xdr:cNvPr id="557" name="直線コネクタ 556">
          <a:extLst>
            <a:ext uri="{FF2B5EF4-FFF2-40B4-BE49-F238E27FC236}">
              <a16:creationId xmlns:a16="http://schemas.microsoft.com/office/drawing/2014/main" id="{552734A5-3ED0-4B77-B3D9-B7BB84A0C12D}"/>
            </a:ext>
          </a:extLst>
        </xdr:cNvPr>
        <xdr:cNvCxnSpPr/>
      </xdr:nvCxnSpPr>
      <xdr:spPr>
        <a:xfrm>
          <a:off x="12072620" y="9551125"/>
          <a:ext cx="78232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74930</xdr:rowOff>
    </xdr:from>
    <xdr:to>
      <xdr:col>67</xdr:col>
      <xdr:colOff>101600</xdr:colOff>
      <xdr:row>57</xdr:row>
      <xdr:rowOff>5080</xdr:rowOff>
    </xdr:to>
    <xdr:sp macro="" textlink="">
      <xdr:nvSpPr>
        <xdr:cNvPr id="558" name="楕円 557">
          <a:extLst>
            <a:ext uri="{FF2B5EF4-FFF2-40B4-BE49-F238E27FC236}">
              <a16:creationId xmlns:a16="http://schemas.microsoft.com/office/drawing/2014/main" id="{C06FE155-8013-45CB-B63C-AEB865628E5B}"/>
            </a:ext>
          </a:extLst>
        </xdr:cNvPr>
        <xdr:cNvSpPr/>
      </xdr:nvSpPr>
      <xdr:spPr>
        <a:xfrm>
          <a:off x="11231880" y="946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125730</xdr:rowOff>
    </xdr:from>
    <xdr:to>
      <xdr:col>71</xdr:col>
      <xdr:colOff>177800</xdr:colOff>
      <xdr:row>56</xdr:row>
      <xdr:rowOff>163285</xdr:rowOff>
    </xdr:to>
    <xdr:cxnSp macro="">
      <xdr:nvCxnSpPr>
        <xdr:cNvPr id="559" name="直線コネクタ 558">
          <a:extLst>
            <a:ext uri="{FF2B5EF4-FFF2-40B4-BE49-F238E27FC236}">
              <a16:creationId xmlns:a16="http://schemas.microsoft.com/office/drawing/2014/main" id="{B6683150-70FF-427D-A374-3255E7CD645B}"/>
            </a:ext>
          </a:extLst>
        </xdr:cNvPr>
        <xdr:cNvCxnSpPr/>
      </xdr:nvCxnSpPr>
      <xdr:spPr>
        <a:xfrm>
          <a:off x="11282680" y="9513570"/>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EFC0EB24-08C9-4C34-B34D-9E1E9787971A}"/>
            </a:ext>
          </a:extLst>
        </xdr:cNvPr>
        <xdr:cNvSpPr txBox="1"/>
      </xdr:nvSpPr>
      <xdr:spPr>
        <a:xfrm>
          <a:off x="13437244" y="1033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2A0E9219-1A62-4BBA-B5B5-6B7CB8A6983F}"/>
            </a:ext>
          </a:extLst>
        </xdr:cNvPr>
        <xdr:cNvSpPr txBox="1"/>
      </xdr:nvSpPr>
      <xdr:spPr>
        <a:xfrm>
          <a:off x="1267524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07C7CFBB-C4D5-4660-9A1F-922BF21936C1}"/>
            </a:ext>
          </a:extLst>
        </xdr:cNvPr>
        <xdr:cNvSpPr txBox="1"/>
      </xdr:nvSpPr>
      <xdr:spPr>
        <a:xfrm>
          <a:off x="1190054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06792175-C9EA-46F9-918F-2CBA0864E93C}"/>
            </a:ext>
          </a:extLst>
        </xdr:cNvPr>
        <xdr:cNvSpPr txBox="1"/>
      </xdr:nvSpPr>
      <xdr:spPr>
        <a:xfrm>
          <a:off x="1110298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132642</xdr:rowOff>
    </xdr:from>
    <xdr:ext cx="405111" cy="259045"/>
    <xdr:sp macro="" textlink="">
      <xdr:nvSpPr>
        <xdr:cNvPr id="564" name="n_1mainValue【学校施設】&#10;有形固定資産減価償却率">
          <a:extLst>
            <a:ext uri="{FF2B5EF4-FFF2-40B4-BE49-F238E27FC236}">
              <a16:creationId xmlns:a16="http://schemas.microsoft.com/office/drawing/2014/main" id="{CDB24915-AD22-492F-A7B0-5CD976B1321C}"/>
            </a:ext>
          </a:extLst>
        </xdr:cNvPr>
        <xdr:cNvSpPr txBox="1"/>
      </xdr:nvSpPr>
      <xdr:spPr>
        <a:xfrm>
          <a:off x="13437244" y="935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95086</xdr:rowOff>
    </xdr:from>
    <xdr:ext cx="405111" cy="259045"/>
    <xdr:sp macro="" textlink="">
      <xdr:nvSpPr>
        <xdr:cNvPr id="565" name="n_2mainValue【学校施設】&#10;有形固定資産減価償却率">
          <a:extLst>
            <a:ext uri="{FF2B5EF4-FFF2-40B4-BE49-F238E27FC236}">
              <a16:creationId xmlns:a16="http://schemas.microsoft.com/office/drawing/2014/main" id="{6B37ECCC-71B2-4A8A-ACE8-A59F66AA5F91}"/>
            </a:ext>
          </a:extLst>
        </xdr:cNvPr>
        <xdr:cNvSpPr txBox="1"/>
      </xdr:nvSpPr>
      <xdr:spPr>
        <a:xfrm>
          <a:off x="12675244" y="931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59162</xdr:rowOff>
    </xdr:from>
    <xdr:ext cx="405111" cy="259045"/>
    <xdr:sp macro="" textlink="">
      <xdr:nvSpPr>
        <xdr:cNvPr id="566" name="n_3mainValue【学校施設】&#10;有形固定資産減価償却率">
          <a:extLst>
            <a:ext uri="{FF2B5EF4-FFF2-40B4-BE49-F238E27FC236}">
              <a16:creationId xmlns:a16="http://schemas.microsoft.com/office/drawing/2014/main" id="{636B3E12-840D-4DF7-BCD8-50396B1EBFD3}"/>
            </a:ext>
          </a:extLst>
        </xdr:cNvPr>
        <xdr:cNvSpPr txBox="1"/>
      </xdr:nvSpPr>
      <xdr:spPr>
        <a:xfrm>
          <a:off x="11900544" y="927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21607</xdr:rowOff>
    </xdr:from>
    <xdr:ext cx="405111" cy="259045"/>
    <xdr:sp macro="" textlink="">
      <xdr:nvSpPr>
        <xdr:cNvPr id="567" name="n_4mainValue【学校施設】&#10;有形固定資産減価償却率">
          <a:extLst>
            <a:ext uri="{FF2B5EF4-FFF2-40B4-BE49-F238E27FC236}">
              <a16:creationId xmlns:a16="http://schemas.microsoft.com/office/drawing/2014/main" id="{1BA261FC-FC4B-4D16-A7EB-422F5B9C74D4}"/>
            </a:ext>
          </a:extLst>
        </xdr:cNvPr>
        <xdr:cNvSpPr txBox="1"/>
      </xdr:nvSpPr>
      <xdr:spPr>
        <a:xfrm>
          <a:off x="11102984"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BE31F083-D6F3-4615-A089-BDB01653989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38482EAF-21A6-47BE-BA6F-B892C1A6A45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A141822-190F-4413-AC65-35FA8E65924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3712D65-131E-4FE7-AF80-79833797798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A9C4E05-3504-4AC6-A65C-7414457A949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489A55B1-FA2A-4D88-9D0E-C1BCF40EAFD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B712901-52E0-42B7-9518-84BB668DA05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F89FBD2C-BA45-40DB-82BD-841D59CD3FF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0655889-D011-4905-A503-B9941FD0654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D05A4293-9595-43FC-B76F-E6368CDEF018}"/>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630E25FB-5018-4EE0-B470-84BDED8598A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AA1012EF-FABE-4F3B-A462-0C4EFD5C111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7E98E62A-2FC1-423D-B81E-41F50783EE4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6689877A-8E7A-4F92-B9FB-D0CF912C301A}"/>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3EC16A1A-9B32-4A3F-ACA2-1958078D1B0E}"/>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F24F3AC7-FAA7-48DB-AE7A-CAAF4B496D40}"/>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F6723F74-CB8B-4AA8-9903-3385DD50E87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6E15C2F6-1CBB-4FAC-9230-6962CC5C8944}"/>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76C23F3-6E07-4EF5-AD94-1D2F4A200CB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435B5F6-56C6-4E4F-AB91-D9A66448618F}"/>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A23C298-E3E3-4012-ACDE-C0E6BA6EA3E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F8B85BD5-AA2C-4530-AB03-A838AEDB99BC}"/>
            </a:ext>
          </a:extLst>
        </xdr:cNvPr>
        <xdr:cNvCxnSpPr/>
      </xdr:nvCxnSpPr>
      <xdr:spPr>
        <a:xfrm flipV="1">
          <a:off x="19509104" y="9470822"/>
          <a:ext cx="0" cy="1216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1A9A7719-873B-4C1B-8FAB-A65CC0ACB6F5}"/>
            </a:ext>
          </a:extLst>
        </xdr:cNvPr>
        <xdr:cNvSpPr txBox="1"/>
      </xdr:nvSpPr>
      <xdr:spPr>
        <a:xfrm>
          <a:off x="19547840" y="1069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C613C681-46DC-430B-9435-1882D32C8A92}"/>
            </a:ext>
          </a:extLst>
        </xdr:cNvPr>
        <xdr:cNvCxnSpPr/>
      </xdr:nvCxnSpPr>
      <xdr:spPr>
        <a:xfrm>
          <a:off x="19443700" y="10686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416D1B1D-7556-4DD5-9297-8199CAA1F88D}"/>
            </a:ext>
          </a:extLst>
        </xdr:cNvPr>
        <xdr:cNvSpPr txBox="1"/>
      </xdr:nvSpPr>
      <xdr:spPr>
        <a:xfrm>
          <a:off x="19547840"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10313754-5A9D-48F8-936B-984FDE6D8BB7}"/>
            </a:ext>
          </a:extLst>
        </xdr:cNvPr>
        <xdr:cNvCxnSpPr/>
      </xdr:nvCxnSpPr>
      <xdr:spPr>
        <a:xfrm>
          <a:off x="19443700" y="9470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79FC4107-2E67-4C54-A4C3-024D3189E29E}"/>
            </a:ext>
          </a:extLst>
        </xdr:cNvPr>
        <xdr:cNvSpPr txBox="1"/>
      </xdr:nvSpPr>
      <xdr:spPr>
        <a:xfrm>
          <a:off x="19547840" y="10330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76BC9293-F71B-4FB0-B965-DE3CF20E9AD6}"/>
            </a:ext>
          </a:extLst>
        </xdr:cNvPr>
        <xdr:cNvSpPr/>
      </xdr:nvSpPr>
      <xdr:spPr>
        <a:xfrm>
          <a:off x="19458940" y="10475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02F3A30-DBDD-41E8-8ABD-BE5A93286D4D}"/>
            </a:ext>
          </a:extLst>
        </xdr:cNvPr>
        <xdr:cNvSpPr/>
      </xdr:nvSpPr>
      <xdr:spPr>
        <a:xfrm>
          <a:off x="18735040" y="10478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10BC8E75-ED91-4101-A665-1D43369EA6E8}"/>
            </a:ext>
          </a:extLst>
        </xdr:cNvPr>
        <xdr:cNvSpPr/>
      </xdr:nvSpPr>
      <xdr:spPr>
        <a:xfrm>
          <a:off x="17937480" y="10483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9C8A2D6A-C8B8-4120-B834-64871F6D5691}"/>
            </a:ext>
          </a:extLst>
        </xdr:cNvPr>
        <xdr:cNvSpPr/>
      </xdr:nvSpPr>
      <xdr:spPr>
        <a:xfrm>
          <a:off x="17162780" y="10490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9C455AEB-BE06-4EB3-903E-540DEAE25822}"/>
            </a:ext>
          </a:extLst>
        </xdr:cNvPr>
        <xdr:cNvSpPr/>
      </xdr:nvSpPr>
      <xdr:spPr>
        <a:xfrm>
          <a:off x="16388080" y="10497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87D8D2C-249C-48A4-8085-EDEA7641B24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C5DEB57-8904-4F77-BE72-45F891AD52D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307B239-C453-45F6-9E61-D50B8F168D7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3406958-043B-49FB-8408-38F3DC14D42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955641D-6071-4C67-8BE6-A337FB1CE42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147671</xdr:rowOff>
    </xdr:from>
    <xdr:to>
      <xdr:col>116</xdr:col>
      <xdr:colOff>114300</xdr:colOff>
      <xdr:row>63</xdr:row>
      <xdr:rowOff>77821</xdr:rowOff>
    </xdr:to>
    <xdr:sp macro="" textlink="">
      <xdr:nvSpPr>
        <xdr:cNvPr id="605" name="楕円 604">
          <a:extLst>
            <a:ext uri="{FF2B5EF4-FFF2-40B4-BE49-F238E27FC236}">
              <a16:creationId xmlns:a16="http://schemas.microsoft.com/office/drawing/2014/main" id="{4D6F9D79-3AA0-4F1D-AB8A-6A103AA11B5F}"/>
            </a:ext>
          </a:extLst>
        </xdr:cNvPr>
        <xdr:cNvSpPr/>
      </xdr:nvSpPr>
      <xdr:spPr>
        <a:xfrm>
          <a:off x="19458940" y="10541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62598</xdr:rowOff>
    </xdr:from>
    <xdr:ext cx="469744" cy="259045"/>
    <xdr:sp macro="" textlink="">
      <xdr:nvSpPr>
        <xdr:cNvPr id="606" name="【学校施設】&#10;一人当たり面積該当値テキスト">
          <a:extLst>
            <a:ext uri="{FF2B5EF4-FFF2-40B4-BE49-F238E27FC236}">
              <a16:creationId xmlns:a16="http://schemas.microsoft.com/office/drawing/2014/main" id="{FBC85CE4-168E-476E-95D7-EB00EAB997D1}"/>
            </a:ext>
          </a:extLst>
        </xdr:cNvPr>
        <xdr:cNvSpPr txBox="1"/>
      </xdr:nvSpPr>
      <xdr:spPr>
        <a:xfrm>
          <a:off x="19547840" y="10456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149179</xdr:rowOff>
    </xdr:from>
    <xdr:to>
      <xdr:col>112</xdr:col>
      <xdr:colOff>38100</xdr:colOff>
      <xdr:row>63</xdr:row>
      <xdr:rowOff>79329</xdr:rowOff>
    </xdr:to>
    <xdr:sp macro="" textlink="">
      <xdr:nvSpPr>
        <xdr:cNvPr id="607" name="楕円 606">
          <a:extLst>
            <a:ext uri="{FF2B5EF4-FFF2-40B4-BE49-F238E27FC236}">
              <a16:creationId xmlns:a16="http://schemas.microsoft.com/office/drawing/2014/main" id="{68CDDAD1-5F45-4AAB-B034-37AAE789B850}"/>
            </a:ext>
          </a:extLst>
        </xdr:cNvPr>
        <xdr:cNvSpPr/>
      </xdr:nvSpPr>
      <xdr:spPr>
        <a:xfrm>
          <a:off x="18735040" y="10542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27021</xdr:rowOff>
    </xdr:from>
    <xdr:to>
      <xdr:col>116</xdr:col>
      <xdr:colOff>63500</xdr:colOff>
      <xdr:row>63</xdr:row>
      <xdr:rowOff>28529</xdr:rowOff>
    </xdr:to>
    <xdr:cxnSp macro="">
      <xdr:nvCxnSpPr>
        <xdr:cNvPr id="608" name="直線コネクタ 607">
          <a:extLst>
            <a:ext uri="{FF2B5EF4-FFF2-40B4-BE49-F238E27FC236}">
              <a16:creationId xmlns:a16="http://schemas.microsoft.com/office/drawing/2014/main" id="{6462FF5C-2EFB-4865-80FC-FE5B54CF05FD}"/>
            </a:ext>
          </a:extLst>
        </xdr:cNvPr>
        <xdr:cNvCxnSpPr/>
      </xdr:nvCxnSpPr>
      <xdr:spPr>
        <a:xfrm flipV="1">
          <a:off x="18778220" y="10588341"/>
          <a:ext cx="73152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150825</xdr:rowOff>
    </xdr:from>
    <xdr:to>
      <xdr:col>107</xdr:col>
      <xdr:colOff>101600</xdr:colOff>
      <xdr:row>63</xdr:row>
      <xdr:rowOff>80975</xdr:rowOff>
    </xdr:to>
    <xdr:sp macro="" textlink="">
      <xdr:nvSpPr>
        <xdr:cNvPr id="609" name="楕円 608">
          <a:extLst>
            <a:ext uri="{FF2B5EF4-FFF2-40B4-BE49-F238E27FC236}">
              <a16:creationId xmlns:a16="http://schemas.microsoft.com/office/drawing/2014/main" id="{6C437F9E-3060-4C88-8E6E-DDD6BEC29D59}"/>
            </a:ext>
          </a:extLst>
        </xdr:cNvPr>
        <xdr:cNvSpPr/>
      </xdr:nvSpPr>
      <xdr:spPr>
        <a:xfrm>
          <a:off x="17937480" y="10544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28529</xdr:rowOff>
    </xdr:from>
    <xdr:to>
      <xdr:col>111</xdr:col>
      <xdr:colOff>177800</xdr:colOff>
      <xdr:row>63</xdr:row>
      <xdr:rowOff>30175</xdr:rowOff>
    </xdr:to>
    <xdr:cxnSp macro="">
      <xdr:nvCxnSpPr>
        <xdr:cNvPr id="610" name="直線コネクタ 609">
          <a:extLst>
            <a:ext uri="{FF2B5EF4-FFF2-40B4-BE49-F238E27FC236}">
              <a16:creationId xmlns:a16="http://schemas.microsoft.com/office/drawing/2014/main" id="{DB623169-6F34-4809-8CBE-417480575806}"/>
            </a:ext>
          </a:extLst>
        </xdr:cNvPr>
        <xdr:cNvCxnSpPr/>
      </xdr:nvCxnSpPr>
      <xdr:spPr>
        <a:xfrm flipV="1">
          <a:off x="17988280" y="10589849"/>
          <a:ext cx="789940" cy="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153568</xdr:rowOff>
    </xdr:from>
    <xdr:to>
      <xdr:col>102</xdr:col>
      <xdr:colOff>165100</xdr:colOff>
      <xdr:row>63</xdr:row>
      <xdr:rowOff>83718</xdr:rowOff>
    </xdr:to>
    <xdr:sp macro="" textlink="">
      <xdr:nvSpPr>
        <xdr:cNvPr id="611" name="楕円 610">
          <a:extLst>
            <a:ext uri="{FF2B5EF4-FFF2-40B4-BE49-F238E27FC236}">
              <a16:creationId xmlns:a16="http://schemas.microsoft.com/office/drawing/2014/main" id="{0233177B-0FC3-49C0-851E-B6E4673F501D}"/>
            </a:ext>
          </a:extLst>
        </xdr:cNvPr>
        <xdr:cNvSpPr/>
      </xdr:nvSpPr>
      <xdr:spPr>
        <a:xfrm>
          <a:off x="17162780" y="10547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30175</xdr:rowOff>
    </xdr:from>
    <xdr:to>
      <xdr:col>107</xdr:col>
      <xdr:colOff>50800</xdr:colOff>
      <xdr:row>63</xdr:row>
      <xdr:rowOff>32918</xdr:rowOff>
    </xdr:to>
    <xdr:cxnSp macro="">
      <xdr:nvCxnSpPr>
        <xdr:cNvPr id="612" name="直線コネクタ 611">
          <a:extLst>
            <a:ext uri="{FF2B5EF4-FFF2-40B4-BE49-F238E27FC236}">
              <a16:creationId xmlns:a16="http://schemas.microsoft.com/office/drawing/2014/main" id="{E17F2556-3FB1-4764-AD81-61D250493C02}"/>
            </a:ext>
          </a:extLst>
        </xdr:cNvPr>
        <xdr:cNvCxnSpPr/>
      </xdr:nvCxnSpPr>
      <xdr:spPr>
        <a:xfrm flipV="1">
          <a:off x="17213580" y="10591495"/>
          <a:ext cx="7747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156723</xdr:rowOff>
    </xdr:from>
    <xdr:to>
      <xdr:col>98</xdr:col>
      <xdr:colOff>38100</xdr:colOff>
      <xdr:row>63</xdr:row>
      <xdr:rowOff>86873</xdr:rowOff>
    </xdr:to>
    <xdr:sp macro="" textlink="">
      <xdr:nvSpPr>
        <xdr:cNvPr id="613" name="楕円 612">
          <a:extLst>
            <a:ext uri="{FF2B5EF4-FFF2-40B4-BE49-F238E27FC236}">
              <a16:creationId xmlns:a16="http://schemas.microsoft.com/office/drawing/2014/main" id="{A7E297ED-2253-431E-BD85-D285A1BACAD3}"/>
            </a:ext>
          </a:extLst>
        </xdr:cNvPr>
        <xdr:cNvSpPr/>
      </xdr:nvSpPr>
      <xdr:spPr>
        <a:xfrm>
          <a:off x="16388080" y="10550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32918</xdr:rowOff>
    </xdr:from>
    <xdr:to>
      <xdr:col>102</xdr:col>
      <xdr:colOff>114300</xdr:colOff>
      <xdr:row>63</xdr:row>
      <xdr:rowOff>36073</xdr:rowOff>
    </xdr:to>
    <xdr:cxnSp macro="">
      <xdr:nvCxnSpPr>
        <xdr:cNvPr id="614" name="直線コネクタ 613">
          <a:extLst>
            <a:ext uri="{FF2B5EF4-FFF2-40B4-BE49-F238E27FC236}">
              <a16:creationId xmlns:a16="http://schemas.microsoft.com/office/drawing/2014/main" id="{B65B4CDB-256D-48D5-A7B3-262365BF85F0}"/>
            </a:ext>
          </a:extLst>
        </xdr:cNvPr>
        <xdr:cNvCxnSpPr/>
      </xdr:nvCxnSpPr>
      <xdr:spPr>
        <a:xfrm flipV="1">
          <a:off x="16431260" y="10594238"/>
          <a:ext cx="78232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5BC43081-92E1-4F35-95EA-73C3711DE1A8}"/>
            </a:ext>
          </a:extLst>
        </xdr:cNvPr>
        <xdr:cNvSpPr txBox="1"/>
      </xdr:nvSpPr>
      <xdr:spPr>
        <a:xfrm>
          <a:off x="18561127" y="102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73012F70-52DB-4FC5-8645-9FC3EB3CEBA5}"/>
            </a:ext>
          </a:extLst>
        </xdr:cNvPr>
        <xdr:cNvSpPr txBox="1"/>
      </xdr:nvSpPr>
      <xdr:spPr>
        <a:xfrm>
          <a:off x="17776267" y="102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D37DE336-8552-4743-982B-101BC43793F9}"/>
            </a:ext>
          </a:extLst>
        </xdr:cNvPr>
        <xdr:cNvSpPr txBox="1"/>
      </xdr:nvSpPr>
      <xdr:spPr>
        <a:xfrm>
          <a:off x="17001567" y="102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61538D2B-34EB-4963-8100-84FAE8CAFAA5}"/>
            </a:ext>
          </a:extLst>
        </xdr:cNvPr>
        <xdr:cNvSpPr txBox="1"/>
      </xdr:nvSpPr>
      <xdr:spPr>
        <a:xfrm>
          <a:off x="16226867" y="1027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70456</xdr:rowOff>
    </xdr:from>
    <xdr:ext cx="469744" cy="259045"/>
    <xdr:sp macro="" textlink="">
      <xdr:nvSpPr>
        <xdr:cNvPr id="619" name="n_1mainValue【学校施設】&#10;一人当たり面積">
          <a:extLst>
            <a:ext uri="{FF2B5EF4-FFF2-40B4-BE49-F238E27FC236}">
              <a16:creationId xmlns:a16="http://schemas.microsoft.com/office/drawing/2014/main" id="{E484C046-1A44-4C29-B787-0D57149D9471}"/>
            </a:ext>
          </a:extLst>
        </xdr:cNvPr>
        <xdr:cNvSpPr txBox="1"/>
      </xdr:nvSpPr>
      <xdr:spPr>
        <a:xfrm>
          <a:off x="18561127" y="1063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72102</xdr:rowOff>
    </xdr:from>
    <xdr:ext cx="469744" cy="259045"/>
    <xdr:sp macro="" textlink="">
      <xdr:nvSpPr>
        <xdr:cNvPr id="620" name="n_2mainValue【学校施設】&#10;一人当たり面積">
          <a:extLst>
            <a:ext uri="{FF2B5EF4-FFF2-40B4-BE49-F238E27FC236}">
              <a16:creationId xmlns:a16="http://schemas.microsoft.com/office/drawing/2014/main" id="{7F8BC360-78C4-4DE9-B22E-2D06C06E65C7}"/>
            </a:ext>
          </a:extLst>
        </xdr:cNvPr>
        <xdr:cNvSpPr txBox="1"/>
      </xdr:nvSpPr>
      <xdr:spPr>
        <a:xfrm>
          <a:off x="17776267" y="1063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74845</xdr:rowOff>
    </xdr:from>
    <xdr:ext cx="469744" cy="259045"/>
    <xdr:sp macro="" textlink="">
      <xdr:nvSpPr>
        <xdr:cNvPr id="621" name="n_3mainValue【学校施設】&#10;一人当たり面積">
          <a:extLst>
            <a:ext uri="{FF2B5EF4-FFF2-40B4-BE49-F238E27FC236}">
              <a16:creationId xmlns:a16="http://schemas.microsoft.com/office/drawing/2014/main" id="{060CB373-CCE5-4273-AC92-520072A4AADA}"/>
            </a:ext>
          </a:extLst>
        </xdr:cNvPr>
        <xdr:cNvSpPr txBox="1"/>
      </xdr:nvSpPr>
      <xdr:spPr>
        <a:xfrm>
          <a:off x="17001567" y="1063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78000</xdr:rowOff>
    </xdr:from>
    <xdr:ext cx="469744" cy="259045"/>
    <xdr:sp macro="" textlink="">
      <xdr:nvSpPr>
        <xdr:cNvPr id="622" name="n_4mainValue【学校施設】&#10;一人当たり面積">
          <a:extLst>
            <a:ext uri="{FF2B5EF4-FFF2-40B4-BE49-F238E27FC236}">
              <a16:creationId xmlns:a16="http://schemas.microsoft.com/office/drawing/2014/main" id="{75AE49C7-6D12-4AF7-8036-860D10477720}"/>
            </a:ext>
          </a:extLst>
        </xdr:cNvPr>
        <xdr:cNvSpPr txBox="1"/>
      </xdr:nvSpPr>
      <xdr:spPr>
        <a:xfrm>
          <a:off x="16226867" y="1063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D65615A-3BA2-4F09-B3F2-15E44197A7E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FA27072-FF84-47ED-B091-AFFA97D5D95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F157DF6-D5EE-4ECB-AF6C-BF6F8083238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4B983BE-C8C5-4E10-B258-11F9630A16D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E2B6916-10AC-49A9-8249-25E02E33CAB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98CBCAD-BA64-4EA0-A859-943060BA19D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3711CA2-8589-4B69-A635-2E6D9204B2C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ADACB31-5C1B-4075-8C5A-429B3F309133}"/>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1CA4542D-F445-425A-97DA-D8F4DD3BD30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8FA0E47F-1972-48D9-AB61-8901982F56A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4C25BD73-C4E9-4226-93F2-0B4F6F421DE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A1BBB80-6CDE-412E-8650-EBBE7EBC19D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15FFDC57-297D-4C6B-9B46-3956CAAE590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947F3429-0E4C-42BB-B422-D6CE51324F4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B233F0C9-D815-4AA4-B44A-2585E5205D8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96819E9-1005-4A5F-B109-6DD27BBCC004}"/>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5E3559C-BCED-400B-9DC7-6B368B277A6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06A06E0-2CF3-4DBD-809D-8CA8F8FD521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7B6D590F-CC95-40BC-9817-3371E694918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F64B58B1-EEEC-4C43-A948-D688DD28F5D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6E2AB11-538E-47C0-8FA4-62F36B1B1FD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99832B69-426A-4FF9-92D3-11842044AEE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5B270A6C-2EBD-4E60-A414-CD63DC2B553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1163AA76-5775-4FC8-AB35-778481533FC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9F652FC2-C909-4598-8C5E-F829AC20A87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55EE39EE-4A4F-40AE-9E40-5FECF0345EC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8BAC7EF3-F586-4DF6-B52A-F6B53C1F014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C0F962E8-1E04-4F24-862E-010619D3AF8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A0E5108B-A918-4284-B11A-4136DFC1E72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16449B79-B0C5-481D-ACFA-02C917BBA51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B03A60AB-1593-40CA-A0C0-A3111F05A1D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3C5ED755-7DB1-424A-A81C-3AA199C9189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C5E776CC-22E2-44CD-ACF1-88AD7AD53BA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F37B2A6B-3A4E-47E7-96B6-2E4BBD2F441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6D5D6353-2FE0-4DD9-B9F0-F4D9065E99F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AB2629FB-CF62-4190-AD37-787E9FB00F6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A65BA193-B533-489D-A50C-9F37CC6AB34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4FCE9E67-974E-464A-BA8B-0B94B3DCBEE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523B1698-095D-49D0-A6D6-03937058525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DD23E45-416D-475F-BD69-AA0A4D8A2A4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CF0ABD5C-86B9-44F3-AB2B-B01A2B27F96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6D9325B2-5C2C-4B2C-B2F1-82454F0C6872}"/>
            </a:ext>
          </a:extLst>
        </xdr:cNvPr>
        <xdr:cNvCxnSpPr/>
      </xdr:nvCxnSpPr>
      <xdr:spPr>
        <a:xfrm flipV="1">
          <a:off x="14375764"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806B3090-7A5D-41F7-95F3-025A80699EAD}"/>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E5A2D3A0-88B2-4DCF-965B-DAF1202D469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1408C789-BFCE-416F-9130-44DEB081A0F6}"/>
            </a:ext>
          </a:extLst>
        </xdr:cNvPr>
        <xdr:cNvSpPr txBox="1"/>
      </xdr:nvSpPr>
      <xdr:spPr>
        <a:xfrm>
          <a:off x="1441450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C0FF873C-5796-4111-8997-A05786D96F52}"/>
            </a:ext>
          </a:extLst>
        </xdr:cNvPr>
        <xdr:cNvCxnSpPr/>
      </xdr:nvCxnSpPr>
      <xdr:spPr>
        <a:xfrm>
          <a:off x="1428750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5895AF6F-5B2B-40C5-B276-D817BF81DF0F}"/>
            </a:ext>
          </a:extLst>
        </xdr:cNvPr>
        <xdr:cNvSpPr txBox="1"/>
      </xdr:nvSpPr>
      <xdr:spPr>
        <a:xfrm>
          <a:off x="14414500" y="17709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E9244B98-56BE-402A-9436-0A40C9B3A496}"/>
            </a:ext>
          </a:extLst>
        </xdr:cNvPr>
        <xdr:cNvSpPr/>
      </xdr:nvSpPr>
      <xdr:spPr>
        <a:xfrm>
          <a:off x="14325600" y="1785402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91792B4D-9FED-497D-9650-9108EC5A3DAC}"/>
            </a:ext>
          </a:extLst>
        </xdr:cNvPr>
        <xdr:cNvSpPr/>
      </xdr:nvSpPr>
      <xdr:spPr>
        <a:xfrm>
          <a:off x="13578840" y="177141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577D7839-4E64-48E3-8668-CFCB9A91AEDE}"/>
            </a:ext>
          </a:extLst>
        </xdr:cNvPr>
        <xdr:cNvSpPr/>
      </xdr:nvSpPr>
      <xdr:spPr>
        <a:xfrm>
          <a:off x="1280414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49378285-30F0-4699-A6CD-51E4DCC1F7DF}"/>
            </a:ext>
          </a:extLst>
        </xdr:cNvPr>
        <xdr:cNvSpPr/>
      </xdr:nvSpPr>
      <xdr:spPr>
        <a:xfrm>
          <a:off x="12029440" y="17670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47C4D5C6-8FE4-40E8-9F30-8497C0E898D3}"/>
            </a:ext>
          </a:extLst>
        </xdr:cNvPr>
        <xdr:cNvSpPr/>
      </xdr:nvSpPr>
      <xdr:spPr>
        <a:xfrm>
          <a:off x="11231880" y="17694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8D19353-DC62-4E29-968E-358E4F08CF5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BD0FBE3-32AA-42E0-880A-A0B1C0FFC97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CDDB975-EAAE-41E6-903A-2B481003076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8ACEA45-8288-4E90-9E47-47F1C54A215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BA73C80B-3ECC-4952-A0DF-12BCC810158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115207</xdr:rowOff>
    </xdr:from>
    <xdr:to>
      <xdr:col>85</xdr:col>
      <xdr:colOff>177800</xdr:colOff>
      <xdr:row>109</xdr:row>
      <xdr:rowOff>45357</xdr:rowOff>
    </xdr:to>
    <xdr:sp macro="" textlink="">
      <xdr:nvSpPr>
        <xdr:cNvPr id="680" name="楕円 679">
          <a:extLst>
            <a:ext uri="{FF2B5EF4-FFF2-40B4-BE49-F238E27FC236}">
              <a16:creationId xmlns:a16="http://schemas.microsoft.com/office/drawing/2014/main" id="{AEE26C9C-4B3B-4A68-ADB2-43A58CD9AF5E}"/>
            </a:ext>
          </a:extLst>
        </xdr:cNvPr>
        <xdr:cNvSpPr/>
      </xdr:nvSpPr>
      <xdr:spPr>
        <a:xfrm>
          <a:off x="14325600" y="182203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30134</xdr:rowOff>
    </xdr:from>
    <xdr:ext cx="405111" cy="259045"/>
    <xdr:sp macro="" textlink="">
      <xdr:nvSpPr>
        <xdr:cNvPr id="681" name="【公民館】&#10;有形固定資産減価償却率該当値テキスト">
          <a:extLst>
            <a:ext uri="{FF2B5EF4-FFF2-40B4-BE49-F238E27FC236}">
              <a16:creationId xmlns:a16="http://schemas.microsoft.com/office/drawing/2014/main" id="{C4A0F781-916D-4E26-9F17-6DF077C38BD7}"/>
            </a:ext>
          </a:extLst>
        </xdr:cNvPr>
        <xdr:cNvSpPr txBox="1"/>
      </xdr:nvSpPr>
      <xdr:spPr>
        <a:xfrm>
          <a:off x="14414500" y="18135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111942</xdr:rowOff>
    </xdr:from>
    <xdr:to>
      <xdr:col>81</xdr:col>
      <xdr:colOff>101600</xdr:colOff>
      <xdr:row>109</xdr:row>
      <xdr:rowOff>42092</xdr:rowOff>
    </xdr:to>
    <xdr:sp macro="" textlink="">
      <xdr:nvSpPr>
        <xdr:cNvPr id="682" name="楕円 681">
          <a:extLst>
            <a:ext uri="{FF2B5EF4-FFF2-40B4-BE49-F238E27FC236}">
              <a16:creationId xmlns:a16="http://schemas.microsoft.com/office/drawing/2014/main" id="{5F0EF1EE-3CFD-4580-913E-442445194140}"/>
            </a:ext>
          </a:extLst>
        </xdr:cNvPr>
        <xdr:cNvSpPr/>
      </xdr:nvSpPr>
      <xdr:spPr>
        <a:xfrm>
          <a:off x="13578840" y="182170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162742</xdr:rowOff>
    </xdr:from>
    <xdr:to>
      <xdr:col>85</xdr:col>
      <xdr:colOff>127000</xdr:colOff>
      <xdr:row>108</xdr:row>
      <xdr:rowOff>166007</xdr:rowOff>
    </xdr:to>
    <xdr:cxnSp macro="">
      <xdr:nvCxnSpPr>
        <xdr:cNvPr id="683" name="直線コネクタ 682">
          <a:extLst>
            <a:ext uri="{FF2B5EF4-FFF2-40B4-BE49-F238E27FC236}">
              <a16:creationId xmlns:a16="http://schemas.microsoft.com/office/drawing/2014/main" id="{55BB48E0-DD30-4D5E-90B1-E7818F09298D}"/>
            </a:ext>
          </a:extLst>
        </xdr:cNvPr>
        <xdr:cNvCxnSpPr/>
      </xdr:nvCxnSpPr>
      <xdr:spPr>
        <a:xfrm>
          <a:off x="13629640" y="18267862"/>
          <a:ext cx="7467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110308</xdr:rowOff>
    </xdr:from>
    <xdr:to>
      <xdr:col>76</xdr:col>
      <xdr:colOff>165100</xdr:colOff>
      <xdr:row>109</xdr:row>
      <xdr:rowOff>40458</xdr:rowOff>
    </xdr:to>
    <xdr:sp macro="" textlink="">
      <xdr:nvSpPr>
        <xdr:cNvPr id="684" name="楕円 683">
          <a:extLst>
            <a:ext uri="{FF2B5EF4-FFF2-40B4-BE49-F238E27FC236}">
              <a16:creationId xmlns:a16="http://schemas.microsoft.com/office/drawing/2014/main" id="{F63BA403-2123-46D5-A819-E48C50EDEA42}"/>
            </a:ext>
          </a:extLst>
        </xdr:cNvPr>
        <xdr:cNvSpPr/>
      </xdr:nvSpPr>
      <xdr:spPr>
        <a:xfrm>
          <a:off x="12804140" y="18215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161108</xdr:rowOff>
    </xdr:from>
    <xdr:to>
      <xdr:col>81</xdr:col>
      <xdr:colOff>50800</xdr:colOff>
      <xdr:row>108</xdr:row>
      <xdr:rowOff>162742</xdr:rowOff>
    </xdr:to>
    <xdr:cxnSp macro="">
      <xdr:nvCxnSpPr>
        <xdr:cNvPr id="685" name="直線コネクタ 684">
          <a:extLst>
            <a:ext uri="{FF2B5EF4-FFF2-40B4-BE49-F238E27FC236}">
              <a16:creationId xmlns:a16="http://schemas.microsoft.com/office/drawing/2014/main" id="{C00AE72D-D157-4542-8257-933464E4F4A5}"/>
            </a:ext>
          </a:extLst>
        </xdr:cNvPr>
        <xdr:cNvCxnSpPr/>
      </xdr:nvCxnSpPr>
      <xdr:spPr>
        <a:xfrm>
          <a:off x="12854940" y="18266228"/>
          <a:ext cx="7747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113574</xdr:rowOff>
    </xdr:from>
    <xdr:to>
      <xdr:col>72</xdr:col>
      <xdr:colOff>38100</xdr:colOff>
      <xdr:row>109</xdr:row>
      <xdr:rowOff>43724</xdr:rowOff>
    </xdr:to>
    <xdr:sp macro="" textlink="">
      <xdr:nvSpPr>
        <xdr:cNvPr id="686" name="楕円 685">
          <a:extLst>
            <a:ext uri="{FF2B5EF4-FFF2-40B4-BE49-F238E27FC236}">
              <a16:creationId xmlns:a16="http://schemas.microsoft.com/office/drawing/2014/main" id="{F79027E0-9C72-4661-8587-2FB2F86340CF}"/>
            </a:ext>
          </a:extLst>
        </xdr:cNvPr>
        <xdr:cNvSpPr/>
      </xdr:nvSpPr>
      <xdr:spPr>
        <a:xfrm>
          <a:off x="12029440" y="18218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161108</xdr:rowOff>
    </xdr:from>
    <xdr:to>
      <xdr:col>76</xdr:col>
      <xdr:colOff>114300</xdr:colOff>
      <xdr:row>108</xdr:row>
      <xdr:rowOff>164374</xdr:rowOff>
    </xdr:to>
    <xdr:cxnSp macro="">
      <xdr:nvCxnSpPr>
        <xdr:cNvPr id="687" name="直線コネクタ 686">
          <a:extLst>
            <a:ext uri="{FF2B5EF4-FFF2-40B4-BE49-F238E27FC236}">
              <a16:creationId xmlns:a16="http://schemas.microsoft.com/office/drawing/2014/main" id="{0A4DF06A-CF1B-4C4D-9173-04C19C1FD795}"/>
            </a:ext>
          </a:extLst>
        </xdr:cNvPr>
        <xdr:cNvCxnSpPr/>
      </xdr:nvCxnSpPr>
      <xdr:spPr>
        <a:xfrm flipV="1">
          <a:off x="12072620" y="18266228"/>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118473</xdr:rowOff>
    </xdr:from>
    <xdr:to>
      <xdr:col>67</xdr:col>
      <xdr:colOff>101600</xdr:colOff>
      <xdr:row>109</xdr:row>
      <xdr:rowOff>48623</xdr:rowOff>
    </xdr:to>
    <xdr:sp macro="" textlink="">
      <xdr:nvSpPr>
        <xdr:cNvPr id="688" name="楕円 687">
          <a:extLst>
            <a:ext uri="{FF2B5EF4-FFF2-40B4-BE49-F238E27FC236}">
              <a16:creationId xmlns:a16="http://schemas.microsoft.com/office/drawing/2014/main" id="{28219D7C-264A-475F-8A09-17AFB2D63047}"/>
            </a:ext>
          </a:extLst>
        </xdr:cNvPr>
        <xdr:cNvSpPr/>
      </xdr:nvSpPr>
      <xdr:spPr>
        <a:xfrm>
          <a:off x="11231880" y="18223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164374</xdr:rowOff>
    </xdr:from>
    <xdr:to>
      <xdr:col>71</xdr:col>
      <xdr:colOff>177800</xdr:colOff>
      <xdr:row>108</xdr:row>
      <xdr:rowOff>169273</xdr:rowOff>
    </xdr:to>
    <xdr:cxnSp macro="">
      <xdr:nvCxnSpPr>
        <xdr:cNvPr id="689" name="直線コネクタ 688">
          <a:extLst>
            <a:ext uri="{FF2B5EF4-FFF2-40B4-BE49-F238E27FC236}">
              <a16:creationId xmlns:a16="http://schemas.microsoft.com/office/drawing/2014/main" id="{F3C2BD34-6F07-4C98-8317-2A4F560510CD}"/>
            </a:ext>
          </a:extLst>
        </xdr:cNvPr>
        <xdr:cNvCxnSpPr/>
      </xdr:nvCxnSpPr>
      <xdr:spPr>
        <a:xfrm flipV="1">
          <a:off x="11282680" y="18269494"/>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F90D51B7-C2BF-49E3-8FEE-D775D2F8CE04}"/>
            </a:ext>
          </a:extLst>
        </xdr:cNvPr>
        <xdr:cNvSpPr txBox="1"/>
      </xdr:nvSpPr>
      <xdr:spPr>
        <a:xfrm>
          <a:off x="13437244" y="17493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AC0DBB50-0E98-478F-BC3C-029759DB526C}"/>
            </a:ext>
          </a:extLst>
        </xdr:cNvPr>
        <xdr:cNvSpPr txBox="1"/>
      </xdr:nvSpPr>
      <xdr:spPr>
        <a:xfrm>
          <a:off x="12675244" y="1747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2DA6584A-F2E4-4667-BEDC-18F0227C60A3}"/>
            </a:ext>
          </a:extLst>
        </xdr:cNvPr>
        <xdr:cNvSpPr txBox="1"/>
      </xdr:nvSpPr>
      <xdr:spPr>
        <a:xfrm>
          <a:off x="11900544" y="1744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C19F29EB-3599-4191-9153-61F98D9D239F}"/>
            </a:ext>
          </a:extLst>
        </xdr:cNvPr>
        <xdr:cNvSpPr txBox="1"/>
      </xdr:nvSpPr>
      <xdr:spPr>
        <a:xfrm>
          <a:off x="11102984" y="17473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33219</xdr:rowOff>
    </xdr:from>
    <xdr:ext cx="405111" cy="259045"/>
    <xdr:sp macro="" textlink="">
      <xdr:nvSpPr>
        <xdr:cNvPr id="694" name="n_1mainValue【公民館】&#10;有形固定資産減価償却率">
          <a:extLst>
            <a:ext uri="{FF2B5EF4-FFF2-40B4-BE49-F238E27FC236}">
              <a16:creationId xmlns:a16="http://schemas.microsoft.com/office/drawing/2014/main" id="{3698F9A0-F190-48E0-B7AC-1274A55AF9C4}"/>
            </a:ext>
          </a:extLst>
        </xdr:cNvPr>
        <xdr:cNvSpPr txBox="1"/>
      </xdr:nvSpPr>
      <xdr:spPr>
        <a:xfrm>
          <a:off x="13437244" y="1830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31585</xdr:rowOff>
    </xdr:from>
    <xdr:ext cx="405111" cy="259045"/>
    <xdr:sp macro="" textlink="">
      <xdr:nvSpPr>
        <xdr:cNvPr id="695" name="n_2mainValue【公民館】&#10;有形固定資産減価償却率">
          <a:extLst>
            <a:ext uri="{FF2B5EF4-FFF2-40B4-BE49-F238E27FC236}">
              <a16:creationId xmlns:a16="http://schemas.microsoft.com/office/drawing/2014/main" id="{E9B93BA1-C37C-4C84-82D1-E86C33078C42}"/>
            </a:ext>
          </a:extLst>
        </xdr:cNvPr>
        <xdr:cNvSpPr txBox="1"/>
      </xdr:nvSpPr>
      <xdr:spPr>
        <a:xfrm>
          <a:off x="12675244" y="1830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34851</xdr:rowOff>
    </xdr:from>
    <xdr:ext cx="405111" cy="259045"/>
    <xdr:sp macro="" textlink="">
      <xdr:nvSpPr>
        <xdr:cNvPr id="696" name="n_3mainValue【公民館】&#10;有形固定資産減価償却率">
          <a:extLst>
            <a:ext uri="{FF2B5EF4-FFF2-40B4-BE49-F238E27FC236}">
              <a16:creationId xmlns:a16="http://schemas.microsoft.com/office/drawing/2014/main" id="{F99C1CF0-D5B3-4CA9-89AB-1B8039B4B06E}"/>
            </a:ext>
          </a:extLst>
        </xdr:cNvPr>
        <xdr:cNvSpPr txBox="1"/>
      </xdr:nvSpPr>
      <xdr:spPr>
        <a:xfrm>
          <a:off x="11900544" y="1830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39750</xdr:rowOff>
    </xdr:from>
    <xdr:ext cx="405111" cy="259045"/>
    <xdr:sp macro="" textlink="">
      <xdr:nvSpPr>
        <xdr:cNvPr id="697" name="n_4mainValue【公民館】&#10;有形固定資産減価償却率">
          <a:extLst>
            <a:ext uri="{FF2B5EF4-FFF2-40B4-BE49-F238E27FC236}">
              <a16:creationId xmlns:a16="http://schemas.microsoft.com/office/drawing/2014/main" id="{B4ECA48F-7EB9-4EA3-BEDD-2E940529A2F9}"/>
            </a:ext>
          </a:extLst>
        </xdr:cNvPr>
        <xdr:cNvSpPr txBox="1"/>
      </xdr:nvSpPr>
      <xdr:spPr>
        <a:xfrm>
          <a:off x="11102984" y="18312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EB34B5EE-0A09-4298-A241-3BAC4D2365C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85E1527B-FABC-49A8-B108-E6308CFB99F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AA2DCAFF-DB42-4718-8D23-CAC0F5A06F3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37BB2F04-30F4-47BC-BE55-233DCFA5153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76956512-306E-497B-913F-9127623BE44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8775A15C-C7AC-4DB6-A4D7-470C7FEF902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13CBC545-D004-411C-976B-6C99778E276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89EBF732-C5EE-45EE-9DAF-08D6B20A77B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EF62A4C4-7DBF-47D1-A648-E890269FA45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E086ACE5-45EF-4317-A129-6EB878E3E9C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FFAD88FB-8996-406A-9D14-2832524740A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7B32B55E-8A6E-453A-A597-47FD16D7446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5510AFB3-0CF1-4D53-9EE5-83F1342AB9EA}"/>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6E6071CD-DD07-43F5-94F4-FE70D351F2C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73591B82-027E-4AE8-A5BE-7B1AF3A2253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BF7F2ACF-2625-4AF6-A46C-38BB55D3C228}"/>
            </a:ext>
          </a:extLst>
        </xdr:cNvPr>
        <xdr:cNvSpPr txBox="1"/>
      </xdr:nvSpPr>
      <xdr:spPr>
        <a:xfrm>
          <a:off x="1563072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15D8131B-DD9C-4564-B38B-21ED7DDB5F1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1446F8A6-4307-4004-A0A2-6A3C11D72419}"/>
            </a:ext>
          </a:extLst>
        </xdr:cNvPr>
        <xdr:cNvSpPr txBox="1"/>
      </xdr:nvSpPr>
      <xdr:spPr>
        <a:xfrm>
          <a:off x="1563072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D72DBCA8-33FA-4078-A044-C96FC13B128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D4A10A29-C938-41CB-A68D-19D9E866E0C1}"/>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71B9CE6F-FB2A-476D-9B3C-618280A4E04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EC81DBDC-0125-4C6D-88EA-23275E6373BD}"/>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49487441-A71E-44AB-9433-12E0D104DE4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42FAD352-6466-44AC-B4D3-704EAC013ACE}"/>
            </a:ext>
          </a:extLst>
        </xdr:cNvPr>
        <xdr:cNvCxnSpPr/>
      </xdr:nvCxnSpPr>
      <xdr:spPr>
        <a:xfrm flipV="1">
          <a:off x="19509104" y="16869918"/>
          <a:ext cx="0" cy="138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A875252F-62AB-4A84-B2EF-C1577DFC5A11}"/>
            </a:ext>
          </a:extLst>
        </xdr:cNvPr>
        <xdr:cNvSpPr txBox="1"/>
      </xdr:nvSpPr>
      <xdr:spPr>
        <a:xfrm>
          <a:off x="19547840" y="18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A1B83950-B22F-4879-BA07-F4D38F475B7C}"/>
            </a:ext>
          </a:extLst>
        </xdr:cNvPr>
        <xdr:cNvCxnSpPr/>
      </xdr:nvCxnSpPr>
      <xdr:spPr>
        <a:xfrm>
          <a:off x="19443700" y="1825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13824377-1AC6-468E-9C5C-8C1FA4D7F5C3}"/>
            </a:ext>
          </a:extLst>
        </xdr:cNvPr>
        <xdr:cNvSpPr txBox="1"/>
      </xdr:nvSpPr>
      <xdr:spPr>
        <a:xfrm>
          <a:off x="19547840" y="166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50B5657E-B3E1-4449-9BBA-91BC26EE19C8}"/>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CEE54A2B-EDC3-4955-BC5A-EBF3D08C0F00}"/>
            </a:ext>
          </a:extLst>
        </xdr:cNvPr>
        <xdr:cNvSpPr txBox="1"/>
      </xdr:nvSpPr>
      <xdr:spPr>
        <a:xfrm>
          <a:off x="19547840" y="17984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D93BEDDC-A33B-43C0-AF38-771B1CECF45B}"/>
            </a:ext>
          </a:extLst>
        </xdr:cNvPr>
        <xdr:cNvSpPr/>
      </xdr:nvSpPr>
      <xdr:spPr>
        <a:xfrm>
          <a:off x="19458940" y="181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1FFE4EE9-E603-4395-922F-26D5B7232732}"/>
            </a:ext>
          </a:extLst>
        </xdr:cNvPr>
        <xdr:cNvSpPr/>
      </xdr:nvSpPr>
      <xdr:spPr>
        <a:xfrm>
          <a:off x="18735040" y="181262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E8EB5151-93A9-4AA5-999E-22B058663233}"/>
            </a:ext>
          </a:extLst>
        </xdr:cNvPr>
        <xdr:cNvSpPr/>
      </xdr:nvSpPr>
      <xdr:spPr>
        <a:xfrm>
          <a:off x="17937480" y="1812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53C9D4C5-DC38-4C1F-96FD-295E9EF169FC}"/>
            </a:ext>
          </a:extLst>
        </xdr:cNvPr>
        <xdr:cNvSpPr/>
      </xdr:nvSpPr>
      <xdr:spPr>
        <a:xfrm>
          <a:off x="17162780" y="1813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590D2107-4E17-41EB-B4E2-5858117EDB95}"/>
            </a:ext>
          </a:extLst>
        </xdr:cNvPr>
        <xdr:cNvSpPr/>
      </xdr:nvSpPr>
      <xdr:spPr>
        <a:xfrm>
          <a:off x="16388080" y="181325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9F3E6D7-9ACB-4FB4-8426-9946B3E6396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651A435-8154-4AAD-90A5-441BF610D8F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074A36A-BB48-4155-8F36-C02E8F4C069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7F51FD3-0DE6-4CAB-B823-1066AD38B52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299B56B-3C10-46C5-BAE6-D95600070FC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67920</xdr:rowOff>
    </xdr:from>
    <xdr:to>
      <xdr:col>116</xdr:col>
      <xdr:colOff>114300</xdr:colOff>
      <xdr:row>108</xdr:row>
      <xdr:rowOff>169520</xdr:rowOff>
    </xdr:to>
    <xdr:sp macro="" textlink="">
      <xdr:nvSpPr>
        <xdr:cNvPr id="737" name="楕円 736">
          <a:extLst>
            <a:ext uri="{FF2B5EF4-FFF2-40B4-BE49-F238E27FC236}">
              <a16:creationId xmlns:a16="http://schemas.microsoft.com/office/drawing/2014/main" id="{292566EE-AAE7-4DB9-82F0-75BD40480CE3}"/>
            </a:ext>
          </a:extLst>
        </xdr:cNvPr>
        <xdr:cNvSpPr/>
      </xdr:nvSpPr>
      <xdr:spPr>
        <a:xfrm>
          <a:off x="19458940" y="1817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38" name="【公民館】&#10;一人当たり面積該当値テキスト">
          <a:extLst>
            <a:ext uri="{FF2B5EF4-FFF2-40B4-BE49-F238E27FC236}">
              <a16:creationId xmlns:a16="http://schemas.microsoft.com/office/drawing/2014/main" id="{0B870562-EB36-4C43-8239-50385B214EF3}"/>
            </a:ext>
          </a:extLst>
        </xdr:cNvPr>
        <xdr:cNvSpPr txBox="1"/>
      </xdr:nvSpPr>
      <xdr:spPr>
        <a:xfrm>
          <a:off x="19547840" y="181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68224</xdr:rowOff>
    </xdr:from>
    <xdr:to>
      <xdr:col>112</xdr:col>
      <xdr:colOff>38100</xdr:colOff>
      <xdr:row>108</xdr:row>
      <xdr:rowOff>169824</xdr:rowOff>
    </xdr:to>
    <xdr:sp macro="" textlink="">
      <xdr:nvSpPr>
        <xdr:cNvPr id="739" name="楕円 738">
          <a:extLst>
            <a:ext uri="{FF2B5EF4-FFF2-40B4-BE49-F238E27FC236}">
              <a16:creationId xmlns:a16="http://schemas.microsoft.com/office/drawing/2014/main" id="{4A973DBC-AC35-43AB-A60F-AC03255B4E75}"/>
            </a:ext>
          </a:extLst>
        </xdr:cNvPr>
        <xdr:cNvSpPr/>
      </xdr:nvSpPr>
      <xdr:spPr>
        <a:xfrm>
          <a:off x="18735040" y="181733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118720</xdr:rowOff>
    </xdr:from>
    <xdr:to>
      <xdr:col>116</xdr:col>
      <xdr:colOff>63500</xdr:colOff>
      <xdr:row>108</xdr:row>
      <xdr:rowOff>119024</xdr:rowOff>
    </xdr:to>
    <xdr:cxnSp macro="">
      <xdr:nvCxnSpPr>
        <xdr:cNvPr id="740" name="直線コネクタ 739">
          <a:extLst>
            <a:ext uri="{FF2B5EF4-FFF2-40B4-BE49-F238E27FC236}">
              <a16:creationId xmlns:a16="http://schemas.microsoft.com/office/drawing/2014/main" id="{F319214F-0953-41EE-8719-EB845A65278B}"/>
            </a:ext>
          </a:extLst>
        </xdr:cNvPr>
        <xdr:cNvCxnSpPr/>
      </xdr:nvCxnSpPr>
      <xdr:spPr>
        <a:xfrm flipV="1">
          <a:off x="18778220" y="18223840"/>
          <a:ext cx="73152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68605</xdr:rowOff>
    </xdr:from>
    <xdr:to>
      <xdr:col>107</xdr:col>
      <xdr:colOff>101600</xdr:colOff>
      <xdr:row>108</xdr:row>
      <xdr:rowOff>170205</xdr:rowOff>
    </xdr:to>
    <xdr:sp macro="" textlink="">
      <xdr:nvSpPr>
        <xdr:cNvPr id="741" name="楕円 740">
          <a:extLst>
            <a:ext uri="{FF2B5EF4-FFF2-40B4-BE49-F238E27FC236}">
              <a16:creationId xmlns:a16="http://schemas.microsoft.com/office/drawing/2014/main" id="{6BC2FF4A-B747-4578-9EC3-77828DED4D83}"/>
            </a:ext>
          </a:extLst>
        </xdr:cNvPr>
        <xdr:cNvSpPr/>
      </xdr:nvSpPr>
      <xdr:spPr>
        <a:xfrm>
          <a:off x="17937480" y="181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119024</xdr:rowOff>
    </xdr:from>
    <xdr:to>
      <xdr:col>111</xdr:col>
      <xdr:colOff>177800</xdr:colOff>
      <xdr:row>108</xdr:row>
      <xdr:rowOff>119405</xdr:rowOff>
    </xdr:to>
    <xdr:cxnSp macro="">
      <xdr:nvCxnSpPr>
        <xdr:cNvPr id="742" name="直線コネクタ 741">
          <a:extLst>
            <a:ext uri="{FF2B5EF4-FFF2-40B4-BE49-F238E27FC236}">
              <a16:creationId xmlns:a16="http://schemas.microsoft.com/office/drawing/2014/main" id="{7FE7D0CD-D96E-4B1D-A416-F4246D636170}"/>
            </a:ext>
          </a:extLst>
        </xdr:cNvPr>
        <xdr:cNvCxnSpPr/>
      </xdr:nvCxnSpPr>
      <xdr:spPr>
        <a:xfrm flipV="1">
          <a:off x="17988280" y="18224144"/>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69292</xdr:rowOff>
    </xdr:from>
    <xdr:to>
      <xdr:col>102</xdr:col>
      <xdr:colOff>165100</xdr:colOff>
      <xdr:row>108</xdr:row>
      <xdr:rowOff>170892</xdr:rowOff>
    </xdr:to>
    <xdr:sp macro="" textlink="">
      <xdr:nvSpPr>
        <xdr:cNvPr id="743" name="楕円 742">
          <a:extLst>
            <a:ext uri="{FF2B5EF4-FFF2-40B4-BE49-F238E27FC236}">
              <a16:creationId xmlns:a16="http://schemas.microsoft.com/office/drawing/2014/main" id="{35574C17-67C9-4676-9DD6-6B97F56C3739}"/>
            </a:ext>
          </a:extLst>
        </xdr:cNvPr>
        <xdr:cNvSpPr/>
      </xdr:nvSpPr>
      <xdr:spPr>
        <a:xfrm>
          <a:off x="17162780" y="1817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119405</xdr:rowOff>
    </xdr:from>
    <xdr:to>
      <xdr:col>107</xdr:col>
      <xdr:colOff>50800</xdr:colOff>
      <xdr:row>108</xdr:row>
      <xdr:rowOff>120092</xdr:rowOff>
    </xdr:to>
    <xdr:cxnSp macro="">
      <xdr:nvCxnSpPr>
        <xdr:cNvPr id="744" name="直線コネクタ 743">
          <a:extLst>
            <a:ext uri="{FF2B5EF4-FFF2-40B4-BE49-F238E27FC236}">
              <a16:creationId xmlns:a16="http://schemas.microsoft.com/office/drawing/2014/main" id="{9697625F-EBF9-490A-B7E9-12D2F50DC4D2}"/>
            </a:ext>
          </a:extLst>
        </xdr:cNvPr>
        <xdr:cNvCxnSpPr/>
      </xdr:nvCxnSpPr>
      <xdr:spPr>
        <a:xfrm flipV="1">
          <a:off x="17213580" y="18224525"/>
          <a:ext cx="7747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70053</xdr:rowOff>
    </xdr:from>
    <xdr:to>
      <xdr:col>98</xdr:col>
      <xdr:colOff>38100</xdr:colOff>
      <xdr:row>109</xdr:row>
      <xdr:rowOff>203</xdr:rowOff>
    </xdr:to>
    <xdr:sp macro="" textlink="">
      <xdr:nvSpPr>
        <xdr:cNvPr id="745" name="楕円 744">
          <a:extLst>
            <a:ext uri="{FF2B5EF4-FFF2-40B4-BE49-F238E27FC236}">
              <a16:creationId xmlns:a16="http://schemas.microsoft.com/office/drawing/2014/main" id="{D5B1DA1B-EFA0-46BC-A1AE-EE59E1E970E4}"/>
            </a:ext>
          </a:extLst>
        </xdr:cNvPr>
        <xdr:cNvSpPr/>
      </xdr:nvSpPr>
      <xdr:spPr>
        <a:xfrm>
          <a:off x="16388080" y="181751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120092</xdr:rowOff>
    </xdr:from>
    <xdr:to>
      <xdr:col>102</xdr:col>
      <xdr:colOff>114300</xdr:colOff>
      <xdr:row>108</xdr:row>
      <xdr:rowOff>120853</xdr:rowOff>
    </xdr:to>
    <xdr:cxnSp macro="">
      <xdr:nvCxnSpPr>
        <xdr:cNvPr id="746" name="直線コネクタ 745">
          <a:extLst>
            <a:ext uri="{FF2B5EF4-FFF2-40B4-BE49-F238E27FC236}">
              <a16:creationId xmlns:a16="http://schemas.microsoft.com/office/drawing/2014/main" id="{D53AAD59-8D59-4403-9FF4-4AA75854BB4F}"/>
            </a:ext>
          </a:extLst>
        </xdr:cNvPr>
        <xdr:cNvCxnSpPr/>
      </xdr:nvCxnSpPr>
      <xdr:spPr>
        <a:xfrm flipV="1">
          <a:off x="16431260" y="18225212"/>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B7DF7E4A-181A-472E-B366-82C58B5D120F}"/>
            </a:ext>
          </a:extLst>
        </xdr:cNvPr>
        <xdr:cNvSpPr txBox="1"/>
      </xdr:nvSpPr>
      <xdr:spPr>
        <a:xfrm>
          <a:off x="18561127" y="1790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3ACF0594-D976-4225-85C5-03492D5485BE}"/>
            </a:ext>
          </a:extLst>
        </xdr:cNvPr>
        <xdr:cNvSpPr txBox="1"/>
      </xdr:nvSpPr>
      <xdr:spPr>
        <a:xfrm>
          <a:off x="17776267" y="179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36689EEB-E113-4AC4-9869-7A26AA57ADA5}"/>
            </a:ext>
          </a:extLst>
        </xdr:cNvPr>
        <xdr:cNvSpPr txBox="1"/>
      </xdr:nvSpPr>
      <xdr:spPr>
        <a:xfrm>
          <a:off x="17001567" y="17918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A223A4E6-8587-487F-B6E8-CC94A7F15D16}"/>
            </a:ext>
          </a:extLst>
        </xdr:cNvPr>
        <xdr:cNvSpPr txBox="1"/>
      </xdr:nvSpPr>
      <xdr:spPr>
        <a:xfrm>
          <a:off x="16226867" y="1791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160951</xdr:rowOff>
    </xdr:from>
    <xdr:ext cx="469744" cy="259045"/>
    <xdr:sp macro="" textlink="">
      <xdr:nvSpPr>
        <xdr:cNvPr id="751" name="n_1mainValue【公民館】&#10;一人当たり面積">
          <a:extLst>
            <a:ext uri="{FF2B5EF4-FFF2-40B4-BE49-F238E27FC236}">
              <a16:creationId xmlns:a16="http://schemas.microsoft.com/office/drawing/2014/main" id="{C3A7D15A-0BD5-45E9-B18F-75EA8E08FF5C}"/>
            </a:ext>
          </a:extLst>
        </xdr:cNvPr>
        <xdr:cNvSpPr txBox="1"/>
      </xdr:nvSpPr>
      <xdr:spPr>
        <a:xfrm>
          <a:off x="18561127" y="1826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161332</xdr:rowOff>
    </xdr:from>
    <xdr:ext cx="469744" cy="259045"/>
    <xdr:sp macro="" textlink="">
      <xdr:nvSpPr>
        <xdr:cNvPr id="752" name="n_2mainValue【公民館】&#10;一人当たり面積">
          <a:extLst>
            <a:ext uri="{FF2B5EF4-FFF2-40B4-BE49-F238E27FC236}">
              <a16:creationId xmlns:a16="http://schemas.microsoft.com/office/drawing/2014/main" id="{552F6E06-82D0-4917-BD3F-C285D8198B9B}"/>
            </a:ext>
          </a:extLst>
        </xdr:cNvPr>
        <xdr:cNvSpPr txBox="1"/>
      </xdr:nvSpPr>
      <xdr:spPr>
        <a:xfrm>
          <a:off x="17776267" y="1826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162019</xdr:rowOff>
    </xdr:from>
    <xdr:ext cx="469744" cy="259045"/>
    <xdr:sp macro="" textlink="">
      <xdr:nvSpPr>
        <xdr:cNvPr id="753" name="n_3mainValue【公民館】&#10;一人当たり面積">
          <a:extLst>
            <a:ext uri="{FF2B5EF4-FFF2-40B4-BE49-F238E27FC236}">
              <a16:creationId xmlns:a16="http://schemas.microsoft.com/office/drawing/2014/main" id="{54A98FBC-4DBC-421F-BEA5-967959A565C4}"/>
            </a:ext>
          </a:extLst>
        </xdr:cNvPr>
        <xdr:cNvSpPr txBox="1"/>
      </xdr:nvSpPr>
      <xdr:spPr>
        <a:xfrm>
          <a:off x="17001567" y="1826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162780</xdr:rowOff>
    </xdr:from>
    <xdr:ext cx="469744" cy="259045"/>
    <xdr:sp macro="" textlink="">
      <xdr:nvSpPr>
        <xdr:cNvPr id="754" name="n_4mainValue【公民館】&#10;一人当たり面積">
          <a:extLst>
            <a:ext uri="{FF2B5EF4-FFF2-40B4-BE49-F238E27FC236}">
              <a16:creationId xmlns:a16="http://schemas.microsoft.com/office/drawing/2014/main" id="{D7ED3685-540C-469A-BADB-80CD768B1609}"/>
            </a:ext>
          </a:extLst>
        </xdr:cNvPr>
        <xdr:cNvSpPr txBox="1"/>
      </xdr:nvSpPr>
      <xdr:spPr>
        <a:xfrm>
          <a:off x="16226867" y="1826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760434D-8A1E-473B-A79C-67F7C1D63F7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9AB236E2-5B0A-47B7-8F78-6B30CB10539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D248DFF5-BCEF-4BBA-9026-5F9FC3523DD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道路については、有形固定資産減価償却率が類似団体平均と同程度である。計画的な維持補修と長寿命化を可能な限り図っており、今後も大潟村公共施設等総合管理計画に基づき計画的かつ効率的な改修・更新を推進し、ライフサイクルコストの縮減に努める。</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橋りょう・トンネルについては、有形固定資産減価償却率が類似団体平均を少し上回っている。予防的な修繕等を実施することで、修繕・掛け替えに係る事業費の大規模化及び高コスト化を回避し、ライフサイクルコストの低減を図る。</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公営住宅、公民館については、いずれも法定耐用年数を経過した施設が多く、有形固定資産減価償却率が類似団体平均を大きく上回っている。公民館については、今後も、点検・診断や計画的な予防保全による長寿命化を進めていくなど、適正管理に努める。また、公営住宅については、民間活力を活用しながら年次計画での整備を進めており、数年後には有形固定資産減価償却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改善する見込みである。</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認定こども園・幼稚園・保育所、学校施設については、平成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年度に認定こども園、平成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年度に小中学校を建設したため、有形固定資産減価償却率は類似団体平均を下回って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いるが、経年により増加傾向にある。今後の状態を注視し、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大潟村公共施設等総合管理計画に基づき計画的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に維持補修等の管理をしていく。</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F96B6D-7C85-42A3-91A2-4A2C07386DC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9FEC89-EE58-494B-B73C-5AF35BBA57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7394B3-A3B7-4FD0-99BE-054ED2CB6A9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ECE6FD-62FE-455E-BF89-F253B4CC85A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秋田県大潟村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997A2F-5A32-4E1D-9527-E4EEB37CA42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5F45B6-3021-4F41-B223-36763F291CC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A3F2DB-B632-40D8-8869-A9E1CABA9B2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861D29-FDCA-4D6F-A29E-5A2ED5B7487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C94630-D1B1-46A3-886E-95E4240E344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4A7F28-9735-40FC-96B5-E67D00A2F45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2,931
170.11
4,926,336
4,720,943
193,910
2,334,341
2,635,477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A043C7-504B-4839-8F05-8352CD06695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139114-884C-435D-8BCA-AB3F6EAA4BF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AF187E-039A-47A3-9DA3-7638A18947A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1C4B0C-4BB9-4421-A393-97343C8AD95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FCC1AD-96CB-4CF0-986A-2AD8ED11EB6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DCC6316-1319-4590-B89F-3C182F06CE7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D43F0D-DF70-4669-A436-62ADA643F89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666E06-02CB-46C5-8038-82435DC6BC4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19988F-17C3-4E21-AA0D-AFD29238555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45FACD-599B-424D-BBDE-E4039820176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39EADE-01A4-45FB-B5C4-E4C7980CE89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BDC38C-DCF5-4DA7-812B-04402815E48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20B3DA-1522-4705-8DD0-6A1ED37D5C5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93910F-BA42-469F-B7AF-D25D59358D3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D03903-08B2-48B0-9C2B-BD3CCAB8D0D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4B6991-E6C1-4147-8D76-CD58D83260C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3DF4F8-9543-4973-BD4A-6D06692241B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65C797-8DF2-4740-9052-C3D45351C8E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E35D95E-663C-406D-AECE-80C3A72A5C5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E576F5-1598-4E34-9CAF-40476818D01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30EB82-34AF-4F49-9582-AEA43C6CD21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97AA4A-8FF7-40DC-99FF-2DEE4BAB6EF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FF249A-DED9-4D52-AAE6-660A8AF043C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6F1203-9AD0-4D8C-879E-208C2F8031E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EB07D6-FB17-4C32-ABE4-223AFA97082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00EBA2-A21D-4479-A8C1-3FA453103F5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5EFF02-CE7A-4476-849F-D7151B0F226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AA3CBC-1568-4172-8DCD-C6EDD85C0BB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36E5DF-5F17-4A17-B5A0-60997CC1D2E4}"/>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7BE10AB-E086-4E0D-BEBD-2123E85700F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F768E67-EF2B-42D6-8437-F64820D7BB0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805EAF3-EFB1-4157-8667-8F04A95D935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822AEDA-ADF0-4043-B05B-0B36CDF9D0C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F803C5A-514F-4400-BE31-02949ADF34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922630E-A6E7-4FF5-9917-C9317EFADB4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DACA555-73C9-482D-A862-433BCCDF65F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FF79ACA-8ED8-4893-A376-90CA95474F46}"/>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F83900A-B6A5-450E-8FFB-92A052959CB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F00736B-1719-446C-8D54-1DD89916FF1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DE15821-26BB-496B-A155-33E0B9E388C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87DD3F5-9BC5-47A6-A1A9-74859D1AE65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52E01E7-EC64-4688-941B-F5961F9FC24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0047D9F-8082-47F3-9200-F117D49FA74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09CC6D7-EA40-4216-A353-3D87ACC1F3F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273AAD1-EFAA-4B12-BCB7-9A51A9A68E4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07A40FC-2B8A-4CC9-AFFB-E2DB572F026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7DEC63F-4BD4-4FD3-B9AD-0FE2239E4A0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AE1DF672-D26E-4BF0-9BB1-454E40363C8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A559384-D690-4C84-A5D1-B4D2E020C6E1}"/>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725B260-69AE-4B97-B680-864EEA5FA46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66A1909-E9BC-45E4-B19F-CE2E043027A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E5800EC-D19D-48EF-ADC3-A31CAD97A92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F992394-7755-4357-B6AB-C01AA7D74FE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BAF3BB1-6F96-4ED6-8DE9-45BB6F750C5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C302B74A-6A0C-4C19-A080-27D0780B953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EC06D09-A14B-498D-937F-EC256E175D7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016560B-4936-42B3-909A-82F9FFF4DF3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B9C9614-AA5F-4E08-BA69-BBA2C04916C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451123F-3AC8-4132-9AD9-F17EF772C88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E1B3BFEF-DFD0-4278-A03B-DBEFBBBB218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B60DBE2-5D3D-4A3B-8CF6-EEE887CD090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CBBADD3-CB1C-4266-92C8-8E6714095590}"/>
            </a:ext>
          </a:extLst>
        </xdr:cNvPr>
        <xdr:cNvCxnSpPr/>
      </xdr:nvCxnSpPr>
      <xdr:spPr>
        <a:xfrm flipV="1">
          <a:off x="4086225"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7E4F5E8-D138-4474-AE83-D0600D31B45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D36A6EA-9694-41BC-A0A2-F1C4236EA27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32A0C3C-A1D0-4536-BF65-5B80C83ED9E4}"/>
            </a:ext>
          </a:extLst>
        </xdr:cNvPr>
        <xdr:cNvSpPr txBox="1"/>
      </xdr:nvSpPr>
      <xdr:spPr>
        <a:xfrm>
          <a:off x="412496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1A0719B9-6EAE-44D2-A285-BF0B9C29AEB8}"/>
            </a:ext>
          </a:extLst>
        </xdr:cNvPr>
        <xdr:cNvCxnSpPr/>
      </xdr:nvCxnSpPr>
      <xdr:spPr>
        <a:xfrm>
          <a:off x="402082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D9F5B4B-7968-492A-B1B7-BFA1FAFC1550}"/>
            </a:ext>
          </a:extLst>
        </xdr:cNvPr>
        <xdr:cNvSpPr txBox="1"/>
      </xdr:nvSpPr>
      <xdr:spPr>
        <a:xfrm>
          <a:off x="4124960" y="1008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7C24744B-80DD-473A-A9A6-C61E64FD112D}"/>
            </a:ext>
          </a:extLst>
        </xdr:cNvPr>
        <xdr:cNvSpPr/>
      </xdr:nvSpPr>
      <xdr:spPr>
        <a:xfrm>
          <a:off x="403606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87568FB9-E179-41E6-807A-2025DD5A1E1F}"/>
            </a:ext>
          </a:extLst>
        </xdr:cNvPr>
        <xdr:cNvSpPr/>
      </xdr:nvSpPr>
      <xdr:spPr>
        <a:xfrm>
          <a:off x="3312160" y="1021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364FA666-96CE-41CB-8C67-F0216C7E48A1}"/>
            </a:ext>
          </a:extLst>
        </xdr:cNvPr>
        <xdr:cNvSpPr/>
      </xdr:nvSpPr>
      <xdr:spPr>
        <a:xfrm>
          <a:off x="2514600" y="1019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5E0857B1-3A5C-4691-AB00-EDA9B896C779}"/>
            </a:ext>
          </a:extLst>
        </xdr:cNvPr>
        <xdr:cNvSpPr/>
      </xdr:nvSpPr>
      <xdr:spPr>
        <a:xfrm>
          <a:off x="173990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24D7E23E-AE0E-422D-840E-F814A099287A}"/>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E8F3DCA-5779-444A-B948-1DA9750CF9E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68A19E0-F6B1-4CC3-BE9F-881AA081161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AC63869-02CC-4226-A27D-A44D80B3C73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B249DF-F889-4D0C-A827-8BB5551BBE6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A62A591-3D4D-4E7A-80EE-32EF8985F18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154940</xdr:rowOff>
    </xdr:from>
    <xdr:to>
      <xdr:col>24</xdr:col>
      <xdr:colOff>114300</xdr:colOff>
      <xdr:row>64</xdr:row>
      <xdr:rowOff>85090</xdr:rowOff>
    </xdr:to>
    <xdr:sp macro="" textlink="">
      <xdr:nvSpPr>
        <xdr:cNvPr id="89" name="楕円 88">
          <a:extLst>
            <a:ext uri="{FF2B5EF4-FFF2-40B4-BE49-F238E27FC236}">
              <a16:creationId xmlns:a16="http://schemas.microsoft.com/office/drawing/2014/main" id="{BE55E21F-FF13-4940-932D-3AD552339AC3}"/>
            </a:ext>
          </a:extLst>
        </xdr:cNvPr>
        <xdr:cNvSpPr/>
      </xdr:nvSpPr>
      <xdr:spPr>
        <a:xfrm>
          <a:off x="4036060" y="10716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69867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CB6E553-796E-4F59-BE7D-CDC1E0D9A99F}"/>
            </a:ext>
          </a:extLst>
        </xdr:cNvPr>
        <xdr:cNvSpPr txBox="1"/>
      </xdr:nvSpPr>
      <xdr:spPr>
        <a:xfrm>
          <a:off x="4124960" y="1063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133985</xdr:rowOff>
    </xdr:from>
    <xdr:to>
      <xdr:col>20</xdr:col>
      <xdr:colOff>38100</xdr:colOff>
      <xdr:row>64</xdr:row>
      <xdr:rowOff>64135</xdr:rowOff>
    </xdr:to>
    <xdr:sp macro="" textlink="">
      <xdr:nvSpPr>
        <xdr:cNvPr id="91" name="楕円 90">
          <a:extLst>
            <a:ext uri="{FF2B5EF4-FFF2-40B4-BE49-F238E27FC236}">
              <a16:creationId xmlns:a16="http://schemas.microsoft.com/office/drawing/2014/main" id="{042553AA-A8AA-4D0A-9905-70B47B4B429B}"/>
            </a:ext>
          </a:extLst>
        </xdr:cNvPr>
        <xdr:cNvSpPr/>
      </xdr:nvSpPr>
      <xdr:spPr>
        <a:xfrm>
          <a:off x="3312160" y="10695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13335</xdr:rowOff>
    </xdr:from>
    <xdr:to>
      <xdr:col>24</xdr:col>
      <xdr:colOff>63500</xdr:colOff>
      <xdr:row>64</xdr:row>
      <xdr:rowOff>34290</xdr:rowOff>
    </xdr:to>
    <xdr:cxnSp macro="">
      <xdr:nvCxnSpPr>
        <xdr:cNvPr id="92" name="直線コネクタ 91">
          <a:extLst>
            <a:ext uri="{FF2B5EF4-FFF2-40B4-BE49-F238E27FC236}">
              <a16:creationId xmlns:a16="http://schemas.microsoft.com/office/drawing/2014/main" id="{5B827494-C71F-48E5-BC20-021BB3E1EA4C}"/>
            </a:ext>
          </a:extLst>
        </xdr:cNvPr>
        <xdr:cNvCxnSpPr/>
      </xdr:nvCxnSpPr>
      <xdr:spPr>
        <a:xfrm>
          <a:off x="3355340" y="10742295"/>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99695</xdr:rowOff>
    </xdr:from>
    <xdr:to>
      <xdr:col>15</xdr:col>
      <xdr:colOff>101600</xdr:colOff>
      <xdr:row>64</xdr:row>
      <xdr:rowOff>29845</xdr:rowOff>
    </xdr:to>
    <xdr:sp macro="" textlink="">
      <xdr:nvSpPr>
        <xdr:cNvPr id="93" name="楕円 92">
          <a:extLst>
            <a:ext uri="{FF2B5EF4-FFF2-40B4-BE49-F238E27FC236}">
              <a16:creationId xmlns:a16="http://schemas.microsoft.com/office/drawing/2014/main" id="{2A2653EA-0818-4FE7-AC48-55476D878266}"/>
            </a:ext>
          </a:extLst>
        </xdr:cNvPr>
        <xdr:cNvSpPr/>
      </xdr:nvSpPr>
      <xdr:spPr>
        <a:xfrm>
          <a:off x="2514600" y="10661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150495</xdr:rowOff>
    </xdr:from>
    <xdr:to>
      <xdr:col>19</xdr:col>
      <xdr:colOff>177800</xdr:colOff>
      <xdr:row>64</xdr:row>
      <xdr:rowOff>13335</xdr:rowOff>
    </xdr:to>
    <xdr:cxnSp macro="">
      <xdr:nvCxnSpPr>
        <xdr:cNvPr id="94" name="直線コネクタ 93">
          <a:extLst>
            <a:ext uri="{FF2B5EF4-FFF2-40B4-BE49-F238E27FC236}">
              <a16:creationId xmlns:a16="http://schemas.microsoft.com/office/drawing/2014/main" id="{8C8128E0-C9C5-41D3-BB6E-17F011E52BDA}"/>
            </a:ext>
          </a:extLst>
        </xdr:cNvPr>
        <xdr:cNvCxnSpPr/>
      </xdr:nvCxnSpPr>
      <xdr:spPr>
        <a:xfrm>
          <a:off x="2565400" y="1071181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65405</xdr:rowOff>
    </xdr:from>
    <xdr:to>
      <xdr:col>10</xdr:col>
      <xdr:colOff>165100</xdr:colOff>
      <xdr:row>63</xdr:row>
      <xdr:rowOff>167005</xdr:rowOff>
    </xdr:to>
    <xdr:sp macro="" textlink="">
      <xdr:nvSpPr>
        <xdr:cNvPr id="95" name="楕円 94">
          <a:extLst>
            <a:ext uri="{FF2B5EF4-FFF2-40B4-BE49-F238E27FC236}">
              <a16:creationId xmlns:a16="http://schemas.microsoft.com/office/drawing/2014/main" id="{B891733D-77C5-441C-AF06-551C4800C61F}"/>
            </a:ext>
          </a:extLst>
        </xdr:cNvPr>
        <xdr:cNvSpPr/>
      </xdr:nvSpPr>
      <xdr:spPr>
        <a:xfrm>
          <a:off x="17399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116205</xdr:rowOff>
    </xdr:from>
    <xdr:to>
      <xdr:col>15</xdr:col>
      <xdr:colOff>50800</xdr:colOff>
      <xdr:row>63</xdr:row>
      <xdr:rowOff>150495</xdr:rowOff>
    </xdr:to>
    <xdr:cxnSp macro="">
      <xdr:nvCxnSpPr>
        <xdr:cNvPr id="96" name="直線コネクタ 95">
          <a:extLst>
            <a:ext uri="{FF2B5EF4-FFF2-40B4-BE49-F238E27FC236}">
              <a16:creationId xmlns:a16="http://schemas.microsoft.com/office/drawing/2014/main" id="{33A0C0EF-79E9-493D-96F4-3D4C78A4ACE1}"/>
            </a:ext>
          </a:extLst>
        </xdr:cNvPr>
        <xdr:cNvCxnSpPr/>
      </xdr:nvCxnSpPr>
      <xdr:spPr>
        <a:xfrm>
          <a:off x="1790700" y="1067752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17780</xdr:rowOff>
    </xdr:from>
    <xdr:to>
      <xdr:col>6</xdr:col>
      <xdr:colOff>38100</xdr:colOff>
      <xdr:row>63</xdr:row>
      <xdr:rowOff>119380</xdr:rowOff>
    </xdr:to>
    <xdr:sp macro="" textlink="">
      <xdr:nvSpPr>
        <xdr:cNvPr id="97" name="楕円 96">
          <a:extLst>
            <a:ext uri="{FF2B5EF4-FFF2-40B4-BE49-F238E27FC236}">
              <a16:creationId xmlns:a16="http://schemas.microsoft.com/office/drawing/2014/main" id="{C06A9DDA-521F-4110-918D-D99E9EA13168}"/>
            </a:ext>
          </a:extLst>
        </xdr:cNvPr>
        <xdr:cNvSpPr/>
      </xdr:nvSpPr>
      <xdr:spPr>
        <a:xfrm>
          <a:off x="965200" y="10579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68580</xdr:rowOff>
    </xdr:from>
    <xdr:to>
      <xdr:col>10</xdr:col>
      <xdr:colOff>114300</xdr:colOff>
      <xdr:row>63</xdr:row>
      <xdr:rowOff>116205</xdr:rowOff>
    </xdr:to>
    <xdr:cxnSp macro="">
      <xdr:nvCxnSpPr>
        <xdr:cNvPr id="98" name="直線コネクタ 97">
          <a:extLst>
            <a:ext uri="{FF2B5EF4-FFF2-40B4-BE49-F238E27FC236}">
              <a16:creationId xmlns:a16="http://schemas.microsoft.com/office/drawing/2014/main" id="{914A1C1D-2FE5-4174-A75F-23487CCBE140}"/>
            </a:ext>
          </a:extLst>
        </xdr:cNvPr>
        <xdr:cNvCxnSpPr/>
      </xdr:nvCxnSpPr>
      <xdr:spPr>
        <a:xfrm>
          <a:off x="1008380" y="1062990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814300A3-E009-410C-8BD4-69987B1ECC2D}"/>
            </a:ext>
          </a:extLst>
        </xdr:cNvPr>
        <xdr:cNvSpPr txBox="1"/>
      </xdr:nvSpPr>
      <xdr:spPr>
        <a:xfrm>
          <a:off x="317056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AFBF6A18-C250-4F23-B9D4-EC5E32B19B34}"/>
            </a:ext>
          </a:extLst>
        </xdr:cNvPr>
        <xdr:cNvSpPr txBox="1"/>
      </xdr:nvSpPr>
      <xdr:spPr>
        <a:xfrm>
          <a:off x="238570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16C0B3F2-1223-4587-9C43-9A01CA13D990}"/>
            </a:ext>
          </a:extLst>
        </xdr:cNvPr>
        <xdr:cNvSpPr txBox="1"/>
      </xdr:nvSpPr>
      <xdr:spPr>
        <a:xfrm>
          <a:off x="16110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7C2B965B-E50C-4616-8EA5-4EF72C4B307D}"/>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55262</xdr:rowOff>
    </xdr:from>
    <xdr:ext cx="405111" cy="259045"/>
    <xdr:sp macro="" textlink="">
      <xdr:nvSpPr>
        <xdr:cNvPr id="103" name="n_1mainValue【体育館・プール】&#10;有形固定資産減価償却率">
          <a:extLst>
            <a:ext uri="{FF2B5EF4-FFF2-40B4-BE49-F238E27FC236}">
              <a16:creationId xmlns:a16="http://schemas.microsoft.com/office/drawing/2014/main" id="{048FAC8B-30B8-43FD-86F0-BCA9C1885537}"/>
            </a:ext>
          </a:extLst>
        </xdr:cNvPr>
        <xdr:cNvSpPr txBox="1"/>
      </xdr:nvSpPr>
      <xdr:spPr>
        <a:xfrm>
          <a:off x="317056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20972</xdr:rowOff>
    </xdr:from>
    <xdr:ext cx="405111" cy="259045"/>
    <xdr:sp macro="" textlink="">
      <xdr:nvSpPr>
        <xdr:cNvPr id="104" name="n_2mainValue【体育館・プール】&#10;有形固定資産減価償却率">
          <a:extLst>
            <a:ext uri="{FF2B5EF4-FFF2-40B4-BE49-F238E27FC236}">
              <a16:creationId xmlns:a16="http://schemas.microsoft.com/office/drawing/2014/main" id="{DBF043AC-E81F-4EED-897E-581F75DBA425}"/>
            </a:ext>
          </a:extLst>
        </xdr:cNvPr>
        <xdr:cNvSpPr txBox="1"/>
      </xdr:nvSpPr>
      <xdr:spPr>
        <a:xfrm>
          <a:off x="238570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158132</xdr:rowOff>
    </xdr:from>
    <xdr:ext cx="405111" cy="259045"/>
    <xdr:sp macro="" textlink="">
      <xdr:nvSpPr>
        <xdr:cNvPr id="105" name="n_3mainValue【体育館・プール】&#10;有形固定資産減価償却率">
          <a:extLst>
            <a:ext uri="{FF2B5EF4-FFF2-40B4-BE49-F238E27FC236}">
              <a16:creationId xmlns:a16="http://schemas.microsoft.com/office/drawing/2014/main" id="{3253601A-49E7-4D3A-8784-97E56EF35547}"/>
            </a:ext>
          </a:extLst>
        </xdr:cNvPr>
        <xdr:cNvSpPr txBox="1"/>
      </xdr:nvSpPr>
      <xdr:spPr>
        <a:xfrm>
          <a:off x="161100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110507</xdr:rowOff>
    </xdr:from>
    <xdr:ext cx="405111" cy="259045"/>
    <xdr:sp macro="" textlink="">
      <xdr:nvSpPr>
        <xdr:cNvPr id="106" name="n_4mainValue【体育館・プール】&#10;有形固定資産減価償却率">
          <a:extLst>
            <a:ext uri="{FF2B5EF4-FFF2-40B4-BE49-F238E27FC236}">
              <a16:creationId xmlns:a16="http://schemas.microsoft.com/office/drawing/2014/main" id="{66714927-C09A-4E7A-809F-6B90F11A6FE5}"/>
            </a:ext>
          </a:extLst>
        </xdr:cNvPr>
        <xdr:cNvSpPr txBox="1"/>
      </xdr:nvSpPr>
      <xdr:spPr>
        <a:xfrm>
          <a:off x="83630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BED7E0A-B564-4905-9B8F-F583D28A810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56606C9-3C40-4B3C-AA1A-50C305AAD7F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9346DCF4-7F2F-4FB5-8F90-DCACAD59359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783872A-7D02-4139-A32B-FDDE1035F86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7F6D8428-192B-45E6-9CFF-FA4AED1D53E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AB988C5-3818-4BF8-AF7E-03C106FC8B9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C806667-CCB2-4A75-8449-667A3ED352E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E7FDBFF-A2B2-4748-9602-F3E803714B3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F05F659-A19B-468A-B54E-8B6CC1A4AB6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E502B86-70CD-4990-88A6-FB431D77CDB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92CBF93-DC04-4231-816A-2951B805453A}"/>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C17E51D6-EA61-406B-90FF-CCAE6C74FC7B}"/>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40B4A293-C937-479A-8698-AD26503D601A}"/>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EF2F7909-186E-4075-9E18-0CBEDAEF5344}"/>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69223D9-54B6-4D1C-8916-80E3E50EEDE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B9083ECE-3FAC-4618-90F3-59BD05FAF30B}"/>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74F11315-F549-4330-879A-5236C63CFCE6}"/>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C03247E-5CAB-46B2-90C3-2B8649746773}"/>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3E0089E-0FD7-478B-8530-1DB002D26AB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752669A9-7614-4411-848E-E59D3BD4387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5C66DF7E-8194-4C95-9A9D-E05B7CEC788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61610372-7A8B-403D-ADA7-247262AB3FB7}"/>
            </a:ext>
          </a:extLst>
        </xdr:cNvPr>
        <xdr:cNvCxnSpPr/>
      </xdr:nvCxnSpPr>
      <xdr:spPr>
        <a:xfrm flipV="1">
          <a:off x="9219565" y="9448419"/>
          <a:ext cx="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735CD33D-8BA6-41CA-B5FD-DB4EB2ABFCA5}"/>
            </a:ext>
          </a:extLst>
        </xdr:cNvPr>
        <xdr:cNvSpPr txBox="1"/>
      </xdr:nvSpPr>
      <xdr:spPr>
        <a:xfrm>
          <a:off x="9258300" y="107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7C94D656-7F05-4548-B9EF-76CA33D66E55}"/>
            </a:ext>
          </a:extLst>
        </xdr:cNvPr>
        <xdr:cNvCxnSpPr/>
      </xdr:nvCxnSpPr>
      <xdr:spPr>
        <a:xfrm>
          <a:off x="9154160" y="10710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B12FCA86-809E-421C-A827-80D84CBA4587}"/>
            </a:ext>
          </a:extLst>
        </xdr:cNvPr>
        <xdr:cNvSpPr txBox="1"/>
      </xdr:nvSpPr>
      <xdr:spPr>
        <a:xfrm>
          <a:off x="9258300" y="922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2706C8DE-1B70-4114-BE1B-EBC335F737C0}"/>
            </a:ext>
          </a:extLst>
        </xdr:cNvPr>
        <xdr:cNvCxnSpPr/>
      </xdr:nvCxnSpPr>
      <xdr:spPr>
        <a:xfrm>
          <a:off x="9154160" y="9448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69EABE66-B95F-45B2-860B-C764328D9AD8}"/>
            </a:ext>
          </a:extLst>
        </xdr:cNvPr>
        <xdr:cNvSpPr txBox="1"/>
      </xdr:nvSpPr>
      <xdr:spPr>
        <a:xfrm>
          <a:off x="9258300" y="10406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657CB392-67ED-480A-8914-92A3F4ED97F6}"/>
            </a:ext>
          </a:extLst>
        </xdr:cNvPr>
        <xdr:cNvSpPr/>
      </xdr:nvSpPr>
      <xdr:spPr>
        <a:xfrm>
          <a:off x="9192260" y="104283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1AF55683-7960-4288-BD2D-C10940F9F8AC}"/>
            </a:ext>
          </a:extLst>
        </xdr:cNvPr>
        <xdr:cNvSpPr/>
      </xdr:nvSpPr>
      <xdr:spPr>
        <a:xfrm>
          <a:off x="8445500" y="1042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A6891CAD-FFE0-4B06-A183-ACFBEFD38745}"/>
            </a:ext>
          </a:extLst>
        </xdr:cNvPr>
        <xdr:cNvSpPr/>
      </xdr:nvSpPr>
      <xdr:spPr>
        <a:xfrm>
          <a:off x="7670800" y="10444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BCEE2A3F-8906-494E-9A9C-5597B7919A27}"/>
            </a:ext>
          </a:extLst>
        </xdr:cNvPr>
        <xdr:cNvSpPr/>
      </xdr:nvSpPr>
      <xdr:spPr>
        <a:xfrm>
          <a:off x="6873240" y="104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C8772F3B-D4DF-4567-A044-6037A8F7AE28}"/>
            </a:ext>
          </a:extLst>
        </xdr:cNvPr>
        <xdr:cNvSpPr/>
      </xdr:nvSpPr>
      <xdr:spPr>
        <a:xfrm>
          <a:off x="6098540" y="1045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D6E2F94-D0C2-4BAE-B8D3-795F5633EE4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E6A537D-B06D-4151-8FAD-C16396336A2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7CA498D-69E6-4A2C-8108-CF6A53B8335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FBAE6EA-A60E-46A3-AC15-A4219B52D73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D742081-1604-493E-956D-D10FA3C0BC7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16408</xdr:rowOff>
    </xdr:from>
    <xdr:to>
      <xdr:col>55</xdr:col>
      <xdr:colOff>50800</xdr:colOff>
      <xdr:row>62</xdr:row>
      <xdr:rowOff>118008</xdr:rowOff>
    </xdr:to>
    <xdr:sp macro="" textlink="">
      <xdr:nvSpPr>
        <xdr:cNvPr id="144" name="楕円 143">
          <a:extLst>
            <a:ext uri="{FF2B5EF4-FFF2-40B4-BE49-F238E27FC236}">
              <a16:creationId xmlns:a16="http://schemas.microsoft.com/office/drawing/2014/main" id="{C86BB1C2-CE61-4D86-88E4-16EECB304CF7}"/>
            </a:ext>
          </a:extLst>
        </xdr:cNvPr>
        <xdr:cNvSpPr/>
      </xdr:nvSpPr>
      <xdr:spPr>
        <a:xfrm>
          <a:off x="9192260" y="104100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39285</xdr:rowOff>
    </xdr:from>
    <xdr:ext cx="469744" cy="259045"/>
    <xdr:sp macro="" textlink="">
      <xdr:nvSpPr>
        <xdr:cNvPr id="145" name="【体育館・プール】&#10;一人当たり面積該当値テキスト">
          <a:extLst>
            <a:ext uri="{FF2B5EF4-FFF2-40B4-BE49-F238E27FC236}">
              <a16:creationId xmlns:a16="http://schemas.microsoft.com/office/drawing/2014/main" id="{9F563FBE-4438-4CFF-AC29-58B0CB9C16B6}"/>
            </a:ext>
          </a:extLst>
        </xdr:cNvPr>
        <xdr:cNvSpPr txBox="1"/>
      </xdr:nvSpPr>
      <xdr:spPr>
        <a:xfrm>
          <a:off x="9258300" y="1026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19152</xdr:rowOff>
    </xdr:from>
    <xdr:to>
      <xdr:col>50</xdr:col>
      <xdr:colOff>165100</xdr:colOff>
      <xdr:row>62</xdr:row>
      <xdr:rowOff>120752</xdr:rowOff>
    </xdr:to>
    <xdr:sp macro="" textlink="">
      <xdr:nvSpPr>
        <xdr:cNvPr id="146" name="楕円 145">
          <a:extLst>
            <a:ext uri="{FF2B5EF4-FFF2-40B4-BE49-F238E27FC236}">
              <a16:creationId xmlns:a16="http://schemas.microsoft.com/office/drawing/2014/main" id="{8DB0188A-AF63-4A6B-A260-A28F9B827D5F}"/>
            </a:ext>
          </a:extLst>
        </xdr:cNvPr>
        <xdr:cNvSpPr/>
      </xdr:nvSpPr>
      <xdr:spPr>
        <a:xfrm>
          <a:off x="8445500" y="1041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67208</xdr:rowOff>
    </xdr:from>
    <xdr:to>
      <xdr:col>55</xdr:col>
      <xdr:colOff>0</xdr:colOff>
      <xdr:row>62</xdr:row>
      <xdr:rowOff>69952</xdr:rowOff>
    </xdr:to>
    <xdr:cxnSp macro="">
      <xdr:nvCxnSpPr>
        <xdr:cNvPr id="147" name="直線コネクタ 146">
          <a:extLst>
            <a:ext uri="{FF2B5EF4-FFF2-40B4-BE49-F238E27FC236}">
              <a16:creationId xmlns:a16="http://schemas.microsoft.com/office/drawing/2014/main" id="{9668B040-D63A-4FA9-AF0A-0EEF1073E542}"/>
            </a:ext>
          </a:extLst>
        </xdr:cNvPr>
        <xdr:cNvCxnSpPr/>
      </xdr:nvCxnSpPr>
      <xdr:spPr>
        <a:xfrm flipV="1">
          <a:off x="8496300" y="10460888"/>
          <a:ext cx="7239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22352</xdr:rowOff>
    </xdr:from>
    <xdr:to>
      <xdr:col>46</xdr:col>
      <xdr:colOff>38100</xdr:colOff>
      <xdr:row>62</xdr:row>
      <xdr:rowOff>123952</xdr:rowOff>
    </xdr:to>
    <xdr:sp macro="" textlink="">
      <xdr:nvSpPr>
        <xdr:cNvPr id="148" name="楕円 147">
          <a:extLst>
            <a:ext uri="{FF2B5EF4-FFF2-40B4-BE49-F238E27FC236}">
              <a16:creationId xmlns:a16="http://schemas.microsoft.com/office/drawing/2014/main" id="{81B08CB1-870A-4B94-B119-D2B5135B60A9}"/>
            </a:ext>
          </a:extLst>
        </xdr:cNvPr>
        <xdr:cNvSpPr/>
      </xdr:nvSpPr>
      <xdr:spPr>
        <a:xfrm>
          <a:off x="7670800" y="104160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69952</xdr:rowOff>
    </xdr:from>
    <xdr:to>
      <xdr:col>50</xdr:col>
      <xdr:colOff>114300</xdr:colOff>
      <xdr:row>62</xdr:row>
      <xdr:rowOff>73152</xdr:rowOff>
    </xdr:to>
    <xdr:cxnSp macro="">
      <xdr:nvCxnSpPr>
        <xdr:cNvPr id="149" name="直線コネクタ 148">
          <a:extLst>
            <a:ext uri="{FF2B5EF4-FFF2-40B4-BE49-F238E27FC236}">
              <a16:creationId xmlns:a16="http://schemas.microsoft.com/office/drawing/2014/main" id="{F74F981F-0D80-4C4B-99F4-926EF245D3F7}"/>
            </a:ext>
          </a:extLst>
        </xdr:cNvPr>
        <xdr:cNvCxnSpPr/>
      </xdr:nvCxnSpPr>
      <xdr:spPr>
        <a:xfrm flipV="1">
          <a:off x="7713980" y="10463632"/>
          <a:ext cx="78232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27610</xdr:rowOff>
    </xdr:from>
    <xdr:to>
      <xdr:col>41</xdr:col>
      <xdr:colOff>101600</xdr:colOff>
      <xdr:row>62</xdr:row>
      <xdr:rowOff>129210</xdr:rowOff>
    </xdr:to>
    <xdr:sp macro="" textlink="">
      <xdr:nvSpPr>
        <xdr:cNvPr id="150" name="楕円 149">
          <a:extLst>
            <a:ext uri="{FF2B5EF4-FFF2-40B4-BE49-F238E27FC236}">
              <a16:creationId xmlns:a16="http://schemas.microsoft.com/office/drawing/2014/main" id="{D3347A92-AD48-4F36-B9F1-E289440C4C1C}"/>
            </a:ext>
          </a:extLst>
        </xdr:cNvPr>
        <xdr:cNvSpPr/>
      </xdr:nvSpPr>
      <xdr:spPr>
        <a:xfrm>
          <a:off x="6873240" y="104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73152</xdr:rowOff>
    </xdr:from>
    <xdr:to>
      <xdr:col>45</xdr:col>
      <xdr:colOff>177800</xdr:colOff>
      <xdr:row>62</xdr:row>
      <xdr:rowOff>78410</xdr:rowOff>
    </xdr:to>
    <xdr:cxnSp macro="">
      <xdr:nvCxnSpPr>
        <xdr:cNvPr id="151" name="直線コネクタ 150">
          <a:extLst>
            <a:ext uri="{FF2B5EF4-FFF2-40B4-BE49-F238E27FC236}">
              <a16:creationId xmlns:a16="http://schemas.microsoft.com/office/drawing/2014/main" id="{0C5C5A73-47AE-4527-A709-FDC2B5B00690}"/>
            </a:ext>
          </a:extLst>
        </xdr:cNvPr>
        <xdr:cNvCxnSpPr/>
      </xdr:nvCxnSpPr>
      <xdr:spPr>
        <a:xfrm flipV="1">
          <a:off x="6924040" y="10466832"/>
          <a:ext cx="78994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33554</xdr:rowOff>
    </xdr:from>
    <xdr:to>
      <xdr:col>36</xdr:col>
      <xdr:colOff>165100</xdr:colOff>
      <xdr:row>62</xdr:row>
      <xdr:rowOff>135154</xdr:rowOff>
    </xdr:to>
    <xdr:sp macro="" textlink="">
      <xdr:nvSpPr>
        <xdr:cNvPr id="152" name="楕円 151">
          <a:extLst>
            <a:ext uri="{FF2B5EF4-FFF2-40B4-BE49-F238E27FC236}">
              <a16:creationId xmlns:a16="http://schemas.microsoft.com/office/drawing/2014/main" id="{3B6F2D72-6895-427F-847A-A250A4734A19}"/>
            </a:ext>
          </a:extLst>
        </xdr:cNvPr>
        <xdr:cNvSpPr/>
      </xdr:nvSpPr>
      <xdr:spPr>
        <a:xfrm>
          <a:off x="6098540" y="1042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78410</xdr:rowOff>
    </xdr:from>
    <xdr:to>
      <xdr:col>41</xdr:col>
      <xdr:colOff>50800</xdr:colOff>
      <xdr:row>62</xdr:row>
      <xdr:rowOff>84354</xdr:rowOff>
    </xdr:to>
    <xdr:cxnSp macro="">
      <xdr:nvCxnSpPr>
        <xdr:cNvPr id="153" name="直線コネクタ 152">
          <a:extLst>
            <a:ext uri="{FF2B5EF4-FFF2-40B4-BE49-F238E27FC236}">
              <a16:creationId xmlns:a16="http://schemas.microsoft.com/office/drawing/2014/main" id="{F889047B-CD8C-480A-B864-9E78C951607C}"/>
            </a:ext>
          </a:extLst>
        </xdr:cNvPr>
        <xdr:cNvCxnSpPr/>
      </xdr:nvCxnSpPr>
      <xdr:spPr>
        <a:xfrm flipV="1">
          <a:off x="6149340" y="10472090"/>
          <a:ext cx="7747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FCD90994-B19C-4605-89B2-C23F8AA27035}"/>
            </a:ext>
          </a:extLst>
        </xdr:cNvPr>
        <xdr:cNvSpPr txBox="1"/>
      </xdr:nvSpPr>
      <xdr:spPr>
        <a:xfrm>
          <a:off x="8271587" y="1052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9D91B28E-A328-4A89-9270-F0FB1A26787E}"/>
            </a:ext>
          </a:extLst>
        </xdr:cNvPr>
        <xdr:cNvSpPr txBox="1"/>
      </xdr:nvSpPr>
      <xdr:spPr>
        <a:xfrm>
          <a:off x="7509587" y="1053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31217A44-9A04-42EE-8651-61A6C6713734}"/>
            </a:ext>
          </a:extLst>
        </xdr:cNvPr>
        <xdr:cNvSpPr txBox="1"/>
      </xdr:nvSpPr>
      <xdr:spPr>
        <a:xfrm>
          <a:off x="6712027" y="1054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221B5335-2988-4362-9427-0F9B704A4808}"/>
            </a:ext>
          </a:extLst>
        </xdr:cNvPr>
        <xdr:cNvSpPr txBox="1"/>
      </xdr:nvSpPr>
      <xdr:spPr>
        <a:xfrm>
          <a:off x="5937327" y="1054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137279</xdr:rowOff>
    </xdr:from>
    <xdr:ext cx="469744" cy="259045"/>
    <xdr:sp macro="" textlink="">
      <xdr:nvSpPr>
        <xdr:cNvPr id="158" name="n_1mainValue【体育館・プール】&#10;一人当たり面積">
          <a:extLst>
            <a:ext uri="{FF2B5EF4-FFF2-40B4-BE49-F238E27FC236}">
              <a16:creationId xmlns:a16="http://schemas.microsoft.com/office/drawing/2014/main" id="{B2C08F8D-71F9-4F07-B7A4-D95C9AE2B658}"/>
            </a:ext>
          </a:extLst>
        </xdr:cNvPr>
        <xdr:cNvSpPr txBox="1"/>
      </xdr:nvSpPr>
      <xdr:spPr>
        <a:xfrm>
          <a:off x="8271587" y="1019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140479</xdr:rowOff>
    </xdr:from>
    <xdr:ext cx="469744" cy="259045"/>
    <xdr:sp macro="" textlink="">
      <xdr:nvSpPr>
        <xdr:cNvPr id="159" name="n_2mainValue【体育館・プール】&#10;一人当たり面積">
          <a:extLst>
            <a:ext uri="{FF2B5EF4-FFF2-40B4-BE49-F238E27FC236}">
              <a16:creationId xmlns:a16="http://schemas.microsoft.com/office/drawing/2014/main" id="{F103E64B-38FE-420A-A9CB-E2FEFE970337}"/>
            </a:ext>
          </a:extLst>
        </xdr:cNvPr>
        <xdr:cNvSpPr txBox="1"/>
      </xdr:nvSpPr>
      <xdr:spPr>
        <a:xfrm>
          <a:off x="7509587" y="1019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145737</xdr:rowOff>
    </xdr:from>
    <xdr:ext cx="469744" cy="259045"/>
    <xdr:sp macro="" textlink="">
      <xdr:nvSpPr>
        <xdr:cNvPr id="160" name="n_3mainValue【体育館・プール】&#10;一人当たり面積">
          <a:extLst>
            <a:ext uri="{FF2B5EF4-FFF2-40B4-BE49-F238E27FC236}">
              <a16:creationId xmlns:a16="http://schemas.microsoft.com/office/drawing/2014/main" id="{A67CCFD6-8CD7-477A-B7DD-DF11C496F08B}"/>
            </a:ext>
          </a:extLst>
        </xdr:cNvPr>
        <xdr:cNvSpPr txBox="1"/>
      </xdr:nvSpPr>
      <xdr:spPr>
        <a:xfrm>
          <a:off x="6712027" y="1020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151681</xdr:rowOff>
    </xdr:from>
    <xdr:ext cx="469744" cy="259045"/>
    <xdr:sp macro="" textlink="">
      <xdr:nvSpPr>
        <xdr:cNvPr id="161" name="n_4mainValue【体育館・プール】&#10;一人当たり面積">
          <a:extLst>
            <a:ext uri="{FF2B5EF4-FFF2-40B4-BE49-F238E27FC236}">
              <a16:creationId xmlns:a16="http://schemas.microsoft.com/office/drawing/2014/main" id="{6F052363-2A18-4C80-AA15-20DC8A2B7143}"/>
            </a:ext>
          </a:extLst>
        </xdr:cNvPr>
        <xdr:cNvSpPr txBox="1"/>
      </xdr:nvSpPr>
      <xdr:spPr>
        <a:xfrm>
          <a:off x="5937327" y="1021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CF3FC2F-8A3E-4A08-8452-8F7F368E88A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E5554C1-C46B-4CD0-9536-C4581969D07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DF44F72B-86A3-4C91-BB90-4EF97A73F06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51AB6F92-9365-44E8-9BFA-A3235AF0769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D1EEC5D6-5C88-4E4D-89B1-EE29F8108EF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8C511A2-88A7-4681-BD11-0D2FB721843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9A27A16-AB4F-4434-9C20-81BF6342716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176F8814-656A-446D-A303-8533A4AAC3A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A86584FA-8BF0-4994-9D04-42FC11A52D4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D8AA79AB-2F60-4A82-AEEF-2E20BBA1E89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AEC3A3FA-51FA-49FE-828B-835B8004F59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8C32A94B-824A-479B-9BCF-E8F961395932}"/>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50D822B2-B045-4D88-A3A8-412BCEB29BEF}"/>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B5213B60-DC47-445D-AB9A-8F2EB56E62B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89C89DCF-AC73-46B5-841D-8D962AAE018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664718D-AD04-4814-A4BF-A7C8EB19AD5E}"/>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508DFF4-3719-4E16-A5BA-811D5F3885DB}"/>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9AC10624-44D2-428C-A476-76E3C440347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70A5ADEB-9AE9-41EC-ACAF-EF22A556A48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5544B5B4-3DB7-47C2-8B74-55FE5690426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F3A38416-D2B8-4518-BBD9-01FEB052A15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7D5E518C-DC28-444E-A5DE-8C4955A40B88}"/>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9919983F-9D93-49F0-B9FA-0F8DB3539EE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848BBF8-F2B9-4812-9D03-0C60974E3FF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322FF1C9-04B8-42B6-B082-12AE17E155E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AE181271-8586-4EF5-A015-2FA9714CBCB3}"/>
            </a:ext>
          </a:extLst>
        </xdr:cNvPr>
        <xdr:cNvCxnSpPr/>
      </xdr:nvCxnSpPr>
      <xdr:spPr>
        <a:xfrm flipV="1">
          <a:off x="4086225" y="13005162"/>
          <a:ext cx="0" cy="1580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725F61D6-4CC6-4155-886B-B1C139B46626}"/>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A46D855C-39F2-4445-8E33-3381DEA2C646}"/>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3B2B3646-6802-4BF6-8548-C68FEF5F5C0C}"/>
            </a:ext>
          </a:extLst>
        </xdr:cNvPr>
        <xdr:cNvSpPr txBox="1"/>
      </xdr:nvSpPr>
      <xdr:spPr>
        <a:xfrm>
          <a:off x="4124960" y="127841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6F7D6708-7389-4B40-B7A1-D5BFD6262A7D}"/>
            </a:ext>
          </a:extLst>
        </xdr:cNvPr>
        <xdr:cNvCxnSpPr/>
      </xdr:nvCxnSpPr>
      <xdr:spPr>
        <a:xfrm>
          <a:off x="4020820" y="13005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357A887D-B3AC-4403-9E11-2D87C9844F37}"/>
            </a:ext>
          </a:extLst>
        </xdr:cNvPr>
        <xdr:cNvSpPr txBox="1"/>
      </xdr:nvSpPr>
      <xdr:spPr>
        <a:xfrm>
          <a:off x="4124960" y="1388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94994DA7-0370-4FFA-85E6-E2BB3D0EE7C9}"/>
            </a:ext>
          </a:extLst>
        </xdr:cNvPr>
        <xdr:cNvSpPr/>
      </xdr:nvSpPr>
      <xdr:spPr>
        <a:xfrm>
          <a:off x="4036060" y="139101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2F1353B6-8B74-4F09-8190-5F2B119A8AAC}"/>
            </a:ext>
          </a:extLst>
        </xdr:cNvPr>
        <xdr:cNvSpPr/>
      </xdr:nvSpPr>
      <xdr:spPr>
        <a:xfrm>
          <a:off x="3312160" y="13925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ECAFA967-9A16-4078-BCE2-12A348E2B332}"/>
            </a:ext>
          </a:extLst>
        </xdr:cNvPr>
        <xdr:cNvSpPr/>
      </xdr:nvSpPr>
      <xdr:spPr>
        <a:xfrm>
          <a:off x="2514600" y="13864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ECC54803-1C88-4EC7-B8A5-FCB5FC99649C}"/>
            </a:ext>
          </a:extLst>
        </xdr:cNvPr>
        <xdr:cNvSpPr/>
      </xdr:nvSpPr>
      <xdr:spPr>
        <a:xfrm>
          <a:off x="17399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AAF5047-57BC-4B78-9508-6156EAF359EA}"/>
            </a:ext>
          </a:extLst>
        </xdr:cNvPr>
        <xdr:cNvSpPr/>
      </xdr:nvSpPr>
      <xdr:spPr>
        <a:xfrm>
          <a:off x="96520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313857D-B544-49F6-9746-C9D5DA931C7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82F5EEDB-D8E5-4908-9C3B-092ADE2F711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043EA49-9F67-4847-AC0F-7465CF8AB95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DC94E8C-60E4-4C51-AAF2-69B642E5BAA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C89B039-C94B-44F8-981B-AF327BCCD54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31387</xdr:rowOff>
    </xdr:from>
    <xdr:to>
      <xdr:col>24</xdr:col>
      <xdr:colOff>114300</xdr:colOff>
      <xdr:row>82</xdr:row>
      <xdr:rowOff>132987</xdr:rowOff>
    </xdr:to>
    <xdr:sp macro="" textlink="">
      <xdr:nvSpPr>
        <xdr:cNvPr id="203" name="楕円 202">
          <a:extLst>
            <a:ext uri="{FF2B5EF4-FFF2-40B4-BE49-F238E27FC236}">
              <a16:creationId xmlns:a16="http://schemas.microsoft.com/office/drawing/2014/main" id="{7FB07FE7-B45E-437E-834B-C94C0330847F}"/>
            </a:ext>
          </a:extLst>
        </xdr:cNvPr>
        <xdr:cNvSpPr/>
      </xdr:nvSpPr>
      <xdr:spPr>
        <a:xfrm>
          <a:off x="4036060" y="137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54264</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A4B85DA8-E27A-4334-85C0-2B8A34812A2D}"/>
            </a:ext>
          </a:extLst>
        </xdr:cNvPr>
        <xdr:cNvSpPr txBox="1"/>
      </xdr:nvSpPr>
      <xdr:spPr>
        <a:xfrm>
          <a:off x="4124960" y="136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166914</xdr:rowOff>
    </xdr:from>
    <xdr:to>
      <xdr:col>20</xdr:col>
      <xdr:colOff>38100</xdr:colOff>
      <xdr:row>82</xdr:row>
      <xdr:rowOff>97064</xdr:rowOff>
    </xdr:to>
    <xdr:sp macro="" textlink="">
      <xdr:nvSpPr>
        <xdr:cNvPr id="205" name="楕円 204">
          <a:extLst>
            <a:ext uri="{FF2B5EF4-FFF2-40B4-BE49-F238E27FC236}">
              <a16:creationId xmlns:a16="http://schemas.microsoft.com/office/drawing/2014/main" id="{A24ED680-B88C-4969-90E5-FA432FDF4808}"/>
            </a:ext>
          </a:extLst>
        </xdr:cNvPr>
        <xdr:cNvSpPr/>
      </xdr:nvSpPr>
      <xdr:spPr>
        <a:xfrm>
          <a:off x="3312160" y="13745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46264</xdr:rowOff>
    </xdr:from>
    <xdr:to>
      <xdr:col>24</xdr:col>
      <xdr:colOff>63500</xdr:colOff>
      <xdr:row>82</xdr:row>
      <xdr:rowOff>82187</xdr:rowOff>
    </xdr:to>
    <xdr:cxnSp macro="">
      <xdr:nvCxnSpPr>
        <xdr:cNvPr id="206" name="直線コネクタ 205">
          <a:extLst>
            <a:ext uri="{FF2B5EF4-FFF2-40B4-BE49-F238E27FC236}">
              <a16:creationId xmlns:a16="http://schemas.microsoft.com/office/drawing/2014/main" id="{ED7EA25E-EF41-4712-A9D1-92840BDB3C7A}"/>
            </a:ext>
          </a:extLst>
        </xdr:cNvPr>
        <xdr:cNvCxnSpPr/>
      </xdr:nvCxnSpPr>
      <xdr:spPr>
        <a:xfrm>
          <a:off x="3355340" y="1379274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129358</xdr:rowOff>
    </xdr:from>
    <xdr:to>
      <xdr:col>15</xdr:col>
      <xdr:colOff>101600</xdr:colOff>
      <xdr:row>82</xdr:row>
      <xdr:rowOff>59508</xdr:rowOff>
    </xdr:to>
    <xdr:sp macro="" textlink="">
      <xdr:nvSpPr>
        <xdr:cNvPr id="207" name="楕円 206">
          <a:extLst>
            <a:ext uri="{FF2B5EF4-FFF2-40B4-BE49-F238E27FC236}">
              <a16:creationId xmlns:a16="http://schemas.microsoft.com/office/drawing/2014/main" id="{CA3C42AF-A758-4CE1-9618-EAEBF6223B01}"/>
            </a:ext>
          </a:extLst>
        </xdr:cNvPr>
        <xdr:cNvSpPr/>
      </xdr:nvSpPr>
      <xdr:spPr>
        <a:xfrm>
          <a:off x="2514600" y="13708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8708</xdr:rowOff>
    </xdr:from>
    <xdr:to>
      <xdr:col>19</xdr:col>
      <xdr:colOff>177800</xdr:colOff>
      <xdr:row>82</xdr:row>
      <xdr:rowOff>46264</xdr:rowOff>
    </xdr:to>
    <xdr:cxnSp macro="">
      <xdr:nvCxnSpPr>
        <xdr:cNvPr id="208" name="直線コネクタ 207">
          <a:extLst>
            <a:ext uri="{FF2B5EF4-FFF2-40B4-BE49-F238E27FC236}">
              <a16:creationId xmlns:a16="http://schemas.microsoft.com/office/drawing/2014/main" id="{E60857A6-0427-48F4-A3AB-618F10F953AF}"/>
            </a:ext>
          </a:extLst>
        </xdr:cNvPr>
        <xdr:cNvCxnSpPr/>
      </xdr:nvCxnSpPr>
      <xdr:spPr>
        <a:xfrm>
          <a:off x="2565400" y="13755188"/>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93436</xdr:rowOff>
    </xdr:from>
    <xdr:to>
      <xdr:col>10</xdr:col>
      <xdr:colOff>165100</xdr:colOff>
      <xdr:row>82</xdr:row>
      <xdr:rowOff>23586</xdr:rowOff>
    </xdr:to>
    <xdr:sp macro="" textlink="">
      <xdr:nvSpPr>
        <xdr:cNvPr id="209" name="楕円 208">
          <a:extLst>
            <a:ext uri="{FF2B5EF4-FFF2-40B4-BE49-F238E27FC236}">
              <a16:creationId xmlns:a16="http://schemas.microsoft.com/office/drawing/2014/main" id="{5581EA40-0C66-47EF-9A1F-10FA72AB8D3D}"/>
            </a:ext>
          </a:extLst>
        </xdr:cNvPr>
        <xdr:cNvSpPr/>
      </xdr:nvSpPr>
      <xdr:spPr>
        <a:xfrm>
          <a:off x="1739900" y="13672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144236</xdr:rowOff>
    </xdr:from>
    <xdr:to>
      <xdr:col>15</xdr:col>
      <xdr:colOff>50800</xdr:colOff>
      <xdr:row>82</xdr:row>
      <xdr:rowOff>8708</xdr:rowOff>
    </xdr:to>
    <xdr:cxnSp macro="">
      <xdr:nvCxnSpPr>
        <xdr:cNvPr id="210" name="直線コネクタ 209">
          <a:extLst>
            <a:ext uri="{FF2B5EF4-FFF2-40B4-BE49-F238E27FC236}">
              <a16:creationId xmlns:a16="http://schemas.microsoft.com/office/drawing/2014/main" id="{AAD361E4-71A3-4E81-9DB7-FD5D53120FE1}"/>
            </a:ext>
          </a:extLst>
        </xdr:cNvPr>
        <xdr:cNvCxnSpPr/>
      </xdr:nvCxnSpPr>
      <xdr:spPr>
        <a:xfrm>
          <a:off x="1790700" y="13723076"/>
          <a:ext cx="7747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57513</xdr:rowOff>
    </xdr:from>
    <xdr:to>
      <xdr:col>6</xdr:col>
      <xdr:colOff>38100</xdr:colOff>
      <xdr:row>81</xdr:row>
      <xdr:rowOff>159113</xdr:rowOff>
    </xdr:to>
    <xdr:sp macro="" textlink="">
      <xdr:nvSpPr>
        <xdr:cNvPr id="211" name="楕円 210">
          <a:extLst>
            <a:ext uri="{FF2B5EF4-FFF2-40B4-BE49-F238E27FC236}">
              <a16:creationId xmlns:a16="http://schemas.microsoft.com/office/drawing/2014/main" id="{1052B427-7C15-4874-B27C-6E658EB3939A}"/>
            </a:ext>
          </a:extLst>
        </xdr:cNvPr>
        <xdr:cNvSpPr/>
      </xdr:nvSpPr>
      <xdr:spPr>
        <a:xfrm>
          <a:off x="965200" y="136363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108313</xdr:rowOff>
    </xdr:from>
    <xdr:to>
      <xdr:col>10</xdr:col>
      <xdr:colOff>114300</xdr:colOff>
      <xdr:row>81</xdr:row>
      <xdr:rowOff>144236</xdr:rowOff>
    </xdr:to>
    <xdr:cxnSp macro="">
      <xdr:nvCxnSpPr>
        <xdr:cNvPr id="212" name="直線コネクタ 211">
          <a:extLst>
            <a:ext uri="{FF2B5EF4-FFF2-40B4-BE49-F238E27FC236}">
              <a16:creationId xmlns:a16="http://schemas.microsoft.com/office/drawing/2014/main" id="{FD97C2C2-F745-461A-AA25-1CFAB5B10C56}"/>
            </a:ext>
          </a:extLst>
        </xdr:cNvPr>
        <xdr:cNvCxnSpPr/>
      </xdr:nvCxnSpPr>
      <xdr:spPr>
        <a:xfrm>
          <a:off x="1008380" y="13687153"/>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6BAFCB84-2C39-466D-BA9E-D66EEE73E97D}"/>
            </a:ext>
          </a:extLst>
        </xdr:cNvPr>
        <xdr:cNvSpPr txBox="1"/>
      </xdr:nvSpPr>
      <xdr:spPr>
        <a:xfrm>
          <a:off x="3170564" y="1401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640C7A66-769F-4E01-B1C0-8C83D92107D0}"/>
            </a:ext>
          </a:extLst>
        </xdr:cNvPr>
        <xdr:cNvSpPr txBox="1"/>
      </xdr:nvSpPr>
      <xdr:spPr>
        <a:xfrm>
          <a:off x="2385704" y="13953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B79B39F6-6D98-462D-94CB-0DFE6C1BB73A}"/>
            </a:ext>
          </a:extLst>
        </xdr:cNvPr>
        <xdr:cNvSpPr txBox="1"/>
      </xdr:nvSpPr>
      <xdr:spPr>
        <a:xfrm>
          <a:off x="1611004" y="1391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F3545C21-D710-4B44-BD00-C35202096972}"/>
            </a:ext>
          </a:extLst>
        </xdr:cNvPr>
        <xdr:cNvSpPr txBox="1"/>
      </xdr:nvSpPr>
      <xdr:spPr>
        <a:xfrm>
          <a:off x="836304" y="1387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113591</xdr:rowOff>
    </xdr:from>
    <xdr:ext cx="405111" cy="259045"/>
    <xdr:sp macro="" textlink="">
      <xdr:nvSpPr>
        <xdr:cNvPr id="217" name="n_1mainValue【福祉施設】&#10;有形固定資産減価償却率">
          <a:extLst>
            <a:ext uri="{FF2B5EF4-FFF2-40B4-BE49-F238E27FC236}">
              <a16:creationId xmlns:a16="http://schemas.microsoft.com/office/drawing/2014/main" id="{418B5D55-2CD5-4097-B924-180EF41CF42F}"/>
            </a:ext>
          </a:extLst>
        </xdr:cNvPr>
        <xdr:cNvSpPr txBox="1"/>
      </xdr:nvSpPr>
      <xdr:spPr>
        <a:xfrm>
          <a:off x="3170564" y="1352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76035</xdr:rowOff>
    </xdr:from>
    <xdr:ext cx="405111" cy="259045"/>
    <xdr:sp macro="" textlink="">
      <xdr:nvSpPr>
        <xdr:cNvPr id="218" name="n_2mainValue【福祉施設】&#10;有形固定資産減価償却率">
          <a:extLst>
            <a:ext uri="{FF2B5EF4-FFF2-40B4-BE49-F238E27FC236}">
              <a16:creationId xmlns:a16="http://schemas.microsoft.com/office/drawing/2014/main" id="{78283544-76F2-49F9-BA3B-4F8692C049BC}"/>
            </a:ext>
          </a:extLst>
        </xdr:cNvPr>
        <xdr:cNvSpPr txBox="1"/>
      </xdr:nvSpPr>
      <xdr:spPr>
        <a:xfrm>
          <a:off x="2385704" y="1348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40113</xdr:rowOff>
    </xdr:from>
    <xdr:ext cx="405111" cy="259045"/>
    <xdr:sp macro="" textlink="">
      <xdr:nvSpPr>
        <xdr:cNvPr id="219" name="n_3mainValue【福祉施設】&#10;有形固定資産減価償却率">
          <a:extLst>
            <a:ext uri="{FF2B5EF4-FFF2-40B4-BE49-F238E27FC236}">
              <a16:creationId xmlns:a16="http://schemas.microsoft.com/office/drawing/2014/main" id="{25537AED-8952-402D-9DD0-1E1517220912}"/>
            </a:ext>
          </a:extLst>
        </xdr:cNvPr>
        <xdr:cNvSpPr txBox="1"/>
      </xdr:nvSpPr>
      <xdr:spPr>
        <a:xfrm>
          <a:off x="1611004" y="1345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4190</xdr:rowOff>
    </xdr:from>
    <xdr:ext cx="405111" cy="259045"/>
    <xdr:sp macro="" textlink="">
      <xdr:nvSpPr>
        <xdr:cNvPr id="220" name="n_4mainValue【福祉施設】&#10;有形固定資産減価償却率">
          <a:extLst>
            <a:ext uri="{FF2B5EF4-FFF2-40B4-BE49-F238E27FC236}">
              <a16:creationId xmlns:a16="http://schemas.microsoft.com/office/drawing/2014/main" id="{0F89C5B8-7664-4A66-A0F2-D6BB328FC633}"/>
            </a:ext>
          </a:extLst>
        </xdr:cNvPr>
        <xdr:cNvSpPr txBox="1"/>
      </xdr:nvSpPr>
      <xdr:spPr>
        <a:xfrm>
          <a:off x="836304" y="1341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E9E68EDA-AFCD-48F2-9164-FE0E17C21A0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9819626-D574-4DBF-B097-9A99454E68A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C1386BE5-9651-4967-AC3F-C867B901514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3849AEF-7B5C-4E8D-B3ED-F02A4709E7C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2524E50-E419-426C-9F9D-368CE677091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A54FE1D-069E-4EDE-8FCA-38D94401CE7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6BE30280-261A-4D12-BCE3-9A5996CFF27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1D1D67C7-E050-490B-8C36-8B2FCDB79F6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47E90E0-778A-4F10-BC97-FB487057620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525797A-D8D5-463F-9454-DF3C9B5D804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6D1275BD-998F-483F-95F4-D2ECD584FBCB}"/>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7FB7531F-68C5-4607-B8D8-2F44D21265B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397B46E-75A1-4941-90D4-28E20D974E17}"/>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AC2BBCA4-64E4-4A2E-88F6-A84C1FE6ADE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CB77CEEA-AEE6-4C44-B54E-F8D1EC45AFC9}"/>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9D9E4A0E-392B-4BA6-B6E1-1B8DEA2027E4}"/>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03AED25-B1F9-4AA9-9659-1086E9520B5F}"/>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DAE2A6AC-83F7-4F1A-91F9-1E961504618B}"/>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28E1B133-2A4A-46D2-BC50-69EAA8D90A82}"/>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335BE91D-0DAE-4FB6-9CC9-3C52136F92C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CAC86F03-4EB2-4C56-A018-073FC5B32024}"/>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7C984CBB-592C-481E-8D74-ACBD1ED9BA61}"/>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34631771-6190-44FE-AF6D-89077283BF5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0607A8A0-B19F-4131-B051-E46C8014014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1C481A31-657B-4479-8239-3E728ECA4E0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EF818C97-EA89-4885-B428-12499DF31350}"/>
            </a:ext>
          </a:extLst>
        </xdr:cNvPr>
        <xdr:cNvCxnSpPr/>
      </xdr:nvCxnSpPr>
      <xdr:spPr>
        <a:xfrm flipV="1">
          <a:off x="9219565" y="13193704"/>
          <a:ext cx="0" cy="138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C7D92732-571D-44A8-9ADD-F07C335A4A16}"/>
            </a:ext>
          </a:extLst>
        </xdr:cNvPr>
        <xdr:cNvSpPr txBox="1"/>
      </xdr:nvSpPr>
      <xdr:spPr>
        <a:xfrm>
          <a:off x="9258300" y="145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386BF1E0-93A7-458F-B542-14F7E24DC7FC}"/>
            </a:ext>
          </a:extLst>
        </xdr:cNvPr>
        <xdr:cNvCxnSpPr/>
      </xdr:nvCxnSpPr>
      <xdr:spPr>
        <a:xfrm>
          <a:off x="9154160" y="14574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BDAFA22A-774C-4043-A308-7CC8FEDD57BF}"/>
            </a:ext>
          </a:extLst>
        </xdr:cNvPr>
        <xdr:cNvSpPr txBox="1"/>
      </xdr:nvSpPr>
      <xdr:spPr>
        <a:xfrm>
          <a:off x="9258300" y="1297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75D8F733-9916-4E55-8F3F-89842BE3BEAA}"/>
            </a:ext>
          </a:extLst>
        </xdr:cNvPr>
        <xdr:cNvCxnSpPr/>
      </xdr:nvCxnSpPr>
      <xdr:spPr>
        <a:xfrm>
          <a:off x="9154160" y="13193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E080A614-A1BD-4950-99CD-E6B3A0C47572}"/>
            </a:ext>
          </a:extLst>
        </xdr:cNvPr>
        <xdr:cNvSpPr txBox="1"/>
      </xdr:nvSpPr>
      <xdr:spPr>
        <a:xfrm>
          <a:off x="9258300" y="14247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0C1CB4DE-2FC9-413D-ADB3-367757209FFD}"/>
            </a:ext>
          </a:extLst>
        </xdr:cNvPr>
        <xdr:cNvSpPr/>
      </xdr:nvSpPr>
      <xdr:spPr>
        <a:xfrm>
          <a:off x="9192260" y="142651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AF9C54C0-F66E-4258-96EC-079FC45D92FC}"/>
            </a:ext>
          </a:extLst>
        </xdr:cNvPr>
        <xdr:cNvSpPr/>
      </xdr:nvSpPr>
      <xdr:spPr>
        <a:xfrm>
          <a:off x="8445500" y="1427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777302AA-BA69-4854-B535-5BE9A2A9DDC4}"/>
            </a:ext>
          </a:extLst>
        </xdr:cNvPr>
        <xdr:cNvSpPr/>
      </xdr:nvSpPr>
      <xdr:spPr>
        <a:xfrm>
          <a:off x="7670800" y="142745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85E8AC99-3026-4ADD-94F0-E60BF1EAA6EC}"/>
            </a:ext>
          </a:extLst>
        </xdr:cNvPr>
        <xdr:cNvSpPr/>
      </xdr:nvSpPr>
      <xdr:spPr>
        <a:xfrm>
          <a:off x="6873240" y="142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73ADB4BA-BAD0-49E7-BB36-85CFAC1ED2FA}"/>
            </a:ext>
          </a:extLst>
        </xdr:cNvPr>
        <xdr:cNvSpPr/>
      </xdr:nvSpPr>
      <xdr:spPr>
        <a:xfrm>
          <a:off x="6098540" y="1428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6AE98FAF-42A5-4506-842E-AB3B0A3DA07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D48EFC6E-2A2A-4CFA-8A16-BC1B3D584A8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1D40B18-9945-413B-99F2-0477F6D1983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B126E30-DE34-4BDC-B5C7-3BD1C5B2B35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8E7F6E21-4758-4DA3-ADE8-CA97217CDB9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89190</xdr:rowOff>
    </xdr:from>
    <xdr:to>
      <xdr:col>55</xdr:col>
      <xdr:colOff>50800</xdr:colOff>
      <xdr:row>84</xdr:row>
      <xdr:rowOff>19340</xdr:rowOff>
    </xdr:to>
    <xdr:sp macro="" textlink="">
      <xdr:nvSpPr>
        <xdr:cNvPr id="262" name="楕円 261">
          <a:extLst>
            <a:ext uri="{FF2B5EF4-FFF2-40B4-BE49-F238E27FC236}">
              <a16:creationId xmlns:a16="http://schemas.microsoft.com/office/drawing/2014/main" id="{0187EC73-4FEA-4EA5-BA26-073C3BB69AF4}"/>
            </a:ext>
          </a:extLst>
        </xdr:cNvPr>
        <xdr:cNvSpPr/>
      </xdr:nvSpPr>
      <xdr:spPr>
        <a:xfrm>
          <a:off x="9192260" y="14003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112067</xdr:rowOff>
    </xdr:from>
    <xdr:ext cx="469744" cy="259045"/>
    <xdr:sp macro="" textlink="">
      <xdr:nvSpPr>
        <xdr:cNvPr id="263" name="【福祉施設】&#10;一人当たり面積該当値テキスト">
          <a:extLst>
            <a:ext uri="{FF2B5EF4-FFF2-40B4-BE49-F238E27FC236}">
              <a16:creationId xmlns:a16="http://schemas.microsoft.com/office/drawing/2014/main" id="{5C2FC642-19E5-4CD9-B532-A3A33FA08C62}"/>
            </a:ext>
          </a:extLst>
        </xdr:cNvPr>
        <xdr:cNvSpPr txBox="1"/>
      </xdr:nvSpPr>
      <xdr:spPr>
        <a:xfrm>
          <a:off x="9258300" y="1385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95069</xdr:rowOff>
    </xdr:from>
    <xdr:to>
      <xdr:col>50</xdr:col>
      <xdr:colOff>165100</xdr:colOff>
      <xdr:row>84</xdr:row>
      <xdr:rowOff>25219</xdr:rowOff>
    </xdr:to>
    <xdr:sp macro="" textlink="">
      <xdr:nvSpPr>
        <xdr:cNvPr id="264" name="楕円 263">
          <a:extLst>
            <a:ext uri="{FF2B5EF4-FFF2-40B4-BE49-F238E27FC236}">
              <a16:creationId xmlns:a16="http://schemas.microsoft.com/office/drawing/2014/main" id="{C0B06690-46B6-403C-A4AF-87AC401FEBCD}"/>
            </a:ext>
          </a:extLst>
        </xdr:cNvPr>
        <xdr:cNvSpPr/>
      </xdr:nvSpPr>
      <xdr:spPr>
        <a:xfrm>
          <a:off x="8445500" y="140091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139990</xdr:rowOff>
    </xdr:from>
    <xdr:to>
      <xdr:col>55</xdr:col>
      <xdr:colOff>0</xdr:colOff>
      <xdr:row>83</xdr:row>
      <xdr:rowOff>145869</xdr:rowOff>
    </xdr:to>
    <xdr:cxnSp macro="">
      <xdr:nvCxnSpPr>
        <xdr:cNvPr id="265" name="直線コネクタ 264">
          <a:extLst>
            <a:ext uri="{FF2B5EF4-FFF2-40B4-BE49-F238E27FC236}">
              <a16:creationId xmlns:a16="http://schemas.microsoft.com/office/drawing/2014/main" id="{5997F4FB-2278-44A9-B47E-F600C96BEEFB}"/>
            </a:ext>
          </a:extLst>
        </xdr:cNvPr>
        <xdr:cNvCxnSpPr/>
      </xdr:nvCxnSpPr>
      <xdr:spPr>
        <a:xfrm flipV="1">
          <a:off x="8496300" y="14054110"/>
          <a:ext cx="7239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100947</xdr:rowOff>
    </xdr:from>
    <xdr:to>
      <xdr:col>46</xdr:col>
      <xdr:colOff>38100</xdr:colOff>
      <xdr:row>84</xdr:row>
      <xdr:rowOff>31097</xdr:rowOff>
    </xdr:to>
    <xdr:sp macro="" textlink="">
      <xdr:nvSpPr>
        <xdr:cNvPr id="266" name="楕円 265">
          <a:extLst>
            <a:ext uri="{FF2B5EF4-FFF2-40B4-BE49-F238E27FC236}">
              <a16:creationId xmlns:a16="http://schemas.microsoft.com/office/drawing/2014/main" id="{DD30D91D-C3F2-4435-9113-356CB842F1C8}"/>
            </a:ext>
          </a:extLst>
        </xdr:cNvPr>
        <xdr:cNvSpPr/>
      </xdr:nvSpPr>
      <xdr:spPr>
        <a:xfrm>
          <a:off x="7670800" y="14015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145869</xdr:rowOff>
    </xdr:from>
    <xdr:to>
      <xdr:col>50</xdr:col>
      <xdr:colOff>114300</xdr:colOff>
      <xdr:row>83</xdr:row>
      <xdr:rowOff>151747</xdr:rowOff>
    </xdr:to>
    <xdr:cxnSp macro="">
      <xdr:nvCxnSpPr>
        <xdr:cNvPr id="267" name="直線コネクタ 266">
          <a:extLst>
            <a:ext uri="{FF2B5EF4-FFF2-40B4-BE49-F238E27FC236}">
              <a16:creationId xmlns:a16="http://schemas.microsoft.com/office/drawing/2014/main" id="{29B65DFE-5B83-419E-B7B5-64364119283B}"/>
            </a:ext>
          </a:extLst>
        </xdr:cNvPr>
        <xdr:cNvCxnSpPr/>
      </xdr:nvCxnSpPr>
      <xdr:spPr>
        <a:xfrm flipV="1">
          <a:off x="7713980" y="14059989"/>
          <a:ext cx="78232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111398</xdr:rowOff>
    </xdr:from>
    <xdr:to>
      <xdr:col>41</xdr:col>
      <xdr:colOff>101600</xdr:colOff>
      <xdr:row>84</xdr:row>
      <xdr:rowOff>41548</xdr:rowOff>
    </xdr:to>
    <xdr:sp macro="" textlink="">
      <xdr:nvSpPr>
        <xdr:cNvPr id="268" name="楕円 267">
          <a:extLst>
            <a:ext uri="{FF2B5EF4-FFF2-40B4-BE49-F238E27FC236}">
              <a16:creationId xmlns:a16="http://schemas.microsoft.com/office/drawing/2014/main" id="{C92FEF1F-0BC0-4EC0-8061-0AA7A4FF21EC}"/>
            </a:ext>
          </a:extLst>
        </xdr:cNvPr>
        <xdr:cNvSpPr/>
      </xdr:nvSpPr>
      <xdr:spPr>
        <a:xfrm>
          <a:off x="6873240" y="14025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151747</xdr:rowOff>
    </xdr:from>
    <xdr:to>
      <xdr:col>45</xdr:col>
      <xdr:colOff>177800</xdr:colOff>
      <xdr:row>83</xdr:row>
      <xdr:rowOff>162198</xdr:rowOff>
    </xdr:to>
    <xdr:cxnSp macro="">
      <xdr:nvCxnSpPr>
        <xdr:cNvPr id="269" name="直線コネクタ 268">
          <a:extLst>
            <a:ext uri="{FF2B5EF4-FFF2-40B4-BE49-F238E27FC236}">
              <a16:creationId xmlns:a16="http://schemas.microsoft.com/office/drawing/2014/main" id="{53110EA8-B1E6-4C82-AE27-C989985F9DC8}"/>
            </a:ext>
          </a:extLst>
        </xdr:cNvPr>
        <xdr:cNvCxnSpPr/>
      </xdr:nvCxnSpPr>
      <xdr:spPr>
        <a:xfrm flipV="1">
          <a:off x="6924040" y="14065867"/>
          <a:ext cx="78994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123154</xdr:rowOff>
    </xdr:from>
    <xdr:to>
      <xdr:col>36</xdr:col>
      <xdr:colOff>165100</xdr:colOff>
      <xdr:row>84</xdr:row>
      <xdr:rowOff>53304</xdr:rowOff>
    </xdr:to>
    <xdr:sp macro="" textlink="">
      <xdr:nvSpPr>
        <xdr:cNvPr id="270" name="楕円 269">
          <a:extLst>
            <a:ext uri="{FF2B5EF4-FFF2-40B4-BE49-F238E27FC236}">
              <a16:creationId xmlns:a16="http://schemas.microsoft.com/office/drawing/2014/main" id="{E2E1EBB8-A872-4FD5-B178-FC6B6FC5CE01}"/>
            </a:ext>
          </a:extLst>
        </xdr:cNvPr>
        <xdr:cNvSpPr/>
      </xdr:nvSpPr>
      <xdr:spPr>
        <a:xfrm>
          <a:off x="6098540" y="14037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162198</xdr:rowOff>
    </xdr:from>
    <xdr:to>
      <xdr:col>41</xdr:col>
      <xdr:colOff>50800</xdr:colOff>
      <xdr:row>84</xdr:row>
      <xdr:rowOff>2504</xdr:rowOff>
    </xdr:to>
    <xdr:cxnSp macro="">
      <xdr:nvCxnSpPr>
        <xdr:cNvPr id="271" name="直線コネクタ 270">
          <a:extLst>
            <a:ext uri="{FF2B5EF4-FFF2-40B4-BE49-F238E27FC236}">
              <a16:creationId xmlns:a16="http://schemas.microsoft.com/office/drawing/2014/main" id="{30C440F0-18C4-465D-913A-AFD26B2DE4FF}"/>
            </a:ext>
          </a:extLst>
        </xdr:cNvPr>
        <xdr:cNvCxnSpPr/>
      </xdr:nvCxnSpPr>
      <xdr:spPr>
        <a:xfrm flipV="1">
          <a:off x="6149340" y="14076318"/>
          <a:ext cx="774700" cy="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B8B3F283-33AC-485D-B8BD-10D8252350DF}"/>
            </a:ext>
          </a:extLst>
        </xdr:cNvPr>
        <xdr:cNvSpPr txBox="1"/>
      </xdr:nvSpPr>
      <xdr:spPr>
        <a:xfrm>
          <a:off x="8271587" y="1436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92125352-9112-4977-94C2-613C765EB93B}"/>
            </a:ext>
          </a:extLst>
        </xdr:cNvPr>
        <xdr:cNvSpPr txBox="1"/>
      </xdr:nvSpPr>
      <xdr:spPr>
        <a:xfrm>
          <a:off x="7509587" y="1436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E6E21C96-5AA3-4F45-B5BF-17347FFB3377}"/>
            </a:ext>
          </a:extLst>
        </xdr:cNvPr>
        <xdr:cNvSpPr txBox="1"/>
      </xdr:nvSpPr>
      <xdr:spPr>
        <a:xfrm>
          <a:off x="6712027" y="143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2BDE6B9C-1104-46B1-B503-BC979FE7F59A}"/>
            </a:ext>
          </a:extLst>
        </xdr:cNvPr>
        <xdr:cNvSpPr txBox="1"/>
      </xdr:nvSpPr>
      <xdr:spPr>
        <a:xfrm>
          <a:off x="5937327" y="1437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41746</xdr:rowOff>
    </xdr:from>
    <xdr:ext cx="469744" cy="259045"/>
    <xdr:sp macro="" textlink="">
      <xdr:nvSpPr>
        <xdr:cNvPr id="276" name="n_1mainValue【福祉施設】&#10;一人当たり面積">
          <a:extLst>
            <a:ext uri="{FF2B5EF4-FFF2-40B4-BE49-F238E27FC236}">
              <a16:creationId xmlns:a16="http://schemas.microsoft.com/office/drawing/2014/main" id="{6D6746A8-79EF-4AE9-B955-9E22E0C8660E}"/>
            </a:ext>
          </a:extLst>
        </xdr:cNvPr>
        <xdr:cNvSpPr txBox="1"/>
      </xdr:nvSpPr>
      <xdr:spPr>
        <a:xfrm>
          <a:off x="8271587" y="1378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47624</xdr:rowOff>
    </xdr:from>
    <xdr:ext cx="469744" cy="259045"/>
    <xdr:sp macro="" textlink="">
      <xdr:nvSpPr>
        <xdr:cNvPr id="277" name="n_2mainValue【福祉施設】&#10;一人当たり面積">
          <a:extLst>
            <a:ext uri="{FF2B5EF4-FFF2-40B4-BE49-F238E27FC236}">
              <a16:creationId xmlns:a16="http://schemas.microsoft.com/office/drawing/2014/main" id="{C10BB84F-4693-47DB-B79C-EB2FCB22256A}"/>
            </a:ext>
          </a:extLst>
        </xdr:cNvPr>
        <xdr:cNvSpPr txBox="1"/>
      </xdr:nvSpPr>
      <xdr:spPr>
        <a:xfrm>
          <a:off x="7509587" y="137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58075</xdr:rowOff>
    </xdr:from>
    <xdr:ext cx="469744" cy="259045"/>
    <xdr:sp macro="" textlink="">
      <xdr:nvSpPr>
        <xdr:cNvPr id="278" name="n_3mainValue【福祉施設】&#10;一人当たり面積">
          <a:extLst>
            <a:ext uri="{FF2B5EF4-FFF2-40B4-BE49-F238E27FC236}">
              <a16:creationId xmlns:a16="http://schemas.microsoft.com/office/drawing/2014/main" id="{04DC3758-D876-4C70-8509-3BAFE7E73EE2}"/>
            </a:ext>
          </a:extLst>
        </xdr:cNvPr>
        <xdr:cNvSpPr txBox="1"/>
      </xdr:nvSpPr>
      <xdr:spPr>
        <a:xfrm>
          <a:off x="6712027" y="1380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69831</xdr:rowOff>
    </xdr:from>
    <xdr:ext cx="469744" cy="259045"/>
    <xdr:sp macro="" textlink="">
      <xdr:nvSpPr>
        <xdr:cNvPr id="279" name="n_4mainValue【福祉施設】&#10;一人当たり面積">
          <a:extLst>
            <a:ext uri="{FF2B5EF4-FFF2-40B4-BE49-F238E27FC236}">
              <a16:creationId xmlns:a16="http://schemas.microsoft.com/office/drawing/2014/main" id="{FC080309-2BA2-493B-AF5D-FDFDA53B10AA}"/>
            </a:ext>
          </a:extLst>
        </xdr:cNvPr>
        <xdr:cNvSpPr txBox="1"/>
      </xdr:nvSpPr>
      <xdr:spPr>
        <a:xfrm>
          <a:off x="5937327" y="138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73E028EF-490C-48C3-8E63-EC4D345786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A81B9A2-79A6-46BC-8A1F-B31485D4D7F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62573D72-E20C-4D3F-8632-9A97E08D99F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F4D1AB10-9F0D-43F3-91BD-690E4B9A83B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657CFE2-4D15-411E-8686-01C7A758E41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BFE08EDF-E0F8-4240-B092-967D9165881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E340812E-38D2-429D-AC03-E4854B103D5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48E7FD9F-3797-4140-B15D-FF098C84F74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89D6C9C8-C33B-401A-AB10-6566BBD63FE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ED87572C-5350-4D07-B797-8D29267822E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8BFAC89-2788-44A8-9DEA-AD2ADFBCF54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704C4478-FC17-4953-8B79-8BEF70BE21C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7120C075-790C-426E-88E4-49BF4EE8701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7FE3A9FE-95C7-4A60-89C2-6AB94D717BD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E1643EB6-AE3B-4FFA-BA15-45705C95F0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78BDDE8C-7890-403F-AA2B-8730D947B1F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97F10A53-2FB6-4FFB-93B6-D479E6FC803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872EC26B-7F1F-4B93-A2D2-25081781F58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C6176582-34CF-4247-9D03-7F76392F915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BAD33517-C857-425E-8970-18D4D3A7A7A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3A1389A1-5105-43A7-9E97-43A6A33A796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35D759B-9A59-45FC-8592-0B20732EF9C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C78577D2-7632-49F5-BD93-BF74440F5A9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8489BD9-B7A8-4956-B9B9-1752F06BDE7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F8987BF4-BFBE-4085-A9A2-1282105AE2D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5E546471-4570-47D7-8D3C-A803E8A68B7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6DCB12BB-2B9A-40E8-A4C9-E8795F8D092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2C9616B6-A91D-4349-BD58-88FBB24161E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8731D957-A28D-423D-815E-53DDBFBAA06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21BDAF41-00A2-42DB-AF5C-CEBC74E6762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DD3FA520-0FC1-4444-A61B-1BEBEB56CCE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B4859C4A-7950-4450-962F-2AF2C5388BD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5C960325-0148-4FD9-A86A-998D2E868F8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542993EB-33E9-47DD-A9D2-47A90364455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6DAE6D1B-81D2-4BBA-B313-41D0A34B18A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27937328-16EC-431F-8F38-28188A7BE0A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41DE84E1-D40B-4718-9206-9B8D36DFCEA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18CDE049-B55D-4E96-9233-058F30EB034F}"/>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3F6F13FE-6BE8-4646-AF1F-87B9BC159BB7}"/>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14EA2C33-8729-4C87-AD7D-1DB683A1F8F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24D98262-93CB-45C8-B9B7-CCC884E37F9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859977C2-F865-4B2A-9135-C3BB89BEE210}"/>
            </a:ext>
          </a:extLst>
        </xdr:cNvPr>
        <xdr:cNvCxnSpPr/>
      </xdr:nvCxnSpPr>
      <xdr:spPr>
        <a:xfrm flipV="1">
          <a:off x="14375764" y="5657306"/>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6839C757-8F41-4C13-AFBF-A01AA9056E8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83FD76AC-CDEE-45E6-834D-C029F217B68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61F79C8B-806A-4549-843E-8A7B90629847}"/>
            </a:ext>
          </a:extLst>
        </xdr:cNvPr>
        <xdr:cNvSpPr txBox="1"/>
      </xdr:nvSpPr>
      <xdr:spPr>
        <a:xfrm>
          <a:off x="14414500" y="54363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DD068391-1531-4A31-BE59-FEAECDC97569}"/>
            </a:ext>
          </a:extLst>
        </xdr:cNvPr>
        <xdr:cNvCxnSpPr/>
      </xdr:nvCxnSpPr>
      <xdr:spPr>
        <a:xfrm>
          <a:off x="14287500" y="56573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CCEB5627-7919-4A21-BF48-0499275D2DAA}"/>
            </a:ext>
          </a:extLst>
        </xdr:cNvPr>
        <xdr:cNvSpPr txBox="1"/>
      </xdr:nvSpPr>
      <xdr:spPr>
        <a:xfrm>
          <a:off x="14414500" y="6452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ACCFF1DC-93DF-458A-894E-D2133C9A9975}"/>
            </a:ext>
          </a:extLst>
        </xdr:cNvPr>
        <xdr:cNvSpPr/>
      </xdr:nvSpPr>
      <xdr:spPr>
        <a:xfrm>
          <a:off x="14325600" y="64740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558A701B-C181-4BE9-9FA5-52E39DFCDF45}"/>
            </a:ext>
          </a:extLst>
        </xdr:cNvPr>
        <xdr:cNvSpPr/>
      </xdr:nvSpPr>
      <xdr:spPr>
        <a:xfrm>
          <a:off x="135788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2A8B4A2E-4258-4526-AE6C-3FC77C155888}"/>
            </a:ext>
          </a:extLst>
        </xdr:cNvPr>
        <xdr:cNvSpPr/>
      </xdr:nvSpPr>
      <xdr:spPr>
        <a:xfrm>
          <a:off x="12804140" y="6451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B69896E6-B9B8-4115-BA60-B251EFF6898A}"/>
            </a:ext>
          </a:extLst>
        </xdr:cNvPr>
        <xdr:cNvSpPr/>
      </xdr:nvSpPr>
      <xdr:spPr>
        <a:xfrm>
          <a:off x="12029440" y="63891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A8FF7B4E-42A7-4285-A552-7589DAF150A5}"/>
            </a:ext>
          </a:extLst>
        </xdr:cNvPr>
        <xdr:cNvSpPr/>
      </xdr:nvSpPr>
      <xdr:spPr>
        <a:xfrm>
          <a:off x="1123188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464DCE2-12ED-43E8-8057-A558698669C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40F51C3-0389-4713-803F-D4DB802D65A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DBCC6EC-7BDB-4ACF-9FD3-41F3C317508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973D8233-22C8-4BED-A899-C56B364185A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F55E0531-6DB3-4289-9163-04E0D1E7048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4173</xdr:rowOff>
    </xdr:from>
    <xdr:to>
      <xdr:col>85</xdr:col>
      <xdr:colOff>177800</xdr:colOff>
      <xdr:row>38</xdr:row>
      <xdr:rowOff>105773</xdr:rowOff>
    </xdr:to>
    <xdr:sp macro="" textlink="">
      <xdr:nvSpPr>
        <xdr:cNvPr id="337" name="楕円 336">
          <a:extLst>
            <a:ext uri="{FF2B5EF4-FFF2-40B4-BE49-F238E27FC236}">
              <a16:creationId xmlns:a16="http://schemas.microsoft.com/office/drawing/2014/main" id="{99DA52A2-7701-4516-8ACF-DB2541CA83B7}"/>
            </a:ext>
          </a:extLst>
        </xdr:cNvPr>
        <xdr:cNvSpPr/>
      </xdr:nvSpPr>
      <xdr:spPr>
        <a:xfrm>
          <a:off x="14325600" y="63744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27050</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ABCA36D0-6E94-49C4-B5EC-379072AAAF16}"/>
            </a:ext>
          </a:extLst>
        </xdr:cNvPr>
        <xdr:cNvSpPr txBox="1"/>
      </xdr:nvSpPr>
      <xdr:spPr>
        <a:xfrm>
          <a:off x="14414500" y="622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123372</xdr:rowOff>
    </xdr:from>
    <xdr:to>
      <xdr:col>81</xdr:col>
      <xdr:colOff>101600</xdr:colOff>
      <xdr:row>38</xdr:row>
      <xdr:rowOff>53522</xdr:rowOff>
    </xdr:to>
    <xdr:sp macro="" textlink="">
      <xdr:nvSpPr>
        <xdr:cNvPr id="339" name="楕円 338">
          <a:extLst>
            <a:ext uri="{FF2B5EF4-FFF2-40B4-BE49-F238E27FC236}">
              <a16:creationId xmlns:a16="http://schemas.microsoft.com/office/drawing/2014/main" id="{1611562E-514C-41D9-B70D-FFFE782776D2}"/>
            </a:ext>
          </a:extLst>
        </xdr:cNvPr>
        <xdr:cNvSpPr/>
      </xdr:nvSpPr>
      <xdr:spPr>
        <a:xfrm>
          <a:off x="13578840" y="63260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2722</xdr:rowOff>
    </xdr:from>
    <xdr:to>
      <xdr:col>85</xdr:col>
      <xdr:colOff>127000</xdr:colOff>
      <xdr:row>38</xdr:row>
      <xdr:rowOff>54973</xdr:rowOff>
    </xdr:to>
    <xdr:cxnSp macro="">
      <xdr:nvCxnSpPr>
        <xdr:cNvPr id="340" name="直線コネクタ 339">
          <a:extLst>
            <a:ext uri="{FF2B5EF4-FFF2-40B4-BE49-F238E27FC236}">
              <a16:creationId xmlns:a16="http://schemas.microsoft.com/office/drawing/2014/main" id="{4C31C4FC-3C4E-4C88-9359-C1C96A47B245}"/>
            </a:ext>
          </a:extLst>
        </xdr:cNvPr>
        <xdr:cNvCxnSpPr/>
      </xdr:nvCxnSpPr>
      <xdr:spPr>
        <a:xfrm>
          <a:off x="13629640" y="6373042"/>
          <a:ext cx="74676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69487</xdr:rowOff>
    </xdr:from>
    <xdr:to>
      <xdr:col>76</xdr:col>
      <xdr:colOff>165100</xdr:colOff>
      <xdr:row>37</xdr:row>
      <xdr:rowOff>171087</xdr:rowOff>
    </xdr:to>
    <xdr:sp macro="" textlink="">
      <xdr:nvSpPr>
        <xdr:cNvPr id="341" name="楕円 340">
          <a:extLst>
            <a:ext uri="{FF2B5EF4-FFF2-40B4-BE49-F238E27FC236}">
              <a16:creationId xmlns:a16="http://schemas.microsoft.com/office/drawing/2014/main" id="{10D39B10-6719-4B25-AAE4-9506D14D9E63}"/>
            </a:ext>
          </a:extLst>
        </xdr:cNvPr>
        <xdr:cNvSpPr/>
      </xdr:nvSpPr>
      <xdr:spPr>
        <a:xfrm>
          <a:off x="12804140" y="62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120287</xdr:rowOff>
    </xdr:from>
    <xdr:to>
      <xdr:col>81</xdr:col>
      <xdr:colOff>50800</xdr:colOff>
      <xdr:row>38</xdr:row>
      <xdr:rowOff>2722</xdr:rowOff>
    </xdr:to>
    <xdr:cxnSp macro="">
      <xdr:nvCxnSpPr>
        <xdr:cNvPr id="342" name="直線コネクタ 341">
          <a:extLst>
            <a:ext uri="{FF2B5EF4-FFF2-40B4-BE49-F238E27FC236}">
              <a16:creationId xmlns:a16="http://schemas.microsoft.com/office/drawing/2014/main" id="{1EFE43F7-0890-410D-AC92-642C4C15CEEF}"/>
            </a:ext>
          </a:extLst>
        </xdr:cNvPr>
        <xdr:cNvCxnSpPr/>
      </xdr:nvCxnSpPr>
      <xdr:spPr>
        <a:xfrm>
          <a:off x="12854940" y="6322967"/>
          <a:ext cx="77470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15603</xdr:rowOff>
    </xdr:from>
    <xdr:to>
      <xdr:col>72</xdr:col>
      <xdr:colOff>38100</xdr:colOff>
      <xdr:row>37</xdr:row>
      <xdr:rowOff>117203</xdr:rowOff>
    </xdr:to>
    <xdr:sp macro="" textlink="">
      <xdr:nvSpPr>
        <xdr:cNvPr id="343" name="楕円 342">
          <a:extLst>
            <a:ext uri="{FF2B5EF4-FFF2-40B4-BE49-F238E27FC236}">
              <a16:creationId xmlns:a16="http://schemas.microsoft.com/office/drawing/2014/main" id="{1680D57F-DC2D-491D-B58C-1E3985092FD3}"/>
            </a:ext>
          </a:extLst>
        </xdr:cNvPr>
        <xdr:cNvSpPr/>
      </xdr:nvSpPr>
      <xdr:spPr>
        <a:xfrm>
          <a:off x="12029440" y="62182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66403</xdr:rowOff>
    </xdr:from>
    <xdr:to>
      <xdr:col>76</xdr:col>
      <xdr:colOff>114300</xdr:colOff>
      <xdr:row>37</xdr:row>
      <xdr:rowOff>120287</xdr:rowOff>
    </xdr:to>
    <xdr:cxnSp macro="">
      <xdr:nvCxnSpPr>
        <xdr:cNvPr id="344" name="直線コネクタ 343">
          <a:extLst>
            <a:ext uri="{FF2B5EF4-FFF2-40B4-BE49-F238E27FC236}">
              <a16:creationId xmlns:a16="http://schemas.microsoft.com/office/drawing/2014/main" id="{3BFB3490-A8F5-45E4-80C6-0A32BAF99CC6}"/>
            </a:ext>
          </a:extLst>
        </xdr:cNvPr>
        <xdr:cNvCxnSpPr/>
      </xdr:nvCxnSpPr>
      <xdr:spPr>
        <a:xfrm>
          <a:off x="12072620" y="6269083"/>
          <a:ext cx="78232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134801</xdr:rowOff>
    </xdr:from>
    <xdr:to>
      <xdr:col>67</xdr:col>
      <xdr:colOff>101600</xdr:colOff>
      <xdr:row>37</xdr:row>
      <xdr:rowOff>64951</xdr:rowOff>
    </xdr:to>
    <xdr:sp macro="" textlink="">
      <xdr:nvSpPr>
        <xdr:cNvPr id="345" name="楕円 344">
          <a:extLst>
            <a:ext uri="{FF2B5EF4-FFF2-40B4-BE49-F238E27FC236}">
              <a16:creationId xmlns:a16="http://schemas.microsoft.com/office/drawing/2014/main" id="{A6A9B363-DA88-48BF-A16A-1A039260C301}"/>
            </a:ext>
          </a:extLst>
        </xdr:cNvPr>
        <xdr:cNvSpPr/>
      </xdr:nvSpPr>
      <xdr:spPr>
        <a:xfrm>
          <a:off x="11231880" y="6169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xdr:rowOff>
    </xdr:from>
    <xdr:to>
      <xdr:col>71</xdr:col>
      <xdr:colOff>177800</xdr:colOff>
      <xdr:row>37</xdr:row>
      <xdr:rowOff>66403</xdr:rowOff>
    </xdr:to>
    <xdr:cxnSp macro="">
      <xdr:nvCxnSpPr>
        <xdr:cNvPr id="346" name="直線コネクタ 345">
          <a:extLst>
            <a:ext uri="{FF2B5EF4-FFF2-40B4-BE49-F238E27FC236}">
              <a16:creationId xmlns:a16="http://schemas.microsoft.com/office/drawing/2014/main" id="{7EA32B04-CE09-4ED9-860D-DC3D33CB3FCC}"/>
            </a:ext>
          </a:extLst>
        </xdr:cNvPr>
        <xdr:cNvCxnSpPr/>
      </xdr:nvCxnSpPr>
      <xdr:spPr>
        <a:xfrm>
          <a:off x="11282680" y="6216831"/>
          <a:ext cx="78994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92A480AF-5E9B-4E49-BF6B-0495C83AEC69}"/>
            </a:ext>
          </a:extLst>
        </xdr:cNvPr>
        <xdr:cNvSpPr txBox="1"/>
      </xdr:nvSpPr>
      <xdr:spPr>
        <a:xfrm>
          <a:off x="134372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841EE72F-52CE-4E80-8B3E-3B98D24A08C2}"/>
            </a:ext>
          </a:extLst>
        </xdr:cNvPr>
        <xdr:cNvSpPr txBox="1"/>
      </xdr:nvSpPr>
      <xdr:spPr>
        <a:xfrm>
          <a:off x="126752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2A6FB18E-98A1-49A3-ABC8-28BF5F0F3D4E}"/>
            </a:ext>
          </a:extLst>
        </xdr:cNvPr>
        <xdr:cNvSpPr txBox="1"/>
      </xdr:nvSpPr>
      <xdr:spPr>
        <a:xfrm>
          <a:off x="11900544" y="648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D5F1E72B-2DD5-49CC-B845-BCAB6ED2EA06}"/>
            </a:ext>
          </a:extLst>
        </xdr:cNvPr>
        <xdr:cNvSpPr txBox="1"/>
      </xdr:nvSpPr>
      <xdr:spPr>
        <a:xfrm>
          <a:off x="11102984" y="64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70049</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6A5A2A27-4525-4EEE-BF8C-6DBFB88D9C8B}"/>
            </a:ext>
          </a:extLst>
        </xdr:cNvPr>
        <xdr:cNvSpPr txBox="1"/>
      </xdr:nvSpPr>
      <xdr:spPr>
        <a:xfrm>
          <a:off x="13437244" y="610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16164</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BA147AA8-BEED-4DFF-862B-C387E3E989E3}"/>
            </a:ext>
          </a:extLst>
        </xdr:cNvPr>
        <xdr:cNvSpPr txBox="1"/>
      </xdr:nvSpPr>
      <xdr:spPr>
        <a:xfrm>
          <a:off x="126752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133730</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25ADDD3C-B463-468B-B8F8-CB7D51FFBFC0}"/>
            </a:ext>
          </a:extLst>
        </xdr:cNvPr>
        <xdr:cNvSpPr txBox="1"/>
      </xdr:nvSpPr>
      <xdr:spPr>
        <a:xfrm>
          <a:off x="11900544" y="600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81478</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8683CADC-3D87-44A0-B8AB-EDC01D011851}"/>
            </a:ext>
          </a:extLst>
        </xdr:cNvPr>
        <xdr:cNvSpPr txBox="1"/>
      </xdr:nvSpPr>
      <xdr:spPr>
        <a:xfrm>
          <a:off x="11102984" y="59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28A7E170-D624-415A-AE64-FDCB1DEF3C2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FE35BDF7-0DD5-440A-A7AD-31C0B16C58D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3DE08099-F785-421E-9B06-777CA61D21C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8D8F15D0-4D1F-43F1-B110-62D3730F842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C4C7E566-3391-4EC7-BA17-9E00A66C80A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5D576955-861B-4065-A567-02E025A0F53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1DE26787-C093-466C-AEC6-202213FAE1E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E3DB6761-6754-4416-A1DD-4188B831568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8FDFCC20-119F-423E-90A9-8D9141DF0C2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3C7CE8D6-6C5A-4DD4-993C-79629D07B90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33FEC300-8B09-42F7-8A42-5359279D14E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41F3407C-809B-4087-9025-3CDFB7942EDC}"/>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5F44FF7F-4E69-4F5A-9C22-AE2F4B060CD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2C004A72-F414-476D-9871-BF81AEE82C39}"/>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77A5F0F8-B957-44DB-A90F-0790C1D300F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EB04A75C-3D7D-4CF0-8D0F-42CF3CD5A29B}"/>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35433546-51A5-4251-9A83-CB1FAE723F3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CEDECE6B-4438-4E5B-AE13-011DF0F3423F}"/>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E010A095-1676-4006-94E0-E85D9FF3EBA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29150B8A-D50A-4BF0-87CE-B3B27304AFB6}"/>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7EF673B5-0FE4-48EF-918B-ED1AD701F77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74918B40-ECB2-4F8C-9CAA-000BA8F8B87C}"/>
            </a:ext>
          </a:extLst>
        </xdr:cNvPr>
        <xdr:cNvCxnSpPr/>
      </xdr:nvCxnSpPr>
      <xdr:spPr>
        <a:xfrm flipV="1">
          <a:off x="19509104" y="5567309"/>
          <a:ext cx="0" cy="143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2DCF1DC1-BDEE-40A7-8D62-72BAB855DE49}"/>
            </a:ext>
          </a:extLst>
        </xdr:cNvPr>
        <xdr:cNvSpPr txBox="1"/>
      </xdr:nvSpPr>
      <xdr:spPr>
        <a:xfrm>
          <a:off x="19547840" y="70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49455241-157D-4ACE-B149-DF20B0C4CF45}"/>
            </a:ext>
          </a:extLst>
        </xdr:cNvPr>
        <xdr:cNvCxnSpPr/>
      </xdr:nvCxnSpPr>
      <xdr:spPr>
        <a:xfrm>
          <a:off x="19443700" y="7005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AED93995-2E70-4DCD-8E14-150165004E65}"/>
            </a:ext>
          </a:extLst>
        </xdr:cNvPr>
        <xdr:cNvSpPr txBox="1"/>
      </xdr:nvSpPr>
      <xdr:spPr>
        <a:xfrm>
          <a:off x="19547840" y="5350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37310D97-49F1-4E82-B6E2-3968955ED8A0}"/>
            </a:ext>
          </a:extLst>
        </xdr:cNvPr>
        <xdr:cNvCxnSpPr/>
      </xdr:nvCxnSpPr>
      <xdr:spPr>
        <a:xfrm>
          <a:off x="19443700" y="5567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120ADA7E-D2B2-4762-877B-7BB33DD79EA3}"/>
            </a:ext>
          </a:extLst>
        </xdr:cNvPr>
        <xdr:cNvSpPr txBox="1"/>
      </xdr:nvSpPr>
      <xdr:spPr>
        <a:xfrm>
          <a:off x="19547840" y="66161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FB627766-E1D6-42B2-A1C6-0004D4CA40CE}"/>
            </a:ext>
          </a:extLst>
        </xdr:cNvPr>
        <xdr:cNvSpPr/>
      </xdr:nvSpPr>
      <xdr:spPr>
        <a:xfrm>
          <a:off x="19458940" y="67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53EAEDF8-045B-465E-94D3-6C7DF0B7D645}"/>
            </a:ext>
          </a:extLst>
        </xdr:cNvPr>
        <xdr:cNvSpPr/>
      </xdr:nvSpPr>
      <xdr:spPr>
        <a:xfrm>
          <a:off x="18735040" y="6773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F98C97DC-CE3E-429E-8231-07E6DB8D28C4}"/>
            </a:ext>
          </a:extLst>
        </xdr:cNvPr>
        <xdr:cNvSpPr/>
      </xdr:nvSpPr>
      <xdr:spPr>
        <a:xfrm>
          <a:off x="17937480" y="6791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1C0A2D5B-D047-4F22-BE15-F3A5A68DE3AD}"/>
            </a:ext>
          </a:extLst>
        </xdr:cNvPr>
        <xdr:cNvSpPr/>
      </xdr:nvSpPr>
      <xdr:spPr>
        <a:xfrm>
          <a:off x="17162780" y="6798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495A0E73-9E07-4BDB-ACBD-DF4E20C92821}"/>
            </a:ext>
          </a:extLst>
        </xdr:cNvPr>
        <xdr:cNvSpPr/>
      </xdr:nvSpPr>
      <xdr:spPr>
        <a:xfrm>
          <a:off x="16388080" y="68163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445996D-16B4-4D24-A0F7-D73B87499C4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6D8751F7-8A5A-4844-A26B-670F587FB99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C837B54D-CC47-4910-BE75-59899524FE5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C25B3714-2422-497C-A784-71C2E12A478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3600564-B272-4EF4-8FE6-D8065DD8365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7409</xdr:rowOff>
    </xdr:from>
    <xdr:to>
      <xdr:col>116</xdr:col>
      <xdr:colOff>114300</xdr:colOff>
      <xdr:row>41</xdr:row>
      <xdr:rowOff>109009</xdr:rowOff>
    </xdr:to>
    <xdr:sp macro="" textlink="">
      <xdr:nvSpPr>
        <xdr:cNvPr id="392" name="楕円 391">
          <a:extLst>
            <a:ext uri="{FF2B5EF4-FFF2-40B4-BE49-F238E27FC236}">
              <a16:creationId xmlns:a16="http://schemas.microsoft.com/office/drawing/2014/main" id="{CF21C39E-5F2B-452A-B710-00066C2EE459}"/>
            </a:ext>
          </a:extLst>
        </xdr:cNvPr>
        <xdr:cNvSpPr/>
      </xdr:nvSpPr>
      <xdr:spPr>
        <a:xfrm>
          <a:off x="19458940" y="688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93786</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313630DA-2839-4070-BFE6-E53FB42496CD}"/>
            </a:ext>
          </a:extLst>
        </xdr:cNvPr>
        <xdr:cNvSpPr txBox="1"/>
      </xdr:nvSpPr>
      <xdr:spPr>
        <a:xfrm>
          <a:off x="19547840" y="679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8192</xdr:rowOff>
    </xdr:from>
    <xdr:to>
      <xdr:col>112</xdr:col>
      <xdr:colOff>38100</xdr:colOff>
      <xdr:row>41</xdr:row>
      <xdr:rowOff>109792</xdr:rowOff>
    </xdr:to>
    <xdr:sp macro="" textlink="">
      <xdr:nvSpPr>
        <xdr:cNvPr id="394" name="楕円 393">
          <a:extLst>
            <a:ext uri="{FF2B5EF4-FFF2-40B4-BE49-F238E27FC236}">
              <a16:creationId xmlns:a16="http://schemas.microsoft.com/office/drawing/2014/main" id="{7DD7DEA0-1516-4D8D-8FF4-ECDA3177D011}"/>
            </a:ext>
          </a:extLst>
        </xdr:cNvPr>
        <xdr:cNvSpPr/>
      </xdr:nvSpPr>
      <xdr:spPr>
        <a:xfrm>
          <a:off x="18735040" y="68814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58209</xdr:rowOff>
    </xdr:from>
    <xdr:to>
      <xdr:col>116</xdr:col>
      <xdr:colOff>63500</xdr:colOff>
      <xdr:row>41</xdr:row>
      <xdr:rowOff>58992</xdr:rowOff>
    </xdr:to>
    <xdr:cxnSp macro="">
      <xdr:nvCxnSpPr>
        <xdr:cNvPr id="395" name="直線コネクタ 394">
          <a:extLst>
            <a:ext uri="{FF2B5EF4-FFF2-40B4-BE49-F238E27FC236}">
              <a16:creationId xmlns:a16="http://schemas.microsoft.com/office/drawing/2014/main" id="{B7730E2E-F73A-4CAF-BE25-C005E676117F}"/>
            </a:ext>
          </a:extLst>
        </xdr:cNvPr>
        <xdr:cNvCxnSpPr/>
      </xdr:nvCxnSpPr>
      <xdr:spPr>
        <a:xfrm flipV="1">
          <a:off x="18778220" y="6931449"/>
          <a:ext cx="73152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9887</xdr:rowOff>
    </xdr:from>
    <xdr:to>
      <xdr:col>107</xdr:col>
      <xdr:colOff>101600</xdr:colOff>
      <xdr:row>41</xdr:row>
      <xdr:rowOff>111487</xdr:rowOff>
    </xdr:to>
    <xdr:sp macro="" textlink="">
      <xdr:nvSpPr>
        <xdr:cNvPr id="396" name="楕円 395">
          <a:extLst>
            <a:ext uri="{FF2B5EF4-FFF2-40B4-BE49-F238E27FC236}">
              <a16:creationId xmlns:a16="http://schemas.microsoft.com/office/drawing/2014/main" id="{037676A0-DEB0-499B-8417-7DF907B65D9A}"/>
            </a:ext>
          </a:extLst>
        </xdr:cNvPr>
        <xdr:cNvSpPr/>
      </xdr:nvSpPr>
      <xdr:spPr>
        <a:xfrm>
          <a:off x="17937480" y="688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58992</xdr:rowOff>
    </xdr:from>
    <xdr:to>
      <xdr:col>111</xdr:col>
      <xdr:colOff>177800</xdr:colOff>
      <xdr:row>41</xdr:row>
      <xdr:rowOff>60687</xdr:rowOff>
    </xdr:to>
    <xdr:cxnSp macro="">
      <xdr:nvCxnSpPr>
        <xdr:cNvPr id="397" name="直線コネクタ 396">
          <a:extLst>
            <a:ext uri="{FF2B5EF4-FFF2-40B4-BE49-F238E27FC236}">
              <a16:creationId xmlns:a16="http://schemas.microsoft.com/office/drawing/2014/main" id="{D13C6409-BDA3-487E-A5D8-742C831577F9}"/>
            </a:ext>
          </a:extLst>
        </xdr:cNvPr>
        <xdr:cNvCxnSpPr/>
      </xdr:nvCxnSpPr>
      <xdr:spPr>
        <a:xfrm flipV="1">
          <a:off x="17988280" y="6932232"/>
          <a:ext cx="789940" cy="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11307</xdr:rowOff>
    </xdr:from>
    <xdr:to>
      <xdr:col>102</xdr:col>
      <xdr:colOff>165100</xdr:colOff>
      <xdr:row>41</xdr:row>
      <xdr:rowOff>112907</xdr:rowOff>
    </xdr:to>
    <xdr:sp macro="" textlink="">
      <xdr:nvSpPr>
        <xdr:cNvPr id="398" name="楕円 397">
          <a:extLst>
            <a:ext uri="{FF2B5EF4-FFF2-40B4-BE49-F238E27FC236}">
              <a16:creationId xmlns:a16="http://schemas.microsoft.com/office/drawing/2014/main" id="{1D7471CB-0085-40DE-9901-640CAAD3AAE5}"/>
            </a:ext>
          </a:extLst>
        </xdr:cNvPr>
        <xdr:cNvSpPr/>
      </xdr:nvSpPr>
      <xdr:spPr>
        <a:xfrm>
          <a:off x="17162780" y="688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60687</xdr:rowOff>
    </xdr:from>
    <xdr:to>
      <xdr:col>107</xdr:col>
      <xdr:colOff>50800</xdr:colOff>
      <xdr:row>41</xdr:row>
      <xdr:rowOff>62107</xdr:rowOff>
    </xdr:to>
    <xdr:cxnSp macro="">
      <xdr:nvCxnSpPr>
        <xdr:cNvPr id="399" name="直線コネクタ 398">
          <a:extLst>
            <a:ext uri="{FF2B5EF4-FFF2-40B4-BE49-F238E27FC236}">
              <a16:creationId xmlns:a16="http://schemas.microsoft.com/office/drawing/2014/main" id="{14B6CB07-6459-49E5-B9A1-9A3945827604}"/>
            </a:ext>
          </a:extLst>
        </xdr:cNvPr>
        <xdr:cNvCxnSpPr/>
      </xdr:nvCxnSpPr>
      <xdr:spPr>
        <a:xfrm flipV="1">
          <a:off x="17213580" y="6933927"/>
          <a:ext cx="7747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14578</xdr:rowOff>
    </xdr:from>
    <xdr:to>
      <xdr:col>98</xdr:col>
      <xdr:colOff>38100</xdr:colOff>
      <xdr:row>41</xdr:row>
      <xdr:rowOff>116178</xdr:rowOff>
    </xdr:to>
    <xdr:sp macro="" textlink="">
      <xdr:nvSpPr>
        <xdr:cNvPr id="400" name="楕円 399">
          <a:extLst>
            <a:ext uri="{FF2B5EF4-FFF2-40B4-BE49-F238E27FC236}">
              <a16:creationId xmlns:a16="http://schemas.microsoft.com/office/drawing/2014/main" id="{0544D95A-E5C6-4245-9F5F-AC3BFA74E346}"/>
            </a:ext>
          </a:extLst>
        </xdr:cNvPr>
        <xdr:cNvSpPr/>
      </xdr:nvSpPr>
      <xdr:spPr>
        <a:xfrm>
          <a:off x="16388080" y="68878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62107</xdr:rowOff>
    </xdr:from>
    <xdr:to>
      <xdr:col>102</xdr:col>
      <xdr:colOff>114300</xdr:colOff>
      <xdr:row>41</xdr:row>
      <xdr:rowOff>65378</xdr:rowOff>
    </xdr:to>
    <xdr:cxnSp macro="">
      <xdr:nvCxnSpPr>
        <xdr:cNvPr id="401" name="直線コネクタ 400">
          <a:extLst>
            <a:ext uri="{FF2B5EF4-FFF2-40B4-BE49-F238E27FC236}">
              <a16:creationId xmlns:a16="http://schemas.microsoft.com/office/drawing/2014/main" id="{D941FD60-9CD8-42F9-8B29-F78785B7A1FF}"/>
            </a:ext>
          </a:extLst>
        </xdr:cNvPr>
        <xdr:cNvCxnSpPr/>
      </xdr:nvCxnSpPr>
      <xdr:spPr>
        <a:xfrm flipV="1">
          <a:off x="16431260" y="6935347"/>
          <a:ext cx="782320" cy="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5900A7C6-F639-467F-937E-F2896CBDF00C}"/>
            </a:ext>
          </a:extLst>
        </xdr:cNvPr>
        <xdr:cNvSpPr txBox="1"/>
      </xdr:nvSpPr>
      <xdr:spPr>
        <a:xfrm>
          <a:off x="18496495" y="655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370FF1B0-3E0F-4AAD-8512-709A066C1D63}"/>
            </a:ext>
          </a:extLst>
        </xdr:cNvPr>
        <xdr:cNvSpPr txBox="1"/>
      </xdr:nvSpPr>
      <xdr:spPr>
        <a:xfrm>
          <a:off x="17734495" y="657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1C400323-8C5D-4A59-85D2-37CDE46E5F7E}"/>
            </a:ext>
          </a:extLst>
        </xdr:cNvPr>
        <xdr:cNvSpPr txBox="1"/>
      </xdr:nvSpPr>
      <xdr:spPr>
        <a:xfrm>
          <a:off x="16936935" y="657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8EE0FE5E-41D9-4A1A-9822-CDEFE9968290}"/>
            </a:ext>
          </a:extLst>
        </xdr:cNvPr>
        <xdr:cNvSpPr txBox="1"/>
      </xdr:nvSpPr>
      <xdr:spPr>
        <a:xfrm>
          <a:off x="16162235" y="659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100919</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17C7858E-0FA6-4A7F-8B3C-462CA2B1B161}"/>
            </a:ext>
          </a:extLst>
        </xdr:cNvPr>
        <xdr:cNvSpPr txBox="1"/>
      </xdr:nvSpPr>
      <xdr:spPr>
        <a:xfrm>
          <a:off x="18528811" y="697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102614</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2172EB0E-1BC3-415C-A893-1E34F73E5E5E}"/>
            </a:ext>
          </a:extLst>
        </xdr:cNvPr>
        <xdr:cNvSpPr txBox="1"/>
      </xdr:nvSpPr>
      <xdr:spPr>
        <a:xfrm>
          <a:off x="17766811" y="697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104034</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92B72C70-2B8A-448A-A0C6-E5CE4FA673B6}"/>
            </a:ext>
          </a:extLst>
        </xdr:cNvPr>
        <xdr:cNvSpPr txBox="1"/>
      </xdr:nvSpPr>
      <xdr:spPr>
        <a:xfrm>
          <a:off x="16969251" y="697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107305</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AD3A5D4C-1526-4C7E-805E-0906CA03FBD1}"/>
            </a:ext>
          </a:extLst>
        </xdr:cNvPr>
        <xdr:cNvSpPr txBox="1"/>
      </xdr:nvSpPr>
      <xdr:spPr>
        <a:xfrm>
          <a:off x="16194551" y="69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626B13BA-4AD5-4C00-B30E-D6A8D515640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C1A5CF67-8CAF-46BD-BB0C-56500EEB0F1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F871676-C844-4CEE-8863-CB9CDFB54CE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5B3CC68E-B34E-4825-A3D2-3577DFEC66D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6FB72E92-DB73-4BF3-9405-981E88981A4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A8266BC3-58BA-44DA-A922-FDF995C0465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8FE97033-F6EA-4F9B-AB3A-EEA2F923FB4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6CFDD754-AB66-4C6F-A46F-A3BB6FEA680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14ABDE8F-20B9-4318-8450-69966781E05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EEA0A123-8ED8-42EF-8494-F2CBAE6BE50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01012F25-ED28-4F10-B7CF-03131A72679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C3FBB679-0B21-480D-B566-851ACF9517F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DEAA4A43-AAC6-4835-A13A-6FC18AAFC83A}"/>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279A36C4-3FB6-49FB-B419-9909DD0EE23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C93579A0-D0CE-472C-8767-DD271A727FD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0330FC13-BD4F-422B-95B3-2949AF47CF1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EA12137A-6E2C-4F13-BDDE-7708A484FEB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04B717A-7A6D-4E96-BCD0-FD175475C0D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DE59BE86-E03D-4417-BABF-55B56E80A4F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30B0E18C-B6FF-49DB-BB15-00F75B9834DB}"/>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E4C8B32-9729-4AF5-A85F-F21D5BDAD0C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F5E24D59-28F3-4CF0-A879-01DC684B0165}"/>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356B108E-3040-4B1E-AAA6-5C21EEA742AA}"/>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E4A1C5EF-4C31-4E86-9FEB-8D5BB079F8F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69CADB01-FB9F-4FA3-A870-4E93F954288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BF574D59-D3C6-4160-8609-8FEDE6670701}"/>
            </a:ext>
          </a:extLst>
        </xdr:cNvPr>
        <xdr:cNvCxnSpPr/>
      </xdr:nvCxnSpPr>
      <xdr:spPr>
        <a:xfrm flipV="1">
          <a:off x="14375764" y="9269185"/>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08016C5C-6E1C-45F0-93A2-D267D66B8A5D}"/>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607AC622-70B1-4996-9E3A-420564ED42E0}"/>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5DFA9F07-BC99-4C1E-A31D-E617C7AC32C2}"/>
            </a:ext>
          </a:extLst>
        </xdr:cNvPr>
        <xdr:cNvSpPr txBox="1"/>
      </xdr:nvSpPr>
      <xdr:spPr>
        <a:xfrm>
          <a:off x="14414500" y="9052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F0BB038B-FFD9-4E6A-B87C-28E9A7F592FB}"/>
            </a:ext>
          </a:extLst>
        </xdr:cNvPr>
        <xdr:cNvCxnSpPr/>
      </xdr:nvCxnSpPr>
      <xdr:spPr>
        <a:xfrm>
          <a:off x="14287500" y="9269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5A92B359-9D34-4628-8421-3752BC9FD510}"/>
            </a:ext>
          </a:extLst>
        </xdr:cNvPr>
        <xdr:cNvSpPr txBox="1"/>
      </xdr:nvSpPr>
      <xdr:spPr>
        <a:xfrm>
          <a:off x="14414500" y="997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68953B49-4D93-4EC3-909E-04962B1A3E66}"/>
            </a:ext>
          </a:extLst>
        </xdr:cNvPr>
        <xdr:cNvSpPr/>
      </xdr:nvSpPr>
      <xdr:spPr>
        <a:xfrm>
          <a:off x="14325600" y="101170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E2906816-EE41-4862-A09F-8E0E2FE30299}"/>
            </a:ext>
          </a:extLst>
        </xdr:cNvPr>
        <xdr:cNvSpPr/>
      </xdr:nvSpPr>
      <xdr:spPr>
        <a:xfrm>
          <a:off x="135788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F17C0C9A-DDDD-457A-832D-EF7BC6EDC82F}"/>
            </a:ext>
          </a:extLst>
        </xdr:cNvPr>
        <xdr:cNvSpPr/>
      </xdr:nvSpPr>
      <xdr:spPr>
        <a:xfrm>
          <a:off x="128041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218CECC7-0F27-454B-BEDF-D3971EE5FEE9}"/>
            </a:ext>
          </a:extLst>
        </xdr:cNvPr>
        <xdr:cNvSpPr/>
      </xdr:nvSpPr>
      <xdr:spPr>
        <a:xfrm>
          <a:off x="120294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D845FB2D-BF8E-4FC2-B214-F4D86713E076}"/>
            </a:ext>
          </a:extLst>
        </xdr:cNvPr>
        <xdr:cNvSpPr/>
      </xdr:nvSpPr>
      <xdr:spPr>
        <a:xfrm>
          <a:off x="11231880" y="10062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8D09D9C-B62D-4BB1-83E8-807AEB903B2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7C4CE87-B8F3-42DC-8031-1C32B54BFED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B207238-406E-4E0E-BB34-763AA1F0C80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2B73EA7-B4E0-46A0-ACCA-70F3AA070DD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1937C4B-BC4D-4114-BAFA-5E874A10E26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161472</xdr:rowOff>
    </xdr:from>
    <xdr:to>
      <xdr:col>85</xdr:col>
      <xdr:colOff>177800</xdr:colOff>
      <xdr:row>63</xdr:row>
      <xdr:rowOff>91622</xdr:rowOff>
    </xdr:to>
    <xdr:sp macro="" textlink="">
      <xdr:nvSpPr>
        <xdr:cNvPr id="451" name="楕円 450">
          <a:extLst>
            <a:ext uri="{FF2B5EF4-FFF2-40B4-BE49-F238E27FC236}">
              <a16:creationId xmlns:a16="http://schemas.microsoft.com/office/drawing/2014/main" id="{A8BDBA85-3FA2-476F-B238-04D1CBD1777F}"/>
            </a:ext>
          </a:extLst>
        </xdr:cNvPr>
        <xdr:cNvSpPr/>
      </xdr:nvSpPr>
      <xdr:spPr>
        <a:xfrm>
          <a:off x="14325600" y="105551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139899</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15CEE194-367C-49E0-9E0A-415963B3E18F}"/>
            </a:ext>
          </a:extLst>
        </xdr:cNvPr>
        <xdr:cNvSpPr txBox="1"/>
      </xdr:nvSpPr>
      <xdr:spPr>
        <a:xfrm>
          <a:off x="14414500"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128815</xdr:rowOff>
    </xdr:from>
    <xdr:to>
      <xdr:col>81</xdr:col>
      <xdr:colOff>101600</xdr:colOff>
      <xdr:row>63</xdr:row>
      <xdr:rowOff>58965</xdr:rowOff>
    </xdr:to>
    <xdr:sp macro="" textlink="">
      <xdr:nvSpPr>
        <xdr:cNvPr id="453" name="楕円 452">
          <a:extLst>
            <a:ext uri="{FF2B5EF4-FFF2-40B4-BE49-F238E27FC236}">
              <a16:creationId xmlns:a16="http://schemas.microsoft.com/office/drawing/2014/main" id="{53AF48A9-A083-4A40-AA86-D1AA532706B7}"/>
            </a:ext>
          </a:extLst>
        </xdr:cNvPr>
        <xdr:cNvSpPr/>
      </xdr:nvSpPr>
      <xdr:spPr>
        <a:xfrm>
          <a:off x="1357884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8165</xdr:rowOff>
    </xdr:from>
    <xdr:to>
      <xdr:col>85</xdr:col>
      <xdr:colOff>127000</xdr:colOff>
      <xdr:row>63</xdr:row>
      <xdr:rowOff>40822</xdr:rowOff>
    </xdr:to>
    <xdr:cxnSp macro="">
      <xdr:nvCxnSpPr>
        <xdr:cNvPr id="454" name="直線コネクタ 453">
          <a:extLst>
            <a:ext uri="{FF2B5EF4-FFF2-40B4-BE49-F238E27FC236}">
              <a16:creationId xmlns:a16="http://schemas.microsoft.com/office/drawing/2014/main" id="{6BB2EAE3-9A67-471E-83A4-3111C0166815}"/>
            </a:ext>
          </a:extLst>
        </xdr:cNvPr>
        <xdr:cNvCxnSpPr/>
      </xdr:nvCxnSpPr>
      <xdr:spPr>
        <a:xfrm>
          <a:off x="13629640" y="10569485"/>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105954</xdr:rowOff>
    </xdr:from>
    <xdr:to>
      <xdr:col>76</xdr:col>
      <xdr:colOff>165100</xdr:colOff>
      <xdr:row>63</xdr:row>
      <xdr:rowOff>36104</xdr:rowOff>
    </xdr:to>
    <xdr:sp macro="" textlink="">
      <xdr:nvSpPr>
        <xdr:cNvPr id="455" name="楕円 454">
          <a:extLst>
            <a:ext uri="{FF2B5EF4-FFF2-40B4-BE49-F238E27FC236}">
              <a16:creationId xmlns:a16="http://schemas.microsoft.com/office/drawing/2014/main" id="{51A5CE46-16CA-48E1-A728-0A8842B16A97}"/>
            </a:ext>
          </a:extLst>
        </xdr:cNvPr>
        <xdr:cNvSpPr/>
      </xdr:nvSpPr>
      <xdr:spPr>
        <a:xfrm>
          <a:off x="12804140" y="104996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156754</xdr:rowOff>
    </xdr:from>
    <xdr:to>
      <xdr:col>81</xdr:col>
      <xdr:colOff>50800</xdr:colOff>
      <xdr:row>63</xdr:row>
      <xdr:rowOff>8165</xdr:rowOff>
    </xdr:to>
    <xdr:cxnSp macro="">
      <xdr:nvCxnSpPr>
        <xdr:cNvPr id="456" name="直線コネクタ 455">
          <a:extLst>
            <a:ext uri="{FF2B5EF4-FFF2-40B4-BE49-F238E27FC236}">
              <a16:creationId xmlns:a16="http://schemas.microsoft.com/office/drawing/2014/main" id="{192C2D87-45C4-429E-8569-0A060AB502E4}"/>
            </a:ext>
          </a:extLst>
        </xdr:cNvPr>
        <xdr:cNvCxnSpPr/>
      </xdr:nvCxnSpPr>
      <xdr:spPr>
        <a:xfrm>
          <a:off x="12854940" y="10550434"/>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74930</xdr:rowOff>
    </xdr:from>
    <xdr:to>
      <xdr:col>72</xdr:col>
      <xdr:colOff>38100</xdr:colOff>
      <xdr:row>63</xdr:row>
      <xdr:rowOff>5080</xdr:rowOff>
    </xdr:to>
    <xdr:sp macro="" textlink="">
      <xdr:nvSpPr>
        <xdr:cNvPr id="457" name="楕円 456">
          <a:extLst>
            <a:ext uri="{FF2B5EF4-FFF2-40B4-BE49-F238E27FC236}">
              <a16:creationId xmlns:a16="http://schemas.microsoft.com/office/drawing/2014/main" id="{CFC5379F-5BE3-4634-87F3-105F5C0E04DE}"/>
            </a:ext>
          </a:extLst>
        </xdr:cNvPr>
        <xdr:cNvSpPr/>
      </xdr:nvSpPr>
      <xdr:spPr>
        <a:xfrm>
          <a:off x="12029440" y="1046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125730</xdr:rowOff>
    </xdr:from>
    <xdr:to>
      <xdr:col>76</xdr:col>
      <xdr:colOff>114300</xdr:colOff>
      <xdr:row>62</xdr:row>
      <xdr:rowOff>156754</xdr:rowOff>
    </xdr:to>
    <xdr:cxnSp macro="">
      <xdr:nvCxnSpPr>
        <xdr:cNvPr id="458" name="直線コネクタ 457">
          <a:extLst>
            <a:ext uri="{FF2B5EF4-FFF2-40B4-BE49-F238E27FC236}">
              <a16:creationId xmlns:a16="http://schemas.microsoft.com/office/drawing/2014/main" id="{CB95484C-3430-4896-9C80-5D6DC60C2C39}"/>
            </a:ext>
          </a:extLst>
        </xdr:cNvPr>
        <xdr:cNvCxnSpPr/>
      </xdr:nvCxnSpPr>
      <xdr:spPr>
        <a:xfrm>
          <a:off x="12072620" y="1051941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53703</xdr:rowOff>
    </xdr:from>
    <xdr:to>
      <xdr:col>67</xdr:col>
      <xdr:colOff>101600</xdr:colOff>
      <xdr:row>62</xdr:row>
      <xdr:rowOff>155303</xdr:rowOff>
    </xdr:to>
    <xdr:sp macro="" textlink="">
      <xdr:nvSpPr>
        <xdr:cNvPr id="459" name="楕円 458">
          <a:extLst>
            <a:ext uri="{FF2B5EF4-FFF2-40B4-BE49-F238E27FC236}">
              <a16:creationId xmlns:a16="http://schemas.microsoft.com/office/drawing/2014/main" id="{12634DA8-9153-4B24-AD31-99E31A7DA973}"/>
            </a:ext>
          </a:extLst>
        </xdr:cNvPr>
        <xdr:cNvSpPr/>
      </xdr:nvSpPr>
      <xdr:spPr>
        <a:xfrm>
          <a:off x="11231880" y="1044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104503</xdr:rowOff>
    </xdr:from>
    <xdr:to>
      <xdr:col>71</xdr:col>
      <xdr:colOff>177800</xdr:colOff>
      <xdr:row>62</xdr:row>
      <xdr:rowOff>125730</xdr:rowOff>
    </xdr:to>
    <xdr:cxnSp macro="">
      <xdr:nvCxnSpPr>
        <xdr:cNvPr id="460" name="直線コネクタ 459">
          <a:extLst>
            <a:ext uri="{FF2B5EF4-FFF2-40B4-BE49-F238E27FC236}">
              <a16:creationId xmlns:a16="http://schemas.microsoft.com/office/drawing/2014/main" id="{578FBE73-21F9-4352-87BC-28E8940D749D}"/>
            </a:ext>
          </a:extLst>
        </xdr:cNvPr>
        <xdr:cNvCxnSpPr/>
      </xdr:nvCxnSpPr>
      <xdr:spPr>
        <a:xfrm>
          <a:off x="11282680" y="10498183"/>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DA4A0001-875C-4DD8-8F53-6501F02058C3}"/>
            </a:ext>
          </a:extLst>
        </xdr:cNvPr>
        <xdr:cNvSpPr txBox="1"/>
      </xdr:nvSpPr>
      <xdr:spPr>
        <a:xfrm>
          <a:off x="13437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EB1A7901-824D-4019-B4A5-B8D8328FB9D1}"/>
            </a:ext>
          </a:extLst>
        </xdr:cNvPr>
        <xdr:cNvSpPr txBox="1"/>
      </xdr:nvSpPr>
      <xdr:spPr>
        <a:xfrm>
          <a:off x="12675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3A199EDA-9287-4F09-85CC-7F2C237D61CD}"/>
            </a:ext>
          </a:extLst>
        </xdr:cNvPr>
        <xdr:cNvSpPr txBox="1"/>
      </xdr:nvSpPr>
      <xdr:spPr>
        <a:xfrm>
          <a:off x="1190054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2B78683D-C7CB-486E-84FA-A52129F16BF1}"/>
            </a:ext>
          </a:extLst>
        </xdr:cNvPr>
        <xdr:cNvSpPr txBox="1"/>
      </xdr:nvSpPr>
      <xdr:spPr>
        <a:xfrm>
          <a:off x="11102984" y="984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50092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7CF80F35-41BD-4667-B598-025AF0ACCE0C}"/>
            </a:ext>
          </a:extLst>
        </xdr:cNvPr>
        <xdr:cNvSpPr txBox="1"/>
      </xdr:nvSpPr>
      <xdr:spPr>
        <a:xfrm>
          <a:off x="13437244" y="106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27231</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5B8DFBF1-1875-441A-930F-05BA17B87022}"/>
            </a:ext>
          </a:extLst>
        </xdr:cNvPr>
        <xdr:cNvSpPr txBox="1"/>
      </xdr:nvSpPr>
      <xdr:spPr>
        <a:xfrm>
          <a:off x="126752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167657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2FEBEAF3-4B20-41F8-8CF7-557AD79425BE}"/>
            </a:ext>
          </a:extLst>
        </xdr:cNvPr>
        <xdr:cNvSpPr txBox="1"/>
      </xdr:nvSpPr>
      <xdr:spPr>
        <a:xfrm>
          <a:off x="119005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146430</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FD29A5FF-4A95-4333-9216-2529F3650D4A}"/>
            </a:ext>
          </a:extLst>
        </xdr:cNvPr>
        <xdr:cNvSpPr txBox="1"/>
      </xdr:nvSpPr>
      <xdr:spPr>
        <a:xfrm>
          <a:off x="11102984" y="1054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CEE31F3E-D604-4A3A-BC11-236C2068DCC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AF246C3-0F67-4E4A-B40E-25F6621ABC4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6A2040D6-AD62-4555-A89A-DF4E41B22D2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A135B35A-FFEA-4D2B-9A25-5E218240714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A4A873D-0A30-4626-B094-4BDDE75589C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F969207A-2253-4F77-9297-F06DB65D8F7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D02F15EA-3D8E-4C80-92C1-1C12A3DA845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9571C8B0-ED0B-40D4-BFC8-07C7BE412E1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ACCD1167-9DDB-4A48-91EB-7A649DD8536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E3C8053E-B7C9-4F13-8DC8-C47442F0CF6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42A83ED1-D8F9-4740-AF32-1E7BB25D307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A645CB4A-DC47-4E9A-AE94-EA6D3713D6E6}"/>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59D50324-6A90-4924-9B18-901D3E66C3C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5F52FFD0-D8C4-45E3-BAC8-099347A4C389}"/>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FA3E51EA-731A-424A-8C0F-09FB956DD612}"/>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0F0EC0A4-3915-4A87-8E0A-93A658738817}"/>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877D0395-F928-481B-A16B-4BF5F029640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08434DB1-F702-4A97-8B7F-2E024BB0DC28}"/>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7FCD371B-9B13-4B64-8F4D-265B135B042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CC7A0BAE-842D-4F5D-980D-10FFE84C07D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54B8E3D0-9174-49EA-88BD-6D0C0B743EA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6DDB0D95-873E-4959-A245-C056EE21F2F4}"/>
            </a:ext>
          </a:extLst>
        </xdr:cNvPr>
        <xdr:cNvCxnSpPr/>
      </xdr:nvCxnSpPr>
      <xdr:spPr>
        <a:xfrm flipV="1">
          <a:off x="19509104" y="9679381"/>
          <a:ext cx="0" cy="1045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7FC2F700-46B6-4FD1-A413-09589F2FC4FD}"/>
            </a:ext>
          </a:extLst>
        </xdr:cNvPr>
        <xdr:cNvSpPr txBox="1"/>
      </xdr:nvSpPr>
      <xdr:spPr>
        <a:xfrm>
          <a:off x="19547840" y="1072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14E8BFC2-3EE5-479F-9BE1-0FDB109AE237}"/>
            </a:ext>
          </a:extLst>
        </xdr:cNvPr>
        <xdr:cNvCxnSpPr/>
      </xdr:nvCxnSpPr>
      <xdr:spPr>
        <a:xfrm>
          <a:off x="19443700" y="1072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574A218A-A5F2-471D-A1C4-DFBAF527BF20}"/>
            </a:ext>
          </a:extLst>
        </xdr:cNvPr>
        <xdr:cNvSpPr txBox="1"/>
      </xdr:nvSpPr>
      <xdr:spPr>
        <a:xfrm>
          <a:off x="1954784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AD7B7441-242D-4F48-9C52-F74788E629EC}"/>
            </a:ext>
          </a:extLst>
        </xdr:cNvPr>
        <xdr:cNvCxnSpPr/>
      </xdr:nvCxnSpPr>
      <xdr:spPr>
        <a:xfrm>
          <a:off x="1944370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F68EE115-F27C-4F5F-B929-5B3CA06DAE7F}"/>
            </a:ext>
          </a:extLst>
        </xdr:cNvPr>
        <xdr:cNvSpPr txBox="1"/>
      </xdr:nvSpPr>
      <xdr:spPr>
        <a:xfrm>
          <a:off x="19547840" y="10310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F3127894-EBBC-42A5-BD80-D7A6918FF6DD}"/>
            </a:ext>
          </a:extLst>
        </xdr:cNvPr>
        <xdr:cNvSpPr/>
      </xdr:nvSpPr>
      <xdr:spPr>
        <a:xfrm>
          <a:off x="19458940" y="1045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7AB82E6F-5F7A-4A57-9483-46CA3504BD52}"/>
            </a:ext>
          </a:extLst>
        </xdr:cNvPr>
        <xdr:cNvSpPr/>
      </xdr:nvSpPr>
      <xdr:spPr>
        <a:xfrm>
          <a:off x="18735040" y="10456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20B04829-81F7-4359-8E20-ED626104F430}"/>
            </a:ext>
          </a:extLst>
        </xdr:cNvPr>
        <xdr:cNvSpPr/>
      </xdr:nvSpPr>
      <xdr:spPr>
        <a:xfrm>
          <a:off x="17937480" y="10470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FE5D27F8-5BD5-4D18-B9F8-1D516D40EEF8}"/>
            </a:ext>
          </a:extLst>
        </xdr:cNvPr>
        <xdr:cNvSpPr/>
      </xdr:nvSpPr>
      <xdr:spPr>
        <a:xfrm>
          <a:off x="17162780" y="10478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58D17908-1560-4D66-8BFE-E8F522EADE51}"/>
            </a:ext>
          </a:extLst>
        </xdr:cNvPr>
        <xdr:cNvSpPr/>
      </xdr:nvSpPr>
      <xdr:spPr>
        <a:xfrm>
          <a:off x="16388080" y="104923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3C3C157-D71A-45D2-A918-DE9B4DD3E2B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9F7959B-DF34-4855-8F47-BD4067DF007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83828818-BE76-4456-BB62-A1E488B9891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440F14E-5C84-4F6B-971C-EF2B0A5C7D1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B353143-72E8-4088-852A-53427DFDCAE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43383</xdr:rowOff>
    </xdr:from>
    <xdr:to>
      <xdr:col>116</xdr:col>
      <xdr:colOff>114300</xdr:colOff>
      <xdr:row>63</xdr:row>
      <xdr:rowOff>144983</xdr:rowOff>
    </xdr:to>
    <xdr:sp macro="" textlink="">
      <xdr:nvSpPr>
        <xdr:cNvPr id="506" name="楕円 505">
          <a:extLst>
            <a:ext uri="{FF2B5EF4-FFF2-40B4-BE49-F238E27FC236}">
              <a16:creationId xmlns:a16="http://schemas.microsoft.com/office/drawing/2014/main" id="{9DA9B1B7-90C9-47F9-9444-82F54F93F687}"/>
            </a:ext>
          </a:extLst>
        </xdr:cNvPr>
        <xdr:cNvSpPr/>
      </xdr:nvSpPr>
      <xdr:spPr>
        <a:xfrm>
          <a:off x="19458940" y="1060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129760</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22C41D92-35CB-416A-B487-5C7EBAA0B8E0}"/>
            </a:ext>
          </a:extLst>
        </xdr:cNvPr>
        <xdr:cNvSpPr txBox="1"/>
      </xdr:nvSpPr>
      <xdr:spPr>
        <a:xfrm>
          <a:off x="19547840" y="1052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43841</xdr:rowOff>
    </xdr:from>
    <xdr:to>
      <xdr:col>112</xdr:col>
      <xdr:colOff>38100</xdr:colOff>
      <xdr:row>63</xdr:row>
      <xdr:rowOff>145441</xdr:rowOff>
    </xdr:to>
    <xdr:sp macro="" textlink="">
      <xdr:nvSpPr>
        <xdr:cNvPr id="508" name="楕円 507">
          <a:extLst>
            <a:ext uri="{FF2B5EF4-FFF2-40B4-BE49-F238E27FC236}">
              <a16:creationId xmlns:a16="http://schemas.microsoft.com/office/drawing/2014/main" id="{3EBE6D1E-C750-4CCD-9663-47E86F240A72}"/>
            </a:ext>
          </a:extLst>
        </xdr:cNvPr>
        <xdr:cNvSpPr/>
      </xdr:nvSpPr>
      <xdr:spPr>
        <a:xfrm>
          <a:off x="18735040" y="106051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94183</xdr:rowOff>
    </xdr:from>
    <xdr:to>
      <xdr:col>116</xdr:col>
      <xdr:colOff>63500</xdr:colOff>
      <xdr:row>63</xdr:row>
      <xdr:rowOff>94641</xdr:rowOff>
    </xdr:to>
    <xdr:cxnSp macro="">
      <xdr:nvCxnSpPr>
        <xdr:cNvPr id="509" name="直線コネクタ 508">
          <a:extLst>
            <a:ext uri="{FF2B5EF4-FFF2-40B4-BE49-F238E27FC236}">
              <a16:creationId xmlns:a16="http://schemas.microsoft.com/office/drawing/2014/main" id="{AB150480-073C-4271-B903-3C867FA80EA0}"/>
            </a:ext>
          </a:extLst>
        </xdr:cNvPr>
        <xdr:cNvCxnSpPr/>
      </xdr:nvCxnSpPr>
      <xdr:spPr>
        <a:xfrm flipV="1">
          <a:off x="18778220" y="10655503"/>
          <a:ext cx="73152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44755</xdr:rowOff>
    </xdr:from>
    <xdr:to>
      <xdr:col>107</xdr:col>
      <xdr:colOff>101600</xdr:colOff>
      <xdr:row>63</xdr:row>
      <xdr:rowOff>146355</xdr:rowOff>
    </xdr:to>
    <xdr:sp macro="" textlink="">
      <xdr:nvSpPr>
        <xdr:cNvPr id="510" name="楕円 509">
          <a:extLst>
            <a:ext uri="{FF2B5EF4-FFF2-40B4-BE49-F238E27FC236}">
              <a16:creationId xmlns:a16="http://schemas.microsoft.com/office/drawing/2014/main" id="{231F3D83-8A3F-4358-A35B-052CC44731A9}"/>
            </a:ext>
          </a:extLst>
        </xdr:cNvPr>
        <xdr:cNvSpPr/>
      </xdr:nvSpPr>
      <xdr:spPr>
        <a:xfrm>
          <a:off x="17937480" y="106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94641</xdr:rowOff>
    </xdr:from>
    <xdr:to>
      <xdr:col>111</xdr:col>
      <xdr:colOff>177800</xdr:colOff>
      <xdr:row>63</xdr:row>
      <xdr:rowOff>95555</xdr:rowOff>
    </xdr:to>
    <xdr:cxnSp macro="">
      <xdr:nvCxnSpPr>
        <xdr:cNvPr id="511" name="直線コネクタ 510">
          <a:extLst>
            <a:ext uri="{FF2B5EF4-FFF2-40B4-BE49-F238E27FC236}">
              <a16:creationId xmlns:a16="http://schemas.microsoft.com/office/drawing/2014/main" id="{96D06770-8A38-49D1-949E-3DF76A26FA35}"/>
            </a:ext>
          </a:extLst>
        </xdr:cNvPr>
        <xdr:cNvCxnSpPr/>
      </xdr:nvCxnSpPr>
      <xdr:spPr>
        <a:xfrm flipV="1">
          <a:off x="17988280" y="10655961"/>
          <a:ext cx="78994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46127</xdr:rowOff>
    </xdr:from>
    <xdr:to>
      <xdr:col>102</xdr:col>
      <xdr:colOff>165100</xdr:colOff>
      <xdr:row>63</xdr:row>
      <xdr:rowOff>147727</xdr:rowOff>
    </xdr:to>
    <xdr:sp macro="" textlink="">
      <xdr:nvSpPr>
        <xdr:cNvPr id="512" name="楕円 511">
          <a:extLst>
            <a:ext uri="{FF2B5EF4-FFF2-40B4-BE49-F238E27FC236}">
              <a16:creationId xmlns:a16="http://schemas.microsoft.com/office/drawing/2014/main" id="{5BCB9461-F472-4938-BF67-4F522FEC5D5A}"/>
            </a:ext>
          </a:extLst>
        </xdr:cNvPr>
        <xdr:cNvSpPr/>
      </xdr:nvSpPr>
      <xdr:spPr>
        <a:xfrm>
          <a:off x="17162780" y="10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95555</xdr:rowOff>
    </xdr:from>
    <xdr:to>
      <xdr:col>107</xdr:col>
      <xdr:colOff>50800</xdr:colOff>
      <xdr:row>63</xdr:row>
      <xdr:rowOff>96927</xdr:rowOff>
    </xdr:to>
    <xdr:cxnSp macro="">
      <xdr:nvCxnSpPr>
        <xdr:cNvPr id="513" name="直線コネクタ 512">
          <a:extLst>
            <a:ext uri="{FF2B5EF4-FFF2-40B4-BE49-F238E27FC236}">
              <a16:creationId xmlns:a16="http://schemas.microsoft.com/office/drawing/2014/main" id="{81FA7560-854B-4929-AE66-B561889190DD}"/>
            </a:ext>
          </a:extLst>
        </xdr:cNvPr>
        <xdr:cNvCxnSpPr/>
      </xdr:nvCxnSpPr>
      <xdr:spPr>
        <a:xfrm flipV="1">
          <a:off x="17213580" y="10656875"/>
          <a:ext cx="7747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47955</xdr:rowOff>
    </xdr:from>
    <xdr:to>
      <xdr:col>98</xdr:col>
      <xdr:colOff>38100</xdr:colOff>
      <xdr:row>63</xdr:row>
      <xdr:rowOff>149555</xdr:rowOff>
    </xdr:to>
    <xdr:sp macro="" textlink="">
      <xdr:nvSpPr>
        <xdr:cNvPr id="514" name="楕円 513">
          <a:extLst>
            <a:ext uri="{FF2B5EF4-FFF2-40B4-BE49-F238E27FC236}">
              <a16:creationId xmlns:a16="http://schemas.microsoft.com/office/drawing/2014/main" id="{54FA5B1E-B261-4548-987C-87B542EFAA56}"/>
            </a:ext>
          </a:extLst>
        </xdr:cNvPr>
        <xdr:cNvSpPr/>
      </xdr:nvSpPr>
      <xdr:spPr>
        <a:xfrm>
          <a:off x="16388080" y="10609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96927</xdr:rowOff>
    </xdr:from>
    <xdr:to>
      <xdr:col>102</xdr:col>
      <xdr:colOff>114300</xdr:colOff>
      <xdr:row>63</xdr:row>
      <xdr:rowOff>98755</xdr:rowOff>
    </xdr:to>
    <xdr:cxnSp macro="">
      <xdr:nvCxnSpPr>
        <xdr:cNvPr id="515" name="直線コネクタ 514">
          <a:extLst>
            <a:ext uri="{FF2B5EF4-FFF2-40B4-BE49-F238E27FC236}">
              <a16:creationId xmlns:a16="http://schemas.microsoft.com/office/drawing/2014/main" id="{7D294FEB-277C-4D74-AAF0-C335C1A63CFA}"/>
            </a:ext>
          </a:extLst>
        </xdr:cNvPr>
        <xdr:cNvCxnSpPr/>
      </xdr:nvCxnSpPr>
      <xdr:spPr>
        <a:xfrm flipV="1">
          <a:off x="16431260" y="10658247"/>
          <a:ext cx="78232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6" name="n_1aveValue【保健センター・保健所】&#10;一人当たり面積">
          <a:extLst>
            <a:ext uri="{FF2B5EF4-FFF2-40B4-BE49-F238E27FC236}">
              <a16:creationId xmlns:a16="http://schemas.microsoft.com/office/drawing/2014/main" id="{8A4E5256-6A39-4EF5-BE39-AC47C5E5FCE7}"/>
            </a:ext>
          </a:extLst>
        </xdr:cNvPr>
        <xdr:cNvSpPr txBox="1"/>
      </xdr:nvSpPr>
      <xdr:spPr>
        <a:xfrm>
          <a:off x="18561127" y="102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7" name="n_2aveValue【保健センター・保健所】&#10;一人当たり面積">
          <a:extLst>
            <a:ext uri="{FF2B5EF4-FFF2-40B4-BE49-F238E27FC236}">
              <a16:creationId xmlns:a16="http://schemas.microsoft.com/office/drawing/2014/main" id="{F132B71C-46D5-4194-9D40-A61E5DCA12B4}"/>
            </a:ext>
          </a:extLst>
        </xdr:cNvPr>
        <xdr:cNvSpPr txBox="1"/>
      </xdr:nvSpPr>
      <xdr:spPr>
        <a:xfrm>
          <a:off x="17776267" y="1024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518" name="n_3aveValue【保健センター・保健所】&#10;一人当たり面積">
          <a:extLst>
            <a:ext uri="{FF2B5EF4-FFF2-40B4-BE49-F238E27FC236}">
              <a16:creationId xmlns:a16="http://schemas.microsoft.com/office/drawing/2014/main" id="{92EE5D7E-B8C2-406E-8DFA-6A08CD1232A4}"/>
            </a:ext>
          </a:extLst>
        </xdr:cNvPr>
        <xdr:cNvSpPr txBox="1"/>
      </xdr:nvSpPr>
      <xdr:spPr>
        <a:xfrm>
          <a:off x="17001567" y="1025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519" name="n_4aveValue【保健センター・保健所】&#10;一人当たり面積">
          <a:extLst>
            <a:ext uri="{FF2B5EF4-FFF2-40B4-BE49-F238E27FC236}">
              <a16:creationId xmlns:a16="http://schemas.microsoft.com/office/drawing/2014/main" id="{F6186122-278D-4107-9AFA-C3F8DF2B071A}"/>
            </a:ext>
          </a:extLst>
        </xdr:cNvPr>
        <xdr:cNvSpPr txBox="1"/>
      </xdr:nvSpPr>
      <xdr:spPr>
        <a:xfrm>
          <a:off x="16226867" y="1027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136568</xdr:rowOff>
    </xdr:from>
    <xdr:ext cx="469744" cy="259045"/>
    <xdr:sp macro="" textlink="">
      <xdr:nvSpPr>
        <xdr:cNvPr id="520" name="n_1mainValue【保健センター・保健所】&#10;一人当たり面積">
          <a:extLst>
            <a:ext uri="{FF2B5EF4-FFF2-40B4-BE49-F238E27FC236}">
              <a16:creationId xmlns:a16="http://schemas.microsoft.com/office/drawing/2014/main" id="{0CE21C68-CE6C-49A1-970D-4192BBC89434}"/>
            </a:ext>
          </a:extLst>
        </xdr:cNvPr>
        <xdr:cNvSpPr txBox="1"/>
      </xdr:nvSpPr>
      <xdr:spPr>
        <a:xfrm>
          <a:off x="18561127" y="1069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137482</xdr:rowOff>
    </xdr:from>
    <xdr:ext cx="469744" cy="259045"/>
    <xdr:sp macro="" textlink="">
      <xdr:nvSpPr>
        <xdr:cNvPr id="521" name="n_2mainValue【保健センター・保健所】&#10;一人当たり面積">
          <a:extLst>
            <a:ext uri="{FF2B5EF4-FFF2-40B4-BE49-F238E27FC236}">
              <a16:creationId xmlns:a16="http://schemas.microsoft.com/office/drawing/2014/main" id="{989632A0-374F-4DB7-B1E7-7162EF29210C}"/>
            </a:ext>
          </a:extLst>
        </xdr:cNvPr>
        <xdr:cNvSpPr txBox="1"/>
      </xdr:nvSpPr>
      <xdr:spPr>
        <a:xfrm>
          <a:off x="17776267" y="1069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138854</xdr:rowOff>
    </xdr:from>
    <xdr:ext cx="469744" cy="259045"/>
    <xdr:sp macro="" textlink="">
      <xdr:nvSpPr>
        <xdr:cNvPr id="522" name="n_3mainValue【保健センター・保健所】&#10;一人当たり面積">
          <a:extLst>
            <a:ext uri="{FF2B5EF4-FFF2-40B4-BE49-F238E27FC236}">
              <a16:creationId xmlns:a16="http://schemas.microsoft.com/office/drawing/2014/main" id="{5AF0A28F-A472-403B-A4B2-0C686FDBD454}"/>
            </a:ext>
          </a:extLst>
        </xdr:cNvPr>
        <xdr:cNvSpPr txBox="1"/>
      </xdr:nvSpPr>
      <xdr:spPr>
        <a:xfrm>
          <a:off x="17001567" y="107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140682</xdr:rowOff>
    </xdr:from>
    <xdr:ext cx="469744" cy="259045"/>
    <xdr:sp macro="" textlink="">
      <xdr:nvSpPr>
        <xdr:cNvPr id="523" name="n_4mainValue【保健センター・保健所】&#10;一人当たり面積">
          <a:extLst>
            <a:ext uri="{FF2B5EF4-FFF2-40B4-BE49-F238E27FC236}">
              <a16:creationId xmlns:a16="http://schemas.microsoft.com/office/drawing/2014/main" id="{06E83B95-1459-43EC-AD01-329FDF39C147}"/>
            </a:ext>
          </a:extLst>
        </xdr:cNvPr>
        <xdr:cNvSpPr txBox="1"/>
      </xdr:nvSpPr>
      <xdr:spPr>
        <a:xfrm>
          <a:off x="16226867" y="1070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1CC1F562-BF60-4C30-8ADF-F0FF9DB1484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2ABFB13B-4F06-4721-B5D5-07C70CD139B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D827237C-AC68-4970-9890-92531D064C9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834899C1-607E-4F02-8330-53AA92D431B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A13750F2-C85F-4093-AE67-54150457DF0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A305740D-110F-4BE5-927F-2B39848E7D2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F9B9E9B5-72D8-4B3A-9D67-53E21358880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6953507A-97E5-4858-B61E-314A9E494F2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FBDDEF5D-485E-4F59-816C-4C1E2CCF6F7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43085DBF-5B95-4A29-A986-50C4E637408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EAC8F5FB-79BD-4D48-BA7A-DC29CD45331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65DA8AE9-95C2-4022-B851-C7A26A3EBB3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863E8823-0571-4148-A1F1-AD503D86ADC0}"/>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2CAF15F4-1528-44A0-97CC-2B23AD59C51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DBB9C903-6C64-4043-B0CE-8CC8113E4CD9}"/>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CD2DCFC7-97FC-48FC-834D-4D3CA1D731E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11500297-9190-402F-B082-D6EE317BD2B4}"/>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BB8AFAD2-397C-4BEB-8885-845CB05A10E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2705FDF2-2606-4688-8594-46198997EE92}"/>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75FD8E68-58C8-4370-8C1F-D0FBDBD2EE3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9ED0A7B2-94EC-4FA2-B7E4-11BB4E70780F}"/>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93114EC9-30EB-449D-9448-C08A6915A4E5}"/>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7BE1BBD0-6F6B-47AF-866A-4A7177169DC0}"/>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CCB3DE8B-72FC-4538-B698-D561E04BED1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6D17B23D-C208-49EA-A432-1830F187A84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28F14A5C-5930-4126-9C27-475DD6528A08}"/>
            </a:ext>
          </a:extLst>
        </xdr:cNvPr>
        <xdr:cNvCxnSpPr/>
      </xdr:nvCxnSpPr>
      <xdr:spPr>
        <a:xfrm flipV="1">
          <a:off x="14375764" y="13076464"/>
          <a:ext cx="0" cy="1509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02ABF372-9A80-4E5C-963C-B319A4E78D7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355E8264-71D5-4A32-A98B-FCAA49901ABC}"/>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C459DEF4-F40F-462C-8243-8879B94166AD}"/>
            </a:ext>
          </a:extLst>
        </xdr:cNvPr>
        <xdr:cNvSpPr txBox="1"/>
      </xdr:nvSpPr>
      <xdr:spPr>
        <a:xfrm>
          <a:off x="14414500" y="128593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CEA62A6D-7347-4F7E-A20A-FD4D83CD4E91}"/>
            </a:ext>
          </a:extLst>
        </xdr:cNvPr>
        <xdr:cNvCxnSpPr/>
      </xdr:nvCxnSpPr>
      <xdr:spPr>
        <a:xfrm>
          <a:off x="14287500" y="13076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D548E3AF-CC87-4D11-B7FF-DC68639E44BD}"/>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B078E6B7-C32E-4675-A37C-8CE19D5B00F6}"/>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039796AF-99DD-4C10-AB9E-DF7B52729F77}"/>
            </a:ext>
          </a:extLst>
        </xdr:cNvPr>
        <xdr:cNvSpPr/>
      </xdr:nvSpPr>
      <xdr:spPr>
        <a:xfrm>
          <a:off x="13578840" y="1392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FED060FF-6B87-43E9-9213-6A984382480C}"/>
            </a:ext>
          </a:extLst>
        </xdr:cNvPr>
        <xdr:cNvSpPr/>
      </xdr:nvSpPr>
      <xdr:spPr>
        <a:xfrm>
          <a:off x="12804140" y="139003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8293A293-4762-4955-AF66-C24ACCF5DE33}"/>
            </a:ext>
          </a:extLst>
        </xdr:cNvPr>
        <xdr:cNvSpPr/>
      </xdr:nvSpPr>
      <xdr:spPr>
        <a:xfrm>
          <a:off x="12029440" y="13861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828FDD14-8969-4B7A-9553-ED0A60C3D3DF}"/>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14A68AE-0C0A-4016-AF79-42D7168A77E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4A5633B0-D72D-4D98-BBB1-69AFF573524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1143653-9996-4749-A5B8-07E9CD325F7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D06C3825-4487-466C-9C16-3A8083374ED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1C78669-C73A-4206-8CD3-09F1C2F59E8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99968</xdr:rowOff>
    </xdr:from>
    <xdr:to>
      <xdr:col>85</xdr:col>
      <xdr:colOff>177800</xdr:colOff>
      <xdr:row>84</xdr:row>
      <xdr:rowOff>30118</xdr:rowOff>
    </xdr:to>
    <xdr:sp macro="" textlink="">
      <xdr:nvSpPr>
        <xdr:cNvPr id="565" name="楕円 564">
          <a:extLst>
            <a:ext uri="{FF2B5EF4-FFF2-40B4-BE49-F238E27FC236}">
              <a16:creationId xmlns:a16="http://schemas.microsoft.com/office/drawing/2014/main" id="{D588E2D3-C74D-4E52-974F-C3635C74BE38}"/>
            </a:ext>
          </a:extLst>
        </xdr:cNvPr>
        <xdr:cNvSpPr/>
      </xdr:nvSpPr>
      <xdr:spPr>
        <a:xfrm>
          <a:off x="14325600" y="140140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78395</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A4447B63-2809-4056-941C-B98A506B61AD}"/>
            </a:ext>
          </a:extLst>
        </xdr:cNvPr>
        <xdr:cNvSpPr txBox="1"/>
      </xdr:nvSpPr>
      <xdr:spPr>
        <a:xfrm>
          <a:off x="14414500" y="1399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82006</xdr:rowOff>
    </xdr:from>
    <xdr:to>
      <xdr:col>81</xdr:col>
      <xdr:colOff>101600</xdr:colOff>
      <xdr:row>84</xdr:row>
      <xdr:rowOff>12156</xdr:rowOff>
    </xdr:to>
    <xdr:sp macro="" textlink="">
      <xdr:nvSpPr>
        <xdr:cNvPr id="567" name="楕円 566">
          <a:extLst>
            <a:ext uri="{FF2B5EF4-FFF2-40B4-BE49-F238E27FC236}">
              <a16:creationId xmlns:a16="http://schemas.microsoft.com/office/drawing/2014/main" id="{082E78E5-463A-4F0E-98F7-C0397D6766BB}"/>
            </a:ext>
          </a:extLst>
        </xdr:cNvPr>
        <xdr:cNvSpPr/>
      </xdr:nvSpPr>
      <xdr:spPr>
        <a:xfrm>
          <a:off x="13578840" y="13996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132806</xdr:rowOff>
    </xdr:from>
    <xdr:to>
      <xdr:col>85</xdr:col>
      <xdr:colOff>127000</xdr:colOff>
      <xdr:row>83</xdr:row>
      <xdr:rowOff>150768</xdr:rowOff>
    </xdr:to>
    <xdr:cxnSp macro="">
      <xdr:nvCxnSpPr>
        <xdr:cNvPr id="568" name="直線コネクタ 567">
          <a:extLst>
            <a:ext uri="{FF2B5EF4-FFF2-40B4-BE49-F238E27FC236}">
              <a16:creationId xmlns:a16="http://schemas.microsoft.com/office/drawing/2014/main" id="{BAA98143-F725-4E76-9EC4-3813D520F18D}"/>
            </a:ext>
          </a:extLst>
        </xdr:cNvPr>
        <xdr:cNvCxnSpPr/>
      </xdr:nvCxnSpPr>
      <xdr:spPr>
        <a:xfrm>
          <a:off x="13629640" y="14046926"/>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65677</xdr:rowOff>
    </xdr:from>
    <xdr:to>
      <xdr:col>76</xdr:col>
      <xdr:colOff>165100</xdr:colOff>
      <xdr:row>83</xdr:row>
      <xdr:rowOff>167277</xdr:rowOff>
    </xdr:to>
    <xdr:sp macro="" textlink="">
      <xdr:nvSpPr>
        <xdr:cNvPr id="569" name="楕円 568">
          <a:extLst>
            <a:ext uri="{FF2B5EF4-FFF2-40B4-BE49-F238E27FC236}">
              <a16:creationId xmlns:a16="http://schemas.microsoft.com/office/drawing/2014/main" id="{731BBA62-9D3B-4E7A-BEFC-72360343B030}"/>
            </a:ext>
          </a:extLst>
        </xdr:cNvPr>
        <xdr:cNvSpPr/>
      </xdr:nvSpPr>
      <xdr:spPr>
        <a:xfrm>
          <a:off x="12804140" y="1397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116477</xdr:rowOff>
    </xdr:from>
    <xdr:to>
      <xdr:col>81</xdr:col>
      <xdr:colOff>50800</xdr:colOff>
      <xdr:row>83</xdr:row>
      <xdr:rowOff>132806</xdr:rowOff>
    </xdr:to>
    <xdr:cxnSp macro="">
      <xdr:nvCxnSpPr>
        <xdr:cNvPr id="570" name="直線コネクタ 569">
          <a:extLst>
            <a:ext uri="{FF2B5EF4-FFF2-40B4-BE49-F238E27FC236}">
              <a16:creationId xmlns:a16="http://schemas.microsoft.com/office/drawing/2014/main" id="{4F195AF8-018F-4FFC-9CB8-70E50664FEC6}"/>
            </a:ext>
          </a:extLst>
        </xdr:cNvPr>
        <xdr:cNvCxnSpPr/>
      </xdr:nvCxnSpPr>
      <xdr:spPr>
        <a:xfrm>
          <a:off x="12854940" y="14030597"/>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36286</xdr:rowOff>
    </xdr:from>
    <xdr:to>
      <xdr:col>72</xdr:col>
      <xdr:colOff>38100</xdr:colOff>
      <xdr:row>83</xdr:row>
      <xdr:rowOff>137886</xdr:rowOff>
    </xdr:to>
    <xdr:sp macro="" textlink="">
      <xdr:nvSpPr>
        <xdr:cNvPr id="571" name="楕円 570">
          <a:extLst>
            <a:ext uri="{FF2B5EF4-FFF2-40B4-BE49-F238E27FC236}">
              <a16:creationId xmlns:a16="http://schemas.microsoft.com/office/drawing/2014/main" id="{D77FF93E-6EC1-40C4-9513-0EECFB38CB47}"/>
            </a:ext>
          </a:extLst>
        </xdr:cNvPr>
        <xdr:cNvSpPr/>
      </xdr:nvSpPr>
      <xdr:spPr>
        <a:xfrm>
          <a:off x="12029440" y="139504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87086</xdr:rowOff>
    </xdr:from>
    <xdr:to>
      <xdr:col>76</xdr:col>
      <xdr:colOff>114300</xdr:colOff>
      <xdr:row>83</xdr:row>
      <xdr:rowOff>116477</xdr:rowOff>
    </xdr:to>
    <xdr:cxnSp macro="">
      <xdr:nvCxnSpPr>
        <xdr:cNvPr id="572" name="直線コネクタ 571">
          <a:extLst>
            <a:ext uri="{FF2B5EF4-FFF2-40B4-BE49-F238E27FC236}">
              <a16:creationId xmlns:a16="http://schemas.microsoft.com/office/drawing/2014/main" id="{3C0EC752-D552-4533-AD2E-ED07EC265B0D}"/>
            </a:ext>
          </a:extLst>
        </xdr:cNvPr>
        <xdr:cNvCxnSpPr/>
      </xdr:nvCxnSpPr>
      <xdr:spPr>
        <a:xfrm>
          <a:off x="12072620" y="1400120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49349</xdr:rowOff>
    </xdr:from>
    <xdr:to>
      <xdr:col>67</xdr:col>
      <xdr:colOff>101600</xdr:colOff>
      <xdr:row>82</xdr:row>
      <xdr:rowOff>150949</xdr:rowOff>
    </xdr:to>
    <xdr:sp macro="" textlink="">
      <xdr:nvSpPr>
        <xdr:cNvPr id="573" name="楕円 572">
          <a:extLst>
            <a:ext uri="{FF2B5EF4-FFF2-40B4-BE49-F238E27FC236}">
              <a16:creationId xmlns:a16="http://schemas.microsoft.com/office/drawing/2014/main" id="{B1536610-8DD7-4187-88EF-C5AA1EA2C0B2}"/>
            </a:ext>
          </a:extLst>
        </xdr:cNvPr>
        <xdr:cNvSpPr/>
      </xdr:nvSpPr>
      <xdr:spPr>
        <a:xfrm>
          <a:off x="1123188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100149</xdr:rowOff>
    </xdr:from>
    <xdr:to>
      <xdr:col>71</xdr:col>
      <xdr:colOff>177800</xdr:colOff>
      <xdr:row>83</xdr:row>
      <xdr:rowOff>87086</xdr:rowOff>
    </xdr:to>
    <xdr:cxnSp macro="">
      <xdr:nvCxnSpPr>
        <xdr:cNvPr id="574" name="直線コネクタ 573">
          <a:extLst>
            <a:ext uri="{FF2B5EF4-FFF2-40B4-BE49-F238E27FC236}">
              <a16:creationId xmlns:a16="http://schemas.microsoft.com/office/drawing/2014/main" id="{C6369FAD-9A31-46FB-A84F-C89E06994999}"/>
            </a:ext>
          </a:extLst>
        </xdr:cNvPr>
        <xdr:cNvCxnSpPr/>
      </xdr:nvCxnSpPr>
      <xdr:spPr>
        <a:xfrm>
          <a:off x="11282680" y="13846629"/>
          <a:ext cx="78994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2785331E-ADF6-4BE8-B339-160498271118}"/>
            </a:ext>
          </a:extLst>
        </xdr:cNvPr>
        <xdr:cNvSpPr txBox="1"/>
      </xdr:nvSpPr>
      <xdr:spPr>
        <a:xfrm>
          <a:off x="13437244" y="1371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2C7EFDCA-A229-4E19-B663-0082C54D45AB}"/>
            </a:ext>
          </a:extLst>
        </xdr:cNvPr>
        <xdr:cNvSpPr txBox="1"/>
      </xdr:nvSpPr>
      <xdr:spPr>
        <a:xfrm>
          <a:off x="1267524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9E4FCC89-A760-4B91-BF3F-E80373E7C786}"/>
            </a:ext>
          </a:extLst>
        </xdr:cNvPr>
        <xdr:cNvSpPr txBox="1"/>
      </xdr:nvSpPr>
      <xdr:spPr>
        <a:xfrm>
          <a:off x="11900544" y="1364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578" name="n_4aveValue【消防施設】&#10;有形固定資産減価償却率">
          <a:extLst>
            <a:ext uri="{FF2B5EF4-FFF2-40B4-BE49-F238E27FC236}">
              <a16:creationId xmlns:a16="http://schemas.microsoft.com/office/drawing/2014/main" id="{F5DB088B-FB41-4ED0-B6E1-BFA2DD87AF21}"/>
            </a:ext>
          </a:extLst>
        </xdr:cNvPr>
        <xdr:cNvSpPr txBox="1"/>
      </xdr:nvSpPr>
      <xdr:spPr>
        <a:xfrm>
          <a:off x="1110298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3283</xdr:rowOff>
    </xdr:from>
    <xdr:ext cx="405111" cy="259045"/>
    <xdr:sp macro="" textlink="">
      <xdr:nvSpPr>
        <xdr:cNvPr id="579" name="n_1mainValue【消防施設】&#10;有形固定資産減価償却率">
          <a:extLst>
            <a:ext uri="{FF2B5EF4-FFF2-40B4-BE49-F238E27FC236}">
              <a16:creationId xmlns:a16="http://schemas.microsoft.com/office/drawing/2014/main" id="{8CB878D9-9856-41ED-935E-F3232921D4B0}"/>
            </a:ext>
          </a:extLst>
        </xdr:cNvPr>
        <xdr:cNvSpPr txBox="1"/>
      </xdr:nvSpPr>
      <xdr:spPr>
        <a:xfrm>
          <a:off x="13437244" y="1408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158404</xdr:rowOff>
    </xdr:from>
    <xdr:ext cx="405111" cy="259045"/>
    <xdr:sp macro="" textlink="">
      <xdr:nvSpPr>
        <xdr:cNvPr id="580" name="n_2mainValue【消防施設】&#10;有形固定資産減価償却率">
          <a:extLst>
            <a:ext uri="{FF2B5EF4-FFF2-40B4-BE49-F238E27FC236}">
              <a16:creationId xmlns:a16="http://schemas.microsoft.com/office/drawing/2014/main" id="{0542C54C-A2FB-4EC7-A2CE-9CB47000D82A}"/>
            </a:ext>
          </a:extLst>
        </xdr:cNvPr>
        <xdr:cNvSpPr txBox="1"/>
      </xdr:nvSpPr>
      <xdr:spPr>
        <a:xfrm>
          <a:off x="12675244" y="1407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129013</xdr:rowOff>
    </xdr:from>
    <xdr:ext cx="405111" cy="259045"/>
    <xdr:sp macro="" textlink="">
      <xdr:nvSpPr>
        <xdr:cNvPr id="581" name="n_3mainValue【消防施設】&#10;有形固定資産減価償却率">
          <a:extLst>
            <a:ext uri="{FF2B5EF4-FFF2-40B4-BE49-F238E27FC236}">
              <a16:creationId xmlns:a16="http://schemas.microsoft.com/office/drawing/2014/main" id="{00F785B7-BE0C-4F9F-9959-1EDDEC4303A8}"/>
            </a:ext>
          </a:extLst>
        </xdr:cNvPr>
        <xdr:cNvSpPr txBox="1"/>
      </xdr:nvSpPr>
      <xdr:spPr>
        <a:xfrm>
          <a:off x="11900544" y="1404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167476</xdr:rowOff>
    </xdr:from>
    <xdr:ext cx="405111" cy="259045"/>
    <xdr:sp macro="" textlink="">
      <xdr:nvSpPr>
        <xdr:cNvPr id="582" name="n_4mainValue【消防施設】&#10;有形固定資産減価償却率">
          <a:extLst>
            <a:ext uri="{FF2B5EF4-FFF2-40B4-BE49-F238E27FC236}">
              <a16:creationId xmlns:a16="http://schemas.microsoft.com/office/drawing/2014/main" id="{C650AE67-97A8-429F-B988-51D52BDF107B}"/>
            </a:ext>
          </a:extLst>
        </xdr:cNvPr>
        <xdr:cNvSpPr txBox="1"/>
      </xdr:nvSpPr>
      <xdr:spPr>
        <a:xfrm>
          <a:off x="11102984" y="1357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D1DCC4A8-B89A-4A34-BB15-52276F18369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F6B89210-3EDB-4BA3-8BFE-8FCFF65CEF1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F92CA453-7552-4451-92E4-C23C60F5D45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A7FD0591-1ACA-49CC-9F4B-293C0C11E67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64D452EF-D198-4699-9ABF-9B303D03E48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65DA915E-2786-4B82-9AD9-8EB8D52FFBA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72E7A5E2-06AE-495F-84D9-9DB0434F20E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51028B9B-45B0-4050-A16D-34E804D3EF4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87540785-8933-455A-B88F-45CD24EC73B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AD9A85F5-0B70-41C8-9026-5DC153FFF4F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1E2E4BF5-91AB-4A79-A5EA-B0DD65AE0AF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351A2EA6-7FF9-4FAB-8168-DB6A444B727A}"/>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28A0FDF8-6EDB-4CF7-8DC2-81566891CA6B}"/>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10ADA45E-4CDE-42AF-A7C0-823521772258}"/>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85E5D488-1341-4FD8-A79D-77B11D590849}"/>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A9925D46-9D91-427F-A12D-2918F40C8758}"/>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03558016-5B0B-4240-81E6-F8E16D69629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3FBD9BA4-33DE-43C1-9946-BDE7C464F9ED}"/>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EC0216DC-B73F-4A1A-9642-03B173835CF3}"/>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8E8BBB3C-23BF-4F46-A91C-AD5A004A8903}"/>
            </a:ext>
          </a:extLst>
        </xdr:cNvPr>
        <xdr:cNvSpPr txBox="1"/>
      </xdr:nvSpPr>
      <xdr:spPr>
        <a:xfrm>
          <a:off x="1563072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4D3EE7B8-2C5E-42E9-8C64-488778B73FA5}"/>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0D5FC92C-0B7E-44F1-A484-4FFE5F3A42B9}"/>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526BEB7C-C404-442F-A7BE-48DFB0EA3DE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6B431F7A-EB93-4A9D-94D8-2D980135E1B1}"/>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FE7E3DC9-28A5-40D3-B0CA-AD1CB8F5DC1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7F463481-8BEE-4605-83BD-168FF617C597}"/>
            </a:ext>
          </a:extLst>
        </xdr:cNvPr>
        <xdr:cNvCxnSpPr/>
      </xdr:nvCxnSpPr>
      <xdr:spPr>
        <a:xfrm flipV="1">
          <a:off x="19509104" y="13004727"/>
          <a:ext cx="0" cy="1580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4E93C16A-F2D4-4C3E-9372-1144068E0E2D}"/>
            </a:ext>
          </a:extLst>
        </xdr:cNvPr>
        <xdr:cNvSpPr txBox="1"/>
      </xdr:nvSpPr>
      <xdr:spPr>
        <a:xfrm>
          <a:off x="19547840" y="145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0A0A49B8-E88A-48E1-81A3-01A4CAA66BD4}"/>
            </a:ext>
          </a:extLst>
        </xdr:cNvPr>
        <xdr:cNvCxnSpPr/>
      </xdr:nvCxnSpPr>
      <xdr:spPr>
        <a:xfrm>
          <a:off x="19443700" y="145850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8E840225-60AB-42ED-A2F4-22BE68658682}"/>
            </a:ext>
          </a:extLst>
        </xdr:cNvPr>
        <xdr:cNvSpPr txBox="1"/>
      </xdr:nvSpPr>
      <xdr:spPr>
        <a:xfrm>
          <a:off x="19547840" y="127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9E8A2E35-D1BC-476D-AA94-39DE9C3E6856}"/>
            </a:ext>
          </a:extLst>
        </xdr:cNvPr>
        <xdr:cNvCxnSpPr/>
      </xdr:nvCxnSpPr>
      <xdr:spPr>
        <a:xfrm>
          <a:off x="19443700" y="13004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2167B0CF-EEC1-4FA1-9D90-3E6501B9F2E3}"/>
            </a:ext>
          </a:extLst>
        </xdr:cNvPr>
        <xdr:cNvSpPr txBox="1"/>
      </xdr:nvSpPr>
      <xdr:spPr>
        <a:xfrm>
          <a:off x="19547840" y="143454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BEF58145-7DA8-4483-960C-20869D25AFEB}"/>
            </a:ext>
          </a:extLst>
        </xdr:cNvPr>
        <xdr:cNvSpPr/>
      </xdr:nvSpPr>
      <xdr:spPr>
        <a:xfrm>
          <a:off x="19458940" y="14490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48DE7060-3C0C-4B2C-AC34-60D99B07839C}"/>
            </a:ext>
          </a:extLst>
        </xdr:cNvPr>
        <xdr:cNvSpPr/>
      </xdr:nvSpPr>
      <xdr:spPr>
        <a:xfrm>
          <a:off x="18735040" y="1449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928C2813-D855-4A45-ACEF-C5F941E41CEF}"/>
            </a:ext>
          </a:extLst>
        </xdr:cNvPr>
        <xdr:cNvSpPr/>
      </xdr:nvSpPr>
      <xdr:spPr>
        <a:xfrm>
          <a:off x="17937480" y="14497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B464C25B-B8C4-4CB7-A5B1-DF3519A65935}"/>
            </a:ext>
          </a:extLst>
        </xdr:cNvPr>
        <xdr:cNvSpPr/>
      </xdr:nvSpPr>
      <xdr:spPr>
        <a:xfrm>
          <a:off x="17162780" y="1449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7B9E86BC-DB0E-450B-86E3-5685F154E275}"/>
            </a:ext>
          </a:extLst>
        </xdr:cNvPr>
        <xdr:cNvSpPr/>
      </xdr:nvSpPr>
      <xdr:spPr>
        <a:xfrm>
          <a:off x="16388080" y="14503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52C231F-1767-48B9-85E0-69515267DD4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1D557D6F-5260-40E7-8DB9-A393DE67A16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224E2FF-FAB5-4996-870B-BF98D46B53C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D00C4563-41D0-4D1F-923D-59C507F917E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2984DACE-FB98-40A0-B92B-4B03583D7F7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80918</xdr:rowOff>
    </xdr:from>
    <xdr:to>
      <xdr:col>116</xdr:col>
      <xdr:colOff>114300</xdr:colOff>
      <xdr:row>87</xdr:row>
      <xdr:rowOff>11068</xdr:rowOff>
    </xdr:to>
    <xdr:sp macro="" textlink="">
      <xdr:nvSpPr>
        <xdr:cNvPr id="624" name="楕円 623">
          <a:extLst>
            <a:ext uri="{FF2B5EF4-FFF2-40B4-BE49-F238E27FC236}">
              <a16:creationId xmlns:a16="http://schemas.microsoft.com/office/drawing/2014/main" id="{04E4F6F0-CC0D-4738-AED8-F1F1FB4E277A}"/>
            </a:ext>
          </a:extLst>
        </xdr:cNvPr>
        <xdr:cNvSpPr/>
      </xdr:nvSpPr>
      <xdr:spPr>
        <a:xfrm>
          <a:off x="19458940" y="14497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625" name="【消防施設】&#10;一人当たり面積該当値テキスト">
          <a:extLst>
            <a:ext uri="{FF2B5EF4-FFF2-40B4-BE49-F238E27FC236}">
              <a16:creationId xmlns:a16="http://schemas.microsoft.com/office/drawing/2014/main" id="{621F75E8-9D97-4962-95F3-83C8EED979E8}"/>
            </a:ext>
          </a:extLst>
        </xdr:cNvPr>
        <xdr:cNvSpPr txBox="1"/>
      </xdr:nvSpPr>
      <xdr:spPr>
        <a:xfrm>
          <a:off x="19547840" y="1446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81243</xdr:rowOff>
    </xdr:from>
    <xdr:to>
      <xdr:col>112</xdr:col>
      <xdr:colOff>38100</xdr:colOff>
      <xdr:row>87</xdr:row>
      <xdr:rowOff>11393</xdr:rowOff>
    </xdr:to>
    <xdr:sp macro="" textlink="">
      <xdr:nvSpPr>
        <xdr:cNvPr id="626" name="楕円 625">
          <a:extLst>
            <a:ext uri="{FF2B5EF4-FFF2-40B4-BE49-F238E27FC236}">
              <a16:creationId xmlns:a16="http://schemas.microsoft.com/office/drawing/2014/main" id="{3D52E7B0-BF59-4D54-8A52-4F32DE820737}"/>
            </a:ext>
          </a:extLst>
        </xdr:cNvPr>
        <xdr:cNvSpPr/>
      </xdr:nvSpPr>
      <xdr:spPr>
        <a:xfrm>
          <a:off x="18735040" y="144982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131718</xdr:rowOff>
    </xdr:from>
    <xdr:to>
      <xdr:col>116</xdr:col>
      <xdr:colOff>63500</xdr:colOff>
      <xdr:row>86</xdr:row>
      <xdr:rowOff>132043</xdr:rowOff>
    </xdr:to>
    <xdr:cxnSp macro="">
      <xdr:nvCxnSpPr>
        <xdr:cNvPr id="627" name="直線コネクタ 626">
          <a:extLst>
            <a:ext uri="{FF2B5EF4-FFF2-40B4-BE49-F238E27FC236}">
              <a16:creationId xmlns:a16="http://schemas.microsoft.com/office/drawing/2014/main" id="{C03D6785-349F-41B2-85ED-ECDEAF5ABDE5}"/>
            </a:ext>
          </a:extLst>
        </xdr:cNvPr>
        <xdr:cNvCxnSpPr/>
      </xdr:nvCxnSpPr>
      <xdr:spPr>
        <a:xfrm flipV="1">
          <a:off x="18778220" y="14548758"/>
          <a:ext cx="73152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81679</xdr:rowOff>
    </xdr:from>
    <xdr:to>
      <xdr:col>107</xdr:col>
      <xdr:colOff>101600</xdr:colOff>
      <xdr:row>87</xdr:row>
      <xdr:rowOff>11829</xdr:rowOff>
    </xdr:to>
    <xdr:sp macro="" textlink="">
      <xdr:nvSpPr>
        <xdr:cNvPr id="628" name="楕円 627">
          <a:extLst>
            <a:ext uri="{FF2B5EF4-FFF2-40B4-BE49-F238E27FC236}">
              <a16:creationId xmlns:a16="http://schemas.microsoft.com/office/drawing/2014/main" id="{4C4A0AE4-CAA8-47EB-A933-489DC9BEC520}"/>
            </a:ext>
          </a:extLst>
        </xdr:cNvPr>
        <xdr:cNvSpPr/>
      </xdr:nvSpPr>
      <xdr:spPr>
        <a:xfrm>
          <a:off x="17937480" y="14498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132043</xdr:rowOff>
    </xdr:from>
    <xdr:to>
      <xdr:col>111</xdr:col>
      <xdr:colOff>177800</xdr:colOff>
      <xdr:row>86</xdr:row>
      <xdr:rowOff>132479</xdr:rowOff>
    </xdr:to>
    <xdr:cxnSp macro="">
      <xdr:nvCxnSpPr>
        <xdr:cNvPr id="629" name="直線コネクタ 628">
          <a:extLst>
            <a:ext uri="{FF2B5EF4-FFF2-40B4-BE49-F238E27FC236}">
              <a16:creationId xmlns:a16="http://schemas.microsoft.com/office/drawing/2014/main" id="{F641C078-6F4A-4F8B-BAF4-490200CE0220}"/>
            </a:ext>
          </a:extLst>
        </xdr:cNvPr>
        <xdr:cNvCxnSpPr/>
      </xdr:nvCxnSpPr>
      <xdr:spPr>
        <a:xfrm flipV="1">
          <a:off x="17988280" y="14549083"/>
          <a:ext cx="78994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82441</xdr:rowOff>
    </xdr:from>
    <xdr:to>
      <xdr:col>102</xdr:col>
      <xdr:colOff>165100</xdr:colOff>
      <xdr:row>87</xdr:row>
      <xdr:rowOff>12591</xdr:rowOff>
    </xdr:to>
    <xdr:sp macro="" textlink="">
      <xdr:nvSpPr>
        <xdr:cNvPr id="630" name="楕円 629">
          <a:extLst>
            <a:ext uri="{FF2B5EF4-FFF2-40B4-BE49-F238E27FC236}">
              <a16:creationId xmlns:a16="http://schemas.microsoft.com/office/drawing/2014/main" id="{303B2594-B9E1-4BA6-BB03-9104D61FC87D}"/>
            </a:ext>
          </a:extLst>
        </xdr:cNvPr>
        <xdr:cNvSpPr/>
      </xdr:nvSpPr>
      <xdr:spPr>
        <a:xfrm>
          <a:off x="17162780" y="1449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132479</xdr:rowOff>
    </xdr:from>
    <xdr:to>
      <xdr:col>107</xdr:col>
      <xdr:colOff>50800</xdr:colOff>
      <xdr:row>86</xdr:row>
      <xdr:rowOff>133241</xdr:rowOff>
    </xdr:to>
    <xdr:cxnSp macro="">
      <xdr:nvCxnSpPr>
        <xdr:cNvPr id="631" name="直線コネクタ 630">
          <a:extLst>
            <a:ext uri="{FF2B5EF4-FFF2-40B4-BE49-F238E27FC236}">
              <a16:creationId xmlns:a16="http://schemas.microsoft.com/office/drawing/2014/main" id="{D22B1122-27E8-4052-8390-A28B26C1D4C9}"/>
            </a:ext>
          </a:extLst>
        </xdr:cNvPr>
        <xdr:cNvCxnSpPr/>
      </xdr:nvCxnSpPr>
      <xdr:spPr>
        <a:xfrm flipV="1">
          <a:off x="17213580" y="14549519"/>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95177</xdr:rowOff>
    </xdr:from>
    <xdr:to>
      <xdr:col>98</xdr:col>
      <xdr:colOff>38100</xdr:colOff>
      <xdr:row>87</xdr:row>
      <xdr:rowOff>25327</xdr:rowOff>
    </xdr:to>
    <xdr:sp macro="" textlink="">
      <xdr:nvSpPr>
        <xdr:cNvPr id="632" name="楕円 631">
          <a:extLst>
            <a:ext uri="{FF2B5EF4-FFF2-40B4-BE49-F238E27FC236}">
              <a16:creationId xmlns:a16="http://schemas.microsoft.com/office/drawing/2014/main" id="{7344D5D6-53C6-401B-A7BA-24FAFC36A67B}"/>
            </a:ext>
          </a:extLst>
        </xdr:cNvPr>
        <xdr:cNvSpPr/>
      </xdr:nvSpPr>
      <xdr:spPr>
        <a:xfrm>
          <a:off x="16388080" y="145122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133241</xdr:rowOff>
    </xdr:from>
    <xdr:to>
      <xdr:col>102</xdr:col>
      <xdr:colOff>114300</xdr:colOff>
      <xdr:row>86</xdr:row>
      <xdr:rowOff>145977</xdr:rowOff>
    </xdr:to>
    <xdr:cxnSp macro="">
      <xdr:nvCxnSpPr>
        <xdr:cNvPr id="633" name="直線コネクタ 632">
          <a:extLst>
            <a:ext uri="{FF2B5EF4-FFF2-40B4-BE49-F238E27FC236}">
              <a16:creationId xmlns:a16="http://schemas.microsoft.com/office/drawing/2014/main" id="{5BB00E55-78E4-4A0B-B8AD-6995CCEF52D8}"/>
            </a:ext>
          </a:extLst>
        </xdr:cNvPr>
        <xdr:cNvCxnSpPr/>
      </xdr:nvCxnSpPr>
      <xdr:spPr>
        <a:xfrm flipV="1">
          <a:off x="16431260" y="14550281"/>
          <a:ext cx="78232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8BF4574E-B80B-4E36-AA29-E1B358CBD631}"/>
            </a:ext>
          </a:extLst>
        </xdr:cNvPr>
        <xdr:cNvSpPr txBox="1"/>
      </xdr:nvSpPr>
      <xdr:spPr>
        <a:xfrm>
          <a:off x="18561127" y="1427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E02E44F4-64A9-4969-A206-8B21CB569141}"/>
            </a:ext>
          </a:extLst>
        </xdr:cNvPr>
        <xdr:cNvSpPr txBox="1"/>
      </xdr:nvSpPr>
      <xdr:spPr>
        <a:xfrm>
          <a:off x="17776267" y="142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CE4EB97A-12C4-4E69-AC77-B0CEC361FB31}"/>
            </a:ext>
          </a:extLst>
        </xdr:cNvPr>
        <xdr:cNvSpPr txBox="1"/>
      </xdr:nvSpPr>
      <xdr:spPr>
        <a:xfrm>
          <a:off x="17001567" y="1427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7" name="n_4aveValue【消防施設】&#10;一人当たり面積">
          <a:extLst>
            <a:ext uri="{FF2B5EF4-FFF2-40B4-BE49-F238E27FC236}">
              <a16:creationId xmlns:a16="http://schemas.microsoft.com/office/drawing/2014/main" id="{53F50CD5-B0CF-4C3C-88A8-8875C053BDE5}"/>
            </a:ext>
          </a:extLst>
        </xdr:cNvPr>
        <xdr:cNvSpPr txBox="1"/>
      </xdr:nvSpPr>
      <xdr:spPr>
        <a:xfrm>
          <a:off x="16226867" y="1428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2520</xdr:rowOff>
    </xdr:from>
    <xdr:ext cx="469744" cy="259045"/>
    <xdr:sp macro="" textlink="">
      <xdr:nvSpPr>
        <xdr:cNvPr id="638" name="n_1mainValue【消防施設】&#10;一人当たり面積">
          <a:extLst>
            <a:ext uri="{FF2B5EF4-FFF2-40B4-BE49-F238E27FC236}">
              <a16:creationId xmlns:a16="http://schemas.microsoft.com/office/drawing/2014/main" id="{EF8E2D9F-FFED-49AC-9BF6-E69586B86A7D}"/>
            </a:ext>
          </a:extLst>
        </xdr:cNvPr>
        <xdr:cNvSpPr txBox="1"/>
      </xdr:nvSpPr>
      <xdr:spPr>
        <a:xfrm>
          <a:off x="18561127" y="1458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2956</xdr:rowOff>
    </xdr:from>
    <xdr:ext cx="469744" cy="259045"/>
    <xdr:sp macro="" textlink="">
      <xdr:nvSpPr>
        <xdr:cNvPr id="639" name="n_2mainValue【消防施設】&#10;一人当たり面積">
          <a:extLst>
            <a:ext uri="{FF2B5EF4-FFF2-40B4-BE49-F238E27FC236}">
              <a16:creationId xmlns:a16="http://schemas.microsoft.com/office/drawing/2014/main" id="{47C18231-8C5A-47B9-99B3-C69CFD761A64}"/>
            </a:ext>
          </a:extLst>
        </xdr:cNvPr>
        <xdr:cNvSpPr txBox="1"/>
      </xdr:nvSpPr>
      <xdr:spPr>
        <a:xfrm>
          <a:off x="17776267" y="1458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3718</xdr:rowOff>
    </xdr:from>
    <xdr:ext cx="469744" cy="259045"/>
    <xdr:sp macro="" textlink="">
      <xdr:nvSpPr>
        <xdr:cNvPr id="640" name="n_3mainValue【消防施設】&#10;一人当たり面積">
          <a:extLst>
            <a:ext uri="{FF2B5EF4-FFF2-40B4-BE49-F238E27FC236}">
              <a16:creationId xmlns:a16="http://schemas.microsoft.com/office/drawing/2014/main" id="{87712E9B-9C7F-4858-B547-BD3BEE6C2613}"/>
            </a:ext>
          </a:extLst>
        </xdr:cNvPr>
        <xdr:cNvSpPr txBox="1"/>
      </xdr:nvSpPr>
      <xdr:spPr>
        <a:xfrm>
          <a:off x="17001567" y="145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16454</xdr:rowOff>
    </xdr:from>
    <xdr:ext cx="469744" cy="259045"/>
    <xdr:sp macro="" textlink="">
      <xdr:nvSpPr>
        <xdr:cNvPr id="641" name="n_4mainValue【消防施設】&#10;一人当たり面積">
          <a:extLst>
            <a:ext uri="{FF2B5EF4-FFF2-40B4-BE49-F238E27FC236}">
              <a16:creationId xmlns:a16="http://schemas.microsoft.com/office/drawing/2014/main" id="{45A7F002-2EB5-41F0-9B70-C7B5191DCF84}"/>
            </a:ext>
          </a:extLst>
        </xdr:cNvPr>
        <xdr:cNvSpPr txBox="1"/>
      </xdr:nvSpPr>
      <xdr:spPr>
        <a:xfrm>
          <a:off x="16226867" y="1460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C24A32A4-4D8F-473E-88D9-E7FD8A39BCF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2E7CDAF-41B0-49CD-A565-CDAD06E06FE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85327E19-6350-4A2F-A0F8-4C138874E63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84F5F11B-7BCC-433C-A15A-0716B7744B8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CF3045A4-71A4-4153-9B90-57A7AFCB36E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2EB8A87A-D30D-49EB-AFDA-05D3BF30440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2E001968-121C-45F9-AC81-33EC4E5CEE0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1730A7F-0BB3-4A13-ACBB-28873FCDC48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C5A3F56-54EF-453A-BB64-E973A4DE8BC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B3E1F9B-9BC5-4B6C-AD87-35113B893AD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FAEB9075-EB3D-4338-823B-693AC4237A8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A980C980-0E6E-4FCF-8B58-0902BE5516A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28219ED3-075E-483B-9C2C-7AE56EAFBE8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BED2C668-2A08-4DB7-8606-ABBED95A154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386C1D3C-AFA7-4FA1-AE0A-E4AA1162BB9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AF84259A-5C5D-4DE4-9BEE-575E0907957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AE9C293F-0227-40E4-810C-0104B763C8E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22748262-2BDE-4FA0-AB31-C046EB64FED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4B1B1BC-3AA3-43A4-BCFB-3F1B656F955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4368CFB0-D780-4F4E-89E4-FFC225597ADA}"/>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4DFA9E2F-B5B6-4F03-B228-FE9EB82C68B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3F27FD7A-2A6B-4517-BC12-3EF61160F21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8719A3CA-0E18-4AC8-8683-DFB00E5FE2B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EF240C77-CE1A-4A5A-BA1C-9A9799AAA51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62C6A19B-B3AD-4F85-9405-8F2B5A9DB17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CB00D2CC-B7F2-494B-9FDF-0BA8ED11425A}"/>
            </a:ext>
          </a:extLst>
        </xdr:cNvPr>
        <xdr:cNvCxnSpPr/>
      </xdr:nvCxnSpPr>
      <xdr:spPr>
        <a:xfrm flipV="1">
          <a:off x="14375764" y="16794480"/>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FA44ED6C-0887-4729-BB24-E2973DFECC47}"/>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75A63352-1F4E-43BE-AC15-BF80E175F63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0F348C67-C828-4F23-8C1F-8ED4F9598AD5}"/>
            </a:ext>
          </a:extLst>
        </xdr:cNvPr>
        <xdr:cNvSpPr txBox="1"/>
      </xdr:nvSpPr>
      <xdr:spPr>
        <a:xfrm>
          <a:off x="14414500" y="16577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FED7D52F-3F63-400D-922D-506579B4AF73}"/>
            </a:ext>
          </a:extLst>
        </xdr:cNvPr>
        <xdr:cNvCxnSpPr/>
      </xdr:nvCxnSpPr>
      <xdr:spPr>
        <a:xfrm>
          <a:off x="14287500" y="1679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CC164405-C8B1-494C-9ADF-5E372433655C}"/>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3CCC9A2A-78F2-4FCA-8CED-5927E618EBAA}"/>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15DEAE8A-D460-4731-ACC2-1B0208E80278}"/>
            </a:ext>
          </a:extLst>
        </xdr:cNvPr>
        <xdr:cNvSpPr/>
      </xdr:nvSpPr>
      <xdr:spPr>
        <a:xfrm>
          <a:off x="1357884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62C1A99C-0777-43AF-9CD8-262ACEA5F95F}"/>
            </a:ext>
          </a:extLst>
        </xdr:cNvPr>
        <xdr:cNvSpPr/>
      </xdr:nvSpPr>
      <xdr:spPr>
        <a:xfrm>
          <a:off x="12804140" y="1753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4E595333-F643-4036-A8C4-1057ED60A240}"/>
            </a:ext>
          </a:extLst>
        </xdr:cNvPr>
        <xdr:cNvSpPr/>
      </xdr:nvSpPr>
      <xdr:spPr>
        <a:xfrm>
          <a:off x="12029440" y="17557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A3160406-A2E1-4C50-A0C8-7A83C055F759}"/>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2F6AC7A-218B-4964-B0C9-7727AE7E015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0AC9017-78B4-4362-BB7B-49F3FB8554D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F6A61FF-1F40-4DAE-A62B-869F7C554EF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EA88BB5-4089-4871-B883-1F6BF1BB945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711CD0B-7592-4E3D-AF5D-3DFDB55A223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17236</xdr:rowOff>
    </xdr:from>
    <xdr:to>
      <xdr:col>85</xdr:col>
      <xdr:colOff>177800</xdr:colOff>
      <xdr:row>108</xdr:row>
      <xdr:rowOff>118836</xdr:rowOff>
    </xdr:to>
    <xdr:sp macro="" textlink="">
      <xdr:nvSpPr>
        <xdr:cNvPr id="683" name="楕円 682">
          <a:extLst>
            <a:ext uri="{FF2B5EF4-FFF2-40B4-BE49-F238E27FC236}">
              <a16:creationId xmlns:a16="http://schemas.microsoft.com/office/drawing/2014/main" id="{94D44625-E1E3-4913-82E5-C14E78C7AA41}"/>
            </a:ext>
          </a:extLst>
        </xdr:cNvPr>
        <xdr:cNvSpPr/>
      </xdr:nvSpPr>
      <xdr:spPr>
        <a:xfrm>
          <a:off x="14325600" y="181223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167113</xdr:rowOff>
    </xdr:from>
    <xdr:ext cx="405111" cy="259045"/>
    <xdr:sp macro="" textlink="">
      <xdr:nvSpPr>
        <xdr:cNvPr id="684" name="【庁舎】&#10;有形固定資産減価償却率該当値テキスト">
          <a:extLst>
            <a:ext uri="{FF2B5EF4-FFF2-40B4-BE49-F238E27FC236}">
              <a16:creationId xmlns:a16="http://schemas.microsoft.com/office/drawing/2014/main" id="{34D63990-2A2E-482E-A45B-E6B2073EC09A}"/>
            </a:ext>
          </a:extLst>
        </xdr:cNvPr>
        <xdr:cNvSpPr txBox="1"/>
      </xdr:nvSpPr>
      <xdr:spPr>
        <a:xfrm>
          <a:off x="14414500" y="18104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4173</xdr:rowOff>
    </xdr:from>
    <xdr:to>
      <xdr:col>81</xdr:col>
      <xdr:colOff>101600</xdr:colOff>
      <xdr:row>108</xdr:row>
      <xdr:rowOff>105773</xdr:rowOff>
    </xdr:to>
    <xdr:sp macro="" textlink="">
      <xdr:nvSpPr>
        <xdr:cNvPr id="685" name="楕円 684">
          <a:extLst>
            <a:ext uri="{FF2B5EF4-FFF2-40B4-BE49-F238E27FC236}">
              <a16:creationId xmlns:a16="http://schemas.microsoft.com/office/drawing/2014/main" id="{A91D3E40-068E-421A-8067-3621561E5DA7}"/>
            </a:ext>
          </a:extLst>
        </xdr:cNvPr>
        <xdr:cNvSpPr/>
      </xdr:nvSpPr>
      <xdr:spPr>
        <a:xfrm>
          <a:off x="1357884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54973</xdr:rowOff>
    </xdr:from>
    <xdr:to>
      <xdr:col>85</xdr:col>
      <xdr:colOff>127000</xdr:colOff>
      <xdr:row>108</xdr:row>
      <xdr:rowOff>68036</xdr:rowOff>
    </xdr:to>
    <xdr:cxnSp macro="">
      <xdr:nvCxnSpPr>
        <xdr:cNvPr id="686" name="直線コネクタ 685">
          <a:extLst>
            <a:ext uri="{FF2B5EF4-FFF2-40B4-BE49-F238E27FC236}">
              <a16:creationId xmlns:a16="http://schemas.microsoft.com/office/drawing/2014/main" id="{D694F1B0-83D1-494D-9240-2A153345A23B}"/>
            </a:ext>
          </a:extLst>
        </xdr:cNvPr>
        <xdr:cNvCxnSpPr/>
      </xdr:nvCxnSpPr>
      <xdr:spPr>
        <a:xfrm>
          <a:off x="13629640" y="18160093"/>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xdr:rowOff>
    </xdr:from>
    <xdr:to>
      <xdr:col>76</xdr:col>
      <xdr:colOff>165100</xdr:colOff>
      <xdr:row>108</xdr:row>
      <xdr:rowOff>102507</xdr:rowOff>
    </xdr:to>
    <xdr:sp macro="" textlink="">
      <xdr:nvSpPr>
        <xdr:cNvPr id="687" name="楕円 686">
          <a:extLst>
            <a:ext uri="{FF2B5EF4-FFF2-40B4-BE49-F238E27FC236}">
              <a16:creationId xmlns:a16="http://schemas.microsoft.com/office/drawing/2014/main" id="{66F14398-2606-4FF8-84E9-8205BDA3FDC3}"/>
            </a:ext>
          </a:extLst>
        </xdr:cNvPr>
        <xdr:cNvSpPr/>
      </xdr:nvSpPr>
      <xdr:spPr>
        <a:xfrm>
          <a:off x="1280414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51707</xdr:rowOff>
    </xdr:from>
    <xdr:to>
      <xdr:col>81</xdr:col>
      <xdr:colOff>50800</xdr:colOff>
      <xdr:row>108</xdr:row>
      <xdr:rowOff>54973</xdr:rowOff>
    </xdr:to>
    <xdr:cxnSp macro="">
      <xdr:nvCxnSpPr>
        <xdr:cNvPr id="688" name="直線コネクタ 687">
          <a:extLst>
            <a:ext uri="{FF2B5EF4-FFF2-40B4-BE49-F238E27FC236}">
              <a16:creationId xmlns:a16="http://schemas.microsoft.com/office/drawing/2014/main" id="{09573C99-75B7-46F3-9B38-FA61598D252D}"/>
            </a:ext>
          </a:extLst>
        </xdr:cNvPr>
        <xdr:cNvCxnSpPr/>
      </xdr:nvCxnSpPr>
      <xdr:spPr>
        <a:xfrm>
          <a:off x="12854940" y="18156827"/>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44994</xdr:rowOff>
    </xdr:from>
    <xdr:to>
      <xdr:col>72</xdr:col>
      <xdr:colOff>38100</xdr:colOff>
      <xdr:row>108</xdr:row>
      <xdr:rowOff>146594</xdr:rowOff>
    </xdr:to>
    <xdr:sp macro="" textlink="">
      <xdr:nvSpPr>
        <xdr:cNvPr id="689" name="楕円 688">
          <a:extLst>
            <a:ext uri="{FF2B5EF4-FFF2-40B4-BE49-F238E27FC236}">
              <a16:creationId xmlns:a16="http://schemas.microsoft.com/office/drawing/2014/main" id="{1BDBB465-6975-41F2-9AE2-19C4548EA3CD}"/>
            </a:ext>
          </a:extLst>
        </xdr:cNvPr>
        <xdr:cNvSpPr/>
      </xdr:nvSpPr>
      <xdr:spPr>
        <a:xfrm>
          <a:off x="12029440" y="181501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51707</xdr:rowOff>
    </xdr:from>
    <xdr:to>
      <xdr:col>76</xdr:col>
      <xdr:colOff>114300</xdr:colOff>
      <xdr:row>108</xdr:row>
      <xdr:rowOff>95794</xdr:rowOff>
    </xdr:to>
    <xdr:cxnSp macro="">
      <xdr:nvCxnSpPr>
        <xdr:cNvPr id="690" name="直線コネクタ 689">
          <a:extLst>
            <a:ext uri="{FF2B5EF4-FFF2-40B4-BE49-F238E27FC236}">
              <a16:creationId xmlns:a16="http://schemas.microsoft.com/office/drawing/2014/main" id="{ADBC0BAC-BE77-412A-9AF3-65F3DAC7E165}"/>
            </a:ext>
          </a:extLst>
        </xdr:cNvPr>
        <xdr:cNvCxnSpPr/>
      </xdr:nvCxnSpPr>
      <xdr:spPr>
        <a:xfrm flipV="1">
          <a:off x="12072620" y="18156827"/>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51526</xdr:rowOff>
    </xdr:from>
    <xdr:to>
      <xdr:col>67</xdr:col>
      <xdr:colOff>101600</xdr:colOff>
      <xdr:row>108</xdr:row>
      <xdr:rowOff>153126</xdr:rowOff>
    </xdr:to>
    <xdr:sp macro="" textlink="">
      <xdr:nvSpPr>
        <xdr:cNvPr id="691" name="楕円 690">
          <a:extLst>
            <a:ext uri="{FF2B5EF4-FFF2-40B4-BE49-F238E27FC236}">
              <a16:creationId xmlns:a16="http://schemas.microsoft.com/office/drawing/2014/main" id="{AB7131EF-0589-46AF-B22B-F5CC0EA892E5}"/>
            </a:ext>
          </a:extLst>
        </xdr:cNvPr>
        <xdr:cNvSpPr/>
      </xdr:nvSpPr>
      <xdr:spPr>
        <a:xfrm>
          <a:off x="11231880" y="1815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95794</xdr:rowOff>
    </xdr:from>
    <xdr:to>
      <xdr:col>71</xdr:col>
      <xdr:colOff>177800</xdr:colOff>
      <xdr:row>108</xdr:row>
      <xdr:rowOff>102326</xdr:rowOff>
    </xdr:to>
    <xdr:cxnSp macro="">
      <xdr:nvCxnSpPr>
        <xdr:cNvPr id="692" name="直線コネクタ 691">
          <a:extLst>
            <a:ext uri="{FF2B5EF4-FFF2-40B4-BE49-F238E27FC236}">
              <a16:creationId xmlns:a16="http://schemas.microsoft.com/office/drawing/2014/main" id="{78FCCD5C-964F-4D3F-B127-8ED7B2055BF3}"/>
            </a:ext>
          </a:extLst>
        </xdr:cNvPr>
        <xdr:cNvCxnSpPr/>
      </xdr:nvCxnSpPr>
      <xdr:spPr>
        <a:xfrm flipV="1">
          <a:off x="11282680" y="18200914"/>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2F9CB583-A3C7-4748-8D57-B57531047E1C}"/>
            </a:ext>
          </a:extLst>
        </xdr:cNvPr>
        <xdr:cNvSpPr txBox="1"/>
      </xdr:nvSpPr>
      <xdr:spPr>
        <a:xfrm>
          <a:off x="13437244" y="172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1B106030-CBEF-43E6-9244-C55E15E0DE2B}"/>
            </a:ext>
          </a:extLst>
        </xdr:cNvPr>
        <xdr:cNvSpPr txBox="1"/>
      </xdr:nvSpPr>
      <xdr:spPr>
        <a:xfrm>
          <a:off x="12675244" y="17319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E4249FC2-8004-447C-B244-556C3F62984C}"/>
            </a:ext>
          </a:extLst>
        </xdr:cNvPr>
        <xdr:cNvSpPr txBox="1"/>
      </xdr:nvSpPr>
      <xdr:spPr>
        <a:xfrm>
          <a:off x="119005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3093C5C5-7243-44C7-9135-76DEB02119F4}"/>
            </a:ext>
          </a:extLst>
        </xdr:cNvPr>
        <xdr:cNvSpPr txBox="1"/>
      </xdr:nvSpPr>
      <xdr:spPr>
        <a:xfrm>
          <a:off x="11102984" y="1737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96900</xdr:rowOff>
    </xdr:from>
    <xdr:ext cx="405111" cy="259045"/>
    <xdr:sp macro="" textlink="">
      <xdr:nvSpPr>
        <xdr:cNvPr id="697" name="n_1mainValue【庁舎】&#10;有形固定資産減価償却率">
          <a:extLst>
            <a:ext uri="{FF2B5EF4-FFF2-40B4-BE49-F238E27FC236}">
              <a16:creationId xmlns:a16="http://schemas.microsoft.com/office/drawing/2014/main" id="{CC05A034-DE29-4228-8EC5-2F6ED94D8AA5}"/>
            </a:ext>
          </a:extLst>
        </xdr:cNvPr>
        <xdr:cNvSpPr txBox="1"/>
      </xdr:nvSpPr>
      <xdr:spPr>
        <a:xfrm>
          <a:off x="134372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93634</xdr:rowOff>
    </xdr:from>
    <xdr:ext cx="405111" cy="259045"/>
    <xdr:sp macro="" textlink="">
      <xdr:nvSpPr>
        <xdr:cNvPr id="698" name="n_2mainValue【庁舎】&#10;有形固定資産減価償却率">
          <a:extLst>
            <a:ext uri="{FF2B5EF4-FFF2-40B4-BE49-F238E27FC236}">
              <a16:creationId xmlns:a16="http://schemas.microsoft.com/office/drawing/2014/main" id="{57F83D23-7DA6-4C99-B883-870F8514299D}"/>
            </a:ext>
          </a:extLst>
        </xdr:cNvPr>
        <xdr:cNvSpPr txBox="1"/>
      </xdr:nvSpPr>
      <xdr:spPr>
        <a:xfrm>
          <a:off x="126752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137721</xdr:rowOff>
    </xdr:from>
    <xdr:ext cx="405111" cy="259045"/>
    <xdr:sp macro="" textlink="">
      <xdr:nvSpPr>
        <xdr:cNvPr id="699" name="n_3mainValue【庁舎】&#10;有形固定資産減価償却率">
          <a:extLst>
            <a:ext uri="{FF2B5EF4-FFF2-40B4-BE49-F238E27FC236}">
              <a16:creationId xmlns:a16="http://schemas.microsoft.com/office/drawing/2014/main" id="{E64FB16C-C244-4CE5-9D1E-07562D290D31}"/>
            </a:ext>
          </a:extLst>
        </xdr:cNvPr>
        <xdr:cNvSpPr txBox="1"/>
      </xdr:nvSpPr>
      <xdr:spPr>
        <a:xfrm>
          <a:off x="119005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144253</xdr:rowOff>
    </xdr:from>
    <xdr:ext cx="405111" cy="259045"/>
    <xdr:sp macro="" textlink="">
      <xdr:nvSpPr>
        <xdr:cNvPr id="700" name="n_4mainValue【庁舎】&#10;有形固定資産減価償却率">
          <a:extLst>
            <a:ext uri="{FF2B5EF4-FFF2-40B4-BE49-F238E27FC236}">
              <a16:creationId xmlns:a16="http://schemas.microsoft.com/office/drawing/2014/main" id="{262AE237-7FC3-4F4E-A84F-FD2C5F9C650F}"/>
            </a:ext>
          </a:extLst>
        </xdr:cNvPr>
        <xdr:cNvSpPr txBox="1"/>
      </xdr:nvSpPr>
      <xdr:spPr>
        <a:xfrm>
          <a:off x="11102984" y="1824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FE611DD-A111-4F5F-BF2D-B1368CCA646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453E798-01A7-40A1-9F42-9605F01297F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5120DFD-91FE-4BFC-940B-D2BA2065ED4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380E8C47-2CB6-4568-BEB4-D7217729291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2DC15318-101F-4250-8BB0-7AD30DEB0E7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3276C23-8232-43E8-BD9E-192088689CF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BAE85CC8-4451-4AEF-BEBE-D825118B849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30E9FA5-A415-4FE1-BF4F-11286F43196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999F4AC-C726-49D9-8A20-C3CAAE7AAA2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9BAFA84-D242-4244-A05E-58EA5A600F7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C006977E-6ACA-4D28-8D71-5C773998F60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BCBB98C2-D67A-42BC-AE01-0D77CAEC2357}"/>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AF5A0D31-FCA6-4745-9B4D-EA188A1292BD}"/>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42A1E62F-DA63-4140-B736-24ED6A64E9E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8A6AEF6A-021B-48A4-B956-E21FBB452DF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307A4613-9FAD-4393-971F-0D8CEE3C3BEE}"/>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2472FA3A-63CD-486C-B9FA-73FEE00477B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3A6ABEFF-91F4-4182-9FE8-345E1096051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19B562D8-8332-4B20-A410-3E683F85ACD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5F6C26C6-81F0-437F-91DC-83F3D5396D5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07CAD3A9-9B5E-4DF9-98D9-1DE0073D0E6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3AEAC256-4124-4346-AF3C-E1A98DBB292E}"/>
            </a:ext>
          </a:extLst>
        </xdr:cNvPr>
        <xdr:cNvCxnSpPr/>
      </xdr:nvCxnSpPr>
      <xdr:spPr>
        <a:xfrm flipV="1">
          <a:off x="19509104" y="16889577"/>
          <a:ext cx="0" cy="1219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68A120D3-7814-4DBA-B8E6-07C338158DCD}"/>
            </a:ext>
          </a:extLst>
        </xdr:cNvPr>
        <xdr:cNvSpPr txBox="1"/>
      </xdr:nvSpPr>
      <xdr:spPr>
        <a:xfrm>
          <a:off x="19547840" y="181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F26DFAB5-F408-4D8E-825D-0ACE1703E578}"/>
            </a:ext>
          </a:extLst>
        </xdr:cNvPr>
        <xdr:cNvCxnSpPr/>
      </xdr:nvCxnSpPr>
      <xdr:spPr>
        <a:xfrm>
          <a:off x="19443700" y="18108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E4A56A0F-50C8-4376-B29D-C1E11A46C335}"/>
            </a:ext>
          </a:extLst>
        </xdr:cNvPr>
        <xdr:cNvSpPr txBox="1"/>
      </xdr:nvSpPr>
      <xdr:spPr>
        <a:xfrm>
          <a:off x="19547840" y="1666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71598164-7AA5-417A-AEAD-E0457DE76943}"/>
            </a:ext>
          </a:extLst>
        </xdr:cNvPr>
        <xdr:cNvCxnSpPr/>
      </xdr:nvCxnSpPr>
      <xdr:spPr>
        <a:xfrm>
          <a:off x="19443700" y="1688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7" name="【庁舎】&#10;一人当たり面積平均値テキスト">
          <a:extLst>
            <a:ext uri="{FF2B5EF4-FFF2-40B4-BE49-F238E27FC236}">
              <a16:creationId xmlns:a16="http://schemas.microsoft.com/office/drawing/2014/main" id="{FDF8486A-D34D-4FDC-A6B2-16BEA1D51CA3}"/>
            </a:ext>
          </a:extLst>
        </xdr:cNvPr>
        <xdr:cNvSpPr txBox="1"/>
      </xdr:nvSpPr>
      <xdr:spPr>
        <a:xfrm>
          <a:off x="19547840" y="1775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6E614B73-A693-4013-9507-CE2EF662B836}"/>
            </a:ext>
          </a:extLst>
        </xdr:cNvPr>
        <xdr:cNvSpPr/>
      </xdr:nvSpPr>
      <xdr:spPr>
        <a:xfrm>
          <a:off x="19458940" y="17897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2BE00CF2-2A00-4394-9D9D-DF427D622712}"/>
            </a:ext>
          </a:extLst>
        </xdr:cNvPr>
        <xdr:cNvSpPr/>
      </xdr:nvSpPr>
      <xdr:spPr>
        <a:xfrm>
          <a:off x="18735040" y="17896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1547092F-040A-4898-81F1-40D7FFFF88EA}"/>
            </a:ext>
          </a:extLst>
        </xdr:cNvPr>
        <xdr:cNvSpPr/>
      </xdr:nvSpPr>
      <xdr:spPr>
        <a:xfrm>
          <a:off x="17937480" y="179047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A6C85459-E774-4F53-8780-2226BF5D023F}"/>
            </a:ext>
          </a:extLst>
        </xdr:cNvPr>
        <xdr:cNvSpPr/>
      </xdr:nvSpPr>
      <xdr:spPr>
        <a:xfrm>
          <a:off x="17162780" y="1791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230B32EA-5A7B-4723-B85E-E2856394B307}"/>
            </a:ext>
          </a:extLst>
        </xdr:cNvPr>
        <xdr:cNvSpPr/>
      </xdr:nvSpPr>
      <xdr:spPr>
        <a:xfrm>
          <a:off x="16388080" y="17927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D80DF97-1A0D-44F8-B562-7F6196CF7A5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6303B4B-EBA7-4429-B2C7-7ED53B03535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4839A05-C246-40F1-B9C4-A0CD2A85226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A321F20-70D6-44CD-9422-54300735D91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72F5E40-84F3-4A72-ADCF-21750AD46EC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30429</xdr:rowOff>
    </xdr:from>
    <xdr:to>
      <xdr:col>116</xdr:col>
      <xdr:colOff>114300</xdr:colOff>
      <xdr:row>107</xdr:row>
      <xdr:rowOff>132029</xdr:rowOff>
    </xdr:to>
    <xdr:sp macro="" textlink="">
      <xdr:nvSpPr>
        <xdr:cNvPr id="738" name="楕円 737">
          <a:extLst>
            <a:ext uri="{FF2B5EF4-FFF2-40B4-BE49-F238E27FC236}">
              <a16:creationId xmlns:a16="http://schemas.microsoft.com/office/drawing/2014/main" id="{BB8557FA-73C7-4DD5-A177-04C1BE66E18E}"/>
            </a:ext>
          </a:extLst>
        </xdr:cNvPr>
        <xdr:cNvSpPr/>
      </xdr:nvSpPr>
      <xdr:spPr>
        <a:xfrm>
          <a:off x="19458940" y="1796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116806</xdr:rowOff>
    </xdr:from>
    <xdr:ext cx="469744" cy="259045"/>
    <xdr:sp macro="" textlink="">
      <xdr:nvSpPr>
        <xdr:cNvPr id="739" name="【庁舎】&#10;一人当たり面積該当値テキスト">
          <a:extLst>
            <a:ext uri="{FF2B5EF4-FFF2-40B4-BE49-F238E27FC236}">
              <a16:creationId xmlns:a16="http://schemas.microsoft.com/office/drawing/2014/main" id="{11521DDD-1325-494B-B176-5CA9064463FD}"/>
            </a:ext>
          </a:extLst>
        </xdr:cNvPr>
        <xdr:cNvSpPr txBox="1"/>
      </xdr:nvSpPr>
      <xdr:spPr>
        <a:xfrm>
          <a:off x="19547840" y="178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740" name="楕円 739">
          <a:extLst>
            <a:ext uri="{FF2B5EF4-FFF2-40B4-BE49-F238E27FC236}">
              <a16:creationId xmlns:a16="http://schemas.microsoft.com/office/drawing/2014/main" id="{F9D71306-2494-4335-8432-D92DB7A9ABBB}"/>
            </a:ext>
          </a:extLst>
        </xdr:cNvPr>
        <xdr:cNvSpPr/>
      </xdr:nvSpPr>
      <xdr:spPr>
        <a:xfrm>
          <a:off x="18735040" y="179697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81229</xdr:rowOff>
    </xdr:from>
    <xdr:to>
      <xdr:col>116</xdr:col>
      <xdr:colOff>63500</xdr:colOff>
      <xdr:row>107</xdr:row>
      <xdr:rowOff>83058</xdr:rowOff>
    </xdr:to>
    <xdr:cxnSp macro="">
      <xdr:nvCxnSpPr>
        <xdr:cNvPr id="741" name="直線コネクタ 740">
          <a:extLst>
            <a:ext uri="{FF2B5EF4-FFF2-40B4-BE49-F238E27FC236}">
              <a16:creationId xmlns:a16="http://schemas.microsoft.com/office/drawing/2014/main" id="{C756D282-61F6-4049-91B4-D47C5C5F998C}"/>
            </a:ext>
          </a:extLst>
        </xdr:cNvPr>
        <xdr:cNvCxnSpPr/>
      </xdr:nvCxnSpPr>
      <xdr:spPr>
        <a:xfrm flipV="1">
          <a:off x="18778220" y="18018709"/>
          <a:ext cx="7315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34086</xdr:rowOff>
    </xdr:from>
    <xdr:to>
      <xdr:col>107</xdr:col>
      <xdr:colOff>101600</xdr:colOff>
      <xdr:row>107</xdr:row>
      <xdr:rowOff>135686</xdr:rowOff>
    </xdr:to>
    <xdr:sp macro="" textlink="">
      <xdr:nvSpPr>
        <xdr:cNvPr id="742" name="楕円 741">
          <a:extLst>
            <a:ext uri="{FF2B5EF4-FFF2-40B4-BE49-F238E27FC236}">
              <a16:creationId xmlns:a16="http://schemas.microsoft.com/office/drawing/2014/main" id="{6B998750-93DA-49C4-B615-7AAD67BD2276}"/>
            </a:ext>
          </a:extLst>
        </xdr:cNvPr>
        <xdr:cNvSpPr/>
      </xdr:nvSpPr>
      <xdr:spPr>
        <a:xfrm>
          <a:off x="17937480" y="179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84886</xdr:rowOff>
    </xdr:to>
    <xdr:cxnSp macro="">
      <xdr:nvCxnSpPr>
        <xdr:cNvPr id="743" name="直線コネクタ 742">
          <a:extLst>
            <a:ext uri="{FF2B5EF4-FFF2-40B4-BE49-F238E27FC236}">
              <a16:creationId xmlns:a16="http://schemas.microsoft.com/office/drawing/2014/main" id="{A06CC04E-C261-43A8-A7C6-E6FB596F0841}"/>
            </a:ext>
          </a:extLst>
        </xdr:cNvPr>
        <xdr:cNvCxnSpPr/>
      </xdr:nvCxnSpPr>
      <xdr:spPr>
        <a:xfrm flipV="1">
          <a:off x="17988280" y="18020538"/>
          <a:ext cx="78994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37288</xdr:rowOff>
    </xdr:from>
    <xdr:to>
      <xdr:col>102</xdr:col>
      <xdr:colOff>165100</xdr:colOff>
      <xdr:row>107</xdr:row>
      <xdr:rowOff>138888</xdr:rowOff>
    </xdr:to>
    <xdr:sp macro="" textlink="">
      <xdr:nvSpPr>
        <xdr:cNvPr id="744" name="楕円 743">
          <a:extLst>
            <a:ext uri="{FF2B5EF4-FFF2-40B4-BE49-F238E27FC236}">
              <a16:creationId xmlns:a16="http://schemas.microsoft.com/office/drawing/2014/main" id="{C3458090-650F-4DE2-88FE-58ADC4B1BC3F}"/>
            </a:ext>
          </a:extLst>
        </xdr:cNvPr>
        <xdr:cNvSpPr/>
      </xdr:nvSpPr>
      <xdr:spPr>
        <a:xfrm>
          <a:off x="17162780" y="1797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84886</xdr:rowOff>
    </xdr:from>
    <xdr:to>
      <xdr:col>107</xdr:col>
      <xdr:colOff>50800</xdr:colOff>
      <xdr:row>107</xdr:row>
      <xdr:rowOff>88088</xdr:rowOff>
    </xdr:to>
    <xdr:cxnSp macro="">
      <xdr:nvCxnSpPr>
        <xdr:cNvPr id="745" name="直線コネクタ 744">
          <a:extLst>
            <a:ext uri="{FF2B5EF4-FFF2-40B4-BE49-F238E27FC236}">
              <a16:creationId xmlns:a16="http://schemas.microsoft.com/office/drawing/2014/main" id="{908D79F9-2FBB-476B-8885-7BC39E60B100}"/>
            </a:ext>
          </a:extLst>
        </xdr:cNvPr>
        <xdr:cNvCxnSpPr/>
      </xdr:nvCxnSpPr>
      <xdr:spPr>
        <a:xfrm flipV="1">
          <a:off x="17213580" y="18022366"/>
          <a:ext cx="7747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40945</xdr:rowOff>
    </xdr:from>
    <xdr:to>
      <xdr:col>98</xdr:col>
      <xdr:colOff>38100</xdr:colOff>
      <xdr:row>107</xdr:row>
      <xdr:rowOff>142545</xdr:rowOff>
    </xdr:to>
    <xdr:sp macro="" textlink="">
      <xdr:nvSpPr>
        <xdr:cNvPr id="746" name="楕円 745">
          <a:extLst>
            <a:ext uri="{FF2B5EF4-FFF2-40B4-BE49-F238E27FC236}">
              <a16:creationId xmlns:a16="http://schemas.microsoft.com/office/drawing/2014/main" id="{2C4EF766-2DF2-4389-863C-8096AF6E2891}"/>
            </a:ext>
          </a:extLst>
        </xdr:cNvPr>
        <xdr:cNvSpPr/>
      </xdr:nvSpPr>
      <xdr:spPr>
        <a:xfrm>
          <a:off x="16388080" y="17978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88088</xdr:rowOff>
    </xdr:from>
    <xdr:to>
      <xdr:col>102</xdr:col>
      <xdr:colOff>114300</xdr:colOff>
      <xdr:row>107</xdr:row>
      <xdr:rowOff>91745</xdr:rowOff>
    </xdr:to>
    <xdr:cxnSp macro="">
      <xdr:nvCxnSpPr>
        <xdr:cNvPr id="747" name="直線コネクタ 746">
          <a:extLst>
            <a:ext uri="{FF2B5EF4-FFF2-40B4-BE49-F238E27FC236}">
              <a16:creationId xmlns:a16="http://schemas.microsoft.com/office/drawing/2014/main" id="{5CAA7288-9928-4368-8C79-860C45E44475}"/>
            </a:ext>
          </a:extLst>
        </xdr:cNvPr>
        <xdr:cNvCxnSpPr/>
      </xdr:nvCxnSpPr>
      <xdr:spPr>
        <a:xfrm flipV="1">
          <a:off x="16431260" y="18025568"/>
          <a:ext cx="78232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8" name="n_1aveValue【庁舎】&#10;一人当たり面積">
          <a:extLst>
            <a:ext uri="{FF2B5EF4-FFF2-40B4-BE49-F238E27FC236}">
              <a16:creationId xmlns:a16="http://schemas.microsoft.com/office/drawing/2014/main" id="{E9DAABEE-D7BC-422A-BF9B-CB0017151AAB}"/>
            </a:ext>
          </a:extLst>
        </xdr:cNvPr>
        <xdr:cNvSpPr txBox="1"/>
      </xdr:nvSpPr>
      <xdr:spPr>
        <a:xfrm>
          <a:off x="18561127" y="176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9" name="n_2aveValue【庁舎】&#10;一人当たり面積">
          <a:extLst>
            <a:ext uri="{FF2B5EF4-FFF2-40B4-BE49-F238E27FC236}">
              <a16:creationId xmlns:a16="http://schemas.microsoft.com/office/drawing/2014/main" id="{C8056E56-CEB8-4ADB-8A68-9395E7493F1F}"/>
            </a:ext>
          </a:extLst>
        </xdr:cNvPr>
        <xdr:cNvSpPr txBox="1"/>
      </xdr:nvSpPr>
      <xdr:spPr>
        <a:xfrm>
          <a:off x="17776267" y="17683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50" name="n_3aveValue【庁舎】&#10;一人当たり面積">
          <a:extLst>
            <a:ext uri="{FF2B5EF4-FFF2-40B4-BE49-F238E27FC236}">
              <a16:creationId xmlns:a16="http://schemas.microsoft.com/office/drawing/2014/main" id="{5FA72ED2-C67F-4A13-8AF0-B904D9DC51AD}"/>
            </a:ext>
          </a:extLst>
        </xdr:cNvPr>
        <xdr:cNvSpPr txBox="1"/>
      </xdr:nvSpPr>
      <xdr:spPr>
        <a:xfrm>
          <a:off x="17001567" y="1769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1" name="n_4aveValue【庁舎】&#10;一人当たり面積">
          <a:extLst>
            <a:ext uri="{FF2B5EF4-FFF2-40B4-BE49-F238E27FC236}">
              <a16:creationId xmlns:a16="http://schemas.microsoft.com/office/drawing/2014/main" id="{4AA5BBA3-5A7A-4C86-90F5-5DFBBCCFD039}"/>
            </a:ext>
          </a:extLst>
        </xdr:cNvPr>
        <xdr:cNvSpPr txBox="1"/>
      </xdr:nvSpPr>
      <xdr:spPr>
        <a:xfrm>
          <a:off x="16226867" y="1770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752" name="n_1mainValue【庁舎】&#10;一人当たり面積">
          <a:extLst>
            <a:ext uri="{FF2B5EF4-FFF2-40B4-BE49-F238E27FC236}">
              <a16:creationId xmlns:a16="http://schemas.microsoft.com/office/drawing/2014/main" id="{8DD18111-E502-4670-A583-46E363C71419}"/>
            </a:ext>
          </a:extLst>
        </xdr:cNvPr>
        <xdr:cNvSpPr txBox="1"/>
      </xdr:nvSpPr>
      <xdr:spPr>
        <a:xfrm>
          <a:off x="18561127" y="1806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126813</xdr:rowOff>
    </xdr:from>
    <xdr:ext cx="469744" cy="259045"/>
    <xdr:sp macro="" textlink="">
      <xdr:nvSpPr>
        <xdr:cNvPr id="753" name="n_2mainValue【庁舎】&#10;一人当たり面積">
          <a:extLst>
            <a:ext uri="{FF2B5EF4-FFF2-40B4-BE49-F238E27FC236}">
              <a16:creationId xmlns:a16="http://schemas.microsoft.com/office/drawing/2014/main" id="{348D7E15-25BF-49C1-8592-9F7C18E276B3}"/>
            </a:ext>
          </a:extLst>
        </xdr:cNvPr>
        <xdr:cNvSpPr txBox="1"/>
      </xdr:nvSpPr>
      <xdr:spPr>
        <a:xfrm>
          <a:off x="17776267" y="1806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130015</xdr:rowOff>
    </xdr:from>
    <xdr:ext cx="469744" cy="259045"/>
    <xdr:sp macro="" textlink="">
      <xdr:nvSpPr>
        <xdr:cNvPr id="754" name="n_3mainValue【庁舎】&#10;一人当たり面積">
          <a:extLst>
            <a:ext uri="{FF2B5EF4-FFF2-40B4-BE49-F238E27FC236}">
              <a16:creationId xmlns:a16="http://schemas.microsoft.com/office/drawing/2014/main" id="{677C1F93-1901-4FEC-A366-5959DC019FFB}"/>
            </a:ext>
          </a:extLst>
        </xdr:cNvPr>
        <xdr:cNvSpPr txBox="1"/>
      </xdr:nvSpPr>
      <xdr:spPr>
        <a:xfrm>
          <a:off x="17001567" y="1806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133672</xdr:rowOff>
    </xdr:from>
    <xdr:ext cx="469744" cy="259045"/>
    <xdr:sp macro="" textlink="">
      <xdr:nvSpPr>
        <xdr:cNvPr id="755" name="n_4mainValue【庁舎】&#10;一人当たり面積">
          <a:extLst>
            <a:ext uri="{FF2B5EF4-FFF2-40B4-BE49-F238E27FC236}">
              <a16:creationId xmlns:a16="http://schemas.microsoft.com/office/drawing/2014/main" id="{F95682B9-E061-4BDD-AA0B-5B4BFDAD34F4}"/>
            </a:ext>
          </a:extLst>
        </xdr:cNvPr>
        <xdr:cNvSpPr txBox="1"/>
      </xdr:nvSpPr>
      <xdr:spPr>
        <a:xfrm>
          <a:off x="16226867" y="1807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CF3782EC-5A05-439B-8FAA-798F030B870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B77981EE-4D96-43F6-9147-D53A87B5BEB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96F1234D-B0A8-42ED-BE14-2D564AB7DDB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体育館・プールについては、体育館が令和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年度に法定耐用年数を迎えるため、有形固定資産減価償却率は類似団体平均を上回っている。体育館については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年度より増改築工事を行い、令和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年度に完成予定である。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祉施設、一般廃棄物処理施設については、ともに有形固定資産減価償却率が類似団体平均を下回っており、今後も増加は緩やかとなることが見込まれる。加えて、福祉施設は、その施設特性上、計画的な老朽化対策を講じていく必要があ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保健センター・保健所、消防施設、庁舎については、法定耐用年数を経過した施設が多く、類似団体平均を上回っている。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保健センター、庁舎は、現在、建て替えの予定はなく、大潟村公共施設等総合管理計画に基づ</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、施設の長寿命化や予防保全の実施によるトータルコストの縮減を図る。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4926336</v>
      </c>
      <c r="BO4" s="384"/>
      <c r="BP4" s="384"/>
      <c r="BQ4" s="384"/>
      <c r="BR4" s="384"/>
      <c r="BS4" s="384"/>
      <c r="BT4" s="384"/>
      <c r="BU4" s="385"/>
      <c r="BV4" s="383">
        <v>4707915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8.3000000000000007</v>
      </c>
      <c r="CU4" s="390"/>
      <c r="CV4" s="390"/>
      <c r="CW4" s="390"/>
      <c r="CX4" s="390"/>
      <c r="CY4" s="390"/>
      <c r="CZ4" s="390"/>
      <c r="DA4" s="391"/>
      <c r="DB4" s="389">
        <v>8.4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4720943</v>
      </c>
      <c r="BO5" s="421"/>
      <c r="BP5" s="421"/>
      <c r="BQ5" s="421"/>
      <c r="BR5" s="421"/>
      <c r="BS5" s="421"/>
      <c r="BT5" s="421"/>
      <c r="BU5" s="422"/>
      <c r="BV5" s="420">
        <v>4508655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83.7</v>
      </c>
      <c r="CU5" s="418"/>
      <c r="CV5" s="418"/>
      <c r="CW5" s="418"/>
      <c r="CX5" s="418"/>
      <c r="CY5" s="418"/>
      <c r="CZ5" s="418"/>
      <c r="DA5" s="419"/>
      <c r="DB5" s="417">
        <v>96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205393</v>
      </c>
      <c r="BO6" s="421"/>
      <c r="BP6" s="421"/>
      <c r="BQ6" s="421"/>
      <c r="BR6" s="421"/>
      <c r="BS6" s="421"/>
      <c r="BT6" s="421"/>
      <c r="BU6" s="422"/>
      <c r="BV6" s="420">
        <v>199260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83.7</v>
      </c>
      <c r="CU6" s="458"/>
      <c r="CV6" s="458"/>
      <c r="CW6" s="458"/>
      <c r="CX6" s="458"/>
      <c r="CY6" s="458"/>
      <c r="CZ6" s="458"/>
      <c r="DA6" s="459"/>
      <c r="DB6" s="457">
        <v>96.5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11483</v>
      </c>
      <c r="BO7" s="421"/>
      <c r="BP7" s="421"/>
      <c r="BQ7" s="421"/>
      <c r="BR7" s="421"/>
      <c r="BS7" s="421"/>
      <c r="BT7" s="421"/>
      <c r="BU7" s="422"/>
      <c r="BV7" s="420">
        <v>7129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2334341</v>
      </c>
      <c r="CU7" s="421"/>
      <c r="CV7" s="421"/>
      <c r="CW7" s="421"/>
      <c r="CX7" s="421"/>
      <c r="CY7" s="421"/>
      <c r="CZ7" s="421"/>
      <c r="DA7" s="422"/>
      <c r="DB7" s="420">
        <v>2298395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193910</v>
      </c>
      <c r="BO8" s="421"/>
      <c r="BP8" s="421"/>
      <c r="BQ8" s="421"/>
      <c r="BR8" s="421"/>
      <c r="BS8" s="421"/>
      <c r="BT8" s="421"/>
      <c r="BU8" s="422"/>
      <c r="BV8" s="420">
        <v>192131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0.34</v>
      </c>
      <c r="CU8" s="461"/>
      <c r="CV8" s="461"/>
      <c r="CW8" s="461"/>
      <c r="CX8" s="461"/>
      <c r="CY8" s="461"/>
      <c r="CZ8" s="461"/>
      <c r="DA8" s="462"/>
      <c r="DB8" s="460">
        <v>0.34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3011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1779</v>
      </c>
      <c r="BO9" s="421"/>
      <c r="BP9" s="421"/>
      <c r="BQ9" s="421"/>
      <c r="BR9" s="421"/>
      <c r="BS9" s="421"/>
      <c r="BT9" s="421"/>
      <c r="BU9" s="422"/>
      <c r="BV9" s="420">
        <v>3805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10.9</v>
      </c>
      <c r="CU9" s="418"/>
      <c r="CV9" s="418"/>
      <c r="CW9" s="418"/>
      <c r="CX9" s="418"/>
      <c r="CY9" s="418"/>
      <c r="CZ9" s="418"/>
      <c r="DA9" s="419"/>
      <c r="DB9" s="417">
        <v>11.4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3110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240000</v>
      </c>
      <c r="BO10" s="421"/>
      <c r="BP10" s="421"/>
      <c r="BQ10" s="421"/>
      <c r="BR10" s="421"/>
      <c r="BS10" s="421"/>
      <c r="BT10" s="421"/>
      <c r="BU10" s="422"/>
      <c r="BV10" s="420">
        <v>1000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2945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28000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129</v>
      </c>
      <c r="N13" s="512"/>
      <c r="O13" s="512"/>
      <c r="P13" s="512"/>
      <c r="Q13" s="513"/>
      <c r="R13" s="504">
        <v>2931</v>
      </c>
      <c r="S13" s="505"/>
      <c r="T13" s="505"/>
      <c r="U13" s="505"/>
      <c r="V13" s="506"/>
      <c r="W13" s="436" t="s">
        <v>130</v>
      </c>
      <c r="X13" s="437"/>
      <c r="Y13" s="437"/>
      <c r="Z13" s="437"/>
      <c r="AA13" s="437"/>
      <c r="AB13" s="427"/>
      <c r="AC13" s="471">
        <v>1458</v>
      </c>
      <c r="AD13" s="472"/>
      <c r="AE13" s="472"/>
      <c r="AF13" s="472"/>
      <c r="AG13" s="514"/>
      <c r="AH13" s="471">
        <v>1552</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241779</v>
      </c>
      <c r="BO13" s="421"/>
      <c r="BP13" s="421"/>
      <c r="BQ13" s="421"/>
      <c r="BR13" s="421"/>
      <c r="BS13" s="421"/>
      <c r="BT13" s="421"/>
      <c r="BU13" s="422"/>
      <c r="BV13" s="420">
        <v>-23195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v>
      </c>
      <c r="CU13" s="418"/>
      <c r="CV13" s="418"/>
      <c r="CW13" s="418"/>
      <c r="CX13" s="418"/>
      <c r="CY13" s="418"/>
      <c r="CZ13" s="418"/>
      <c r="DA13" s="419"/>
      <c r="DB13" s="417">
        <v>7.3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2976</v>
      </c>
      <c r="S14" s="505"/>
      <c r="T14" s="505"/>
      <c r="U14" s="505"/>
      <c r="V14" s="506"/>
      <c r="W14" s="410"/>
      <c r="X14" s="411"/>
      <c r="Y14" s="411"/>
      <c r="Z14" s="411"/>
      <c r="AA14" s="411"/>
      <c r="AB14" s="400"/>
      <c r="AC14" s="507">
        <v>74.3</v>
      </c>
      <c r="AD14" s="508"/>
      <c r="AE14" s="508"/>
      <c r="AF14" s="508"/>
      <c r="AG14" s="509"/>
      <c r="AH14" s="507">
        <v>77.099999999999994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129</v>
      </c>
      <c r="N15" s="512"/>
      <c r="O15" s="512"/>
      <c r="P15" s="512"/>
      <c r="Q15" s="513"/>
      <c r="R15" s="504">
        <v>2957</v>
      </c>
      <c r="S15" s="505"/>
      <c r="T15" s="505"/>
      <c r="U15" s="505"/>
      <c r="V15" s="506"/>
      <c r="W15" s="436" t="s">
        <v>137</v>
      </c>
      <c r="X15" s="437"/>
      <c r="Y15" s="437"/>
      <c r="Z15" s="437"/>
      <c r="AA15" s="437"/>
      <c r="AB15" s="427"/>
      <c r="AC15" s="471">
        <v>45</v>
      </c>
      <c r="AD15" s="472"/>
      <c r="AE15" s="472"/>
      <c r="AF15" s="472"/>
      <c r="AG15" s="514"/>
      <c r="AH15" s="471">
        <v>31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683563</v>
      </c>
      <c r="BO15" s="384"/>
      <c r="BP15" s="384"/>
      <c r="BQ15" s="384"/>
      <c r="BR15" s="384"/>
      <c r="BS15" s="384"/>
      <c r="BT15" s="384"/>
      <c r="BU15" s="385"/>
      <c r="BV15" s="383">
        <v>723853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2.2999999999999998</v>
      </c>
      <c r="AD16" s="508"/>
      <c r="AE16" s="508"/>
      <c r="AF16" s="508"/>
      <c r="AG16" s="509"/>
      <c r="AH16" s="507">
        <v>1.5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2158902</v>
      </c>
      <c r="BO16" s="421"/>
      <c r="BP16" s="421"/>
      <c r="BQ16" s="421"/>
      <c r="BR16" s="421"/>
      <c r="BS16" s="421"/>
      <c r="BT16" s="421"/>
      <c r="BU16" s="422"/>
      <c r="BV16" s="420">
        <v>2101351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460</v>
      </c>
      <c r="AD17" s="472"/>
      <c r="AE17" s="472"/>
      <c r="AF17" s="472"/>
      <c r="AG17" s="514"/>
      <c r="AH17" s="471">
        <v>431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852922</v>
      </c>
      <c r="BO17" s="421"/>
      <c r="BP17" s="421"/>
      <c r="BQ17" s="421"/>
      <c r="BR17" s="421"/>
      <c r="BS17" s="421"/>
      <c r="BT17" s="421"/>
      <c r="BU17" s="422"/>
      <c r="BV17" s="420">
        <v>908475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170.11</v>
      </c>
      <c r="M18" s="544"/>
      <c r="N18" s="544"/>
      <c r="O18" s="544"/>
      <c r="P18" s="544"/>
      <c r="Q18" s="544"/>
      <c r="R18" s="545"/>
      <c r="S18" s="545"/>
      <c r="T18" s="545"/>
      <c r="U18" s="545"/>
      <c r="V18" s="546"/>
      <c r="W18" s="438"/>
      <c r="X18" s="439"/>
      <c r="Y18" s="439"/>
      <c r="Z18" s="439"/>
      <c r="AA18" s="439"/>
      <c r="AB18" s="430"/>
      <c r="AC18" s="547">
        <v>23.4</v>
      </c>
      <c r="AD18" s="548"/>
      <c r="AE18" s="548"/>
      <c r="AF18" s="548"/>
      <c r="AG18" s="549"/>
      <c r="AH18" s="547">
        <v>21.4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2071075</v>
      </c>
      <c r="BO18" s="421"/>
      <c r="BP18" s="421"/>
      <c r="BQ18" s="421"/>
      <c r="BR18" s="421"/>
      <c r="BS18" s="421"/>
      <c r="BT18" s="421"/>
      <c r="BU18" s="422"/>
      <c r="BV18" s="420">
        <v>2251155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2973509</v>
      </c>
      <c r="BO19" s="421"/>
      <c r="BP19" s="421"/>
      <c r="BQ19" s="421"/>
      <c r="BR19" s="421"/>
      <c r="BS19" s="421"/>
      <c r="BT19" s="421"/>
      <c r="BU19" s="422"/>
      <c r="BV19" s="420">
        <v>2869223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839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2635477</v>
      </c>
      <c r="BO22" s="384"/>
      <c r="BP22" s="384"/>
      <c r="BQ22" s="384"/>
      <c r="BR22" s="384"/>
      <c r="BS22" s="384"/>
      <c r="BT22" s="384"/>
      <c r="BU22" s="385"/>
      <c r="BV22" s="383">
        <v>2816178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1514041</v>
      </c>
      <c r="BO23" s="421"/>
      <c r="BP23" s="421"/>
      <c r="BQ23" s="421"/>
      <c r="BR23" s="421"/>
      <c r="BS23" s="421"/>
      <c r="BT23" s="421"/>
      <c r="BU23" s="422"/>
      <c r="BV23" s="420">
        <v>1624666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6200</v>
      </c>
      <c r="R24" s="472"/>
      <c r="S24" s="472"/>
      <c r="T24" s="472"/>
      <c r="U24" s="472"/>
      <c r="V24" s="514"/>
      <c r="W24" s="566"/>
      <c r="X24" s="567"/>
      <c r="Y24" s="568"/>
      <c r="Z24" s="470" t="s">
        <v>162</v>
      </c>
      <c r="AA24" s="450"/>
      <c r="AB24" s="450"/>
      <c r="AC24" s="450"/>
      <c r="AD24" s="450"/>
      <c r="AE24" s="450"/>
      <c r="AF24" s="450"/>
      <c r="AG24" s="451"/>
      <c r="AH24" s="471">
        <v>54</v>
      </c>
      <c r="AI24" s="472"/>
      <c r="AJ24" s="472"/>
      <c r="AK24" s="472"/>
      <c r="AL24" s="514"/>
      <c r="AM24" s="471">
        <v>156708</v>
      </c>
      <c r="AN24" s="472"/>
      <c r="AO24" s="472"/>
      <c r="AP24" s="472"/>
      <c r="AQ24" s="472"/>
      <c r="AR24" s="514"/>
      <c r="AS24" s="471">
        <v>2902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1680060</v>
      </c>
      <c r="BO24" s="421"/>
      <c r="BP24" s="421"/>
      <c r="BQ24" s="421"/>
      <c r="BR24" s="421"/>
      <c r="BS24" s="421"/>
      <c r="BT24" s="421"/>
      <c r="BU24" s="422"/>
      <c r="BV24" s="420">
        <v>1748061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5870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2461707</v>
      </c>
      <c r="BO25" s="384"/>
      <c r="BP25" s="384"/>
      <c r="BQ25" s="384"/>
      <c r="BR25" s="384"/>
      <c r="BS25" s="384"/>
      <c r="BT25" s="384"/>
      <c r="BU25" s="385"/>
      <c r="BV25" s="383">
        <v>2463272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5290</v>
      </c>
      <c r="R26" s="472"/>
      <c r="S26" s="472"/>
      <c r="T26" s="472"/>
      <c r="U26" s="472"/>
      <c r="V26" s="514"/>
      <c r="W26" s="566"/>
      <c r="X26" s="567"/>
      <c r="Y26" s="568"/>
      <c r="Z26" s="470" t="s">
        <v>168</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2550</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2120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578000</v>
      </c>
      <c r="BO28" s="384"/>
      <c r="BP28" s="384"/>
      <c r="BQ28" s="384"/>
      <c r="BR28" s="384"/>
      <c r="BS28" s="384"/>
      <c r="BT28" s="384"/>
      <c r="BU28" s="385"/>
      <c r="BV28" s="383">
        <v>338000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1990</v>
      </c>
      <c r="R29" s="472"/>
      <c r="S29" s="472"/>
      <c r="T29" s="472"/>
      <c r="U29" s="472"/>
      <c r="V29" s="514"/>
      <c r="W29" s="569"/>
      <c r="X29" s="570"/>
      <c r="Y29" s="571"/>
      <c r="Z29" s="470" t="s">
        <v>177</v>
      </c>
      <c r="AA29" s="450"/>
      <c r="AB29" s="450"/>
      <c r="AC29" s="450"/>
      <c r="AD29" s="450"/>
      <c r="AE29" s="450"/>
      <c r="AF29" s="450"/>
      <c r="AG29" s="451"/>
      <c r="AH29" s="471">
        <v>54</v>
      </c>
      <c r="AI29" s="472"/>
      <c r="AJ29" s="472"/>
      <c r="AK29" s="472"/>
      <c r="AL29" s="514"/>
      <c r="AM29" s="471">
        <v>156708</v>
      </c>
      <c r="AN29" s="472"/>
      <c r="AO29" s="472"/>
      <c r="AP29" s="472"/>
      <c r="AQ29" s="472"/>
      <c r="AR29" s="514"/>
      <c r="AS29" s="471">
        <v>2902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45000</v>
      </c>
      <c r="BO29" s="421"/>
      <c r="BP29" s="421"/>
      <c r="BQ29" s="421"/>
      <c r="BR29" s="421"/>
      <c r="BS29" s="421"/>
      <c r="BT29" s="421"/>
      <c r="BU29" s="422"/>
      <c r="BV29" s="420">
        <v>32000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645220</v>
      </c>
      <c r="BO30" s="540"/>
      <c r="BP30" s="540"/>
      <c r="BQ30" s="540"/>
      <c r="BR30" s="540"/>
      <c r="BS30" s="540"/>
      <c r="BT30" s="540"/>
      <c r="BU30" s="541"/>
      <c r="BV30" s="539">
        <v>844077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大潟村国民健康保険事業特別会計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大潟村簡易水道事業会計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秋田県市町村総合事務組合（一般会計）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ルーラル大潟</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大潟村診療所特別会計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大潟村介護保険事業特別会計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大潟村公共下水道事業会計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秋田県市町村総合事務組合（交通災害共済事業等特別会計）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大潟カントリーエレベーター公社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大潟村介護サービス事業特別会計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秋田県市町村会館管理組合（一般会計）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大潟共生自然エネルギー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大潟村後期高齢者医療特別会計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秋田県後期高齢者医療広域連合（一般会計）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秋田県後期高齢者医療広域連合（後期高齢者医療特別会計）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秋田県町村電算システム共同事業組合（一般会計）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男鹿地区消防一部事務組合（一般会計）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八郎湖周辺清掃事務組合（一般会計）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DQWTzzaeW+Sa01+mW0WE99f+4v2GeGdLuMPdsDpK9xtzuI2Z7OrMD3TwjqSKCptwUV6QjmT8ZnGOTi7rojtCkA==" saltValue="Y4NdjrF/lSDBgT7hFS6qa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726031</v>
      </c>
      <c r="S5" s="626"/>
      <c r="T5" s="626"/>
      <c r="U5" s="626"/>
      <c r="V5" s="626"/>
      <c r="W5" s="626"/>
      <c r="X5" s="626"/>
      <c r="Y5" s="627"/>
      <c r="Z5" s="628">
        <v>14.7</v>
      </c>
      <c r="AA5" s="628"/>
      <c r="AB5" s="628"/>
      <c r="AC5" s="628"/>
      <c r="AD5" s="629">
        <v>726031</v>
      </c>
      <c r="AE5" s="629"/>
      <c r="AF5" s="629"/>
      <c r="AG5" s="629"/>
      <c r="AH5" s="629"/>
      <c r="AI5" s="629"/>
      <c r="AJ5" s="629"/>
      <c r="AK5" s="629"/>
      <c r="AL5" s="630">
        <v>29.4</v>
      </c>
      <c r="AM5" s="631"/>
      <c r="AN5" s="631"/>
      <c r="AO5" s="632"/>
      <c r="AP5" s="622" t="s">
        <v>216</v>
      </c>
      <c r="AQ5" s="623"/>
      <c r="AR5" s="623"/>
      <c r="AS5" s="623"/>
      <c r="AT5" s="623"/>
      <c r="AU5" s="623"/>
      <c r="AV5" s="623"/>
      <c r="AW5" s="623"/>
      <c r="AX5" s="623"/>
      <c r="AY5" s="623"/>
      <c r="AZ5" s="623"/>
      <c r="BA5" s="623"/>
      <c r="BB5" s="623"/>
      <c r="BC5" s="623"/>
      <c r="BD5" s="623"/>
      <c r="BE5" s="623"/>
      <c r="BF5" s="624"/>
      <c r="BG5" s="636">
        <v>693694</v>
      </c>
      <c r="BH5" s="637"/>
      <c r="BI5" s="637"/>
      <c r="BJ5" s="637"/>
      <c r="BK5" s="637"/>
      <c r="BL5" s="637"/>
      <c r="BM5" s="637"/>
      <c r="BN5" s="638"/>
      <c r="BO5" s="639">
        <v>95.5</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93862</v>
      </c>
      <c r="S6" s="637"/>
      <c r="T6" s="637"/>
      <c r="U6" s="637"/>
      <c r="V6" s="637"/>
      <c r="W6" s="637"/>
      <c r="X6" s="637"/>
      <c r="Y6" s="638"/>
      <c r="Z6" s="639">
        <v>1.9</v>
      </c>
      <c r="AA6" s="639"/>
      <c r="AB6" s="639"/>
      <c r="AC6" s="639"/>
      <c r="AD6" s="640">
        <v>93862</v>
      </c>
      <c r="AE6" s="640"/>
      <c r="AF6" s="640"/>
      <c r="AG6" s="640"/>
      <c r="AH6" s="640"/>
      <c r="AI6" s="640"/>
      <c r="AJ6" s="640"/>
      <c r="AK6" s="640"/>
      <c r="AL6" s="641">
        <v>3.8</v>
      </c>
      <c r="AM6" s="642"/>
      <c r="AN6" s="642"/>
      <c r="AO6" s="643"/>
      <c r="AP6" s="633" t="s">
        <v>221</v>
      </c>
      <c r="AQ6" s="634"/>
      <c r="AR6" s="634"/>
      <c r="AS6" s="634"/>
      <c r="AT6" s="634"/>
      <c r="AU6" s="634"/>
      <c r="AV6" s="634"/>
      <c r="AW6" s="634"/>
      <c r="AX6" s="634"/>
      <c r="AY6" s="634"/>
      <c r="AZ6" s="634"/>
      <c r="BA6" s="634"/>
      <c r="BB6" s="634"/>
      <c r="BC6" s="634"/>
      <c r="BD6" s="634"/>
      <c r="BE6" s="634"/>
      <c r="BF6" s="635"/>
      <c r="BG6" s="636">
        <v>693694</v>
      </c>
      <c r="BH6" s="637"/>
      <c r="BI6" s="637"/>
      <c r="BJ6" s="637"/>
      <c r="BK6" s="637"/>
      <c r="BL6" s="637"/>
      <c r="BM6" s="637"/>
      <c r="BN6" s="638"/>
      <c r="BO6" s="639">
        <v>95.5</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61065</v>
      </c>
      <c r="CS6" s="637"/>
      <c r="CT6" s="637"/>
      <c r="CU6" s="637"/>
      <c r="CV6" s="637"/>
      <c r="CW6" s="637"/>
      <c r="CX6" s="637"/>
      <c r="CY6" s="638"/>
      <c r="CZ6" s="630">
        <v>1.3</v>
      </c>
      <c r="DA6" s="631"/>
      <c r="DB6" s="631"/>
      <c r="DC6" s="647"/>
      <c r="DD6" s="645" t="s">
        <v>121</v>
      </c>
      <c r="DE6" s="637"/>
      <c r="DF6" s="637"/>
      <c r="DG6" s="637"/>
      <c r="DH6" s="637"/>
      <c r="DI6" s="637"/>
      <c r="DJ6" s="637"/>
      <c r="DK6" s="637"/>
      <c r="DL6" s="637"/>
      <c r="DM6" s="637"/>
      <c r="DN6" s="637"/>
      <c r="DO6" s="637"/>
      <c r="DP6" s="638"/>
      <c r="DQ6" s="645">
        <v>60762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220</v>
      </c>
      <c r="S7" s="637"/>
      <c r="T7" s="637"/>
      <c r="U7" s="637"/>
      <c r="V7" s="637"/>
      <c r="W7" s="637"/>
      <c r="X7" s="637"/>
      <c r="Y7" s="638"/>
      <c r="Z7" s="639">
        <v>0</v>
      </c>
      <c r="AA7" s="639"/>
      <c r="AB7" s="639"/>
      <c r="AC7" s="639"/>
      <c r="AD7" s="640">
        <v>220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235669</v>
      </c>
      <c r="BH7" s="637"/>
      <c r="BI7" s="637"/>
      <c r="BJ7" s="637"/>
      <c r="BK7" s="637"/>
      <c r="BL7" s="637"/>
      <c r="BM7" s="637"/>
      <c r="BN7" s="638"/>
      <c r="BO7" s="639">
        <v>32.5</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1037840</v>
      </c>
      <c r="CS7" s="637"/>
      <c r="CT7" s="637"/>
      <c r="CU7" s="637"/>
      <c r="CV7" s="637"/>
      <c r="CW7" s="637"/>
      <c r="CX7" s="637"/>
      <c r="CY7" s="638"/>
      <c r="CZ7" s="639">
        <v>22</v>
      </c>
      <c r="DA7" s="639"/>
      <c r="DB7" s="639"/>
      <c r="DC7" s="639"/>
      <c r="DD7" s="645">
        <v>60464</v>
      </c>
      <c r="DE7" s="637"/>
      <c r="DF7" s="637"/>
      <c r="DG7" s="637"/>
      <c r="DH7" s="637"/>
      <c r="DI7" s="637"/>
      <c r="DJ7" s="637"/>
      <c r="DK7" s="637"/>
      <c r="DL7" s="637"/>
      <c r="DM7" s="637"/>
      <c r="DN7" s="637"/>
      <c r="DO7" s="637"/>
      <c r="DP7" s="638"/>
      <c r="DQ7" s="645">
        <v>852791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2647</v>
      </c>
      <c r="S8" s="637"/>
      <c r="T8" s="637"/>
      <c r="U8" s="637"/>
      <c r="V8" s="637"/>
      <c r="W8" s="637"/>
      <c r="X8" s="637"/>
      <c r="Y8" s="638"/>
      <c r="Z8" s="639">
        <v>0.1</v>
      </c>
      <c r="AA8" s="639"/>
      <c r="AB8" s="639"/>
      <c r="AC8" s="639"/>
      <c r="AD8" s="640">
        <v>2647</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5358</v>
      </c>
      <c r="BH8" s="637"/>
      <c r="BI8" s="637"/>
      <c r="BJ8" s="637"/>
      <c r="BK8" s="637"/>
      <c r="BL8" s="637"/>
      <c r="BM8" s="637"/>
      <c r="BN8" s="638"/>
      <c r="BO8" s="639">
        <v>0.7</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674904</v>
      </c>
      <c r="CS8" s="637"/>
      <c r="CT8" s="637"/>
      <c r="CU8" s="637"/>
      <c r="CV8" s="637"/>
      <c r="CW8" s="637"/>
      <c r="CX8" s="637"/>
      <c r="CY8" s="638"/>
      <c r="CZ8" s="639">
        <v>14.3</v>
      </c>
      <c r="DA8" s="639"/>
      <c r="DB8" s="639"/>
      <c r="DC8" s="639"/>
      <c r="DD8" s="645">
        <v>37815</v>
      </c>
      <c r="DE8" s="637"/>
      <c r="DF8" s="637"/>
      <c r="DG8" s="637"/>
      <c r="DH8" s="637"/>
      <c r="DI8" s="637"/>
      <c r="DJ8" s="637"/>
      <c r="DK8" s="637"/>
      <c r="DL8" s="637"/>
      <c r="DM8" s="637"/>
      <c r="DN8" s="637"/>
      <c r="DO8" s="637"/>
      <c r="DP8" s="638"/>
      <c r="DQ8" s="645">
        <v>410456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4061</v>
      </c>
      <c r="S9" s="637"/>
      <c r="T9" s="637"/>
      <c r="U9" s="637"/>
      <c r="V9" s="637"/>
      <c r="W9" s="637"/>
      <c r="X9" s="637"/>
      <c r="Y9" s="638"/>
      <c r="Z9" s="639">
        <v>0.1</v>
      </c>
      <c r="AA9" s="639"/>
      <c r="AB9" s="639"/>
      <c r="AC9" s="639"/>
      <c r="AD9" s="640">
        <v>4061</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210594</v>
      </c>
      <c r="BH9" s="637"/>
      <c r="BI9" s="637"/>
      <c r="BJ9" s="637"/>
      <c r="BK9" s="637"/>
      <c r="BL9" s="637"/>
      <c r="BM9" s="637"/>
      <c r="BN9" s="638"/>
      <c r="BO9" s="639">
        <v>29</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549943</v>
      </c>
      <c r="CS9" s="637"/>
      <c r="CT9" s="637"/>
      <c r="CU9" s="637"/>
      <c r="CV9" s="637"/>
      <c r="CW9" s="637"/>
      <c r="CX9" s="637"/>
      <c r="CY9" s="638"/>
      <c r="CZ9" s="639">
        <v>11.6</v>
      </c>
      <c r="DA9" s="639"/>
      <c r="DB9" s="639"/>
      <c r="DC9" s="639"/>
      <c r="DD9" s="645">
        <v>297</v>
      </c>
      <c r="DE9" s="637"/>
      <c r="DF9" s="637"/>
      <c r="DG9" s="637"/>
      <c r="DH9" s="637"/>
      <c r="DI9" s="637"/>
      <c r="DJ9" s="637"/>
      <c r="DK9" s="637"/>
      <c r="DL9" s="637"/>
      <c r="DM9" s="637"/>
      <c r="DN9" s="637"/>
      <c r="DO9" s="637"/>
      <c r="DP9" s="638"/>
      <c r="DQ9" s="645">
        <v>254988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10763</v>
      </c>
      <c r="BH10" s="637"/>
      <c r="BI10" s="637"/>
      <c r="BJ10" s="637"/>
      <c r="BK10" s="637"/>
      <c r="BL10" s="637"/>
      <c r="BM10" s="637"/>
      <c r="BN10" s="638"/>
      <c r="BO10" s="639">
        <v>1.5</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81733</v>
      </c>
      <c r="S11" s="637"/>
      <c r="T11" s="637"/>
      <c r="U11" s="637"/>
      <c r="V11" s="637"/>
      <c r="W11" s="637"/>
      <c r="X11" s="637"/>
      <c r="Y11" s="638"/>
      <c r="Z11" s="641">
        <v>1.7</v>
      </c>
      <c r="AA11" s="642"/>
      <c r="AB11" s="642"/>
      <c r="AC11" s="648"/>
      <c r="AD11" s="645">
        <v>81733</v>
      </c>
      <c r="AE11" s="637"/>
      <c r="AF11" s="637"/>
      <c r="AG11" s="637"/>
      <c r="AH11" s="637"/>
      <c r="AI11" s="637"/>
      <c r="AJ11" s="637"/>
      <c r="AK11" s="638"/>
      <c r="AL11" s="641">
        <v>3.3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8954</v>
      </c>
      <c r="BH11" s="637"/>
      <c r="BI11" s="637"/>
      <c r="BJ11" s="637"/>
      <c r="BK11" s="637"/>
      <c r="BL11" s="637"/>
      <c r="BM11" s="637"/>
      <c r="BN11" s="638"/>
      <c r="BO11" s="639">
        <v>1.2</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1075698</v>
      </c>
      <c r="CS11" s="637"/>
      <c r="CT11" s="637"/>
      <c r="CU11" s="637"/>
      <c r="CV11" s="637"/>
      <c r="CW11" s="637"/>
      <c r="CX11" s="637"/>
      <c r="CY11" s="638"/>
      <c r="CZ11" s="639">
        <v>22.8</v>
      </c>
      <c r="DA11" s="639"/>
      <c r="DB11" s="639"/>
      <c r="DC11" s="639"/>
      <c r="DD11" s="645">
        <v>44486</v>
      </c>
      <c r="DE11" s="637"/>
      <c r="DF11" s="637"/>
      <c r="DG11" s="637"/>
      <c r="DH11" s="637"/>
      <c r="DI11" s="637"/>
      <c r="DJ11" s="637"/>
      <c r="DK11" s="637"/>
      <c r="DL11" s="637"/>
      <c r="DM11" s="637"/>
      <c r="DN11" s="637"/>
      <c r="DO11" s="637"/>
      <c r="DP11" s="638"/>
      <c r="DQ11" s="645">
        <v>127553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407822</v>
      </c>
      <c r="BH12" s="637"/>
      <c r="BI12" s="637"/>
      <c r="BJ12" s="637"/>
      <c r="BK12" s="637"/>
      <c r="BL12" s="637"/>
      <c r="BM12" s="637"/>
      <c r="BN12" s="638"/>
      <c r="BO12" s="639">
        <v>56.2</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192286</v>
      </c>
      <c r="CS12" s="637"/>
      <c r="CT12" s="637"/>
      <c r="CU12" s="637"/>
      <c r="CV12" s="637"/>
      <c r="CW12" s="637"/>
      <c r="CX12" s="637"/>
      <c r="CY12" s="638"/>
      <c r="CZ12" s="639">
        <v>4.0999999999999996</v>
      </c>
      <c r="DA12" s="639"/>
      <c r="DB12" s="639"/>
      <c r="DC12" s="639"/>
      <c r="DD12" s="645">
        <v>65447</v>
      </c>
      <c r="DE12" s="637"/>
      <c r="DF12" s="637"/>
      <c r="DG12" s="637"/>
      <c r="DH12" s="637"/>
      <c r="DI12" s="637"/>
      <c r="DJ12" s="637"/>
      <c r="DK12" s="637"/>
      <c r="DL12" s="637"/>
      <c r="DM12" s="637"/>
      <c r="DN12" s="637"/>
      <c r="DO12" s="637"/>
      <c r="DP12" s="638"/>
      <c r="DQ12" s="645">
        <v>136173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407210</v>
      </c>
      <c r="BH13" s="637"/>
      <c r="BI13" s="637"/>
      <c r="BJ13" s="637"/>
      <c r="BK13" s="637"/>
      <c r="BL13" s="637"/>
      <c r="BM13" s="637"/>
      <c r="BN13" s="638"/>
      <c r="BO13" s="639">
        <v>56.1</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248613</v>
      </c>
      <c r="CS13" s="637"/>
      <c r="CT13" s="637"/>
      <c r="CU13" s="637"/>
      <c r="CV13" s="637"/>
      <c r="CW13" s="637"/>
      <c r="CX13" s="637"/>
      <c r="CY13" s="638"/>
      <c r="CZ13" s="639">
        <v>5.3</v>
      </c>
      <c r="DA13" s="639"/>
      <c r="DB13" s="639"/>
      <c r="DC13" s="639"/>
      <c r="DD13" s="645">
        <v>48923</v>
      </c>
      <c r="DE13" s="637"/>
      <c r="DF13" s="637"/>
      <c r="DG13" s="637"/>
      <c r="DH13" s="637"/>
      <c r="DI13" s="637"/>
      <c r="DJ13" s="637"/>
      <c r="DK13" s="637"/>
      <c r="DL13" s="637"/>
      <c r="DM13" s="637"/>
      <c r="DN13" s="637"/>
      <c r="DO13" s="637"/>
      <c r="DP13" s="638"/>
      <c r="DQ13" s="645">
        <v>100035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20417</v>
      </c>
      <c r="BH14" s="637"/>
      <c r="BI14" s="637"/>
      <c r="BJ14" s="637"/>
      <c r="BK14" s="637"/>
      <c r="BL14" s="637"/>
      <c r="BM14" s="637"/>
      <c r="BN14" s="638"/>
      <c r="BO14" s="639">
        <v>2.8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174456</v>
      </c>
      <c r="CS14" s="637"/>
      <c r="CT14" s="637"/>
      <c r="CU14" s="637"/>
      <c r="CV14" s="637"/>
      <c r="CW14" s="637"/>
      <c r="CX14" s="637"/>
      <c r="CY14" s="638"/>
      <c r="CZ14" s="639">
        <v>3.7</v>
      </c>
      <c r="DA14" s="639"/>
      <c r="DB14" s="639"/>
      <c r="DC14" s="639"/>
      <c r="DD14" s="645" t="s">
        <v>121</v>
      </c>
      <c r="DE14" s="637"/>
      <c r="DF14" s="637"/>
      <c r="DG14" s="637"/>
      <c r="DH14" s="637"/>
      <c r="DI14" s="637"/>
      <c r="DJ14" s="637"/>
      <c r="DK14" s="637"/>
      <c r="DL14" s="637"/>
      <c r="DM14" s="637"/>
      <c r="DN14" s="637"/>
      <c r="DO14" s="637"/>
      <c r="DP14" s="638"/>
      <c r="DQ14" s="645">
        <v>156193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7403</v>
      </c>
      <c r="S15" s="637"/>
      <c r="T15" s="637"/>
      <c r="U15" s="637"/>
      <c r="V15" s="637"/>
      <c r="W15" s="637"/>
      <c r="X15" s="637"/>
      <c r="Y15" s="638"/>
      <c r="Z15" s="639">
        <v>0.2</v>
      </c>
      <c r="AA15" s="639"/>
      <c r="AB15" s="639"/>
      <c r="AC15" s="639"/>
      <c r="AD15" s="640">
        <v>7403</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29786</v>
      </c>
      <c r="BH15" s="637"/>
      <c r="BI15" s="637"/>
      <c r="BJ15" s="637"/>
      <c r="BK15" s="637"/>
      <c r="BL15" s="637"/>
      <c r="BM15" s="637"/>
      <c r="BN15" s="638"/>
      <c r="BO15" s="639">
        <v>4.0999999999999996</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380790</v>
      </c>
      <c r="CS15" s="637"/>
      <c r="CT15" s="637"/>
      <c r="CU15" s="637"/>
      <c r="CV15" s="637"/>
      <c r="CW15" s="637"/>
      <c r="CX15" s="637"/>
      <c r="CY15" s="638"/>
      <c r="CZ15" s="639">
        <v>8.1</v>
      </c>
      <c r="DA15" s="639"/>
      <c r="DB15" s="639"/>
      <c r="DC15" s="639"/>
      <c r="DD15" s="645">
        <v>13118</v>
      </c>
      <c r="DE15" s="637"/>
      <c r="DF15" s="637"/>
      <c r="DG15" s="637"/>
      <c r="DH15" s="637"/>
      <c r="DI15" s="637"/>
      <c r="DJ15" s="637"/>
      <c r="DK15" s="637"/>
      <c r="DL15" s="637"/>
      <c r="DM15" s="637"/>
      <c r="DN15" s="637"/>
      <c r="DO15" s="637"/>
      <c r="DP15" s="638"/>
      <c r="DQ15" s="645">
        <v>343817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6299</v>
      </c>
      <c r="S16" s="637"/>
      <c r="T16" s="637"/>
      <c r="U16" s="637"/>
      <c r="V16" s="637"/>
      <c r="W16" s="637"/>
      <c r="X16" s="637"/>
      <c r="Y16" s="638"/>
      <c r="Z16" s="639">
        <v>0.1</v>
      </c>
      <c r="AA16" s="639"/>
      <c r="AB16" s="639"/>
      <c r="AC16" s="639"/>
      <c r="AD16" s="640">
        <v>6299</v>
      </c>
      <c r="AE16" s="640"/>
      <c r="AF16" s="640"/>
      <c r="AG16" s="640"/>
      <c r="AH16" s="640"/>
      <c r="AI16" s="640"/>
      <c r="AJ16" s="640"/>
      <c r="AK16" s="640"/>
      <c r="AL16" s="641">
        <v>0.3</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14886</v>
      </c>
      <c r="S17" s="637"/>
      <c r="T17" s="637"/>
      <c r="U17" s="637"/>
      <c r="V17" s="637"/>
      <c r="W17" s="637"/>
      <c r="X17" s="637"/>
      <c r="Y17" s="638"/>
      <c r="Z17" s="639">
        <v>0.3</v>
      </c>
      <c r="AA17" s="639"/>
      <c r="AB17" s="639"/>
      <c r="AC17" s="639"/>
      <c r="AD17" s="640">
        <v>14886</v>
      </c>
      <c r="AE17" s="640"/>
      <c r="AF17" s="640"/>
      <c r="AG17" s="640"/>
      <c r="AH17" s="640"/>
      <c r="AI17" s="640"/>
      <c r="AJ17" s="640"/>
      <c r="AK17" s="640"/>
      <c r="AL17" s="641">
        <v>0.6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325348</v>
      </c>
      <c r="CS17" s="637"/>
      <c r="CT17" s="637"/>
      <c r="CU17" s="637"/>
      <c r="CV17" s="637"/>
      <c r="CW17" s="637"/>
      <c r="CX17" s="637"/>
      <c r="CY17" s="638"/>
      <c r="CZ17" s="639">
        <v>6.9</v>
      </c>
      <c r="DA17" s="639"/>
      <c r="DB17" s="639"/>
      <c r="DC17" s="639"/>
      <c r="DD17" s="645" t="s">
        <v>121</v>
      </c>
      <c r="DE17" s="637"/>
      <c r="DF17" s="637"/>
      <c r="DG17" s="637"/>
      <c r="DH17" s="637"/>
      <c r="DI17" s="637"/>
      <c r="DJ17" s="637"/>
      <c r="DK17" s="637"/>
      <c r="DL17" s="637"/>
      <c r="DM17" s="637"/>
      <c r="DN17" s="637"/>
      <c r="DO17" s="637"/>
      <c r="DP17" s="638"/>
      <c r="DQ17" s="645">
        <v>325348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1199</v>
      </c>
      <c r="S18" s="637"/>
      <c r="T18" s="637"/>
      <c r="U18" s="637"/>
      <c r="V18" s="637"/>
      <c r="W18" s="637"/>
      <c r="X18" s="637"/>
      <c r="Y18" s="638"/>
      <c r="Z18" s="639">
        <v>0</v>
      </c>
      <c r="AA18" s="639"/>
      <c r="AB18" s="639"/>
      <c r="AC18" s="639"/>
      <c r="AD18" s="640">
        <v>1199</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13687</v>
      </c>
      <c r="S19" s="637"/>
      <c r="T19" s="637"/>
      <c r="U19" s="637"/>
      <c r="V19" s="637"/>
      <c r="W19" s="637"/>
      <c r="X19" s="637"/>
      <c r="Y19" s="638"/>
      <c r="Z19" s="639">
        <v>0.3</v>
      </c>
      <c r="AA19" s="639"/>
      <c r="AB19" s="639"/>
      <c r="AC19" s="639"/>
      <c r="AD19" s="640">
        <v>13687</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32337</v>
      </c>
      <c r="BH19" s="637"/>
      <c r="BI19" s="637"/>
      <c r="BJ19" s="637"/>
      <c r="BK19" s="637"/>
      <c r="BL19" s="637"/>
      <c r="BM19" s="637"/>
      <c r="BN19" s="638"/>
      <c r="BO19" s="639">
        <v>4.5</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32337</v>
      </c>
      <c r="BH20" s="637"/>
      <c r="BI20" s="637"/>
      <c r="BJ20" s="637"/>
      <c r="BK20" s="637"/>
      <c r="BL20" s="637"/>
      <c r="BM20" s="637"/>
      <c r="BN20" s="638"/>
      <c r="BO20" s="639">
        <v>4.5</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4720943</v>
      </c>
      <c r="CS20" s="637"/>
      <c r="CT20" s="637"/>
      <c r="CU20" s="637"/>
      <c r="CV20" s="637"/>
      <c r="CW20" s="637"/>
      <c r="CX20" s="637"/>
      <c r="CY20" s="638"/>
      <c r="CZ20" s="639">
        <v>100</v>
      </c>
      <c r="DA20" s="639"/>
      <c r="DB20" s="639"/>
      <c r="DC20" s="639"/>
      <c r="DD20" s="645">
        <v>270550</v>
      </c>
      <c r="DE20" s="637"/>
      <c r="DF20" s="637"/>
      <c r="DG20" s="637"/>
      <c r="DH20" s="637"/>
      <c r="DI20" s="637"/>
      <c r="DJ20" s="637"/>
      <c r="DK20" s="637"/>
      <c r="DL20" s="637"/>
      <c r="DM20" s="637"/>
      <c r="DN20" s="637"/>
      <c r="DO20" s="637"/>
      <c r="DP20" s="638"/>
      <c r="DQ20" s="645">
        <v>2768116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1596895</v>
      </c>
      <c r="S21" s="637"/>
      <c r="T21" s="637"/>
      <c r="U21" s="637"/>
      <c r="V21" s="637"/>
      <c r="W21" s="637"/>
      <c r="X21" s="637"/>
      <c r="Y21" s="638"/>
      <c r="Z21" s="639">
        <v>32.4</v>
      </c>
      <c r="AA21" s="639"/>
      <c r="AB21" s="639"/>
      <c r="AC21" s="639"/>
      <c r="AD21" s="640">
        <v>1475339</v>
      </c>
      <c r="AE21" s="640"/>
      <c r="AF21" s="640"/>
      <c r="AG21" s="640"/>
      <c r="AH21" s="640"/>
      <c r="AI21" s="640"/>
      <c r="AJ21" s="640"/>
      <c r="AK21" s="640"/>
      <c r="AL21" s="641">
        <v>59.6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32337</v>
      </c>
      <c r="BH21" s="637"/>
      <c r="BI21" s="637"/>
      <c r="BJ21" s="637"/>
      <c r="BK21" s="637"/>
      <c r="BL21" s="637"/>
      <c r="BM21" s="637"/>
      <c r="BN21" s="638"/>
      <c r="BO21" s="639">
        <v>4.5</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1475339</v>
      </c>
      <c r="S22" s="637"/>
      <c r="T22" s="637"/>
      <c r="U22" s="637"/>
      <c r="V22" s="637"/>
      <c r="W22" s="637"/>
      <c r="X22" s="637"/>
      <c r="Y22" s="638"/>
      <c r="Z22" s="639">
        <v>29.9</v>
      </c>
      <c r="AA22" s="639"/>
      <c r="AB22" s="639"/>
      <c r="AC22" s="639"/>
      <c r="AD22" s="640">
        <v>1475339</v>
      </c>
      <c r="AE22" s="640"/>
      <c r="AF22" s="640"/>
      <c r="AG22" s="640"/>
      <c r="AH22" s="640"/>
      <c r="AI22" s="640"/>
      <c r="AJ22" s="640"/>
      <c r="AK22" s="640"/>
      <c r="AL22" s="641">
        <v>59.6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121556</v>
      </c>
      <c r="S23" s="637"/>
      <c r="T23" s="637"/>
      <c r="U23" s="637"/>
      <c r="V23" s="637"/>
      <c r="W23" s="637"/>
      <c r="X23" s="637"/>
      <c r="Y23" s="638"/>
      <c r="Z23" s="639">
        <v>2.5</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1184808</v>
      </c>
      <c r="CS24" s="626"/>
      <c r="CT24" s="626"/>
      <c r="CU24" s="626"/>
      <c r="CV24" s="626"/>
      <c r="CW24" s="626"/>
      <c r="CX24" s="626"/>
      <c r="CY24" s="627"/>
      <c r="CZ24" s="630">
        <v>25.1</v>
      </c>
      <c r="DA24" s="631"/>
      <c r="DB24" s="631"/>
      <c r="DC24" s="647"/>
      <c r="DD24" s="671">
        <v>1013276</v>
      </c>
      <c r="DE24" s="626"/>
      <c r="DF24" s="626"/>
      <c r="DG24" s="626"/>
      <c r="DH24" s="626"/>
      <c r="DI24" s="626"/>
      <c r="DJ24" s="626"/>
      <c r="DK24" s="627"/>
      <c r="DL24" s="671">
        <v>1012949</v>
      </c>
      <c r="DM24" s="626"/>
      <c r="DN24" s="626"/>
      <c r="DO24" s="626"/>
      <c r="DP24" s="626"/>
      <c r="DQ24" s="626"/>
      <c r="DR24" s="626"/>
      <c r="DS24" s="626"/>
      <c r="DT24" s="626"/>
      <c r="DU24" s="626"/>
      <c r="DV24" s="627"/>
      <c r="DW24" s="630">
        <v>41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2534037</v>
      </c>
      <c r="S25" s="637"/>
      <c r="T25" s="637"/>
      <c r="U25" s="637"/>
      <c r="V25" s="637"/>
      <c r="W25" s="637"/>
      <c r="X25" s="637"/>
      <c r="Y25" s="638"/>
      <c r="Z25" s="639">
        <v>51.4</v>
      </c>
      <c r="AA25" s="639"/>
      <c r="AB25" s="639"/>
      <c r="AC25" s="639"/>
      <c r="AD25" s="640">
        <v>2412481</v>
      </c>
      <c r="AE25" s="640"/>
      <c r="AF25" s="640"/>
      <c r="AG25" s="640"/>
      <c r="AH25" s="640"/>
      <c r="AI25" s="640"/>
      <c r="AJ25" s="640"/>
      <c r="AK25" s="640"/>
      <c r="AL25" s="641">
        <v>97.5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704088</v>
      </c>
      <c r="CS25" s="668"/>
      <c r="CT25" s="668"/>
      <c r="CU25" s="668"/>
      <c r="CV25" s="668"/>
      <c r="CW25" s="668"/>
      <c r="CX25" s="668"/>
      <c r="CY25" s="669"/>
      <c r="CZ25" s="641">
        <v>14.9</v>
      </c>
      <c r="DA25" s="666"/>
      <c r="DB25" s="666"/>
      <c r="DC25" s="670"/>
      <c r="DD25" s="645">
        <v>660015</v>
      </c>
      <c r="DE25" s="668"/>
      <c r="DF25" s="668"/>
      <c r="DG25" s="668"/>
      <c r="DH25" s="668"/>
      <c r="DI25" s="668"/>
      <c r="DJ25" s="668"/>
      <c r="DK25" s="669"/>
      <c r="DL25" s="645">
        <v>659847</v>
      </c>
      <c r="DM25" s="668"/>
      <c r="DN25" s="668"/>
      <c r="DO25" s="668"/>
      <c r="DP25" s="668"/>
      <c r="DQ25" s="668"/>
      <c r="DR25" s="668"/>
      <c r="DS25" s="668"/>
      <c r="DT25" s="668"/>
      <c r="DU25" s="668"/>
      <c r="DV25" s="669"/>
      <c r="DW25" s="641">
        <v>26.7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769</v>
      </c>
      <c r="S26" s="637"/>
      <c r="T26" s="637"/>
      <c r="U26" s="637"/>
      <c r="V26" s="637"/>
      <c r="W26" s="637"/>
      <c r="X26" s="637"/>
      <c r="Y26" s="638"/>
      <c r="Z26" s="639">
        <v>0</v>
      </c>
      <c r="AA26" s="639"/>
      <c r="AB26" s="639"/>
      <c r="AC26" s="639"/>
      <c r="AD26" s="640">
        <v>769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304016</v>
      </c>
      <c r="CS26" s="637"/>
      <c r="CT26" s="637"/>
      <c r="CU26" s="637"/>
      <c r="CV26" s="637"/>
      <c r="CW26" s="637"/>
      <c r="CX26" s="637"/>
      <c r="CY26" s="638"/>
      <c r="CZ26" s="641">
        <v>6.4</v>
      </c>
      <c r="DA26" s="666"/>
      <c r="DB26" s="666"/>
      <c r="DC26" s="670"/>
      <c r="DD26" s="645">
        <v>304016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24697</v>
      </c>
      <c r="S27" s="637"/>
      <c r="T27" s="637"/>
      <c r="U27" s="637"/>
      <c r="V27" s="637"/>
      <c r="W27" s="637"/>
      <c r="X27" s="637"/>
      <c r="Y27" s="638"/>
      <c r="Z27" s="639">
        <v>0.5</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726031</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155372</v>
      </c>
      <c r="CS27" s="668"/>
      <c r="CT27" s="668"/>
      <c r="CU27" s="668"/>
      <c r="CV27" s="668"/>
      <c r="CW27" s="668"/>
      <c r="CX27" s="668"/>
      <c r="CY27" s="669"/>
      <c r="CZ27" s="641">
        <v>3.3</v>
      </c>
      <c r="DA27" s="666"/>
      <c r="DB27" s="666"/>
      <c r="DC27" s="670"/>
      <c r="DD27" s="645">
        <v>27913</v>
      </c>
      <c r="DE27" s="668"/>
      <c r="DF27" s="668"/>
      <c r="DG27" s="668"/>
      <c r="DH27" s="668"/>
      <c r="DI27" s="668"/>
      <c r="DJ27" s="668"/>
      <c r="DK27" s="669"/>
      <c r="DL27" s="645">
        <v>27754</v>
      </c>
      <c r="DM27" s="668"/>
      <c r="DN27" s="668"/>
      <c r="DO27" s="668"/>
      <c r="DP27" s="668"/>
      <c r="DQ27" s="668"/>
      <c r="DR27" s="668"/>
      <c r="DS27" s="668"/>
      <c r="DT27" s="668"/>
      <c r="DU27" s="668"/>
      <c r="DV27" s="669"/>
      <c r="DW27" s="641">
        <v>1.1000000000000001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57283</v>
      </c>
      <c r="S28" s="637"/>
      <c r="T28" s="637"/>
      <c r="U28" s="637"/>
      <c r="V28" s="637"/>
      <c r="W28" s="637"/>
      <c r="X28" s="637"/>
      <c r="Y28" s="638"/>
      <c r="Z28" s="639">
        <v>1.2</v>
      </c>
      <c r="AA28" s="639"/>
      <c r="AB28" s="639"/>
      <c r="AC28" s="639"/>
      <c r="AD28" s="640">
        <v>907</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325348</v>
      </c>
      <c r="CS28" s="637"/>
      <c r="CT28" s="637"/>
      <c r="CU28" s="637"/>
      <c r="CV28" s="637"/>
      <c r="CW28" s="637"/>
      <c r="CX28" s="637"/>
      <c r="CY28" s="638"/>
      <c r="CZ28" s="641">
        <v>6.9</v>
      </c>
      <c r="DA28" s="666"/>
      <c r="DB28" s="666"/>
      <c r="DC28" s="670"/>
      <c r="DD28" s="645">
        <v>325348</v>
      </c>
      <c r="DE28" s="637"/>
      <c r="DF28" s="637"/>
      <c r="DG28" s="637"/>
      <c r="DH28" s="637"/>
      <c r="DI28" s="637"/>
      <c r="DJ28" s="637"/>
      <c r="DK28" s="638"/>
      <c r="DL28" s="645">
        <v>325348</v>
      </c>
      <c r="DM28" s="637"/>
      <c r="DN28" s="637"/>
      <c r="DO28" s="637"/>
      <c r="DP28" s="637"/>
      <c r="DQ28" s="637"/>
      <c r="DR28" s="637"/>
      <c r="DS28" s="637"/>
      <c r="DT28" s="637"/>
      <c r="DU28" s="637"/>
      <c r="DV28" s="638"/>
      <c r="DW28" s="641">
        <v>13.2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10009</v>
      </c>
      <c r="S29" s="637"/>
      <c r="T29" s="637"/>
      <c r="U29" s="637"/>
      <c r="V29" s="637"/>
      <c r="W29" s="637"/>
      <c r="X29" s="637"/>
      <c r="Y29" s="638"/>
      <c r="Z29" s="639">
        <v>0.2</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325348</v>
      </c>
      <c r="CS29" s="668"/>
      <c r="CT29" s="668"/>
      <c r="CU29" s="668"/>
      <c r="CV29" s="668"/>
      <c r="CW29" s="668"/>
      <c r="CX29" s="668"/>
      <c r="CY29" s="669"/>
      <c r="CZ29" s="641">
        <v>6.9</v>
      </c>
      <c r="DA29" s="666"/>
      <c r="DB29" s="666"/>
      <c r="DC29" s="670"/>
      <c r="DD29" s="645">
        <v>325348</v>
      </c>
      <c r="DE29" s="668"/>
      <c r="DF29" s="668"/>
      <c r="DG29" s="668"/>
      <c r="DH29" s="668"/>
      <c r="DI29" s="668"/>
      <c r="DJ29" s="668"/>
      <c r="DK29" s="669"/>
      <c r="DL29" s="645">
        <v>325348</v>
      </c>
      <c r="DM29" s="668"/>
      <c r="DN29" s="668"/>
      <c r="DO29" s="668"/>
      <c r="DP29" s="668"/>
      <c r="DQ29" s="668"/>
      <c r="DR29" s="668"/>
      <c r="DS29" s="668"/>
      <c r="DT29" s="668"/>
      <c r="DU29" s="668"/>
      <c r="DV29" s="669"/>
      <c r="DW29" s="641">
        <v>13.2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441162</v>
      </c>
      <c r="S30" s="637"/>
      <c r="T30" s="637"/>
      <c r="U30" s="637"/>
      <c r="V30" s="637"/>
      <c r="W30" s="637"/>
      <c r="X30" s="637"/>
      <c r="Y30" s="638"/>
      <c r="Z30" s="639">
        <v>9</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317901</v>
      </c>
      <c r="CS30" s="637"/>
      <c r="CT30" s="637"/>
      <c r="CU30" s="637"/>
      <c r="CV30" s="637"/>
      <c r="CW30" s="637"/>
      <c r="CX30" s="637"/>
      <c r="CY30" s="638"/>
      <c r="CZ30" s="641">
        <v>6.7</v>
      </c>
      <c r="DA30" s="666"/>
      <c r="DB30" s="666"/>
      <c r="DC30" s="670"/>
      <c r="DD30" s="645">
        <v>317901</v>
      </c>
      <c r="DE30" s="637"/>
      <c r="DF30" s="637"/>
      <c r="DG30" s="637"/>
      <c r="DH30" s="637"/>
      <c r="DI30" s="637"/>
      <c r="DJ30" s="637"/>
      <c r="DK30" s="638"/>
      <c r="DL30" s="645">
        <v>317901</v>
      </c>
      <c r="DM30" s="637"/>
      <c r="DN30" s="637"/>
      <c r="DO30" s="637"/>
      <c r="DP30" s="637"/>
      <c r="DQ30" s="637"/>
      <c r="DR30" s="637"/>
      <c r="DS30" s="637"/>
      <c r="DT30" s="637"/>
      <c r="DU30" s="637"/>
      <c r="DV30" s="638"/>
      <c r="DW30" s="641">
        <v>12.9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99.3</v>
      </c>
      <c r="BN31" s="680"/>
      <c r="BO31" s="680"/>
      <c r="BP31" s="680"/>
      <c r="BQ31" s="681"/>
      <c r="BR31" s="692">
        <v>99.6</v>
      </c>
      <c r="BS31" s="680"/>
      <c r="BT31" s="680"/>
      <c r="BU31" s="680"/>
      <c r="BV31" s="680"/>
      <c r="BW31" s="680"/>
      <c r="BX31" s="631">
        <v>99.3</v>
      </c>
      <c r="BY31" s="680"/>
      <c r="BZ31" s="680"/>
      <c r="CA31" s="680"/>
      <c r="CB31" s="681"/>
      <c r="CD31" s="674"/>
      <c r="CE31" s="675"/>
      <c r="CF31" s="633" t="s">
        <v>300</v>
      </c>
      <c r="CG31" s="634"/>
      <c r="CH31" s="634"/>
      <c r="CI31" s="634"/>
      <c r="CJ31" s="634"/>
      <c r="CK31" s="634"/>
      <c r="CL31" s="634"/>
      <c r="CM31" s="634"/>
      <c r="CN31" s="634"/>
      <c r="CO31" s="634"/>
      <c r="CP31" s="634"/>
      <c r="CQ31" s="635"/>
      <c r="CR31" s="636">
        <v>7447</v>
      </c>
      <c r="CS31" s="668"/>
      <c r="CT31" s="668"/>
      <c r="CU31" s="668"/>
      <c r="CV31" s="668"/>
      <c r="CW31" s="668"/>
      <c r="CX31" s="668"/>
      <c r="CY31" s="669"/>
      <c r="CZ31" s="641">
        <v>0.2</v>
      </c>
      <c r="DA31" s="666"/>
      <c r="DB31" s="666"/>
      <c r="DC31" s="670"/>
      <c r="DD31" s="645">
        <v>7447</v>
      </c>
      <c r="DE31" s="668"/>
      <c r="DF31" s="668"/>
      <c r="DG31" s="668"/>
      <c r="DH31" s="668"/>
      <c r="DI31" s="668"/>
      <c r="DJ31" s="668"/>
      <c r="DK31" s="669"/>
      <c r="DL31" s="645">
        <v>7447</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871399</v>
      </c>
      <c r="S32" s="637"/>
      <c r="T32" s="637"/>
      <c r="U32" s="637"/>
      <c r="V32" s="637"/>
      <c r="W32" s="637"/>
      <c r="X32" s="637"/>
      <c r="Y32" s="638"/>
      <c r="Z32" s="639">
        <v>17.7</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98.6</v>
      </c>
      <c r="BN32" s="668"/>
      <c r="BO32" s="668"/>
      <c r="BP32" s="668"/>
      <c r="BQ32" s="691"/>
      <c r="BR32" s="693">
        <v>99</v>
      </c>
      <c r="BS32" s="668"/>
      <c r="BT32" s="668"/>
      <c r="BU32" s="668"/>
      <c r="BV32" s="668"/>
      <c r="BW32" s="668"/>
      <c r="BX32" s="642">
        <v>98.4</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9415</v>
      </c>
      <c r="S33" s="637"/>
      <c r="T33" s="637"/>
      <c r="U33" s="637"/>
      <c r="V33" s="637"/>
      <c r="W33" s="637"/>
      <c r="X33" s="637"/>
      <c r="Y33" s="638"/>
      <c r="Z33" s="639">
        <v>0.2</v>
      </c>
      <c r="AA33" s="639"/>
      <c r="AB33" s="639"/>
      <c r="AC33" s="639"/>
      <c r="AD33" s="640">
        <v>5161</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99.9</v>
      </c>
      <c r="BH33" s="695"/>
      <c r="BI33" s="695"/>
      <c r="BJ33" s="695"/>
      <c r="BK33" s="695"/>
      <c r="BL33" s="695"/>
      <c r="BM33" s="696">
        <v>99.6</v>
      </c>
      <c r="BN33" s="695"/>
      <c r="BO33" s="695"/>
      <c r="BP33" s="695"/>
      <c r="BQ33" s="697"/>
      <c r="BR33" s="694">
        <v>99.9</v>
      </c>
      <c r="BS33" s="695"/>
      <c r="BT33" s="695"/>
      <c r="BU33" s="695"/>
      <c r="BV33" s="695"/>
      <c r="BW33" s="695"/>
      <c r="BX33" s="696">
        <v>99.7</v>
      </c>
      <c r="BY33" s="695"/>
      <c r="BZ33" s="695"/>
      <c r="CA33" s="695"/>
      <c r="CB33" s="697"/>
      <c r="CD33" s="633" t="s">
        <v>307</v>
      </c>
      <c r="CE33" s="634"/>
      <c r="CF33" s="634"/>
      <c r="CG33" s="634"/>
      <c r="CH33" s="634"/>
      <c r="CI33" s="634"/>
      <c r="CJ33" s="634"/>
      <c r="CK33" s="634"/>
      <c r="CL33" s="634"/>
      <c r="CM33" s="634"/>
      <c r="CN33" s="634"/>
      <c r="CO33" s="634"/>
      <c r="CP33" s="634"/>
      <c r="CQ33" s="635"/>
      <c r="CR33" s="636">
        <v>3265585</v>
      </c>
      <c r="CS33" s="668"/>
      <c r="CT33" s="668"/>
      <c r="CU33" s="668"/>
      <c r="CV33" s="668"/>
      <c r="CW33" s="668"/>
      <c r="CX33" s="668"/>
      <c r="CY33" s="669"/>
      <c r="CZ33" s="641">
        <v>69.2</v>
      </c>
      <c r="DA33" s="666"/>
      <c r="DB33" s="666"/>
      <c r="DC33" s="670"/>
      <c r="DD33" s="645">
        <v>1615751</v>
      </c>
      <c r="DE33" s="668"/>
      <c r="DF33" s="668"/>
      <c r="DG33" s="668"/>
      <c r="DH33" s="668"/>
      <c r="DI33" s="668"/>
      <c r="DJ33" s="668"/>
      <c r="DK33" s="669"/>
      <c r="DL33" s="645">
        <v>1058126</v>
      </c>
      <c r="DM33" s="668"/>
      <c r="DN33" s="668"/>
      <c r="DO33" s="668"/>
      <c r="DP33" s="668"/>
      <c r="DQ33" s="668"/>
      <c r="DR33" s="668"/>
      <c r="DS33" s="668"/>
      <c r="DT33" s="668"/>
      <c r="DU33" s="668"/>
      <c r="DV33" s="669"/>
      <c r="DW33" s="641">
        <v>42.8</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133574</v>
      </c>
      <c r="S34" s="637"/>
      <c r="T34" s="637"/>
      <c r="U34" s="637"/>
      <c r="V34" s="637"/>
      <c r="W34" s="637"/>
      <c r="X34" s="637"/>
      <c r="Y34" s="638"/>
      <c r="Z34" s="639">
        <v>2.7</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995402</v>
      </c>
      <c r="CS34" s="637"/>
      <c r="CT34" s="637"/>
      <c r="CU34" s="637"/>
      <c r="CV34" s="637"/>
      <c r="CW34" s="637"/>
      <c r="CX34" s="637"/>
      <c r="CY34" s="638"/>
      <c r="CZ34" s="641">
        <v>21.1</v>
      </c>
      <c r="DA34" s="666"/>
      <c r="DB34" s="666"/>
      <c r="DC34" s="670"/>
      <c r="DD34" s="645">
        <v>595220</v>
      </c>
      <c r="DE34" s="637"/>
      <c r="DF34" s="637"/>
      <c r="DG34" s="637"/>
      <c r="DH34" s="637"/>
      <c r="DI34" s="637"/>
      <c r="DJ34" s="637"/>
      <c r="DK34" s="638"/>
      <c r="DL34" s="645">
        <v>561842</v>
      </c>
      <c r="DM34" s="637"/>
      <c r="DN34" s="637"/>
      <c r="DO34" s="637"/>
      <c r="DP34" s="637"/>
      <c r="DQ34" s="637"/>
      <c r="DR34" s="637"/>
      <c r="DS34" s="637"/>
      <c r="DT34" s="637"/>
      <c r="DU34" s="637"/>
      <c r="DV34" s="638"/>
      <c r="DW34" s="641">
        <v>22.7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394639</v>
      </c>
      <c r="S35" s="637"/>
      <c r="T35" s="637"/>
      <c r="U35" s="637"/>
      <c r="V35" s="637"/>
      <c r="W35" s="637"/>
      <c r="X35" s="637"/>
      <c r="Y35" s="638"/>
      <c r="Z35" s="639">
        <v>8</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48088</v>
      </c>
      <c r="CS35" s="668"/>
      <c r="CT35" s="668"/>
      <c r="CU35" s="668"/>
      <c r="CV35" s="668"/>
      <c r="CW35" s="668"/>
      <c r="CX35" s="668"/>
      <c r="CY35" s="669"/>
      <c r="CZ35" s="641">
        <v>1</v>
      </c>
      <c r="DA35" s="666"/>
      <c r="DB35" s="666"/>
      <c r="DC35" s="670"/>
      <c r="DD35" s="645">
        <v>41764</v>
      </c>
      <c r="DE35" s="668"/>
      <c r="DF35" s="668"/>
      <c r="DG35" s="668"/>
      <c r="DH35" s="668"/>
      <c r="DI35" s="668"/>
      <c r="DJ35" s="668"/>
      <c r="DK35" s="669"/>
      <c r="DL35" s="645">
        <v>41764</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199260</v>
      </c>
      <c r="S36" s="637"/>
      <c r="T36" s="637"/>
      <c r="U36" s="637"/>
      <c r="V36" s="637"/>
      <c r="W36" s="637"/>
      <c r="X36" s="637"/>
      <c r="Y36" s="638"/>
      <c r="Z36" s="639">
        <v>4</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167502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1045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1623481</v>
      </c>
      <c r="CS36" s="637"/>
      <c r="CT36" s="637"/>
      <c r="CU36" s="637"/>
      <c r="CV36" s="637"/>
      <c r="CW36" s="637"/>
      <c r="CX36" s="637"/>
      <c r="CY36" s="638"/>
      <c r="CZ36" s="641">
        <v>34.4</v>
      </c>
      <c r="DA36" s="666"/>
      <c r="DB36" s="666"/>
      <c r="DC36" s="670"/>
      <c r="DD36" s="645">
        <v>413944</v>
      </c>
      <c r="DE36" s="637"/>
      <c r="DF36" s="637"/>
      <c r="DG36" s="637"/>
      <c r="DH36" s="637"/>
      <c r="DI36" s="637"/>
      <c r="DJ36" s="637"/>
      <c r="DK36" s="638"/>
      <c r="DL36" s="645">
        <v>335749</v>
      </c>
      <c r="DM36" s="637"/>
      <c r="DN36" s="637"/>
      <c r="DO36" s="637"/>
      <c r="DP36" s="637"/>
      <c r="DQ36" s="637"/>
      <c r="DR36" s="637"/>
      <c r="DS36" s="637"/>
      <c r="DT36" s="637"/>
      <c r="DU36" s="637"/>
      <c r="DV36" s="638"/>
      <c r="DW36" s="641">
        <v>13.6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112892</v>
      </c>
      <c r="S37" s="637"/>
      <c r="T37" s="637"/>
      <c r="U37" s="637"/>
      <c r="V37" s="637"/>
      <c r="W37" s="637"/>
      <c r="X37" s="637"/>
      <c r="Y37" s="638"/>
      <c r="Z37" s="639">
        <v>2.2999999999999998</v>
      </c>
      <c r="AA37" s="639"/>
      <c r="AB37" s="639"/>
      <c r="AC37" s="639"/>
      <c r="AD37" s="640">
        <v>54096</v>
      </c>
      <c r="AE37" s="640"/>
      <c r="AF37" s="640"/>
      <c r="AG37" s="640"/>
      <c r="AH37" s="640"/>
      <c r="AI37" s="640"/>
      <c r="AJ37" s="640"/>
      <c r="AK37" s="640"/>
      <c r="AL37" s="641">
        <v>2.2000000000000002</v>
      </c>
      <c r="AM37" s="642"/>
      <c r="AN37" s="642"/>
      <c r="AO37" s="643"/>
      <c r="AQ37" s="699" t="s">
        <v>319</v>
      </c>
      <c r="AR37" s="700"/>
      <c r="AS37" s="700"/>
      <c r="AT37" s="700"/>
      <c r="AU37" s="700"/>
      <c r="AV37" s="700"/>
      <c r="AW37" s="700"/>
      <c r="AX37" s="700"/>
      <c r="AY37" s="701"/>
      <c r="AZ37" s="636">
        <v>24203</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1045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257582</v>
      </c>
      <c r="CS37" s="668"/>
      <c r="CT37" s="668"/>
      <c r="CU37" s="668"/>
      <c r="CV37" s="668"/>
      <c r="CW37" s="668"/>
      <c r="CX37" s="668"/>
      <c r="CY37" s="669"/>
      <c r="CZ37" s="641">
        <v>5.5</v>
      </c>
      <c r="DA37" s="666"/>
      <c r="DB37" s="666"/>
      <c r="DC37" s="670"/>
      <c r="DD37" s="645">
        <v>191172</v>
      </c>
      <c r="DE37" s="668"/>
      <c r="DF37" s="668"/>
      <c r="DG37" s="668"/>
      <c r="DH37" s="668"/>
      <c r="DI37" s="668"/>
      <c r="DJ37" s="668"/>
      <c r="DK37" s="669"/>
      <c r="DL37" s="645">
        <v>187087</v>
      </c>
      <c r="DM37" s="668"/>
      <c r="DN37" s="668"/>
      <c r="DO37" s="668"/>
      <c r="DP37" s="668"/>
      <c r="DQ37" s="668"/>
      <c r="DR37" s="668"/>
      <c r="DS37" s="668"/>
      <c r="DT37" s="668"/>
      <c r="DU37" s="668"/>
      <c r="DV37" s="669"/>
      <c r="DW37" s="641">
        <v>7.6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137200</v>
      </c>
      <c r="S38" s="637"/>
      <c r="T38" s="637"/>
      <c r="U38" s="637"/>
      <c r="V38" s="637"/>
      <c r="W38" s="637"/>
      <c r="X38" s="637"/>
      <c r="Y38" s="638"/>
      <c r="Z38" s="639">
        <v>2.8</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5554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553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138388</v>
      </c>
      <c r="CS38" s="637"/>
      <c r="CT38" s="637"/>
      <c r="CU38" s="637"/>
      <c r="CV38" s="637"/>
      <c r="CW38" s="637"/>
      <c r="CX38" s="637"/>
      <c r="CY38" s="638"/>
      <c r="CZ38" s="641">
        <v>2.9</v>
      </c>
      <c r="DA38" s="666"/>
      <c r="DB38" s="666"/>
      <c r="DC38" s="670"/>
      <c r="DD38" s="645">
        <v>118771</v>
      </c>
      <c r="DE38" s="637"/>
      <c r="DF38" s="637"/>
      <c r="DG38" s="637"/>
      <c r="DH38" s="637"/>
      <c r="DI38" s="637"/>
      <c r="DJ38" s="637"/>
      <c r="DK38" s="638"/>
      <c r="DL38" s="645">
        <v>118771</v>
      </c>
      <c r="DM38" s="637"/>
      <c r="DN38" s="637"/>
      <c r="DO38" s="637"/>
      <c r="DP38" s="637"/>
      <c r="DQ38" s="637"/>
      <c r="DR38" s="637"/>
      <c r="DS38" s="637"/>
      <c r="DT38" s="637"/>
      <c r="DU38" s="637"/>
      <c r="DV38" s="638"/>
      <c r="DW38" s="641">
        <v>4.8</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4911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1445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443860</v>
      </c>
      <c r="CS39" s="668"/>
      <c r="CT39" s="668"/>
      <c r="CU39" s="668"/>
      <c r="CV39" s="668"/>
      <c r="CW39" s="668"/>
      <c r="CX39" s="668"/>
      <c r="CY39" s="669"/>
      <c r="CZ39" s="641">
        <v>9.4</v>
      </c>
      <c r="DA39" s="666"/>
      <c r="DB39" s="666"/>
      <c r="DC39" s="670"/>
      <c r="DD39" s="645">
        <v>439686</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121</v>
      </c>
      <c r="S40" s="637"/>
      <c r="T40" s="637"/>
      <c r="U40" s="637"/>
      <c r="V40" s="637"/>
      <c r="W40" s="637"/>
      <c r="X40" s="637"/>
      <c r="Y40" s="638"/>
      <c r="Z40" s="639" t="s">
        <v>121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255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16366</v>
      </c>
      <c r="CS40" s="637"/>
      <c r="CT40" s="637"/>
      <c r="CU40" s="637"/>
      <c r="CV40" s="637"/>
      <c r="CW40" s="637"/>
      <c r="CX40" s="637"/>
      <c r="CY40" s="638"/>
      <c r="CZ40" s="641">
        <v>0.3</v>
      </c>
      <c r="DA40" s="666"/>
      <c r="DB40" s="666"/>
      <c r="DC40" s="670"/>
      <c r="DD40" s="645">
        <v>6366</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4926336</v>
      </c>
      <c r="S41" s="709"/>
      <c r="T41" s="709"/>
      <c r="U41" s="709"/>
      <c r="V41" s="709"/>
      <c r="W41" s="709"/>
      <c r="X41" s="709"/>
      <c r="Y41" s="713"/>
      <c r="Z41" s="714">
        <v>100</v>
      </c>
      <c r="AA41" s="714"/>
      <c r="AB41" s="714"/>
      <c r="AC41" s="714"/>
      <c r="AD41" s="715">
        <v>2473414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29985</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102849</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239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270550</v>
      </c>
      <c r="CS42" s="668"/>
      <c r="CT42" s="668"/>
      <c r="CU42" s="668"/>
      <c r="CV42" s="668"/>
      <c r="CW42" s="668"/>
      <c r="CX42" s="668"/>
      <c r="CY42" s="669"/>
      <c r="CZ42" s="641">
        <v>5.7</v>
      </c>
      <c r="DA42" s="666"/>
      <c r="DB42" s="666"/>
      <c r="DC42" s="670"/>
      <c r="DD42" s="645">
        <v>139089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5085</v>
      </c>
      <c r="CS43" s="668"/>
      <c r="CT43" s="668"/>
      <c r="CU43" s="668"/>
      <c r="CV43" s="668"/>
      <c r="CW43" s="668"/>
      <c r="CX43" s="668"/>
      <c r="CY43" s="669"/>
      <c r="CZ43" s="641">
        <v>0.1</v>
      </c>
      <c r="DA43" s="666"/>
      <c r="DB43" s="666"/>
      <c r="DC43" s="670"/>
      <c r="DD43" s="645">
        <v>5085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270550</v>
      </c>
      <c r="CS44" s="637"/>
      <c r="CT44" s="637"/>
      <c r="CU44" s="637"/>
      <c r="CV44" s="637"/>
      <c r="CW44" s="637"/>
      <c r="CX44" s="637"/>
      <c r="CY44" s="638"/>
      <c r="CZ44" s="641">
        <v>5.7</v>
      </c>
      <c r="DA44" s="642"/>
      <c r="DB44" s="642"/>
      <c r="DC44" s="648"/>
      <c r="DD44" s="645">
        <v>139089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36996</v>
      </c>
      <c r="CS45" s="668"/>
      <c r="CT45" s="668"/>
      <c r="CU45" s="668"/>
      <c r="CV45" s="668"/>
      <c r="CW45" s="668"/>
      <c r="CX45" s="668"/>
      <c r="CY45" s="669"/>
      <c r="CZ45" s="641">
        <v>0.8</v>
      </c>
      <c r="DA45" s="666"/>
      <c r="DB45" s="666"/>
      <c r="DC45" s="670"/>
      <c r="DD45" s="645">
        <v>1422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190821</v>
      </c>
      <c r="CS46" s="637"/>
      <c r="CT46" s="637"/>
      <c r="CU46" s="637"/>
      <c r="CV46" s="637"/>
      <c r="CW46" s="637"/>
      <c r="CX46" s="637"/>
      <c r="CY46" s="638"/>
      <c r="CZ46" s="641">
        <v>4</v>
      </c>
      <c r="DA46" s="642"/>
      <c r="DB46" s="642"/>
      <c r="DC46" s="648"/>
      <c r="DD46" s="645">
        <v>131834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4720943</v>
      </c>
      <c r="CS49" s="695"/>
      <c r="CT49" s="695"/>
      <c r="CU49" s="695"/>
      <c r="CV49" s="695"/>
      <c r="CW49" s="695"/>
      <c r="CX49" s="695"/>
      <c r="CY49" s="724"/>
      <c r="CZ49" s="716">
        <v>100</v>
      </c>
      <c r="DA49" s="725"/>
      <c r="DB49" s="725"/>
      <c r="DC49" s="726"/>
      <c r="DD49" s="727">
        <v>2768116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vBHdjc9ICUVmLbLn4sqgTc1BNAKlBlqVV4kh4L1OwLqIKMtAH/Zr4VkI7FdbBXXFs9xuJdX4MebEwfXyPCSS3A==" saltValue="6k2P92ROSgWt/5douAf+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5375</v>
      </c>
      <c r="R7" s="766"/>
      <c r="S7" s="766"/>
      <c r="T7" s="766"/>
      <c r="U7" s="766"/>
      <c r="V7" s="766">
        <v>5175</v>
      </c>
      <c r="W7" s="766"/>
      <c r="X7" s="766"/>
      <c r="Y7" s="766"/>
      <c r="Z7" s="766"/>
      <c r="AA7" s="766">
        <v>201</v>
      </c>
      <c r="AB7" s="766"/>
      <c r="AC7" s="766"/>
      <c r="AD7" s="766"/>
      <c r="AE7" s="767"/>
      <c r="AF7" s="768">
        <v>189</v>
      </c>
      <c r="AG7" s="769"/>
      <c r="AH7" s="769"/>
      <c r="AI7" s="769"/>
      <c r="AJ7" s="770"/>
      <c r="AK7" s="771" t="s">
        <v>487</v>
      </c>
      <c r="AL7" s="772"/>
      <c r="AM7" s="772"/>
      <c r="AN7" s="772"/>
      <c r="AO7" s="772"/>
      <c r="AP7" s="772">
        <v>2635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548</v>
      </c>
      <c r="BT7" s="760"/>
      <c r="BU7" s="760"/>
      <c r="BV7" s="760"/>
      <c r="BW7" s="760"/>
      <c r="BX7" s="760"/>
      <c r="BY7" s="760"/>
      <c r="BZ7" s="760"/>
      <c r="CA7" s="760"/>
      <c r="CB7" s="760"/>
      <c r="CC7" s="760"/>
      <c r="CD7" s="760"/>
      <c r="CE7" s="760"/>
      <c r="CF7" s="760"/>
      <c r="CG7" s="775"/>
      <c r="CH7" s="756">
        <v>-13</v>
      </c>
      <c r="CI7" s="757"/>
      <c r="CJ7" s="757"/>
      <c r="CK7" s="757"/>
      <c r="CL7" s="758"/>
      <c r="CM7" s="756">
        <v>67</v>
      </c>
      <c r="CN7" s="757"/>
      <c r="CO7" s="757"/>
      <c r="CP7" s="757"/>
      <c r="CQ7" s="758"/>
      <c r="CR7" s="756">
        <v>120</v>
      </c>
      <c r="CS7" s="757"/>
      <c r="CT7" s="757"/>
      <c r="CU7" s="757"/>
      <c r="CV7" s="758"/>
      <c r="CW7" s="756" t="s">
        <v>560</v>
      </c>
      <c r="CX7" s="757"/>
      <c r="CY7" s="757"/>
      <c r="CZ7" s="757"/>
      <c r="DA7" s="758"/>
      <c r="DB7" s="756" t="s">
        <v>560</v>
      </c>
      <c r="DC7" s="757"/>
      <c r="DD7" s="757"/>
      <c r="DE7" s="757"/>
      <c r="DF7" s="758"/>
      <c r="DG7" s="756" t="s">
        <v>560</v>
      </c>
      <c r="DH7" s="757"/>
      <c r="DI7" s="757"/>
      <c r="DJ7" s="757"/>
      <c r="DK7" s="758"/>
      <c r="DL7" s="756" t="s">
        <v>560</v>
      </c>
      <c r="DM7" s="757"/>
      <c r="DN7" s="757"/>
      <c r="DO7" s="757"/>
      <c r="DP7" s="758"/>
      <c r="DQ7" s="756" t="s">
        <v>560</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72</v>
      </c>
      <c r="R8" s="797"/>
      <c r="S8" s="797"/>
      <c r="T8" s="797"/>
      <c r="U8" s="797"/>
      <c r="V8" s="797">
        <v>67</v>
      </c>
      <c r="W8" s="797"/>
      <c r="X8" s="797"/>
      <c r="Y8" s="797"/>
      <c r="Z8" s="797"/>
      <c r="AA8" s="797">
        <v>5</v>
      </c>
      <c r="AB8" s="797"/>
      <c r="AC8" s="797"/>
      <c r="AD8" s="797"/>
      <c r="AE8" s="798"/>
      <c r="AF8" s="799">
        <v>5</v>
      </c>
      <c r="AG8" s="800"/>
      <c r="AH8" s="800"/>
      <c r="AI8" s="800"/>
      <c r="AJ8" s="801"/>
      <c r="AK8" s="782">
        <v>16</v>
      </c>
      <c r="AL8" s="783"/>
      <c r="AM8" s="783"/>
      <c r="AN8" s="783"/>
      <c r="AO8" s="783"/>
      <c r="AP8" s="783" t="s">
        <v>487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549</v>
      </c>
      <c r="BT8" s="787"/>
      <c r="BU8" s="787"/>
      <c r="BV8" s="787"/>
      <c r="BW8" s="787"/>
      <c r="BX8" s="787"/>
      <c r="BY8" s="787"/>
      <c r="BZ8" s="787"/>
      <c r="CA8" s="787"/>
      <c r="CB8" s="787"/>
      <c r="CC8" s="787"/>
      <c r="CD8" s="787"/>
      <c r="CE8" s="787"/>
      <c r="CF8" s="787"/>
      <c r="CG8" s="788"/>
      <c r="CH8" s="789">
        <v>582</v>
      </c>
      <c r="CI8" s="790"/>
      <c r="CJ8" s="790"/>
      <c r="CK8" s="790"/>
      <c r="CL8" s="791"/>
      <c r="CM8" s="789">
        <v>1076</v>
      </c>
      <c r="CN8" s="790"/>
      <c r="CO8" s="790"/>
      <c r="CP8" s="790"/>
      <c r="CQ8" s="791"/>
      <c r="CR8" s="789">
        <v>100</v>
      </c>
      <c r="CS8" s="790"/>
      <c r="CT8" s="790"/>
      <c r="CU8" s="790"/>
      <c r="CV8" s="791"/>
      <c r="CW8" s="789" t="s">
        <v>560</v>
      </c>
      <c r="CX8" s="790"/>
      <c r="CY8" s="790"/>
      <c r="CZ8" s="790"/>
      <c r="DA8" s="791"/>
      <c r="DB8" s="789" t="s">
        <v>560</v>
      </c>
      <c r="DC8" s="790"/>
      <c r="DD8" s="790"/>
      <c r="DE8" s="790"/>
      <c r="DF8" s="791"/>
      <c r="DG8" s="789" t="s">
        <v>560</v>
      </c>
      <c r="DH8" s="790"/>
      <c r="DI8" s="790"/>
      <c r="DJ8" s="790"/>
      <c r="DK8" s="791"/>
      <c r="DL8" s="789" t="s">
        <v>560</v>
      </c>
      <c r="DM8" s="790"/>
      <c r="DN8" s="790"/>
      <c r="DO8" s="790"/>
      <c r="DP8" s="791"/>
      <c r="DQ8" s="789" t="s">
        <v>560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550</v>
      </c>
      <c r="BT9" s="787"/>
      <c r="BU9" s="787"/>
      <c r="BV9" s="787"/>
      <c r="BW9" s="787"/>
      <c r="BX9" s="787"/>
      <c r="BY9" s="787"/>
      <c r="BZ9" s="787"/>
      <c r="CA9" s="787"/>
      <c r="CB9" s="787"/>
      <c r="CC9" s="787"/>
      <c r="CD9" s="787"/>
      <c r="CE9" s="787"/>
      <c r="CF9" s="787"/>
      <c r="CG9" s="788"/>
      <c r="CH9" s="789">
        <v>20</v>
      </c>
      <c r="CI9" s="790"/>
      <c r="CJ9" s="790"/>
      <c r="CK9" s="790"/>
      <c r="CL9" s="791"/>
      <c r="CM9" s="789">
        <v>180</v>
      </c>
      <c r="CN9" s="790"/>
      <c r="CO9" s="790"/>
      <c r="CP9" s="790"/>
      <c r="CQ9" s="791"/>
      <c r="CR9" s="789">
        <v>40</v>
      </c>
      <c r="CS9" s="790"/>
      <c r="CT9" s="790"/>
      <c r="CU9" s="790"/>
      <c r="CV9" s="791"/>
      <c r="CW9" s="789" t="s">
        <v>560</v>
      </c>
      <c r="CX9" s="790"/>
      <c r="CY9" s="790"/>
      <c r="CZ9" s="790"/>
      <c r="DA9" s="791"/>
      <c r="DB9" s="789" t="s">
        <v>560</v>
      </c>
      <c r="DC9" s="790"/>
      <c r="DD9" s="790"/>
      <c r="DE9" s="790"/>
      <c r="DF9" s="791"/>
      <c r="DG9" s="789" t="s">
        <v>560</v>
      </c>
      <c r="DH9" s="790"/>
      <c r="DI9" s="790"/>
      <c r="DJ9" s="790"/>
      <c r="DK9" s="791"/>
      <c r="DL9" s="789" t="s">
        <v>560</v>
      </c>
      <c r="DM9" s="790"/>
      <c r="DN9" s="790"/>
      <c r="DO9" s="790"/>
      <c r="DP9" s="791"/>
      <c r="DQ9" s="789" t="s">
        <v>560</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5447</v>
      </c>
      <c r="R23" s="806"/>
      <c r="S23" s="806"/>
      <c r="T23" s="806"/>
      <c r="U23" s="806"/>
      <c r="V23" s="806">
        <v>5242</v>
      </c>
      <c r="W23" s="806"/>
      <c r="X23" s="806"/>
      <c r="Y23" s="806"/>
      <c r="Z23" s="806"/>
      <c r="AA23" s="806">
        <v>206</v>
      </c>
      <c r="AB23" s="806"/>
      <c r="AC23" s="806"/>
      <c r="AD23" s="806"/>
      <c r="AE23" s="807"/>
      <c r="AF23" s="808">
        <v>194</v>
      </c>
      <c r="AG23" s="806"/>
      <c r="AH23" s="806"/>
      <c r="AI23" s="806"/>
      <c r="AJ23" s="809"/>
      <c r="AK23" s="810"/>
      <c r="AL23" s="811"/>
      <c r="AM23" s="811"/>
      <c r="AN23" s="811"/>
      <c r="AO23" s="811"/>
      <c r="AP23" s="806">
        <v>2635</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862</v>
      </c>
      <c r="R28" s="836"/>
      <c r="S28" s="836"/>
      <c r="T28" s="836"/>
      <c r="U28" s="836"/>
      <c r="V28" s="836">
        <v>861</v>
      </c>
      <c r="W28" s="836"/>
      <c r="X28" s="836"/>
      <c r="Y28" s="836"/>
      <c r="Z28" s="836"/>
      <c r="AA28" s="836">
        <v>1</v>
      </c>
      <c r="AB28" s="836"/>
      <c r="AC28" s="836"/>
      <c r="AD28" s="836"/>
      <c r="AE28" s="837"/>
      <c r="AF28" s="838">
        <v>1</v>
      </c>
      <c r="AG28" s="836"/>
      <c r="AH28" s="836"/>
      <c r="AI28" s="836"/>
      <c r="AJ28" s="839"/>
      <c r="AK28" s="840">
        <v>172</v>
      </c>
      <c r="AL28" s="841"/>
      <c r="AM28" s="841"/>
      <c r="AN28" s="841"/>
      <c r="AO28" s="841"/>
      <c r="AP28" s="841" t="s">
        <v>487</v>
      </c>
      <c r="AQ28" s="841"/>
      <c r="AR28" s="841"/>
      <c r="AS28" s="841"/>
      <c r="AT28" s="841"/>
      <c r="AU28" s="841" t="s">
        <v>487</v>
      </c>
      <c r="AV28" s="841"/>
      <c r="AW28" s="841"/>
      <c r="AX28" s="841"/>
      <c r="AY28" s="841"/>
      <c r="AZ28" s="842" t="s">
        <v>487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283</v>
      </c>
      <c r="R29" s="797"/>
      <c r="S29" s="797"/>
      <c r="T29" s="797"/>
      <c r="U29" s="797"/>
      <c r="V29" s="797">
        <v>283</v>
      </c>
      <c r="W29" s="797"/>
      <c r="X29" s="797"/>
      <c r="Y29" s="797"/>
      <c r="Z29" s="797"/>
      <c r="AA29" s="797">
        <v>0</v>
      </c>
      <c r="AB29" s="797"/>
      <c r="AC29" s="797"/>
      <c r="AD29" s="797"/>
      <c r="AE29" s="798"/>
      <c r="AF29" s="799">
        <v>0</v>
      </c>
      <c r="AG29" s="800"/>
      <c r="AH29" s="800"/>
      <c r="AI29" s="800"/>
      <c r="AJ29" s="801"/>
      <c r="AK29" s="847">
        <v>43</v>
      </c>
      <c r="AL29" s="843"/>
      <c r="AM29" s="843"/>
      <c r="AN29" s="843"/>
      <c r="AO29" s="843"/>
      <c r="AP29" s="843" t="s">
        <v>487</v>
      </c>
      <c r="AQ29" s="843"/>
      <c r="AR29" s="843"/>
      <c r="AS29" s="843"/>
      <c r="AT29" s="843"/>
      <c r="AU29" s="843" t="s">
        <v>487</v>
      </c>
      <c r="AV29" s="843"/>
      <c r="AW29" s="843"/>
      <c r="AX29" s="843"/>
      <c r="AY29" s="843"/>
      <c r="AZ29" s="844" t="s">
        <v>487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272</v>
      </c>
      <c r="R30" s="797"/>
      <c r="S30" s="797"/>
      <c r="T30" s="797"/>
      <c r="U30" s="797"/>
      <c r="V30" s="797">
        <v>265</v>
      </c>
      <c r="W30" s="797"/>
      <c r="X30" s="797"/>
      <c r="Y30" s="797"/>
      <c r="Z30" s="797"/>
      <c r="AA30" s="797">
        <v>29</v>
      </c>
      <c r="AB30" s="797"/>
      <c r="AC30" s="797"/>
      <c r="AD30" s="797"/>
      <c r="AE30" s="798"/>
      <c r="AF30" s="799">
        <v>8</v>
      </c>
      <c r="AG30" s="800"/>
      <c r="AH30" s="800"/>
      <c r="AI30" s="800"/>
      <c r="AJ30" s="801"/>
      <c r="AK30" s="847">
        <v>6</v>
      </c>
      <c r="AL30" s="843"/>
      <c r="AM30" s="843"/>
      <c r="AN30" s="843"/>
      <c r="AO30" s="843"/>
      <c r="AP30" s="843">
        <v>44</v>
      </c>
      <c r="AQ30" s="843"/>
      <c r="AR30" s="843"/>
      <c r="AS30" s="843"/>
      <c r="AT30" s="843"/>
      <c r="AU30" s="843">
        <v>0</v>
      </c>
      <c r="AV30" s="843"/>
      <c r="AW30" s="843"/>
      <c r="AX30" s="843"/>
      <c r="AY30" s="843"/>
      <c r="AZ30" s="844" t="s">
        <v>487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90</v>
      </c>
      <c r="R31" s="797"/>
      <c r="S31" s="797"/>
      <c r="T31" s="797"/>
      <c r="U31" s="797"/>
      <c r="V31" s="797">
        <v>89</v>
      </c>
      <c r="W31" s="797"/>
      <c r="X31" s="797"/>
      <c r="Y31" s="797"/>
      <c r="Z31" s="797"/>
      <c r="AA31" s="797">
        <v>1</v>
      </c>
      <c r="AB31" s="797"/>
      <c r="AC31" s="797"/>
      <c r="AD31" s="797"/>
      <c r="AE31" s="798"/>
      <c r="AF31" s="799">
        <v>0</v>
      </c>
      <c r="AG31" s="800"/>
      <c r="AH31" s="800"/>
      <c r="AI31" s="800"/>
      <c r="AJ31" s="801"/>
      <c r="AK31" s="847">
        <v>10</v>
      </c>
      <c r="AL31" s="843"/>
      <c r="AM31" s="843"/>
      <c r="AN31" s="843"/>
      <c r="AO31" s="843"/>
      <c r="AP31" s="843" t="s">
        <v>487</v>
      </c>
      <c r="AQ31" s="843"/>
      <c r="AR31" s="843"/>
      <c r="AS31" s="843"/>
      <c r="AT31" s="843"/>
      <c r="AU31" s="843" t="s">
        <v>487</v>
      </c>
      <c r="AV31" s="843"/>
      <c r="AW31" s="843"/>
      <c r="AX31" s="843"/>
      <c r="AY31" s="843"/>
      <c r="AZ31" s="844" t="s">
        <v>487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164</v>
      </c>
      <c r="R32" s="797"/>
      <c r="S32" s="797"/>
      <c r="T32" s="797"/>
      <c r="U32" s="797"/>
      <c r="V32" s="797">
        <v>137</v>
      </c>
      <c r="W32" s="797"/>
      <c r="X32" s="797"/>
      <c r="Y32" s="797"/>
      <c r="Z32" s="797"/>
      <c r="AA32" s="797">
        <v>27</v>
      </c>
      <c r="AB32" s="797"/>
      <c r="AC32" s="797"/>
      <c r="AD32" s="797"/>
      <c r="AE32" s="798"/>
      <c r="AF32" s="799">
        <v>76</v>
      </c>
      <c r="AG32" s="800"/>
      <c r="AH32" s="800"/>
      <c r="AI32" s="800"/>
      <c r="AJ32" s="801"/>
      <c r="AK32" s="847">
        <v>5</v>
      </c>
      <c r="AL32" s="843"/>
      <c r="AM32" s="843"/>
      <c r="AN32" s="843"/>
      <c r="AO32" s="843"/>
      <c r="AP32" s="843">
        <v>710</v>
      </c>
      <c r="AQ32" s="843"/>
      <c r="AR32" s="843"/>
      <c r="AS32" s="843"/>
      <c r="AT32" s="843"/>
      <c r="AU32" s="843">
        <v>301</v>
      </c>
      <c r="AV32" s="843"/>
      <c r="AW32" s="843"/>
      <c r="AX32" s="843"/>
      <c r="AY32" s="843"/>
      <c r="AZ32" s="844" t="s">
        <v>487</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139</v>
      </c>
      <c r="R33" s="797"/>
      <c r="S33" s="797"/>
      <c r="T33" s="797"/>
      <c r="U33" s="797"/>
      <c r="V33" s="797">
        <v>122</v>
      </c>
      <c r="W33" s="797"/>
      <c r="X33" s="797"/>
      <c r="Y33" s="797"/>
      <c r="Z33" s="797"/>
      <c r="AA33" s="797">
        <v>17</v>
      </c>
      <c r="AB33" s="797"/>
      <c r="AC33" s="797"/>
      <c r="AD33" s="797"/>
      <c r="AE33" s="798"/>
      <c r="AF33" s="799">
        <v>30</v>
      </c>
      <c r="AG33" s="800"/>
      <c r="AH33" s="800"/>
      <c r="AI33" s="800"/>
      <c r="AJ33" s="801"/>
      <c r="AK33" s="847">
        <v>128</v>
      </c>
      <c r="AL33" s="843"/>
      <c r="AM33" s="843"/>
      <c r="AN33" s="843"/>
      <c r="AO33" s="843"/>
      <c r="AP33" s="843">
        <v>725</v>
      </c>
      <c r="AQ33" s="843"/>
      <c r="AR33" s="843"/>
      <c r="AS33" s="843"/>
      <c r="AT33" s="843"/>
      <c r="AU33" s="843">
        <v>144</v>
      </c>
      <c r="AV33" s="843"/>
      <c r="AW33" s="843"/>
      <c r="AX33" s="843"/>
      <c r="AY33" s="843"/>
      <c r="AZ33" s="844" t="s">
        <v>487</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116</v>
      </c>
      <c r="AG63" s="857"/>
      <c r="AH63" s="857"/>
      <c r="AI63" s="857"/>
      <c r="AJ63" s="858"/>
      <c r="AK63" s="859"/>
      <c r="AL63" s="854"/>
      <c r="AM63" s="854"/>
      <c r="AN63" s="854"/>
      <c r="AO63" s="854"/>
      <c r="AP63" s="857">
        <v>1479</v>
      </c>
      <c r="AQ63" s="857"/>
      <c r="AR63" s="857"/>
      <c r="AS63" s="857"/>
      <c r="AT63" s="857"/>
      <c r="AU63" s="857">
        <v>445</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551</v>
      </c>
      <c r="C68" s="883"/>
      <c r="D68" s="883"/>
      <c r="E68" s="883"/>
      <c r="F68" s="883"/>
      <c r="G68" s="883"/>
      <c r="H68" s="883"/>
      <c r="I68" s="883"/>
      <c r="J68" s="883"/>
      <c r="K68" s="883"/>
      <c r="L68" s="883"/>
      <c r="M68" s="883"/>
      <c r="N68" s="883"/>
      <c r="O68" s="883"/>
      <c r="P68" s="884"/>
      <c r="Q68" s="885">
        <v>7342</v>
      </c>
      <c r="R68" s="879"/>
      <c r="S68" s="879"/>
      <c r="T68" s="879"/>
      <c r="U68" s="879"/>
      <c r="V68" s="879">
        <v>7213</v>
      </c>
      <c r="W68" s="879"/>
      <c r="X68" s="879"/>
      <c r="Y68" s="879"/>
      <c r="Z68" s="879"/>
      <c r="AA68" s="879">
        <v>129</v>
      </c>
      <c r="AB68" s="879"/>
      <c r="AC68" s="879"/>
      <c r="AD68" s="879"/>
      <c r="AE68" s="879"/>
      <c r="AF68" s="879">
        <v>129</v>
      </c>
      <c r="AG68" s="879"/>
      <c r="AH68" s="879"/>
      <c r="AI68" s="879"/>
      <c r="AJ68" s="879"/>
      <c r="AK68" s="879">
        <v>2723</v>
      </c>
      <c r="AL68" s="879"/>
      <c r="AM68" s="879"/>
      <c r="AN68" s="879"/>
      <c r="AO68" s="879"/>
      <c r="AP68" s="879" t="s">
        <v>552</v>
      </c>
      <c r="AQ68" s="879"/>
      <c r="AR68" s="879"/>
      <c r="AS68" s="879"/>
      <c r="AT68" s="879"/>
      <c r="AU68" s="879" t="s">
        <v>552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553</v>
      </c>
      <c r="C69" s="887"/>
      <c r="D69" s="887"/>
      <c r="E69" s="887"/>
      <c r="F69" s="887"/>
      <c r="G69" s="887"/>
      <c r="H69" s="887"/>
      <c r="I69" s="887"/>
      <c r="J69" s="887"/>
      <c r="K69" s="887"/>
      <c r="L69" s="887"/>
      <c r="M69" s="887"/>
      <c r="N69" s="887"/>
      <c r="O69" s="887"/>
      <c r="P69" s="888"/>
      <c r="Q69" s="889">
        <v>75</v>
      </c>
      <c r="R69" s="843"/>
      <c r="S69" s="843"/>
      <c r="T69" s="843"/>
      <c r="U69" s="843"/>
      <c r="V69" s="843">
        <v>71</v>
      </c>
      <c r="W69" s="843"/>
      <c r="X69" s="843"/>
      <c r="Y69" s="843"/>
      <c r="Z69" s="843"/>
      <c r="AA69" s="843">
        <v>4</v>
      </c>
      <c r="AB69" s="843"/>
      <c r="AC69" s="843"/>
      <c r="AD69" s="843"/>
      <c r="AE69" s="843"/>
      <c r="AF69" s="843">
        <v>4</v>
      </c>
      <c r="AG69" s="843"/>
      <c r="AH69" s="843"/>
      <c r="AI69" s="843"/>
      <c r="AJ69" s="843"/>
      <c r="AK69" s="843">
        <v>5</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554</v>
      </c>
      <c r="C70" s="887"/>
      <c r="D70" s="887"/>
      <c r="E70" s="887"/>
      <c r="F70" s="887"/>
      <c r="G70" s="887"/>
      <c r="H70" s="887"/>
      <c r="I70" s="887"/>
      <c r="J70" s="887"/>
      <c r="K70" s="887"/>
      <c r="L70" s="887"/>
      <c r="M70" s="887"/>
      <c r="N70" s="887"/>
      <c r="O70" s="887"/>
      <c r="P70" s="888"/>
      <c r="Q70" s="889">
        <v>117</v>
      </c>
      <c r="R70" s="843"/>
      <c r="S70" s="843"/>
      <c r="T70" s="843"/>
      <c r="U70" s="843"/>
      <c r="V70" s="843">
        <v>94</v>
      </c>
      <c r="W70" s="843"/>
      <c r="X70" s="843"/>
      <c r="Y70" s="843"/>
      <c r="Z70" s="843"/>
      <c r="AA70" s="843">
        <v>23</v>
      </c>
      <c r="AB70" s="843"/>
      <c r="AC70" s="843"/>
      <c r="AD70" s="843"/>
      <c r="AE70" s="843"/>
      <c r="AF70" s="843">
        <v>23</v>
      </c>
      <c r="AG70" s="843"/>
      <c r="AH70" s="843"/>
      <c r="AI70" s="843"/>
      <c r="AJ70" s="843"/>
      <c r="AK70" s="843" t="s">
        <v>552</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555</v>
      </c>
      <c r="C71" s="887"/>
      <c r="D71" s="887"/>
      <c r="E71" s="887"/>
      <c r="F71" s="887"/>
      <c r="G71" s="887"/>
      <c r="H71" s="887"/>
      <c r="I71" s="887"/>
      <c r="J71" s="887"/>
      <c r="K71" s="887"/>
      <c r="L71" s="887"/>
      <c r="M71" s="887"/>
      <c r="N71" s="887"/>
      <c r="O71" s="887"/>
      <c r="P71" s="888"/>
      <c r="Q71" s="889">
        <v>800</v>
      </c>
      <c r="R71" s="843"/>
      <c r="S71" s="843"/>
      <c r="T71" s="843"/>
      <c r="U71" s="843"/>
      <c r="V71" s="843">
        <v>761</v>
      </c>
      <c r="W71" s="843"/>
      <c r="X71" s="843"/>
      <c r="Y71" s="843"/>
      <c r="Z71" s="843"/>
      <c r="AA71" s="843">
        <v>39</v>
      </c>
      <c r="AB71" s="843"/>
      <c r="AC71" s="843"/>
      <c r="AD71" s="843"/>
      <c r="AE71" s="843"/>
      <c r="AF71" s="843">
        <v>39</v>
      </c>
      <c r="AG71" s="843"/>
      <c r="AH71" s="843"/>
      <c r="AI71" s="843"/>
      <c r="AJ71" s="843"/>
      <c r="AK71" s="843" t="s">
        <v>552</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556</v>
      </c>
      <c r="C72" s="887"/>
      <c r="D72" s="887"/>
      <c r="E72" s="887"/>
      <c r="F72" s="887"/>
      <c r="G72" s="887"/>
      <c r="H72" s="887"/>
      <c r="I72" s="887"/>
      <c r="J72" s="887"/>
      <c r="K72" s="887"/>
      <c r="L72" s="887"/>
      <c r="M72" s="887"/>
      <c r="N72" s="887"/>
      <c r="O72" s="887"/>
      <c r="P72" s="888"/>
      <c r="Q72" s="889">
        <v>156266</v>
      </c>
      <c r="R72" s="843"/>
      <c r="S72" s="843"/>
      <c r="T72" s="843"/>
      <c r="U72" s="843"/>
      <c r="V72" s="843">
        <v>153668</v>
      </c>
      <c r="W72" s="843"/>
      <c r="X72" s="843"/>
      <c r="Y72" s="843"/>
      <c r="Z72" s="843"/>
      <c r="AA72" s="843">
        <v>2598</v>
      </c>
      <c r="AB72" s="843"/>
      <c r="AC72" s="843"/>
      <c r="AD72" s="843"/>
      <c r="AE72" s="843"/>
      <c r="AF72" s="843">
        <v>2598</v>
      </c>
      <c r="AG72" s="843"/>
      <c r="AH72" s="843"/>
      <c r="AI72" s="843"/>
      <c r="AJ72" s="843"/>
      <c r="AK72" s="843">
        <v>1803</v>
      </c>
      <c r="AL72" s="843"/>
      <c r="AM72" s="843"/>
      <c r="AN72" s="843"/>
      <c r="AO72" s="843"/>
      <c r="AP72" s="843" t="s">
        <v>552</v>
      </c>
      <c r="AQ72" s="843"/>
      <c r="AR72" s="843"/>
      <c r="AS72" s="843"/>
      <c r="AT72" s="843"/>
      <c r="AU72" s="843" t="s">
        <v>552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557</v>
      </c>
      <c r="C73" s="887"/>
      <c r="D73" s="887"/>
      <c r="E73" s="887"/>
      <c r="F73" s="887"/>
      <c r="G73" s="887"/>
      <c r="H73" s="887"/>
      <c r="I73" s="887"/>
      <c r="J73" s="887"/>
      <c r="K73" s="887"/>
      <c r="L73" s="887"/>
      <c r="M73" s="887"/>
      <c r="N73" s="887"/>
      <c r="O73" s="887"/>
      <c r="P73" s="888"/>
      <c r="Q73" s="889">
        <v>1101</v>
      </c>
      <c r="R73" s="843"/>
      <c r="S73" s="843"/>
      <c r="T73" s="843"/>
      <c r="U73" s="843"/>
      <c r="V73" s="843">
        <v>1095</v>
      </c>
      <c r="W73" s="843"/>
      <c r="X73" s="843"/>
      <c r="Y73" s="843"/>
      <c r="Z73" s="843"/>
      <c r="AA73" s="843">
        <v>6</v>
      </c>
      <c r="AB73" s="843"/>
      <c r="AC73" s="843"/>
      <c r="AD73" s="843"/>
      <c r="AE73" s="843"/>
      <c r="AF73" s="843">
        <v>6</v>
      </c>
      <c r="AG73" s="843"/>
      <c r="AH73" s="843"/>
      <c r="AI73" s="843"/>
      <c r="AJ73" s="843"/>
      <c r="AK73" s="843" t="s">
        <v>552</v>
      </c>
      <c r="AL73" s="843"/>
      <c r="AM73" s="843"/>
      <c r="AN73" s="843"/>
      <c r="AO73" s="843"/>
      <c r="AP73" s="843" t="s">
        <v>552</v>
      </c>
      <c r="AQ73" s="843"/>
      <c r="AR73" s="843"/>
      <c r="AS73" s="843"/>
      <c r="AT73" s="843"/>
      <c r="AU73" s="843" t="s">
        <v>552</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558</v>
      </c>
      <c r="C74" s="887"/>
      <c r="D74" s="887"/>
      <c r="E74" s="887"/>
      <c r="F74" s="887"/>
      <c r="G74" s="887"/>
      <c r="H74" s="887"/>
      <c r="I74" s="887"/>
      <c r="J74" s="887"/>
      <c r="K74" s="887"/>
      <c r="L74" s="887"/>
      <c r="M74" s="887"/>
      <c r="N74" s="887"/>
      <c r="O74" s="887"/>
      <c r="P74" s="888"/>
      <c r="Q74" s="889">
        <v>1491</v>
      </c>
      <c r="R74" s="843"/>
      <c r="S74" s="843"/>
      <c r="T74" s="843"/>
      <c r="U74" s="843"/>
      <c r="V74" s="843">
        <v>1440</v>
      </c>
      <c r="W74" s="843"/>
      <c r="X74" s="843"/>
      <c r="Y74" s="843"/>
      <c r="Z74" s="843"/>
      <c r="AA74" s="843">
        <v>51</v>
      </c>
      <c r="AB74" s="843"/>
      <c r="AC74" s="843"/>
      <c r="AD74" s="843"/>
      <c r="AE74" s="843"/>
      <c r="AF74" s="843">
        <v>41</v>
      </c>
      <c r="AG74" s="843"/>
      <c r="AH74" s="843"/>
      <c r="AI74" s="843"/>
      <c r="AJ74" s="843"/>
      <c r="AK74" s="843" t="s">
        <v>552</v>
      </c>
      <c r="AL74" s="843"/>
      <c r="AM74" s="843"/>
      <c r="AN74" s="843"/>
      <c r="AO74" s="843"/>
      <c r="AP74" s="843">
        <v>127</v>
      </c>
      <c r="AQ74" s="843"/>
      <c r="AR74" s="843"/>
      <c r="AS74" s="843"/>
      <c r="AT74" s="843"/>
      <c r="AU74" s="843">
        <v>13</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559</v>
      </c>
      <c r="C75" s="887"/>
      <c r="D75" s="887"/>
      <c r="E75" s="887"/>
      <c r="F75" s="887"/>
      <c r="G75" s="887"/>
      <c r="H75" s="887"/>
      <c r="I75" s="887"/>
      <c r="J75" s="887"/>
      <c r="K75" s="887"/>
      <c r="L75" s="887"/>
      <c r="M75" s="887"/>
      <c r="N75" s="887"/>
      <c r="O75" s="887"/>
      <c r="P75" s="888"/>
      <c r="Q75" s="890">
        <v>576</v>
      </c>
      <c r="R75" s="891"/>
      <c r="S75" s="891"/>
      <c r="T75" s="891"/>
      <c r="U75" s="847"/>
      <c r="V75" s="892">
        <v>565</v>
      </c>
      <c r="W75" s="891"/>
      <c r="X75" s="891"/>
      <c r="Y75" s="891"/>
      <c r="Z75" s="847"/>
      <c r="AA75" s="892">
        <v>12</v>
      </c>
      <c r="AB75" s="891"/>
      <c r="AC75" s="891"/>
      <c r="AD75" s="891"/>
      <c r="AE75" s="847"/>
      <c r="AF75" s="892">
        <v>12</v>
      </c>
      <c r="AG75" s="891"/>
      <c r="AH75" s="891"/>
      <c r="AI75" s="891"/>
      <c r="AJ75" s="847"/>
      <c r="AK75" s="892" t="s">
        <v>552</v>
      </c>
      <c r="AL75" s="891"/>
      <c r="AM75" s="891"/>
      <c r="AN75" s="891"/>
      <c r="AO75" s="847"/>
      <c r="AP75" s="892" t="s">
        <v>552</v>
      </c>
      <c r="AQ75" s="891"/>
      <c r="AR75" s="891"/>
      <c r="AS75" s="891"/>
      <c r="AT75" s="847"/>
      <c r="AU75" s="892" t="s">
        <v>552</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2852</v>
      </c>
      <c r="AG88" s="857"/>
      <c r="AH88" s="857"/>
      <c r="AI88" s="857"/>
      <c r="AJ88" s="857"/>
      <c r="AK88" s="854"/>
      <c r="AL88" s="854"/>
      <c r="AM88" s="854"/>
      <c r="AN88" s="854"/>
      <c r="AO88" s="854"/>
      <c r="AP88" s="857">
        <v>127</v>
      </c>
      <c r="AQ88" s="857"/>
      <c r="AR88" s="857"/>
      <c r="AS88" s="857"/>
      <c r="AT88" s="857"/>
      <c r="AU88" s="857">
        <v>13</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260</v>
      </c>
      <c r="CS102" s="865"/>
      <c r="CT102" s="865"/>
      <c r="CU102" s="865"/>
      <c r="CV102" s="904"/>
      <c r="CW102" s="903" t="s">
        <v>487</v>
      </c>
      <c r="CX102" s="865"/>
      <c r="CY102" s="865"/>
      <c r="CZ102" s="865"/>
      <c r="DA102" s="904"/>
      <c r="DB102" s="903" t="s">
        <v>487</v>
      </c>
      <c r="DC102" s="865"/>
      <c r="DD102" s="865"/>
      <c r="DE102" s="865"/>
      <c r="DF102" s="904"/>
      <c r="DG102" s="903" t="s">
        <v>487</v>
      </c>
      <c r="DH102" s="865"/>
      <c r="DI102" s="865"/>
      <c r="DJ102" s="865"/>
      <c r="DK102" s="904"/>
      <c r="DL102" s="903" t="s">
        <v>487</v>
      </c>
      <c r="DM102" s="865"/>
      <c r="DN102" s="865"/>
      <c r="DO102" s="865"/>
      <c r="DP102" s="904"/>
      <c r="DQ102" s="903" t="s">
        <v>487</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342658</v>
      </c>
      <c r="AB110" s="913"/>
      <c r="AC110" s="913"/>
      <c r="AD110" s="913"/>
      <c r="AE110" s="914"/>
      <c r="AF110" s="915">
        <v>325713</v>
      </c>
      <c r="AG110" s="913"/>
      <c r="AH110" s="913"/>
      <c r="AI110" s="913"/>
      <c r="AJ110" s="914"/>
      <c r="AK110" s="915">
        <v>325349</v>
      </c>
      <c r="AL110" s="913"/>
      <c r="AM110" s="913"/>
      <c r="AN110" s="913"/>
      <c r="AO110" s="914"/>
      <c r="AP110" s="916">
        <v>15.2</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3012873</v>
      </c>
      <c r="BR110" s="944"/>
      <c r="BS110" s="944"/>
      <c r="BT110" s="944"/>
      <c r="BU110" s="944"/>
      <c r="BV110" s="944">
        <v>2816178</v>
      </c>
      <c r="BW110" s="944"/>
      <c r="BX110" s="944"/>
      <c r="BY110" s="944"/>
      <c r="BZ110" s="944"/>
      <c r="CA110" s="944">
        <v>2635477</v>
      </c>
      <c r="CB110" s="944"/>
      <c r="CC110" s="944"/>
      <c r="CD110" s="944"/>
      <c r="CE110" s="944"/>
      <c r="CF110" s="957">
        <v>123.2</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449</v>
      </c>
      <c r="BR111" s="939"/>
      <c r="BS111" s="939"/>
      <c r="BT111" s="939"/>
      <c r="BU111" s="939"/>
      <c r="BV111" s="939">
        <v>304</v>
      </c>
      <c r="BW111" s="939"/>
      <c r="BX111" s="939"/>
      <c r="BY111" s="939"/>
      <c r="BZ111" s="939"/>
      <c r="CA111" s="939">
        <v>239</v>
      </c>
      <c r="CB111" s="939"/>
      <c r="CC111" s="939"/>
      <c r="CD111" s="939"/>
      <c r="CE111" s="939"/>
      <c r="CF111" s="933">
        <v>0</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221066</v>
      </c>
      <c r="BR112" s="939"/>
      <c r="BS112" s="939"/>
      <c r="BT112" s="939"/>
      <c r="BU112" s="939"/>
      <c r="BV112" s="939">
        <v>244306</v>
      </c>
      <c r="BW112" s="939"/>
      <c r="BX112" s="939"/>
      <c r="BY112" s="939"/>
      <c r="BZ112" s="939"/>
      <c r="CA112" s="939">
        <v>446340</v>
      </c>
      <c r="CB112" s="939"/>
      <c r="CC112" s="939"/>
      <c r="CD112" s="939"/>
      <c r="CE112" s="939"/>
      <c r="CF112" s="933">
        <v>20.9</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8169</v>
      </c>
      <c r="AB113" s="951"/>
      <c r="AC113" s="951"/>
      <c r="AD113" s="951"/>
      <c r="AE113" s="952"/>
      <c r="AF113" s="953">
        <v>9339</v>
      </c>
      <c r="AG113" s="951"/>
      <c r="AH113" s="951"/>
      <c r="AI113" s="951"/>
      <c r="AJ113" s="952"/>
      <c r="AK113" s="953">
        <v>11895</v>
      </c>
      <c r="AL113" s="951"/>
      <c r="AM113" s="951"/>
      <c r="AN113" s="951"/>
      <c r="AO113" s="952"/>
      <c r="AP113" s="954">
        <v>0.6</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26999</v>
      </c>
      <c r="BR113" s="939"/>
      <c r="BS113" s="939"/>
      <c r="BT113" s="939"/>
      <c r="BU113" s="939"/>
      <c r="BV113" s="939">
        <v>18122</v>
      </c>
      <c r="BW113" s="939"/>
      <c r="BX113" s="939"/>
      <c r="BY113" s="939"/>
      <c r="BZ113" s="939"/>
      <c r="CA113" s="939">
        <v>12515</v>
      </c>
      <c r="CB113" s="939"/>
      <c r="CC113" s="939"/>
      <c r="CD113" s="939"/>
      <c r="CE113" s="939"/>
      <c r="CF113" s="933">
        <v>0.6</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19458</v>
      </c>
      <c r="AB114" s="972"/>
      <c r="AC114" s="972"/>
      <c r="AD114" s="972"/>
      <c r="AE114" s="973"/>
      <c r="AF114" s="974">
        <v>11254</v>
      </c>
      <c r="AG114" s="972"/>
      <c r="AH114" s="972"/>
      <c r="AI114" s="972"/>
      <c r="AJ114" s="973"/>
      <c r="AK114" s="974">
        <v>5624</v>
      </c>
      <c r="AL114" s="972"/>
      <c r="AM114" s="972"/>
      <c r="AN114" s="972"/>
      <c r="AO114" s="973"/>
      <c r="AP114" s="975">
        <v>0.3</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246456</v>
      </c>
      <c r="BR114" s="939"/>
      <c r="BS114" s="939"/>
      <c r="BT114" s="939"/>
      <c r="BU114" s="939"/>
      <c r="BV114" s="939">
        <v>254721</v>
      </c>
      <c r="BW114" s="939"/>
      <c r="BX114" s="939"/>
      <c r="BY114" s="939"/>
      <c r="BZ114" s="939"/>
      <c r="CA114" s="939">
        <v>273339</v>
      </c>
      <c r="CB114" s="939"/>
      <c r="CC114" s="939"/>
      <c r="CD114" s="939"/>
      <c r="CE114" s="939"/>
      <c r="CF114" s="933">
        <v>12.8</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147</v>
      </c>
      <c r="AB115" s="951"/>
      <c r="AC115" s="951"/>
      <c r="AD115" s="951"/>
      <c r="AE115" s="952"/>
      <c r="AF115" s="953">
        <v>146</v>
      </c>
      <c r="AG115" s="951"/>
      <c r="AH115" s="951"/>
      <c r="AI115" s="951"/>
      <c r="AJ115" s="952"/>
      <c r="AK115" s="953">
        <v>68</v>
      </c>
      <c r="AL115" s="951"/>
      <c r="AM115" s="951"/>
      <c r="AN115" s="951"/>
      <c r="AO115" s="952"/>
      <c r="AP115" s="954">
        <v>0</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370432</v>
      </c>
      <c r="AB117" s="992"/>
      <c r="AC117" s="992"/>
      <c r="AD117" s="992"/>
      <c r="AE117" s="993"/>
      <c r="AF117" s="994">
        <v>346452</v>
      </c>
      <c r="AG117" s="992"/>
      <c r="AH117" s="992"/>
      <c r="AI117" s="992"/>
      <c r="AJ117" s="993"/>
      <c r="AK117" s="994">
        <v>342936</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3507843</v>
      </c>
      <c r="BR119" s="1013"/>
      <c r="BS119" s="1013"/>
      <c r="BT119" s="1013"/>
      <c r="BU119" s="1013"/>
      <c r="BV119" s="1013">
        <v>3333631</v>
      </c>
      <c r="BW119" s="1013"/>
      <c r="BX119" s="1013"/>
      <c r="BY119" s="1013"/>
      <c r="BZ119" s="1013"/>
      <c r="CA119" s="1013">
        <v>3367910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449</v>
      </c>
      <c r="DH119" s="999"/>
      <c r="DI119" s="999"/>
      <c r="DJ119" s="999"/>
      <c r="DK119" s="1000"/>
      <c r="DL119" s="998">
        <v>304</v>
      </c>
      <c r="DM119" s="999"/>
      <c r="DN119" s="999"/>
      <c r="DO119" s="999"/>
      <c r="DP119" s="1000"/>
      <c r="DQ119" s="998">
        <v>239</v>
      </c>
      <c r="DR119" s="999"/>
      <c r="DS119" s="999"/>
      <c r="DT119" s="999"/>
      <c r="DU119" s="1000"/>
      <c r="DV119" s="1001">
        <v>0</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1410675</v>
      </c>
      <c r="BR120" s="944"/>
      <c r="BS120" s="944"/>
      <c r="BT120" s="944"/>
      <c r="BU120" s="944"/>
      <c r="BV120" s="944">
        <v>1288497</v>
      </c>
      <c r="BW120" s="944"/>
      <c r="BX120" s="944"/>
      <c r="BY120" s="944"/>
      <c r="BZ120" s="944"/>
      <c r="CA120" s="944">
        <v>1373108</v>
      </c>
      <c r="CB120" s="944"/>
      <c r="CC120" s="944"/>
      <c r="CD120" s="944"/>
      <c r="CE120" s="944"/>
      <c r="CF120" s="957">
        <v>64.2</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301112</v>
      </c>
      <c r="DR120" s="944"/>
      <c r="DS120" s="944"/>
      <c r="DT120" s="944"/>
      <c r="DU120" s="944"/>
      <c r="DV120" s="945">
        <v>14.1</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v>144180</v>
      </c>
      <c r="DR121" s="939"/>
      <c r="DS121" s="939"/>
      <c r="DT121" s="939"/>
      <c r="DU121" s="939"/>
      <c r="DV121" s="940">
        <v>6.7</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2323672</v>
      </c>
      <c r="BR122" s="1013"/>
      <c r="BS122" s="1013"/>
      <c r="BT122" s="1013"/>
      <c r="BU122" s="1013"/>
      <c r="BV122" s="1013">
        <v>2186253</v>
      </c>
      <c r="BW122" s="1013"/>
      <c r="BX122" s="1013"/>
      <c r="BY122" s="1013"/>
      <c r="BZ122" s="1013"/>
      <c r="CA122" s="1013">
        <v>2016277</v>
      </c>
      <c r="CB122" s="1013"/>
      <c r="CC122" s="1013"/>
      <c r="CD122" s="1013"/>
      <c r="CE122" s="1013"/>
      <c r="CF122" s="1030">
        <v>94.3</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4177</v>
      </c>
      <c r="DH122" s="939"/>
      <c r="DI122" s="939"/>
      <c r="DJ122" s="939"/>
      <c r="DK122" s="939"/>
      <c r="DL122" s="939">
        <v>2317</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3734347</v>
      </c>
      <c r="BR123" s="1077"/>
      <c r="BS123" s="1077"/>
      <c r="BT123" s="1077"/>
      <c r="BU123" s="1077"/>
      <c r="BV123" s="1077">
        <v>3474750</v>
      </c>
      <c r="BW123" s="1077"/>
      <c r="BX123" s="1077"/>
      <c r="BY123" s="1077"/>
      <c r="BZ123" s="1077"/>
      <c r="CA123" s="1077">
        <v>3389385</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216889</v>
      </c>
      <c r="DH124" s="999"/>
      <c r="DI124" s="999"/>
      <c r="DJ124" s="999"/>
      <c r="DK124" s="1000"/>
      <c r="DL124" s="998">
        <v>241989</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147</v>
      </c>
      <c r="AB126" s="972"/>
      <c r="AC126" s="972"/>
      <c r="AD126" s="972"/>
      <c r="AE126" s="973"/>
      <c r="AF126" s="974">
        <v>146</v>
      </c>
      <c r="AG126" s="972"/>
      <c r="AH126" s="972"/>
      <c r="AI126" s="972"/>
      <c r="AJ126" s="973"/>
      <c r="AK126" s="974">
        <v>68</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69</v>
      </c>
      <c r="AB128" s="1059"/>
      <c r="AC128" s="1059"/>
      <c r="AD128" s="1059"/>
      <c r="AE128" s="1060"/>
      <c r="AF128" s="1061">
        <v>69</v>
      </c>
      <c r="AG128" s="1059"/>
      <c r="AH128" s="1059"/>
      <c r="AI128" s="1059"/>
      <c r="AJ128" s="1060"/>
      <c r="AK128" s="1061">
        <v>69</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2305439</v>
      </c>
      <c r="AB129" s="972"/>
      <c r="AC129" s="972"/>
      <c r="AD129" s="972"/>
      <c r="AE129" s="973"/>
      <c r="AF129" s="974">
        <v>2298395</v>
      </c>
      <c r="AG129" s="972"/>
      <c r="AH129" s="972"/>
      <c r="AI129" s="972"/>
      <c r="AJ129" s="973"/>
      <c r="AK129" s="974">
        <v>2334341</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214331</v>
      </c>
      <c r="AB130" s="972"/>
      <c r="AC130" s="972"/>
      <c r="AD130" s="972"/>
      <c r="AE130" s="973"/>
      <c r="AF130" s="974">
        <v>204027</v>
      </c>
      <c r="AG130" s="972"/>
      <c r="AH130" s="972"/>
      <c r="AI130" s="972"/>
      <c r="AJ130" s="973"/>
      <c r="AK130" s="974">
        <v>195817</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2091108</v>
      </c>
      <c r="AB131" s="999"/>
      <c r="AC131" s="999"/>
      <c r="AD131" s="999"/>
      <c r="AE131" s="1000"/>
      <c r="AF131" s="998">
        <v>2094368</v>
      </c>
      <c r="AG131" s="999"/>
      <c r="AH131" s="999"/>
      <c r="AI131" s="999"/>
      <c r="AJ131" s="1000"/>
      <c r="AK131" s="998">
        <v>2138524</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7.4616901660000003</v>
      </c>
      <c r="AB132" s="1110"/>
      <c r="AC132" s="1110"/>
      <c r="AD132" s="1110"/>
      <c r="AE132" s="1111"/>
      <c r="AF132" s="1112">
        <v>6.7970862810000003</v>
      </c>
      <c r="AG132" s="1110"/>
      <c r="AH132" s="1110"/>
      <c r="AI132" s="1110"/>
      <c r="AJ132" s="1111"/>
      <c r="AK132" s="1112">
        <v>6.8762380030000001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8.1999999999999993</v>
      </c>
      <c r="AB133" s="1093"/>
      <c r="AC133" s="1093"/>
      <c r="AD133" s="1093"/>
      <c r="AE133" s="1094"/>
      <c r="AF133" s="1092">
        <v>7.3</v>
      </c>
      <c r="AG133" s="1093"/>
      <c r="AH133" s="1093"/>
      <c r="AI133" s="1093"/>
      <c r="AJ133" s="1094"/>
      <c r="AK133" s="1092">
        <v>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WjmF5kVagPCQgbVrPuI3/GSF4yWGz2lYJDOwAVSu8WvnoEtBuc8rXkuR/Lv9BjWj2BcYzJ65P9jXE3rUcFkwg==" saltValue="ezojRASkjFs4DYlEfl8D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aC6fbdnDLGhaTkbB7j7g7rXtlD9+PFSrFwOOJDADu3tkB+KOnY2a5shk/dve2pCzeJZPdKLY9f0qZoC3z2EKQ==" saltValue="pSdxyQun2/giudPwfcKi7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KTxrFOe3fR1lY9Y8/JTHVVvqZzsUC2dfRzw8QZHIRymGaiRw4f+BR+3NY7LOTdtHwHjUOlvnYxlgA15u/ecwA==" saltValue="RJq2h0Ks/axEXW07SmIGi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704088</v>
      </c>
      <c r="AP9" s="262">
        <v>239079</v>
      </c>
      <c r="AQ9" s="263">
        <v>263788</v>
      </c>
      <c r="AR9" s="264">
        <v>-9.4</v>
      </c>
    </row>
    <row r="10" spans="1:46" ht="13.5" customHeight="1" x14ac:dyDescent="0.2">
      <c r="A10" s="247"/>
      <c r="AK10" s="1129" t="s">
        <v>485</v>
      </c>
      <c r="AL10" s="1130"/>
      <c r="AM10" s="1130"/>
      <c r="AN10" s="1131"/>
      <c r="AO10" s="265">
        <v>117922</v>
      </c>
      <c r="AP10" s="265">
        <v>40041</v>
      </c>
      <c r="AQ10" s="266">
        <v>39680</v>
      </c>
      <c r="AR10" s="267">
        <v>0.9</v>
      </c>
    </row>
    <row r="11" spans="1:46" ht="13.5" customHeight="1" x14ac:dyDescent="0.2">
      <c r="A11" s="247"/>
      <c r="AK11" s="1129" t="s">
        <v>486</v>
      </c>
      <c r="AL11" s="1130"/>
      <c r="AM11" s="1130"/>
      <c r="AN11" s="1131"/>
      <c r="AO11" s="265" t="s">
        <v>487</v>
      </c>
      <c r="AP11" s="265" t="s">
        <v>487</v>
      </c>
      <c r="AQ11" s="266">
        <v>4557</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18338</v>
      </c>
      <c r="AP13" s="265">
        <v>6227</v>
      </c>
      <c r="AQ13" s="266">
        <v>12917</v>
      </c>
      <c r="AR13" s="267">
        <v>-51.8</v>
      </c>
    </row>
    <row r="14" spans="1:46" ht="13.5" customHeight="1" x14ac:dyDescent="0.2">
      <c r="A14" s="247"/>
      <c r="AK14" s="1129" t="s">
        <v>490</v>
      </c>
      <c r="AL14" s="1130"/>
      <c r="AM14" s="1130"/>
      <c r="AN14" s="1131"/>
      <c r="AO14" s="265">
        <v>5085</v>
      </c>
      <c r="AP14" s="265">
        <v>1727</v>
      </c>
      <c r="AQ14" s="266">
        <v>4746</v>
      </c>
      <c r="AR14" s="267">
        <v>-63.6</v>
      </c>
    </row>
    <row r="15" spans="1:46" ht="13.5" customHeight="1" x14ac:dyDescent="0.2">
      <c r="A15" s="247"/>
      <c r="AK15" s="1132" t="s">
        <v>491</v>
      </c>
      <c r="AL15" s="1133"/>
      <c r="AM15" s="1133"/>
      <c r="AN15" s="1134"/>
      <c r="AO15" s="265">
        <v>-18308</v>
      </c>
      <c r="AP15" s="265">
        <v>-6217</v>
      </c>
      <c r="AQ15" s="266">
        <v>-12765</v>
      </c>
      <c r="AR15" s="267">
        <v>-51.3</v>
      </c>
    </row>
    <row r="16" spans="1:46" ht="13.2" x14ac:dyDescent="0.2">
      <c r="A16" s="247"/>
      <c r="AK16" s="1132" t="s">
        <v>177</v>
      </c>
      <c r="AL16" s="1133"/>
      <c r="AM16" s="1133"/>
      <c r="AN16" s="1134"/>
      <c r="AO16" s="265">
        <v>827125</v>
      </c>
      <c r="AP16" s="265">
        <v>280857</v>
      </c>
      <c r="AQ16" s="266">
        <v>312922</v>
      </c>
      <c r="AR16" s="267">
        <v>-10.199999999999999</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18.34</v>
      </c>
      <c r="AP21" s="278">
        <v>24.75</v>
      </c>
      <c r="AQ21" s="279">
        <v>-6.41</v>
      </c>
      <c r="AS21" s="280"/>
      <c r="AT21" s="276"/>
    </row>
    <row r="22" spans="1:46" s="248" customFormat="1" ht="13.2" x14ac:dyDescent="0.2">
      <c r="A22" s="276"/>
      <c r="AK22" s="1135" t="s">
        <v>497</v>
      </c>
      <c r="AL22" s="1136"/>
      <c r="AM22" s="1136"/>
      <c r="AN22" s="1137"/>
      <c r="AO22" s="281">
        <v>93.8</v>
      </c>
      <c r="AP22" s="282">
        <v>95.6</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325349</v>
      </c>
      <c r="AP32" s="291">
        <v>110475</v>
      </c>
      <c r="AQ32" s="292">
        <v>170896</v>
      </c>
      <c r="AR32" s="293">
        <v>-35.4</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v>5</v>
      </c>
      <c r="AR34" s="293" t="s">
        <v>487</v>
      </c>
    </row>
    <row r="35" spans="1:46" ht="27" customHeight="1" x14ac:dyDescent="0.2">
      <c r="A35" s="247"/>
      <c r="AK35" s="1143" t="s">
        <v>504</v>
      </c>
      <c r="AL35" s="1144"/>
      <c r="AM35" s="1144"/>
      <c r="AN35" s="1145"/>
      <c r="AO35" s="291">
        <v>11895</v>
      </c>
      <c r="AP35" s="291">
        <v>4039</v>
      </c>
      <c r="AQ35" s="292">
        <v>33138</v>
      </c>
      <c r="AR35" s="293">
        <v>-87.8</v>
      </c>
    </row>
    <row r="36" spans="1:46" ht="27" customHeight="1" x14ac:dyDescent="0.2">
      <c r="A36" s="247"/>
      <c r="AK36" s="1143" t="s">
        <v>505</v>
      </c>
      <c r="AL36" s="1144"/>
      <c r="AM36" s="1144"/>
      <c r="AN36" s="1145"/>
      <c r="AO36" s="291">
        <v>5624</v>
      </c>
      <c r="AP36" s="291">
        <v>1910</v>
      </c>
      <c r="AQ36" s="292">
        <v>2943</v>
      </c>
      <c r="AR36" s="293">
        <v>-35.1</v>
      </c>
    </row>
    <row r="37" spans="1:46" ht="13.5" customHeight="1" x14ac:dyDescent="0.2">
      <c r="A37" s="247"/>
      <c r="AK37" s="1143" t="s">
        <v>506</v>
      </c>
      <c r="AL37" s="1144"/>
      <c r="AM37" s="1144"/>
      <c r="AN37" s="1145"/>
      <c r="AO37" s="291">
        <v>68</v>
      </c>
      <c r="AP37" s="291">
        <v>23</v>
      </c>
      <c r="AQ37" s="292">
        <v>1487</v>
      </c>
      <c r="AR37" s="293">
        <v>-98.5</v>
      </c>
    </row>
    <row r="38" spans="1:46" ht="27" customHeight="1" x14ac:dyDescent="0.2">
      <c r="A38" s="247"/>
      <c r="AK38" s="1146" t="s">
        <v>507</v>
      </c>
      <c r="AL38" s="1147"/>
      <c r="AM38" s="1147"/>
      <c r="AN38" s="1148"/>
      <c r="AO38" s="294" t="s">
        <v>487</v>
      </c>
      <c r="AP38" s="294" t="s">
        <v>487</v>
      </c>
      <c r="AQ38" s="295">
        <v>60</v>
      </c>
      <c r="AR38" s="283" t="s">
        <v>487</v>
      </c>
      <c r="AS38" s="290"/>
    </row>
    <row r="39" spans="1:46" ht="13.2" x14ac:dyDescent="0.2">
      <c r="A39" s="247"/>
      <c r="AK39" s="1146" t="s">
        <v>508</v>
      </c>
      <c r="AL39" s="1147"/>
      <c r="AM39" s="1147"/>
      <c r="AN39" s="1148"/>
      <c r="AO39" s="291">
        <v>-69</v>
      </c>
      <c r="AP39" s="291">
        <v>-23</v>
      </c>
      <c r="AQ39" s="292">
        <v>-8408</v>
      </c>
      <c r="AR39" s="293">
        <v>-99.7</v>
      </c>
      <c r="AS39" s="290"/>
    </row>
    <row r="40" spans="1:46" ht="27" customHeight="1" x14ac:dyDescent="0.2">
      <c r="A40" s="247"/>
      <c r="AK40" s="1143" t="s">
        <v>509</v>
      </c>
      <c r="AL40" s="1144"/>
      <c r="AM40" s="1144"/>
      <c r="AN40" s="1145"/>
      <c r="AO40" s="291">
        <v>-195817</v>
      </c>
      <c r="AP40" s="291">
        <v>-66491</v>
      </c>
      <c r="AQ40" s="292">
        <v>-141122</v>
      </c>
      <c r="AR40" s="293">
        <v>-52.9</v>
      </c>
      <c r="AS40" s="290"/>
    </row>
    <row r="41" spans="1:46" ht="13.2" x14ac:dyDescent="0.2">
      <c r="A41" s="247"/>
      <c r="AK41" s="1149" t="s">
        <v>287</v>
      </c>
      <c r="AL41" s="1150"/>
      <c r="AM41" s="1150"/>
      <c r="AN41" s="1151"/>
      <c r="AO41" s="291">
        <v>147050</v>
      </c>
      <c r="AP41" s="291">
        <v>49932</v>
      </c>
      <c r="AQ41" s="292">
        <v>59000</v>
      </c>
      <c r="AR41" s="293">
        <v>-15.4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251586</v>
      </c>
      <c r="AN51" s="313">
        <v>80072</v>
      </c>
      <c r="AO51" s="314">
        <v>156.69999999999999</v>
      </c>
      <c r="AP51" s="315">
        <v>301035</v>
      </c>
      <c r="AQ51" s="316">
        <v>12.2</v>
      </c>
      <c r="AR51" s="317">
        <v>144.5</v>
      </c>
    </row>
    <row r="52" spans="1:44" ht="13.2" x14ac:dyDescent="0.2">
      <c r="A52" s="247"/>
      <c r="AK52" s="318"/>
      <c r="AL52" s="319" t="s">
        <v>519</v>
      </c>
      <c r="AM52" s="320">
        <v>163929</v>
      </c>
      <c r="AN52" s="321">
        <v>52173</v>
      </c>
      <c r="AO52" s="322">
        <v>89.5</v>
      </c>
      <c r="AP52" s="323">
        <v>154376</v>
      </c>
      <c r="AQ52" s="324">
        <v>29.1</v>
      </c>
      <c r="AR52" s="325">
        <v>60.4</v>
      </c>
    </row>
    <row r="53" spans="1:44" ht="13.2" x14ac:dyDescent="0.2">
      <c r="A53" s="247"/>
      <c r="AK53" s="303" t="s">
        <v>520</v>
      </c>
      <c r="AL53" s="304"/>
      <c r="AM53" s="312">
        <v>1513496</v>
      </c>
      <c r="AN53" s="313">
        <v>492995</v>
      </c>
      <c r="AO53" s="314">
        <v>515.70000000000005</v>
      </c>
      <c r="AP53" s="315">
        <v>277467</v>
      </c>
      <c r="AQ53" s="316">
        <v>-7.8</v>
      </c>
      <c r="AR53" s="317">
        <v>523.5</v>
      </c>
    </row>
    <row r="54" spans="1:44" ht="13.2" x14ac:dyDescent="0.2">
      <c r="A54" s="247"/>
      <c r="AK54" s="318"/>
      <c r="AL54" s="319" t="s">
        <v>519</v>
      </c>
      <c r="AM54" s="320">
        <v>191136</v>
      </c>
      <c r="AN54" s="321">
        <v>62259</v>
      </c>
      <c r="AO54" s="322">
        <v>19.3</v>
      </c>
      <c r="AP54" s="323">
        <v>128378</v>
      </c>
      <c r="AQ54" s="324">
        <v>-16.8</v>
      </c>
      <c r="AR54" s="325">
        <v>36.1</v>
      </c>
    </row>
    <row r="55" spans="1:44" ht="13.2" x14ac:dyDescent="0.2">
      <c r="A55" s="247"/>
      <c r="AK55" s="303" t="s">
        <v>521</v>
      </c>
      <c r="AL55" s="304"/>
      <c r="AM55" s="312">
        <v>279470</v>
      </c>
      <c r="AN55" s="313">
        <v>92847</v>
      </c>
      <c r="AO55" s="314">
        <v>-81.2</v>
      </c>
      <c r="AP55" s="315">
        <v>282256</v>
      </c>
      <c r="AQ55" s="316">
        <v>1.7</v>
      </c>
      <c r="AR55" s="317">
        <v>-82.9</v>
      </c>
    </row>
    <row r="56" spans="1:44" ht="13.2" x14ac:dyDescent="0.2">
      <c r="A56" s="247"/>
      <c r="AK56" s="318"/>
      <c r="AL56" s="319" t="s">
        <v>519</v>
      </c>
      <c r="AM56" s="320">
        <v>234892</v>
      </c>
      <c r="AN56" s="321">
        <v>78037</v>
      </c>
      <c r="AO56" s="322">
        <v>25.3</v>
      </c>
      <c r="AP56" s="323">
        <v>145453</v>
      </c>
      <c r="AQ56" s="324">
        <v>13.3</v>
      </c>
      <c r="AR56" s="325">
        <v>12</v>
      </c>
    </row>
    <row r="57" spans="1:44" ht="13.2" x14ac:dyDescent="0.2">
      <c r="A57" s="247"/>
      <c r="AK57" s="303" t="s">
        <v>522</v>
      </c>
      <c r="AL57" s="304"/>
      <c r="AM57" s="312">
        <v>224442</v>
      </c>
      <c r="AN57" s="313">
        <v>75417</v>
      </c>
      <c r="AO57" s="314">
        <v>-18.8</v>
      </c>
      <c r="AP57" s="315">
        <v>295341</v>
      </c>
      <c r="AQ57" s="316">
        <v>4.5999999999999996</v>
      </c>
      <c r="AR57" s="317">
        <v>-23.4</v>
      </c>
    </row>
    <row r="58" spans="1:44" ht="13.2" x14ac:dyDescent="0.2">
      <c r="A58" s="247"/>
      <c r="AK58" s="318"/>
      <c r="AL58" s="319" t="s">
        <v>519</v>
      </c>
      <c r="AM58" s="320">
        <v>162212</v>
      </c>
      <c r="AN58" s="321">
        <v>54507</v>
      </c>
      <c r="AO58" s="322">
        <v>-30.2</v>
      </c>
      <c r="AP58" s="323">
        <v>137402</v>
      </c>
      <c r="AQ58" s="324">
        <v>-5.5</v>
      </c>
      <c r="AR58" s="325">
        <v>-24.7</v>
      </c>
    </row>
    <row r="59" spans="1:44" ht="13.2" x14ac:dyDescent="0.2">
      <c r="A59" s="247"/>
      <c r="AK59" s="303" t="s">
        <v>523</v>
      </c>
      <c r="AL59" s="304"/>
      <c r="AM59" s="312">
        <v>270550</v>
      </c>
      <c r="AN59" s="313">
        <v>91868</v>
      </c>
      <c r="AO59" s="314">
        <v>21.8</v>
      </c>
      <c r="AP59" s="315">
        <v>292845</v>
      </c>
      <c r="AQ59" s="316">
        <v>-0.8</v>
      </c>
      <c r="AR59" s="317">
        <v>22.6</v>
      </c>
    </row>
    <row r="60" spans="1:44" ht="13.2" x14ac:dyDescent="0.2">
      <c r="A60" s="247"/>
      <c r="AK60" s="318"/>
      <c r="AL60" s="319" t="s">
        <v>519</v>
      </c>
      <c r="AM60" s="320">
        <v>190821</v>
      </c>
      <c r="AN60" s="321">
        <v>64795</v>
      </c>
      <c r="AO60" s="322">
        <v>18.899999999999999</v>
      </c>
      <c r="AP60" s="323">
        <v>143187</v>
      </c>
      <c r="AQ60" s="324">
        <v>4.2</v>
      </c>
      <c r="AR60" s="325">
        <v>14.7</v>
      </c>
    </row>
    <row r="61" spans="1:44" ht="13.2" x14ac:dyDescent="0.2">
      <c r="A61" s="247"/>
      <c r="AK61" s="303" t="s">
        <v>524</v>
      </c>
      <c r="AL61" s="326"/>
      <c r="AM61" s="312">
        <v>507909</v>
      </c>
      <c r="AN61" s="313">
        <v>166640</v>
      </c>
      <c r="AO61" s="314">
        <v>118.8</v>
      </c>
      <c r="AP61" s="315">
        <v>289789</v>
      </c>
      <c r="AQ61" s="327">
        <v>2</v>
      </c>
      <c r="AR61" s="317">
        <v>116.8</v>
      </c>
    </row>
    <row r="62" spans="1:44" ht="13.2" x14ac:dyDescent="0.2">
      <c r="A62" s="247"/>
      <c r="AK62" s="318"/>
      <c r="AL62" s="319" t="s">
        <v>519</v>
      </c>
      <c r="AM62" s="320">
        <v>188598</v>
      </c>
      <c r="AN62" s="321">
        <v>62354</v>
      </c>
      <c r="AO62" s="322">
        <v>24.6</v>
      </c>
      <c r="AP62" s="323">
        <v>141759</v>
      </c>
      <c r="AQ62" s="324">
        <v>4.9000000000000004</v>
      </c>
      <c r="AR62" s="325">
        <v>19.7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rVyoINMTwI40UxVIKHpbX8YD/1/7+ug1p2ScnPdhUIxIWvXSA7NZAu1JTd0w4mKVzAXjs1TIKKe+kkB3CNW0A==" saltValue="wySlg/43MmAKbJy14T2S5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Yi0PzHsGt/zLBwH1mJylpATthyVhD45Zn9EZev/BqygKG1XyObrtE3iFOKUVNKJXE/dQk1hnegXJsWyUxZDVRg==" saltValue="itRm7g3coi8vuvRG0j/6/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jVnA5jnT8wgoMHiK8IadBtFVAgnGD9RV3ubja4MOP6wFtsiK5vPDd+up9lk7V2EjK95Isna2sYs0sC45ZNUONA==" saltValue="Xomls0pnNlWv9x7MIpJwB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12.26</v>
      </c>
      <c r="G47" s="12">
        <v>15.49</v>
      </c>
      <c r="H47" s="12">
        <v>15.83</v>
      </c>
      <c r="I47" s="12">
        <v>14.71</v>
      </c>
      <c r="J47" s="13">
        <v>24.76</v>
      </c>
    </row>
    <row r="48" spans="2:10" ht="57.75" customHeight="1" x14ac:dyDescent="0.2">
      <c r="B48" s="14"/>
      <c r="C48" s="1154" t="s">
        <v>4</v>
      </c>
      <c r="D48" s="1154"/>
      <c r="E48" s="1155"/>
      <c r="F48" s="15">
        <v>5.66</v>
      </c>
      <c r="G48" s="16">
        <v>8.3000000000000007</v>
      </c>
      <c r="H48" s="16">
        <v>8.17</v>
      </c>
      <c r="I48" s="16">
        <v>8.36</v>
      </c>
      <c r="J48" s="17">
        <v>8.31</v>
      </c>
    </row>
    <row r="49" spans="2:10" ht="57.75" customHeight="1" thickBot="1" x14ac:dyDescent="0.25">
      <c r="B49" s="18"/>
      <c r="C49" s="1156" t="s">
        <v>5</v>
      </c>
      <c r="D49" s="1156"/>
      <c r="E49" s="1157"/>
      <c r="F49" s="19">
        <v>5.38</v>
      </c>
      <c r="G49" s="20">
        <v>7.19</v>
      </c>
      <c r="H49" s="20" t="s">
        <v>531</v>
      </c>
      <c r="I49" s="20" t="s">
        <v>532</v>
      </c>
      <c r="J49" s="21">
        <v>10.36</v>
      </c>
    </row>
    <row r="50" spans="2:10" ht="13.2" x14ac:dyDescent="0.2"/>
  </sheetData>
  <sheetProtection algorithmName="SHA-512" hashValue="hdBaKKPUVJr7Pts9g2RLjoNn/aYtXEV6ddbLHZMnufNuXXDDCbUlGimPOWvaSGosN6UOAQ1WvDyubSHSkOkNUg==" saltValue="5w14Ebs/ZJinAIjdW6gH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5.34</v>
      </c>
      <c r="G34" s="33">
        <v>7.77</v>
      </c>
      <c r="H34" s="33">
        <v>7.55</v>
      </c>
      <c r="I34" s="33">
        <v>8.1</v>
      </c>
      <c r="J34" s="34">
        <v>8.11</v>
      </c>
      <c r="K34" s="22"/>
      <c r="L34" s="22"/>
      <c r="M34" s="22"/>
      <c r="N34" s="22"/>
      <c r="O34" s="22"/>
      <c r="P34" s="22"/>
    </row>
    <row r="35" spans="1:16" ht="39" customHeight="1" x14ac:dyDescent="0.2">
      <c r="A35" s="22"/>
      <c r="B35" s="35"/>
      <c r="C35" s="1158" t="s">
        <v>534</v>
      </c>
      <c r="D35" s="1158"/>
      <c r="E35" s="1159"/>
      <c r="F35" s="36" t="s">
        <v>487</v>
      </c>
      <c r="G35" s="37" t="s">
        <v>487</v>
      </c>
      <c r="H35" s="37" t="s">
        <v>487</v>
      </c>
      <c r="I35" s="37" t="s">
        <v>487</v>
      </c>
      <c r="J35" s="38">
        <v>3.23</v>
      </c>
      <c r="K35" s="22"/>
      <c r="L35" s="22"/>
      <c r="M35" s="22"/>
      <c r="N35" s="22"/>
      <c r="O35" s="22"/>
      <c r="P35" s="22"/>
    </row>
    <row r="36" spans="1:16" ht="39" customHeight="1" x14ac:dyDescent="0.2">
      <c r="A36" s="22"/>
      <c r="B36" s="35"/>
      <c r="C36" s="1158" t="s">
        <v>535</v>
      </c>
      <c r="D36" s="1158"/>
      <c r="E36" s="1159"/>
      <c r="F36" s="36" t="s">
        <v>487</v>
      </c>
      <c r="G36" s="37" t="s">
        <v>487</v>
      </c>
      <c r="H36" s="37" t="s">
        <v>487</v>
      </c>
      <c r="I36" s="37" t="s">
        <v>487</v>
      </c>
      <c r="J36" s="38">
        <v>1.3</v>
      </c>
      <c r="K36" s="22"/>
      <c r="L36" s="22"/>
      <c r="M36" s="22"/>
      <c r="N36" s="22"/>
      <c r="O36" s="22"/>
      <c r="P36" s="22"/>
    </row>
    <row r="37" spans="1:16" ht="39" customHeight="1" x14ac:dyDescent="0.2">
      <c r="A37" s="22"/>
      <c r="B37" s="35"/>
      <c r="C37" s="1158" t="s">
        <v>536</v>
      </c>
      <c r="D37" s="1158"/>
      <c r="E37" s="1159"/>
      <c r="F37" s="36">
        <v>0.86</v>
      </c>
      <c r="G37" s="37">
        <v>1.69</v>
      </c>
      <c r="H37" s="37">
        <v>1.22</v>
      </c>
      <c r="I37" s="37">
        <v>1.26</v>
      </c>
      <c r="J37" s="38">
        <v>0.32</v>
      </c>
      <c r="K37" s="22"/>
      <c r="L37" s="22"/>
      <c r="M37" s="22"/>
      <c r="N37" s="22"/>
      <c r="O37" s="22"/>
      <c r="P37" s="22"/>
    </row>
    <row r="38" spans="1:16" ht="39" customHeight="1" x14ac:dyDescent="0.2">
      <c r="A38" s="22"/>
      <c r="B38" s="35"/>
      <c r="C38" s="1158" t="s">
        <v>537</v>
      </c>
      <c r="D38" s="1158"/>
      <c r="E38" s="1159"/>
      <c r="F38" s="36">
        <v>0.31</v>
      </c>
      <c r="G38" s="37">
        <v>0.52</v>
      </c>
      <c r="H38" s="37">
        <v>0.6</v>
      </c>
      <c r="I38" s="37">
        <v>0.25</v>
      </c>
      <c r="J38" s="38">
        <v>0.19</v>
      </c>
      <c r="K38" s="22"/>
      <c r="L38" s="22"/>
      <c r="M38" s="22"/>
      <c r="N38" s="22"/>
      <c r="O38" s="22"/>
      <c r="P38" s="22"/>
    </row>
    <row r="39" spans="1:16" ht="39" customHeight="1" x14ac:dyDescent="0.2">
      <c r="A39" s="22"/>
      <c r="B39" s="35"/>
      <c r="C39" s="1158" t="s">
        <v>538</v>
      </c>
      <c r="D39" s="1158"/>
      <c r="E39" s="1159"/>
      <c r="F39" s="36">
        <v>1.19</v>
      </c>
      <c r="G39" s="37">
        <v>0.98</v>
      </c>
      <c r="H39" s="37">
        <v>0.52</v>
      </c>
      <c r="I39" s="37">
        <v>0.26</v>
      </c>
      <c r="J39" s="38">
        <v>0.04</v>
      </c>
      <c r="K39" s="22"/>
      <c r="L39" s="22"/>
      <c r="M39" s="22"/>
      <c r="N39" s="22"/>
      <c r="O39" s="22"/>
      <c r="P39" s="22"/>
    </row>
    <row r="40" spans="1:16" ht="39" customHeight="1" x14ac:dyDescent="0.2">
      <c r="A40" s="22"/>
      <c r="B40" s="35"/>
      <c r="C40" s="1158" t="s">
        <v>539</v>
      </c>
      <c r="D40" s="1158"/>
      <c r="E40" s="1159"/>
      <c r="F40" s="36">
        <v>0</v>
      </c>
      <c r="G40" s="37">
        <v>0</v>
      </c>
      <c r="H40" s="37">
        <v>0.02</v>
      </c>
      <c r="I40" s="37">
        <v>0.03</v>
      </c>
      <c r="J40" s="38">
        <v>0.02</v>
      </c>
      <c r="K40" s="22"/>
      <c r="L40" s="22"/>
      <c r="M40" s="22"/>
      <c r="N40" s="22"/>
      <c r="O40" s="22"/>
      <c r="P40" s="22"/>
    </row>
    <row r="41" spans="1:16" ht="39" customHeight="1" x14ac:dyDescent="0.2">
      <c r="A41" s="22"/>
      <c r="B41" s="35"/>
      <c r="C41" s="1158" t="s">
        <v>540</v>
      </c>
      <c r="D41" s="1158"/>
      <c r="E41" s="1159"/>
      <c r="F41" s="36">
        <v>1.1200000000000001</v>
      </c>
      <c r="G41" s="37">
        <v>1.2</v>
      </c>
      <c r="H41" s="37">
        <v>1.19</v>
      </c>
      <c r="I41" s="37">
        <v>0.04</v>
      </c>
      <c r="J41" s="38">
        <v>0.01</v>
      </c>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1.85</v>
      </c>
      <c r="G43" s="42">
        <v>2.54</v>
      </c>
      <c r="H43" s="42">
        <v>1.19</v>
      </c>
      <c r="I43" s="42">
        <v>2.99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jp38zMjl+E+VDOiu4ruFfNbi9/SYNVcJgbRoxYalxowSxD/CZKp5Kwe49lCq77hx4FI34W73S0UX28D3Gn5Hg==" saltValue="HywQv2icBKz+T1h7XPn6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348</v>
      </c>
      <c r="L45" s="58">
        <v>346</v>
      </c>
      <c r="M45" s="58">
        <v>343</v>
      </c>
      <c r="N45" s="58">
        <v>326</v>
      </c>
      <c r="O45" s="59">
        <v>325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34</v>
      </c>
      <c r="L48" s="62">
        <v>18</v>
      </c>
      <c r="M48" s="62">
        <v>8</v>
      </c>
      <c r="N48" s="62">
        <v>9</v>
      </c>
      <c r="O48" s="63">
        <v>12</v>
      </c>
      <c r="P48" s="46"/>
      <c r="Q48" s="46"/>
      <c r="R48" s="46"/>
      <c r="S48" s="46"/>
      <c r="T48" s="46"/>
      <c r="U48" s="46"/>
    </row>
    <row r="49" spans="1:21" ht="30.75" customHeight="1" x14ac:dyDescent="0.2">
      <c r="A49" s="46"/>
      <c r="B49" s="1166"/>
      <c r="C49" s="1167"/>
      <c r="D49" s="60"/>
      <c r="E49" s="1172" t="s">
        <v>14</v>
      </c>
      <c r="F49" s="1172"/>
      <c r="G49" s="1172"/>
      <c r="H49" s="1172"/>
      <c r="I49" s="1172"/>
      <c r="J49" s="1173"/>
      <c r="K49" s="61">
        <v>20</v>
      </c>
      <c r="L49" s="62">
        <v>21</v>
      </c>
      <c r="M49" s="62">
        <v>19</v>
      </c>
      <c r="N49" s="62">
        <v>11</v>
      </c>
      <c r="O49" s="63">
        <v>6</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213</v>
      </c>
      <c r="L52" s="62">
        <v>221</v>
      </c>
      <c r="M52" s="62">
        <v>214</v>
      </c>
      <c r="N52" s="62">
        <v>205</v>
      </c>
      <c r="O52" s="63">
        <v>196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189</v>
      </c>
      <c r="L53" s="67">
        <v>164</v>
      </c>
      <c r="M53" s="67">
        <v>156</v>
      </c>
      <c r="N53" s="67">
        <v>141</v>
      </c>
      <c r="O53" s="68">
        <v>147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566</v>
      </c>
      <c r="L58" s="82" t="s">
        <v>566</v>
      </c>
      <c r="M58" s="82" t="s">
        <v>566</v>
      </c>
      <c r="N58" s="82" t="s">
        <v>566</v>
      </c>
      <c r="O58" s="83" t="s">
        <v>566</v>
      </c>
    </row>
    <row r="59" spans="1:21" ht="31.5" customHeight="1" x14ac:dyDescent="0.2">
      <c r="B59" s="1182"/>
      <c r="C59" s="1183"/>
      <c r="D59" s="1189" t="s">
        <v>26</v>
      </c>
      <c r="E59" s="1190"/>
      <c r="F59" s="1190"/>
      <c r="G59" s="1190"/>
      <c r="H59" s="1190"/>
      <c r="I59" s="1190"/>
      <c r="J59" s="1191"/>
      <c r="K59" s="84" t="s">
        <v>566</v>
      </c>
      <c r="L59" s="85" t="s">
        <v>566</v>
      </c>
      <c r="M59" s="85" t="s">
        <v>566</v>
      </c>
      <c r="N59" s="85" t="s">
        <v>566</v>
      </c>
      <c r="O59" s="86" t="s">
        <v>566</v>
      </c>
    </row>
    <row r="60" spans="1:21" ht="31.5" customHeight="1" thickBot="1" x14ac:dyDescent="0.25">
      <c r="B60" s="1184"/>
      <c r="C60" s="1185"/>
      <c r="D60" s="1192" t="s">
        <v>27</v>
      </c>
      <c r="E60" s="1193"/>
      <c r="F60" s="1193"/>
      <c r="G60" s="1193"/>
      <c r="H60" s="1193"/>
      <c r="I60" s="1193"/>
      <c r="J60" s="1194"/>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wfNY9Ca07otgzCQGEUXzga196+2vEbH9K9GJePKSL8W8IVTuzUbxYx65/pwGDsUv6CAbVEaNL/QVlq4YM4pDw==" saltValue="Ej0BvPs1H+zRyaEs0Kxb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3384</v>
      </c>
      <c r="J41" s="331">
        <v>3261</v>
      </c>
      <c r="K41" s="331">
        <v>3013</v>
      </c>
      <c r="L41" s="331">
        <v>2816</v>
      </c>
      <c r="M41" s="332">
        <v>2635</v>
      </c>
    </row>
    <row r="42" spans="2:13" ht="27.75" customHeight="1" x14ac:dyDescent="0.2">
      <c r="B42" s="1197"/>
      <c r="C42" s="1198"/>
      <c r="D42" s="104"/>
      <c r="E42" s="1203" t="s">
        <v>32</v>
      </c>
      <c r="F42" s="1203"/>
      <c r="G42" s="1203"/>
      <c r="H42" s="1204"/>
      <c r="I42" s="333">
        <v>1</v>
      </c>
      <c r="J42" s="334">
        <v>1</v>
      </c>
      <c r="K42" s="334">
        <v>0</v>
      </c>
      <c r="L42" s="334">
        <v>0</v>
      </c>
      <c r="M42" s="335">
        <v>0</v>
      </c>
    </row>
    <row r="43" spans="2:13" ht="27.75" customHeight="1" x14ac:dyDescent="0.2">
      <c r="B43" s="1197"/>
      <c r="C43" s="1198"/>
      <c r="D43" s="104"/>
      <c r="E43" s="1203" t="s">
        <v>33</v>
      </c>
      <c r="F43" s="1203"/>
      <c r="G43" s="1203"/>
      <c r="H43" s="1204"/>
      <c r="I43" s="333">
        <v>159</v>
      </c>
      <c r="J43" s="334">
        <v>171</v>
      </c>
      <c r="K43" s="334">
        <v>221</v>
      </c>
      <c r="L43" s="334">
        <v>244</v>
      </c>
      <c r="M43" s="335">
        <v>446</v>
      </c>
    </row>
    <row r="44" spans="2:13" ht="27.75" customHeight="1" x14ac:dyDescent="0.2">
      <c r="B44" s="1197"/>
      <c r="C44" s="1198"/>
      <c r="D44" s="104"/>
      <c r="E44" s="1203" t="s">
        <v>34</v>
      </c>
      <c r="F44" s="1203"/>
      <c r="G44" s="1203"/>
      <c r="H44" s="1204"/>
      <c r="I44" s="333">
        <v>76</v>
      </c>
      <c r="J44" s="334">
        <v>50</v>
      </c>
      <c r="K44" s="334">
        <v>27</v>
      </c>
      <c r="L44" s="334">
        <v>18</v>
      </c>
      <c r="M44" s="335">
        <v>13</v>
      </c>
    </row>
    <row r="45" spans="2:13" ht="27.75" customHeight="1" x14ac:dyDescent="0.2">
      <c r="B45" s="1197"/>
      <c r="C45" s="1198"/>
      <c r="D45" s="104"/>
      <c r="E45" s="1203" t="s">
        <v>35</v>
      </c>
      <c r="F45" s="1203"/>
      <c r="G45" s="1203"/>
      <c r="H45" s="1204"/>
      <c r="I45" s="333">
        <v>267</v>
      </c>
      <c r="J45" s="334">
        <v>234</v>
      </c>
      <c r="K45" s="334">
        <v>246</v>
      </c>
      <c r="L45" s="334">
        <v>255</v>
      </c>
      <c r="M45" s="335">
        <v>273</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1020</v>
      </c>
      <c r="J50" s="334">
        <v>1341</v>
      </c>
      <c r="K50" s="334">
        <v>1411</v>
      </c>
      <c r="L50" s="334">
        <v>1288</v>
      </c>
      <c r="M50" s="335">
        <v>1373</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2555</v>
      </c>
      <c r="J52" s="334">
        <v>2470</v>
      </c>
      <c r="K52" s="334">
        <v>2324</v>
      </c>
      <c r="L52" s="334">
        <v>2186</v>
      </c>
      <c r="M52" s="335">
        <v>2016</v>
      </c>
    </row>
    <row r="53" spans="2:13" ht="27.75" customHeight="1" thickBot="1" x14ac:dyDescent="0.25">
      <c r="B53" s="1210" t="s">
        <v>19</v>
      </c>
      <c r="C53" s="1211"/>
      <c r="D53" s="108"/>
      <c r="E53" s="1212" t="s">
        <v>44</v>
      </c>
      <c r="F53" s="1212"/>
      <c r="G53" s="1212"/>
      <c r="H53" s="1213"/>
      <c r="I53" s="336">
        <v>311</v>
      </c>
      <c r="J53" s="337">
        <v>-94</v>
      </c>
      <c r="K53" s="337">
        <v>-227</v>
      </c>
      <c r="L53" s="337">
        <v>-141</v>
      </c>
      <c r="M53" s="338">
        <v>-21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6QgudkAlMjwBOLSybZ+UKbny3yifdodlCxGlK0i1rK3fxIaAxhYRqdSk7/M1pfGg6Jj0TYIr4nloHyYCESeYg==" saltValue="INLp2DfEdguvFIE+lLrxK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2"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365</v>
      </c>
      <c r="G55" s="339">
        <v>338</v>
      </c>
      <c r="H55" s="340">
        <v>578</v>
      </c>
    </row>
    <row r="56" spans="2:8" ht="52.5" customHeight="1" x14ac:dyDescent="0.2">
      <c r="B56" s="120"/>
      <c r="C56" s="1224" t="s">
        <v>47</v>
      </c>
      <c r="D56" s="1224"/>
      <c r="E56" s="1225"/>
      <c r="F56" s="341">
        <v>31</v>
      </c>
      <c r="G56" s="341">
        <v>32</v>
      </c>
      <c r="H56" s="342">
        <v>45</v>
      </c>
    </row>
    <row r="57" spans="2:8" ht="53.25" customHeight="1" x14ac:dyDescent="0.2">
      <c r="B57" s="120"/>
      <c r="C57" s="1226" t="s">
        <v>48</v>
      </c>
      <c r="D57" s="1226"/>
      <c r="E57" s="1227"/>
      <c r="F57" s="343">
        <v>849</v>
      </c>
      <c r="G57" s="343">
        <v>844</v>
      </c>
      <c r="H57" s="344">
        <v>645</v>
      </c>
    </row>
    <row r="58" spans="2:8" ht="45.75" customHeight="1" x14ac:dyDescent="0.2">
      <c r="B58" s="121"/>
      <c r="C58" s="1214" t="s">
        <v>561</v>
      </c>
      <c r="D58" s="1215"/>
      <c r="E58" s="1216"/>
      <c r="F58" s="345">
        <v>250</v>
      </c>
      <c r="G58" s="345">
        <v>315</v>
      </c>
      <c r="H58" s="346">
        <v>371</v>
      </c>
    </row>
    <row r="59" spans="2:8" ht="45.75" customHeight="1" x14ac:dyDescent="0.2">
      <c r="B59" s="121"/>
      <c r="C59" s="1214" t="s">
        <v>562</v>
      </c>
      <c r="D59" s="1215"/>
      <c r="E59" s="1216"/>
      <c r="F59" s="345">
        <v>453</v>
      </c>
      <c r="G59" s="345">
        <v>398</v>
      </c>
      <c r="H59" s="346">
        <v>141</v>
      </c>
    </row>
    <row r="60" spans="2:8" ht="45.75" customHeight="1" x14ac:dyDescent="0.2">
      <c r="B60" s="121"/>
      <c r="C60" s="1214" t="s">
        <v>563</v>
      </c>
      <c r="D60" s="1215"/>
      <c r="E60" s="1216"/>
      <c r="F60" s="345">
        <v>87</v>
      </c>
      <c r="G60" s="345">
        <v>88</v>
      </c>
      <c r="H60" s="346">
        <v>89</v>
      </c>
    </row>
    <row r="61" spans="2:8" ht="45.75" customHeight="1" x14ac:dyDescent="0.2">
      <c r="B61" s="121"/>
      <c r="C61" s="1214" t="s">
        <v>564</v>
      </c>
      <c r="D61" s="1215"/>
      <c r="E61" s="1216"/>
      <c r="F61" s="345">
        <v>38</v>
      </c>
      <c r="G61" s="345">
        <v>39</v>
      </c>
      <c r="H61" s="346">
        <v>40</v>
      </c>
    </row>
    <row r="62" spans="2:8" ht="45.75" customHeight="1" thickBot="1" x14ac:dyDescent="0.25">
      <c r="B62" s="122"/>
      <c r="C62" s="1217" t="s">
        <v>565</v>
      </c>
      <c r="D62" s="1218"/>
      <c r="E62" s="1219"/>
      <c r="F62" s="347">
        <v>1</v>
      </c>
      <c r="G62" s="347">
        <v>2</v>
      </c>
      <c r="H62" s="348">
        <v>4</v>
      </c>
    </row>
    <row r="63" spans="2:8" ht="52.5" customHeight="1" thickBot="1" x14ac:dyDescent="0.25">
      <c r="B63" s="123"/>
      <c r="C63" s="1220" t="s">
        <v>49</v>
      </c>
      <c r="D63" s="1220"/>
      <c r="E63" s="1221"/>
      <c r="F63" s="349">
        <v>1245</v>
      </c>
      <c r="G63" s="349">
        <v>1214</v>
      </c>
      <c r="H63" s="350">
        <v>1268</v>
      </c>
    </row>
    <row r="64" spans="2:8" ht="13.2" x14ac:dyDescent="0.2"/>
  </sheetData>
  <sheetProtection algorithmName="SHA-512" hashValue="835EftnuSGQap901y1On7yTgfX/YVpyFQSaD6/TPSnVXY62k7RJM9fYYSmIaxX8w8fszIrGT0rssCtgI5QP3tg==" saltValue="dwJPKppysnMRjdMdPwuV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E96D-6696-402B-92A6-D78A58BEABE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526</v>
      </c>
      <c r="BQ50" s="1242"/>
      <c r="BR50" s="1242"/>
      <c r="BS50" s="1242"/>
      <c r="BT50" s="1242"/>
      <c r="BU50" s="1242"/>
      <c r="BV50" s="1242"/>
      <c r="BW50" s="1242"/>
      <c r="BX50" s="1242" t="s">
        <v>527</v>
      </c>
      <c r="BY50" s="1242"/>
      <c r="BZ50" s="1242"/>
      <c r="CA50" s="1242"/>
      <c r="CB50" s="1242"/>
      <c r="CC50" s="1242"/>
      <c r="CD50" s="1242"/>
      <c r="CE50" s="1242"/>
      <c r="CF50" s="1242" t="s">
        <v>528</v>
      </c>
      <c r="CG50" s="1242"/>
      <c r="CH50" s="1242"/>
      <c r="CI50" s="1242"/>
      <c r="CJ50" s="1242"/>
      <c r="CK50" s="1242"/>
      <c r="CL50" s="1242"/>
      <c r="CM50" s="1242"/>
      <c r="CN50" s="1242" t="s">
        <v>529</v>
      </c>
      <c r="CO50" s="1242"/>
      <c r="CP50" s="1242"/>
      <c r="CQ50" s="1242"/>
      <c r="CR50" s="1242"/>
      <c r="CS50" s="1242"/>
      <c r="CT50" s="1242"/>
      <c r="CU50" s="1242"/>
      <c r="CV50" s="1242" t="s">
        <v>530</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570</v>
      </c>
      <c r="AO51" s="1245"/>
      <c r="AP51" s="1245"/>
      <c r="AQ51" s="1245"/>
      <c r="AR51" s="1245"/>
      <c r="AS51" s="1245"/>
      <c r="AT51" s="1245"/>
      <c r="AU51" s="1245"/>
      <c r="AV51" s="1245"/>
      <c r="AW51" s="1245"/>
      <c r="AX51" s="1245"/>
      <c r="AY51" s="1245"/>
      <c r="AZ51" s="1245"/>
      <c r="BA51" s="1245"/>
      <c r="BB51" s="1245" t="s">
        <v>571</v>
      </c>
      <c r="BC51" s="1245"/>
      <c r="BD51" s="1245"/>
      <c r="BE51" s="1245"/>
      <c r="BF51" s="1245"/>
      <c r="BG51" s="1245"/>
      <c r="BH51" s="1245"/>
      <c r="BI51" s="1245"/>
      <c r="BJ51" s="1245"/>
      <c r="BK51" s="1245"/>
      <c r="BL51" s="1245"/>
      <c r="BM51" s="1245"/>
      <c r="BN51" s="1245"/>
      <c r="BO51" s="1245"/>
      <c r="BP51" s="1228">
        <v>15.8</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572</v>
      </c>
      <c r="BC53" s="1245"/>
      <c r="BD53" s="1245"/>
      <c r="BE53" s="1245"/>
      <c r="BF53" s="1245"/>
      <c r="BG53" s="1245"/>
      <c r="BH53" s="1245"/>
      <c r="BI53" s="1245"/>
      <c r="BJ53" s="1245"/>
      <c r="BK53" s="1245"/>
      <c r="BL53" s="1245"/>
      <c r="BM53" s="1245"/>
      <c r="BN53" s="1245"/>
      <c r="BO53" s="1245"/>
      <c r="BP53" s="1228">
        <v>59.1</v>
      </c>
      <c r="BQ53" s="1228"/>
      <c r="BR53" s="1228"/>
      <c r="BS53" s="1228"/>
      <c r="BT53" s="1228"/>
      <c r="BU53" s="1228"/>
      <c r="BV53" s="1228"/>
      <c r="BW53" s="1228"/>
      <c r="BX53" s="1228">
        <v>60.7</v>
      </c>
      <c r="BY53" s="1228"/>
      <c r="BZ53" s="1228"/>
      <c r="CA53" s="1228"/>
      <c r="CB53" s="1228"/>
      <c r="CC53" s="1228"/>
      <c r="CD53" s="1228"/>
      <c r="CE53" s="1228"/>
      <c r="CF53" s="1228">
        <v>63.9</v>
      </c>
      <c r="CG53" s="1228"/>
      <c r="CH53" s="1228"/>
      <c r="CI53" s="1228"/>
      <c r="CJ53" s="1228"/>
      <c r="CK53" s="1228"/>
      <c r="CL53" s="1228"/>
      <c r="CM53" s="1228"/>
      <c r="CN53" s="1228">
        <v>61.8</v>
      </c>
      <c r="CO53" s="1228"/>
      <c r="CP53" s="1228"/>
      <c r="CQ53" s="1228"/>
      <c r="CR53" s="1228"/>
      <c r="CS53" s="1228"/>
      <c r="CT53" s="1228"/>
      <c r="CU53" s="1228"/>
      <c r="CV53" s="1228">
        <v>62.5</v>
      </c>
      <c r="CW53" s="1228"/>
      <c r="CX53" s="1228"/>
      <c r="CY53" s="1228"/>
      <c r="CZ53" s="1228"/>
      <c r="DA53" s="1228"/>
      <c r="DB53" s="1228"/>
      <c r="DC53" s="1228"/>
    </row>
    <row r="54" spans="1:109" ht="13.2"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8"/>
      <c r="H55" s="1238"/>
      <c r="I55" s="1238"/>
      <c r="J55" s="1238"/>
      <c r="K55" s="1244"/>
      <c r="L55" s="1244"/>
      <c r="M55" s="1244"/>
      <c r="N55" s="1244"/>
      <c r="AN55" s="1242" t="s">
        <v>573</v>
      </c>
      <c r="AO55" s="1242"/>
      <c r="AP55" s="1242"/>
      <c r="AQ55" s="1242"/>
      <c r="AR55" s="1242"/>
      <c r="AS55" s="1242"/>
      <c r="AT55" s="1242"/>
      <c r="AU55" s="1242"/>
      <c r="AV55" s="1242"/>
      <c r="AW55" s="1242"/>
      <c r="AX55" s="1242"/>
      <c r="AY55" s="1242"/>
      <c r="AZ55" s="1242"/>
      <c r="BA55" s="1242"/>
      <c r="BB55" s="1245" t="s">
        <v>571</v>
      </c>
      <c r="BC55" s="1245"/>
      <c r="BD55" s="1245"/>
      <c r="BE55" s="1245"/>
      <c r="BF55" s="1245"/>
      <c r="BG55" s="1245"/>
      <c r="BH55" s="1245"/>
      <c r="BI55" s="1245"/>
      <c r="BJ55" s="1245"/>
      <c r="BK55" s="1245"/>
      <c r="BL55" s="1245"/>
      <c r="BM55" s="1245"/>
      <c r="BN55" s="1245"/>
      <c r="BO55" s="1245"/>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572</v>
      </c>
      <c r="BC57" s="1245"/>
      <c r="BD57" s="1245"/>
      <c r="BE57" s="1245"/>
      <c r="BF57" s="1245"/>
      <c r="BG57" s="1245"/>
      <c r="BH57" s="1245"/>
      <c r="BI57" s="1245"/>
      <c r="BJ57" s="1245"/>
      <c r="BK57" s="1245"/>
      <c r="BL57" s="1245"/>
      <c r="BM57" s="1245"/>
      <c r="BN57" s="1245"/>
      <c r="BO57" s="1245"/>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577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526</v>
      </c>
      <c r="BQ72" s="1242"/>
      <c r="BR72" s="1242"/>
      <c r="BS72" s="1242"/>
      <c r="BT72" s="1242"/>
      <c r="BU72" s="1242"/>
      <c r="BV72" s="1242"/>
      <c r="BW72" s="1242"/>
      <c r="BX72" s="1242" t="s">
        <v>527</v>
      </c>
      <c r="BY72" s="1242"/>
      <c r="BZ72" s="1242"/>
      <c r="CA72" s="1242"/>
      <c r="CB72" s="1242"/>
      <c r="CC72" s="1242"/>
      <c r="CD72" s="1242"/>
      <c r="CE72" s="1242"/>
      <c r="CF72" s="1242" t="s">
        <v>528</v>
      </c>
      <c r="CG72" s="1242"/>
      <c r="CH72" s="1242"/>
      <c r="CI72" s="1242"/>
      <c r="CJ72" s="1242"/>
      <c r="CK72" s="1242"/>
      <c r="CL72" s="1242"/>
      <c r="CM72" s="1242"/>
      <c r="CN72" s="1242" t="s">
        <v>529</v>
      </c>
      <c r="CO72" s="1242"/>
      <c r="CP72" s="1242"/>
      <c r="CQ72" s="1242"/>
      <c r="CR72" s="1242"/>
      <c r="CS72" s="1242"/>
      <c r="CT72" s="1242"/>
      <c r="CU72" s="1242"/>
      <c r="CV72" s="1242" t="s">
        <v>530</v>
      </c>
      <c r="CW72" s="1242"/>
      <c r="CX72" s="1242"/>
      <c r="CY72" s="1242"/>
      <c r="CZ72" s="1242"/>
      <c r="DA72" s="1242"/>
      <c r="DB72" s="1242"/>
      <c r="DC72" s="1242"/>
    </row>
    <row r="73" spans="2:107" ht="13.2" x14ac:dyDescent="0.2">
      <c r="B73" s="247"/>
      <c r="G73" s="1243"/>
      <c r="H73" s="1243"/>
      <c r="I73" s="1243"/>
      <c r="J73" s="1243"/>
      <c r="K73" s="1248"/>
      <c r="L73" s="1248"/>
      <c r="M73" s="1248"/>
      <c r="N73" s="1248"/>
      <c r="AM73" s="359"/>
      <c r="AN73" s="1245" t="s">
        <v>570</v>
      </c>
      <c r="AO73" s="1245"/>
      <c r="AP73" s="1245"/>
      <c r="AQ73" s="1245"/>
      <c r="AR73" s="1245"/>
      <c r="AS73" s="1245"/>
      <c r="AT73" s="1245"/>
      <c r="AU73" s="1245"/>
      <c r="AV73" s="1245"/>
      <c r="AW73" s="1245"/>
      <c r="AX73" s="1245"/>
      <c r="AY73" s="1245"/>
      <c r="AZ73" s="1245"/>
      <c r="BA73" s="1245"/>
      <c r="BB73" s="1245" t="s">
        <v>571</v>
      </c>
      <c r="BC73" s="1245"/>
      <c r="BD73" s="1245"/>
      <c r="BE73" s="1245"/>
      <c r="BF73" s="1245"/>
      <c r="BG73" s="1245"/>
      <c r="BH73" s="1245"/>
      <c r="BI73" s="1245"/>
      <c r="BJ73" s="1245"/>
      <c r="BK73" s="1245"/>
      <c r="BL73" s="1245"/>
      <c r="BM73" s="1245"/>
      <c r="BN73" s="1245"/>
      <c r="BO73" s="1245"/>
      <c r="BP73" s="1228">
        <v>15.8</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575</v>
      </c>
      <c r="BC75" s="1245"/>
      <c r="BD75" s="1245"/>
      <c r="BE75" s="1245"/>
      <c r="BF75" s="1245"/>
      <c r="BG75" s="1245"/>
      <c r="BH75" s="1245"/>
      <c r="BI75" s="1245"/>
      <c r="BJ75" s="1245"/>
      <c r="BK75" s="1245"/>
      <c r="BL75" s="1245"/>
      <c r="BM75" s="1245"/>
      <c r="BN75" s="1245"/>
      <c r="BO75" s="1245"/>
      <c r="BP75" s="1228">
        <v>8.6</v>
      </c>
      <c r="BQ75" s="1228"/>
      <c r="BR75" s="1228"/>
      <c r="BS75" s="1228"/>
      <c r="BT75" s="1228"/>
      <c r="BU75" s="1228"/>
      <c r="BV75" s="1228"/>
      <c r="BW75" s="1228"/>
      <c r="BX75" s="1228">
        <v>8.4</v>
      </c>
      <c r="BY75" s="1228"/>
      <c r="BZ75" s="1228"/>
      <c r="CA75" s="1228"/>
      <c r="CB75" s="1228"/>
      <c r="CC75" s="1228"/>
      <c r="CD75" s="1228"/>
      <c r="CE75" s="1228"/>
      <c r="CF75" s="1228">
        <v>8.1999999999999993</v>
      </c>
      <c r="CG75" s="1228"/>
      <c r="CH75" s="1228"/>
      <c r="CI75" s="1228"/>
      <c r="CJ75" s="1228"/>
      <c r="CK75" s="1228"/>
      <c r="CL75" s="1228"/>
      <c r="CM75" s="1228"/>
      <c r="CN75" s="1228">
        <v>7.3</v>
      </c>
      <c r="CO75" s="1228"/>
      <c r="CP75" s="1228"/>
      <c r="CQ75" s="1228"/>
      <c r="CR75" s="1228"/>
      <c r="CS75" s="1228"/>
      <c r="CT75" s="1228"/>
      <c r="CU75" s="1228"/>
      <c r="CV75" s="1228">
        <v>7</v>
      </c>
      <c r="CW75" s="1228"/>
      <c r="CX75" s="1228"/>
      <c r="CY75" s="1228"/>
      <c r="CZ75" s="1228"/>
      <c r="DA75" s="1228"/>
      <c r="DB75" s="1228"/>
      <c r="DC75" s="1228"/>
    </row>
    <row r="76" spans="2:107" ht="13.2"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573</v>
      </c>
      <c r="AO77" s="1242"/>
      <c r="AP77" s="1242"/>
      <c r="AQ77" s="1242"/>
      <c r="AR77" s="1242"/>
      <c r="AS77" s="1242"/>
      <c r="AT77" s="1242"/>
      <c r="AU77" s="1242"/>
      <c r="AV77" s="1242"/>
      <c r="AW77" s="1242"/>
      <c r="AX77" s="1242"/>
      <c r="AY77" s="1242"/>
      <c r="AZ77" s="1242"/>
      <c r="BA77" s="1242"/>
      <c r="BB77" s="1245" t="s">
        <v>571</v>
      </c>
      <c r="BC77" s="1245"/>
      <c r="BD77" s="1245"/>
      <c r="BE77" s="1245"/>
      <c r="BF77" s="1245"/>
      <c r="BG77" s="1245"/>
      <c r="BH77" s="1245"/>
      <c r="BI77" s="1245"/>
      <c r="BJ77" s="1245"/>
      <c r="BK77" s="1245"/>
      <c r="BL77" s="1245"/>
      <c r="BM77" s="1245"/>
      <c r="BN77" s="1245"/>
      <c r="BO77" s="1245"/>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575</v>
      </c>
      <c r="BC79" s="1245"/>
      <c r="BD79" s="1245"/>
      <c r="BE79" s="1245"/>
      <c r="BF79" s="1245"/>
      <c r="BG79" s="1245"/>
      <c r="BH79" s="1245"/>
      <c r="BI79" s="1245"/>
      <c r="BJ79" s="1245"/>
      <c r="BK79" s="1245"/>
      <c r="BL79" s="1245"/>
      <c r="BM79" s="1245"/>
      <c r="BN79" s="1245"/>
      <c r="BO79" s="1245"/>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nbPFAW42IsGn9CtmqjDjOufoDOZO2ft4Cf1IFR16mYGWuVRGpLDzTdHfpzUTrJ7fg+vzcgrrqsw/rGDyWS1vw==" saltValue="vWSvbp1Sadsb20KqoIIT0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E7E7A-660D-4348-A11C-FC70831EAE9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VbFHanodsjtl5SCci5YrMvlKOBbsD4A6RK4RqJvm3nhYpKcHBZMecisgPAoXfP48aFT8BtwAuF4fHsVNZ8Jncw==" saltValue="VDnE6oKYwB/1qYH/rGx8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44B78-B06B-41A3-82F7-44F0E76DFE2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PT2BvFU9/aw7TMFxDjInwRubxJ/Vcc9m17XQ7BgwmMkV+Najw12iDcLvR0+/Q0eIWl9IjdlVKPheP5bLEp3Zg==" saltValue="Alca9IhdkzGyyNfqWk/cA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80072</v>
      </c>
      <c r="E3" s="142"/>
      <c r="F3" s="143">
        <v>301035</v>
      </c>
      <c r="G3" s="144"/>
      <c r="H3" s="145"/>
    </row>
    <row r="4" spans="1:8" x14ac:dyDescent="0.2">
      <c r="A4" s="146"/>
      <c r="B4" s="147"/>
      <c r="C4" s="148"/>
      <c r="D4" s="149">
        <v>52173</v>
      </c>
      <c r="E4" s="150"/>
      <c r="F4" s="151">
        <v>154376</v>
      </c>
      <c r="G4" s="152"/>
      <c r="H4" s="153"/>
    </row>
    <row r="5" spans="1:8" x14ac:dyDescent="0.2">
      <c r="A5" s="134" t="s">
        <v>520</v>
      </c>
      <c r="B5" s="139"/>
      <c r="C5" s="140"/>
      <c r="D5" s="141">
        <v>492995</v>
      </c>
      <c r="E5" s="142"/>
      <c r="F5" s="143">
        <v>277467</v>
      </c>
      <c r="G5" s="144"/>
      <c r="H5" s="145"/>
    </row>
    <row r="6" spans="1:8" x14ac:dyDescent="0.2">
      <c r="A6" s="146"/>
      <c r="B6" s="147"/>
      <c r="C6" s="148"/>
      <c r="D6" s="149">
        <v>62259</v>
      </c>
      <c r="E6" s="150"/>
      <c r="F6" s="151">
        <v>128378</v>
      </c>
      <c r="G6" s="152"/>
      <c r="H6" s="153"/>
    </row>
    <row r="7" spans="1:8" x14ac:dyDescent="0.2">
      <c r="A7" s="134" t="s">
        <v>521</v>
      </c>
      <c r="B7" s="139"/>
      <c r="C7" s="140"/>
      <c r="D7" s="141">
        <v>92847</v>
      </c>
      <c r="E7" s="142"/>
      <c r="F7" s="143">
        <v>282256</v>
      </c>
      <c r="G7" s="144"/>
      <c r="H7" s="145"/>
    </row>
    <row r="8" spans="1:8" x14ac:dyDescent="0.2">
      <c r="A8" s="146"/>
      <c r="B8" s="147"/>
      <c r="C8" s="148"/>
      <c r="D8" s="149">
        <v>78037</v>
      </c>
      <c r="E8" s="150"/>
      <c r="F8" s="151">
        <v>145453</v>
      </c>
      <c r="G8" s="152"/>
      <c r="H8" s="153"/>
    </row>
    <row r="9" spans="1:8" x14ac:dyDescent="0.2">
      <c r="A9" s="134" t="s">
        <v>522</v>
      </c>
      <c r="B9" s="139"/>
      <c r="C9" s="140"/>
      <c r="D9" s="141">
        <v>75417</v>
      </c>
      <c r="E9" s="142"/>
      <c r="F9" s="143">
        <v>295341</v>
      </c>
      <c r="G9" s="144"/>
      <c r="H9" s="145"/>
    </row>
    <row r="10" spans="1:8" x14ac:dyDescent="0.2">
      <c r="A10" s="146"/>
      <c r="B10" s="147"/>
      <c r="C10" s="148"/>
      <c r="D10" s="149">
        <v>54507</v>
      </c>
      <c r="E10" s="150"/>
      <c r="F10" s="151">
        <v>137402</v>
      </c>
      <c r="G10" s="152"/>
      <c r="H10" s="153"/>
    </row>
    <row r="11" spans="1:8" x14ac:dyDescent="0.2">
      <c r="A11" s="134" t="s">
        <v>523</v>
      </c>
      <c r="B11" s="139"/>
      <c r="C11" s="140"/>
      <c r="D11" s="141">
        <v>91868</v>
      </c>
      <c r="E11" s="142"/>
      <c r="F11" s="143">
        <v>292845</v>
      </c>
      <c r="G11" s="144"/>
      <c r="H11" s="145"/>
    </row>
    <row r="12" spans="1:8" x14ac:dyDescent="0.2">
      <c r="A12" s="146"/>
      <c r="B12" s="147"/>
      <c r="C12" s="154"/>
      <c r="D12" s="149">
        <v>64795</v>
      </c>
      <c r="E12" s="150"/>
      <c r="F12" s="151">
        <v>143187</v>
      </c>
      <c r="G12" s="152"/>
      <c r="H12" s="153"/>
    </row>
    <row r="13" spans="1:8" x14ac:dyDescent="0.2">
      <c r="A13" s="134"/>
      <c r="B13" s="139"/>
      <c r="C13" s="140"/>
      <c r="D13" s="141">
        <v>166640</v>
      </c>
      <c r="E13" s="142"/>
      <c r="F13" s="143">
        <v>289789</v>
      </c>
      <c r="G13" s="155"/>
      <c r="H13" s="145"/>
    </row>
    <row r="14" spans="1:8" x14ac:dyDescent="0.2">
      <c r="A14" s="146"/>
      <c r="B14" s="147"/>
      <c r="C14" s="148"/>
      <c r="D14" s="149">
        <v>62354</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5.66</v>
      </c>
      <c r="C19" s="156">
        <f>ROUND(VALUE(SUBSTITUTE(実質収支比率等に係る経年分析!G$48,"▲","-")),2)</f>
        <v>8.3000000000000007</v>
      </c>
      <c r="D19" s="156">
        <f>ROUND(VALUE(SUBSTITUTE(実質収支比率等に係る経年分析!H$48,"▲","-")),2)</f>
        <v>8.17</v>
      </c>
      <c r="E19" s="156">
        <f>ROUND(VALUE(SUBSTITUTE(実質収支比率等に係る経年分析!I$48,"▲","-")),2)</f>
        <v>8.36</v>
      </c>
      <c r="F19" s="156">
        <f>ROUND(VALUE(SUBSTITUTE(実質収支比率等に係る経年分析!J$48,"▲","-")),2)</f>
        <v>8.31</v>
      </c>
    </row>
    <row r="20" spans="1:11" x14ac:dyDescent="0.2">
      <c r="A20" s="156" t="s">
        <v>53</v>
      </c>
      <c r="B20" s="156">
        <f>ROUND(VALUE(SUBSTITUTE(実質収支比率等に係る経年分析!F$47,"▲","-")),2)</f>
        <v>12.26</v>
      </c>
      <c r="C20" s="156">
        <f>ROUND(VALUE(SUBSTITUTE(実質収支比率等に係る経年分析!G$47,"▲","-")),2)</f>
        <v>15.49</v>
      </c>
      <c r="D20" s="156">
        <f>ROUND(VALUE(SUBSTITUTE(実質収支比率等に係る経年分析!H$47,"▲","-")),2)</f>
        <v>15.83</v>
      </c>
      <c r="E20" s="156">
        <f>ROUND(VALUE(SUBSTITUTE(実質収支比率等に係る経年分析!I$47,"▲","-")),2)</f>
        <v>14.71</v>
      </c>
      <c r="F20" s="156">
        <f>ROUND(VALUE(SUBSTITUTE(実質収支比率等に係る経年分析!J$47,"▲","-")),2)</f>
        <v>24.76</v>
      </c>
    </row>
    <row r="21" spans="1:11" x14ac:dyDescent="0.2">
      <c r="A21" s="156" t="s">
        <v>54</v>
      </c>
      <c r="B21" s="156">
        <f>IF(ISNUMBER(VALUE(SUBSTITUTE(実質収支比率等に係る経年分析!F$49,"▲","-"))),ROUND(VALUE(SUBSTITUTE(実質収支比率等に係る経年分析!F$49,"▲","-")),2),NA())</f>
        <v>5.38</v>
      </c>
      <c r="C21" s="156">
        <f>IF(ISNUMBER(VALUE(SUBSTITUTE(実質収支比率等に係る経年分析!G$49,"▲","-"))),ROUND(VALUE(SUBSTITUTE(実質収支比率等に係る経年分析!G$49,"▲","-")),2),NA())</f>
        <v>7.19</v>
      </c>
      <c r="D21" s="156">
        <f>IF(ISNUMBER(VALUE(SUBSTITUTE(実質収支比率等に係る経年分析!H$49,"▲","-"))),ROUND(VALUE(SUBSTITUTE(実質収支比率等に係る経年分析!H$49,"▲","-")),2),NA())</f>
        <v>-0.25</v>
      </c>
      <c r="E21" s="156">
        <f>IF(ISNUMBER(VALUE(SUBSTITUTE(実質収支比率等に係る経年分析!I$49,"▲","-"))),ROUND(VALUE(SUBSTITUTE(実質収支比率等に係る経年分析!I$49,"▲","-")),2),NA())</f>
        <v>-1.01</v>
      </c>
      <c r="F21" s="156">
        <f>IF(ISNUMBER(VALUE(SUBSTITUTE(実質収支比率等に係る経年分析!J$49,"▲","-"))),ROUND(VALUE(SUBSTITUTE(実質収支比率等に係る経年分析!J$49,"▲","-")),2),NA())</f>
        <v>10.36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2.99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大潟村介護保険事業特別会計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1.1200000000000001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1.19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大潟村後期高齢者医療特別会計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大潟村国民健康保険事業特別会計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大潟村診療所特別会計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2">
      <c r="A33" s="157" t="str">
        <f>IF(連結実質赤字比率に係る赤字・黒字の構成分析!C$37="",NA(),連結実質赤字比率に係る赤字・黒字の構成分析!C$37)</f>
        <v>大潟村介護サービス事業特別会計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0.32</v>
      </c>
    </row>
    <row r="34" spans="1:16" x14ac:dyDescent="0.2">
      <c r="A34" s="157" t="str">
        <f>IF(連結実質赤字比率に係る赤字・黒字の構成分析!C$36="",NA(),連結実質赤字比率に係る赤字・黒字の構成分析!C$36)</f>
        <v>大潟村公共下水道事業会計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v>
      </c>
    </row>
    <row r="35" spans="1:16" x14ac:dyDescent="0.2">
      <c r="A35" s="157" t="str">
        <f>IF(連結実質赤字比率に係る赤字・黒字の構成分析!C$35="",NA(),連結実質赤字比率に係る赤字・黒字の構成分析!C$35)</f>
        <v>大潟村簡易水道事業会計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7.55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213</v>
      </c>
      <c r="E42" s="158"/>
      <c r="F42" s="158"/>
      <c r="G42" s="158">
        <f>'実質公債費比率（分子）の構造'!L$52</f>
        <v>221</v>
      </c>
      <c r="H42" s="158"/>
      <c r="I42" s="158"/>
      <c r="J42" s="158">
        <f>'実質公債費比率（分子）の構造'!M$52</f>
        <v>214</v>
      </c>
      <c r="K42" s="158"/>
      <c r="L42" s="158"/>
      <c r="M42" s="158">
        <f>'実質公債費比率（分子）の構造'!N$52</f>
        <v>205</v>
      </c>
      <c r="N42" s="158"/>
      <c r="O42" s="158"/>
      <c r="P42" s="158">
        <f>'実質公債費比率（分子）の構造'!O$52</f>
        <v>196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20</v>
      </c>
      <c r="C45" s="158"/>
      <c r="D45" s="158"/>
      <c r="E45" s="158">
        <f>'実質公債費比率（分子）の構造'!L$49</f>
        <v>21</v>
      </c>
      <c r="F45" s="158"/>
      <c r="G45" s="158"/>
      <c r="H45" s="158">
        <f>'実質公債費比率（分子）の構造'!M$49</f>
        <v>19</v>
      </c>
      <c r="I45" s="158"/>
      <c r="J45" s="158"/>
      <c r="K45" s="158">
        <f>'実質公債費比率（分子）の構造'!N$49</f>
        <v>11</v>
      </c>
      <c r="L45" s="158"/>
      <c r="M45" s="158"/>
      <c r="N45" s="158">
        <f>'実質公債費比率（分子）の構造'!O$49</f>
        <v>6</v>
      </c>
      <c r="O45" s="158"/>
      <c r="P45" s="158"/>
    </row>
    <row r="46" spans="1:16" x14ac:dyDescent="0.2">
      <c r="A46" s="158" t="s">
        <v>64</v>
      </c>
      <c r="B46" s="158">
        <f>'実質公債費比率（分子）の構造'!K$48</f>
        <v>34</v>
      </c>
      <c r="C46" s="158"/>
      <c r="D46" s="158"/>
      <c r="E46" s="158">
        <f>'実質公債費比率（分子）の構造'!L$48</f>
        <v>18</v>
      </c>
      <c r="F46" s="158"/>
      <c r="G46" s="158"/>
      <c r="H46" s="158">
        <f>'実質公債費比率（分子）の構造'!M$48</f>
        <v>8</v>
      </c>
      <c r="I46" s="158"/>
      <c r="J46" s="158"/>
      <c r="K46" s="158">
        <f>'実質公債費比率（分子）の構造'!N$48</f>
        <v>9</v>
      </c>
      <c r="L46" s="158"/>
      <c r="M46" s="158"/>
      <c r="N46" s="158">
        <f>'実質公債費比率（分子）の構造'!O$48</f>
        <v>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348</v>
      </c>
      <c r="C49" s="158"/>
      <c r="D49" s="158"/>
      <c r="E49" s="158">
        <f>'実質公債費比率（分子）の構造'!L$45</f>
        <v>346</v>
      </c>
      <c r="F49" s="158"/>
      <c r="G49" s="158"/>
      <c r="H49" s="158">
        <f>'実質公債費比率（分子）の構造'!M$45</f>
        <v>343</v>
      </c>
      <c r="I49" s="158"/>
      <c r="J49" s="158"/>
      <c r="K49" s="158">
        <f>'実質公債費比率（分子）の構造'!N$45</f>
        <v>326</v>
      </c>
      <c r="L49" s="158"/>
      <c r="M49" s="158"/>
      <c r="N49" s="158">
        <f>'実質公債費比率（分子）の構造'!O$45</f>
        <v>325</v>
      </c>
      <c r="O49" s="158"/>
      <c r="P49" s="158"/>
    </row>
    <row r="50" spans="1:16" x14ac:dyDescent="0.2">
      <c r="A50" s="158" t="s">
        <v>67</v>
      </c>
      <c r="B50" s="158" t="e">
        <f>NA()</f>
        <v>#N/A</v>
      </c>
      <c r="C50" s="158">
        <f>IF(ISNUMBER('実質公債費比率（分子）の構造'!K$53),'実質公債費比率（分子）の構造'!K$53,NA())</f>
        <v>189</v>
      </c>
      <c r="D50" s="158" t="e">
        <f>NA()</f>
        <v>#N/A</v>
      </c>
      <c r="E50" s="158" t="e">
        <f>NA()</f>
        <v>#N/A</v>
      </c>
      <c r="F50" s="158">
        <f>IF(ISNUMBER('実質公債費比率（分子）の構造'!L$53),'実質公債費比率（分子）の構造'!L$53,NA())</f>
        <v>164</v>
      </c>
      <c r="G50" s="158" t="e">
        <f>NA()</f>
        <v>#N/A</v>
      </c>
      <c r="H50" s="158" t="e">
        <f>NA()</f>
        <v>#N/A</v>
      </c>
      <c r="I50" s="158">
        <f>IF(ISNUMBER('実質公債費比率（分子）の構造'!M$53),'実質公債費比率（分子）の構造'!M$53,NA())</f>
        <v>156</v>
      </c>
      <c r="J50" s="158" t="e">
        <f>NA()</f>
        <v>#N/A</v>
      </c>
      <c r="K50" s="158" t="e">
        <f>NA()</f>
        <v>#N/A</v>
      </c>
      <c r="L50" s="158">
        <f>IF(ISNUMBER('実質公債費比率（分子）の構造'!N$53),'実質公債費比率（分子）の構造'!N$53,NA())</f>
        <v>141</v>
      </c>
      <c r="M50" s="158" t="e">
        <f>NA()</f>
        <v>#N/A</v>
      </c>
      <c r="N50" s="158" t="e">
        <f>NA()</f>
        <v>#N/A</v>
      </c>
      <c r="O50" s="158">
        <f>IF(ISNUMBER('実質公債費比率（分子）の構造'!O$53),'実質公債費比率（分子）の構造'!O$53,NA())</f>
        <v>147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2555</v>
      </c>
      <c r="E56" s="157"/>
      <c r="F56" s="157"/>
      <c r="G56" s="157">
        <f>'将来負担比率（分子）の構造'!J$52</f>
        <v>2470</v>
      </c>
      <c r="H56" s="157"/>
      <c r="I56" s="157"/>
      <c r="J56" s="157">
        <f>'将来負担比率（分子）の構造'!K$52</f>
        <v>2324</v>
      </c>
      <c r="K56" s="157"/>
      <c r="L56" s="157"/>
      <c r="M56" s="157">
        <f>'将来負担比率（分子）の構造'!L$52</f>
        <v>2186</v>
      </c>
      <c r="N56" s="157"/>
      <c r="O56" s="157"/>
      <c r="P56" s="157">
        <f>'将来負担比率（分子）の構造'!M$52</f>
        <v>2016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1020</v>
      </c>
      <c r="E58" s="157"/>
      <c r="F58" s="157"/>
      <c r="G58" s="157">
        <f>'将来負担比率（分子）の構造'!J$50</f>
        <v>1341</v>
      </c>
      <c r="H58" s="157"/>
      <c r="I58" s="157"/>
      <c r="J58" s="157">
        <f>'将来負担比率（分子）の構造'!K$50</f>
        <v>1411</v>
      </c>
      <c r="K58" s="157"/>
      <c r="L58" s="157"/>
      <c r="M58" s="157">
        <f>'将来負担比率（分子）の構造'!L$50</f>
        <v>1288</v>
      </c>
      <c r="N58" s="157"/>
      <c r="O58" s="157"/>
      <c r="P58" s="157">
        <f>'将来負担比率（分子）の構造'!M$50</f>
        <v>1373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267</v>
      </c>
      <c r="C62" s="157"/>
      <c r="D62" s="157"/>
      <c r="E62" s="157">
        <f>'将来負担比率（分子）の構造'!J$45</f>
        <v>234</v>
      </c>
      <c r="F62" s="157"/>
      <c r="G62" s="157"/>
      <c r="H62" s="157">
        <f>'将来負担比率（分子）の構造'!K$45</f>
        <v>246</v>
      </c>
      <c r="I62" s="157"/>
      <c r="J62" s="157"/>
      <c r="K62" s="157">
        <f>'将来負担比率（分子）の構造'!L$45</f>
        <v>255</v>
      </c>
      <c r="L62" s="157"/>
      <c r="M62" s="157"/>
      <c r="N62" s="157">
        <f>'将来負担比率（分子）の構造'!M$45</f>
        <v>273</v>
      </c>
      <c r="O62" s="157"/>
      <c r="P62" s="157"/>
    </row>
    <row r="63" spans="1:16" x14ac:dyDescent="0.2">
      <c r="A63" s="157" t="s">
        <v>34</v>
      </c>
      <c r="B63" s="157">
        <f>'将来負担比率（分子）の構造'!I$44</f>
        <v>76</v>
      </c>
      <c r="C63" s="157"/>
      <c r="D63" s="157"/>
      <c r="E63" s="157">
        <f>'将来負担比率（分子）の構造'!J$44</f>
        <v>50</v>
      </c>
      <c r="F63" s="157"/>
      <c r="G63" s="157"/>
      <c r="H63" s="157">
        <f>'将来負担比率（分子）の構造'!K$44</f>
        <v>27</v>
      </c>
      <c r="I63" s="157"/>
      <c r="J63" s="157"/>
      <c r="K63" s="157">
        <f>'将来負担比率（分子）の構造'!L$44</f>
        <v>18</v>
      </c>
      <c r="L63" s="157"/>
      <c r="M63" s="157"/>
      <c r="N63" s="157">
        <f>'将来負担比率（分子）の構造'!M$44</f>
        <v>13</v>
      </c>
      <c r="O63" s="157"/>
      <c r="P63" s="157"/>
    </row>
    <row r="64" spans="1:16" x14ac:dyDescent="0.2">
      <c r="A64" s="157" t="s">
        <v>33</v>
      </c>
      <c r="B64" s="157">
        <f>'将来負担比率（分子）の構造'!I$43</f>
        <v>159</v>
      </c>
      <c r="C64" s="157"/>
      <c r="D64" s="157"/>
      <c r="E64" s="157">
        <f>'将来負担比率（分子）の構造'!J$43</f>
        <v>171</v>
      </c>
      <c r="F64" s="157"/>
      <c r="G64" s="157"/>
      <c r="H64" s="157">
        <f>'将来負担比率（分子）の構造'!K$43</f>
        <v>221</v>
      </c>
      <c r="I64" s="157"/>
      <c r="J64" s="157"/>
      <c r="K64" s="157">
        <f>'将来負担比率（分子）の構造'!L$43</f>
        <v>244</v>
      </c>
      <c r="L64" s="157"/>
      <c r="M64" s="157"/>
      <c r="N64" s="157">
        <f>'将来負担比率（分子）の構造'!M$43</f>
        <v>446</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0</v>
      </c>
      <c r="I65" s="157"/>
      <c r="J65" s="157"/>
      <c r="K65" s="157">
        <f>'将来負担比率（分子）の構造'!L$42</f>
        <v>0</v>
      </c>
      <c r="L65" s="157"/>
      <c r="M65" s="157"/>
      <c r="N65" s="157">
        <f>'将来負担比率（分子）の構造'!M$42</f>
        <v>0</v>
      </c>
      <c r="O65" s="157"/>
      <c r="P65" s="157"/>
    </row>
    <row r="66" spans="1:16" x14ac:dyDescent="0.2">
      <c r="A66" s="157" t="s">
        <v>31</v>
      </c>
      <c r="B66" s="157">
        <f>'将来負担比率（分子）の構造'!I$41</f>
        <v>3384</v>
      </c>
      <c r="C66" s="157"/>
      <c r="D66" s="157"/>
      <c r="E66" s="157">
        <f>'将来負担比率（分子）の構造'!J$41</f>
        <v>3261</v>
      </c>
      <c r="F66" s="157"/>
      <c r="G66" s="157"/>
      <c r="H66" s="157">
        <f>'将来負担比率（分子）の構造'!K$41</f>
        <v>3013</v>
      </c>
      <c r="I66" s="157"/>
      <c r="J66" s="157"/>
      <c r="K66" s="157">
        <f>'将来負担比率（分子）の構造'!L$41</f>
        <v>2816</v>
      </c>
      <c r="L66" s="157"/>
      <c r="M66" s="157"/>
      <c r="N66" s="157">
        <f>'将来負担比率（分子）の構造'!M$41</f>
        <v>2635</v>
      </c>
      <c r="O66" s="157"/>
      <c r="P66" s="157"/>
    </row>
    <row r="67" spans="1:16" x14ac:dyDescent="0.2">
      <c r="A67" s="157" t="s">
        <v>71</v>
      </c>
      <c r="B67" s="157" t="e">
        <f>NA()</f>
        <v>#N/A</v>
      </c>
      <c r="C67" s="157">
        <f>IF(ISNUMBER('将来負担比率（分子）の構造'!I$53), IF('将来負担比率（分子）の構造'!I$53 &lt; 0, 0, '将来負担比率（分子）の構造'!I$53), NA())</f>
        <v>311</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365</v>
      </c>
      <c r="C72" s="161">
        <f>基金残高に係る経年分析!G55</f>
        <v>338</v>
      </c>
      <c r="D72" s="161">
        <f>基金残高に係る経年分析!H55</f>
        <v>578</v>
      </c>
    </row>
    <row r="73" spans="1:16" x14ac:dyDescent="0.2">
      <c r="A73" s="160" t="s">
        <v>74</v>
      </c>
      <c r="B73" s="161">
        <f>基金残高に係る経年分析!F56</f>
        <v>31</v>
      </c>
      <c r="C73" s="161">
        <f>基金残高に係る経年分析!G56</f>
        <v>32</v>
      </c>
      <c r="D73" s="161">
        <f>基金残高に係る経年分析!H56</f>
        <v>45</v>
      </c>
    </row>
    <row r="74" spans="1:16" x14ac:dyDescent="0.2">
      <c r="A74" s="160" t="s">
        <v>75</v>
      </c>
      <c r="B74" s="161">
        <f>基金残高に係る経年分析!F57</f>
        <v>849</v>
      </c>
      <c r="C74" s="161">
        <f>基金残高に係る経年分析!G57</f>
        <v>844</v>
      </c>
      <c r="D74" s="161">
        <f>基金残高に係る経年分析!H57</f>
        <v>645</v>
      </c>
    </row>
  </sheetData>
  <sheetProtection algorithmName="SHA-512" hashValue="0xT5ygHtX4xHGlkA282ra9WlejgZAYXhxU/rZeIZK8HCk3vuT50T988KWxkd6mw49O02GkR5QfmWsrPHH+OfSQ==" saltValue="sp96rCfyitaQAKyrz9H5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dcterms:created xsi:type="dcterms:W3CDTF">2026-02-23T04:45:04Z</dcterms:created>
  <dcterms:modified xsi:type="dcterms:W3CDTF">2026-09-25T01:43:15Z</dcterms:modified>
  <cp:category/>
</cp:coreProperties>
</file>