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8A1123AF-2032-40AE-B5F1-36FFB011585D}"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AU63" i="12"/>
  <c r="AP63" i="12"/>
  <c r="AF88" i="12"/>
  <c r="AU88" i="12"/>
  <c r="AP88" i="12"/>
  <c r="AO35" i="10" l="1"/>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C39" i="10"/>
  <c r="CO38" i="10"/>
  <c r="BE38" i="10"/>
  <c r="AM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U37" i="10" s="1"/>
  <c r="U38" i="10" s="1"/>
  <c r="U39"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<sst xmlns="http://schemas.openxmlformats.org/spreadsheetml/2006/main" count="1152" uniqueCount="573">
  <si>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</si>
  <si>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</si>
  <si>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</si>
  <si>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</si>
  <si>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</si>
  <si>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</si>
  <si>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</si>
  <si>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</si>
  <si>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</si>
  <si>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</si>
  <si>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</si>
  <si>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</si>
  <si>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</si>
  <si>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</si>
  <si>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</si>
  <si>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</si>
  <si>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</si>
  <si>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</si>
  <si>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</si>
  <si>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</si>
  <si>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</si>
  <si>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</si>
  <si>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</si>
  <si>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</si>
  <si>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</si>
  <si>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</si>
  <si>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</si>
  <si>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</si>
  <si>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</si>
  <si>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</si>
  <si>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</si>
  <si>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</si>
  <si>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</si>
  <si>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</si>
  <si>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</si>
  <si>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</si>
  <si>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</si>
  <si>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</si>
  <si>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</si>
  <si>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</si>
  <si>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</si>
  <si>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</si>
  <si>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</si>
  <si>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</si>
  <si>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</si>
  <si>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</si>
  <si>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</si>
  <si>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</si>
  <si>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</si>
  <si>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</si>
  <si>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</si>
  <si>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</si>
  <si>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</si>
  <si>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</si>
  <si>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</si>
  <si>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</si>
  <si>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</si>
  <si>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</si>
  <si>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</si>
  <si>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</si>
  <si>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</si>
  <si>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</si>
  <si>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</si>
  <si>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</si>
  <si>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</si>
  <si>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</si>
  <si>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</si>
  <si>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</si>
  <si>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</si>
  <si>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</si>
  <si>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</si>
  <si>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</si>
  <si>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</si>
  <si>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</si>
  <si>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</si>
  <si>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</si>
  <si>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</si>
  <si>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</si>
  <si>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</si>
  <si>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</si>
  <si>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</si>
  <si>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</si>
  <si>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</si>
  <si>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</si>
  <si>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</si>
  <si>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</si>
  <si>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</si>
  <si>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</si>
  <si>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</si>
  <si>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</si>
  <si>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</si>
  <si>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</si>
  <si>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</si>
  <si>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</si>
  <si>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井川町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</si>
  <si>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</si>
  <si>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</si>
  <si>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</si>
  <si>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</si>
  <si>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</si>
  <si>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</si>
  <si>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</si>
  <si>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</si>
  <si>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</si>
  <si>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</si>
  <si>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</si>
  <si>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</si>
  <si>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</si>
  <si>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</si>
  <si>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</si>
  <si>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</si>
  <si>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</si>
  <si>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</si>
  <si>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</si>
  <si>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</si>
  <si>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</si>
  <si>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</si>
  <si>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</si>
  <si>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</si>
  <si>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</si>
  <si>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</si>
  <si>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</si>
  <si>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</si>
  <si>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</si>
  <si>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</si>
  <si>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</si>
  <si>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</si>
  <si>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</si>
  <si>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</si>
  <si>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</si>
  <si>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</si>
  <si>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</si>
  <si>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</si>
  <si>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</si>
  <si>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</si>
  <si>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</si>
  <si>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</si>
  <si>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</si>
  <si>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</si>
  <si>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</si>
  <si>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</si>
  <si>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</si>
  <si>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</si>
  <si>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</si>
  <si>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</si>
  <si>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</si>
  <si>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</si>
  <si>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</si>
  <si>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</si>
  <si>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</si>
  <si>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</si>
  <si>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</si>
  <si>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</si>
  <si>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</si>
  <si>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</si>
  <si>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</si>
  <si>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</si>
  <si>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</si>
  <si>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</si>
  <si>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</si>
  <si>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</si>
  <si>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</si>
  <si>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</si>
  <si>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</si>
  <si>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</si>
  <si>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</si>
  <si>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</si>
  <si>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</si>
  <si>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</si>
  <si>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</si>
  <si>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</si>
  <si>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</si>
  <si>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</si>
  <si>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</si>
  <si>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</si>
  <si>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</si>
  <si>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</si>
  <si>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</si>
  <si>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</si>
  <si>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</si>
  <si>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</si>
  <si>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</si>
  <si>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</si>
  <si>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</si>
  <si>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</si>
  <si>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</si>
  <si>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</si>
  <si>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</si>
  <si>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</si>
  <si>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</si>
  <si>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</si>
  <si>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</si>
  <si>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</si>
  <si>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</si>
  <si>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</si>
  <si>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</si>
  <si>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</si>
  <si>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</si>
  <si>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</si>
  <si>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</si>
  <si>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</si>
  <si>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</si>
  <si>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</si>
  <si>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秋田県井川町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</si>
  <si>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</si>
  <si>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</si>
  <si>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</si>
  <si>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</si>
  <si>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</si>
  <si>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</si>
  <si>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</si>
  <si>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</si>
  <si>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</si>
  <si>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</si>
  <si>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</si>
  <si>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</si>
  <si>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</si>
  <si>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</si>
  <si>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</si>
  <si>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</si>
  <si>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</si>
  <si>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</si>
  <si>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</si>
  <si>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</si>
  <si>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</si>
  <si>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</si>
  <si>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</si>
  <si>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</si>
  <si>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</si>
  <si>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</si>
  <si>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</si>
  <si>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</si>
  <si>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</si>
  <si>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</si>
  <si>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</si>
  <si>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</si>
  <si>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</si>
  <si>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</si>
  <si>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</si>
  <si>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</si>
  <si>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</si>
  <si>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</si>
  <si>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</si>
  <si>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</si>
  <si>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</si>
  <si>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</si>
  <si>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</si>
  <si>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</si>
  <si>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</si>
  <si>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</si>
  <si>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</si>
  <si>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</si>
  <si>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</si>
  <si>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</si>
  <si>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</si>
  <si>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</si>
  <si>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</si>
  <si>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</si>
  <si>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</si>
  <si>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</si>
  <si>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</si>
  <si>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</si>
  <si>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</si>
  <si>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</si>
  <si>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</si>
  <si>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</si>
  <si>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</si>
  <si>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</si>
  <si>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</si>
  <si>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</si>
  <si>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</si>
  <si>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</si>
  <si>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</si>
  <si>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</si>
  <si>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</si>
  <si>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</si>
  <si>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</si>
  <si>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</si>
  <si>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</si>
  <si>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</si>
  <si>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</si>
  <si>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</si>
  <si>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</si>
  <si>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</si>
  <si>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</si>
  <si>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</si>
  <si>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</si>
  <si>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</si>
  <si>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</si>
  <si>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</si>
  <si>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</si>
  <si>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</si>
  <si>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</si>
  <si>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</si>
  <si>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</si>
  <si>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</si>
  <si>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</si>
  <si>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</si>
  <si>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</si>
  <si>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</si>
  <si>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</si>
  <si>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</si>
  <si>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</si>
  <si>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</si>
  <si>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</si>
  <si>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</si>
  <si>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</si>
  <si>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</si>
  <si>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</si>
  <si>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</si>
  <si>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</si>
  <si>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</si>
  <si>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</si>
  <si>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</si>
  <si>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</si>
  <si>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</si>
  <si>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</si>
  <si>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</si>
  <si>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</si>
  <si>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</si>
  <si>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</si>
  <si>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</si>
  <si>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</si>
  <si>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</si>
  <si>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</si>
  <si>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</si>
  <si>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</si>
  <si>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</si>
  <si>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</si>
  <si>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</si>
  <si>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</si>
  <si>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</si>
  <si>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</si>
  <si>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</si>
  <si>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</si>
  <si>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</si>
  <si>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</si>
  <si>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</si>
  <si>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</si>
  <si>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</si>
  <si>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</si>
  <si>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</si>
  <si>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</si>
  <si>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</si>
  <si>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</si>
  <si>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</si>
  <si>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</si>
  <si>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</si>
  <si>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</si>
  <si>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</si>
  <si>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</si>
  <si>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</si>
  <si>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</si>
  <si>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</si>
  <si>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秋田県井川町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</si>
  <si>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</si>
  <si>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</si>
  <si>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</si>
  <si>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</si>
  <si>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</si>
  <si>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</si>
  <si>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</si>
  <si>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</si>
  <si>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</si>
  <si>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</si>
  <si>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</si>
  <si>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</si>
  <si>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</si>
  <si>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</si>
  <si>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</si>
  <si>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</si>
  <si>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</si>
  <si>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</si>
  <si>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</si>
  <si>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</si>
  <si>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</si>
  <si>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</si>
  <si>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</si>
  <si>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</si>
  <si>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</si>
  <si>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</si>
  <si>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</si>
  <si>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</si>
  <si>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</si>
  <si>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</si>
  <si>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</si>
  <si>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</si>
  <si>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</si>
  <si>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</si>
  <si>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国民健康保険井川町診療所特別会計</t>
    <phoneticPr fontId="5"/>
  </si>
  <si>
    <t>介護保険事業特別会計</t>
    <phoneticPr fontId="5"/>
  </si>
  <si>
    <t>介護認定事業特別会計</t>
    <phoneticPr fontId="5"/>
  </si>
  <si>
    <t>介護サービス事業特別会計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</si>
  <si>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</si>
  <si>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</si>
  <si>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</si>
  <si>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</si>
  <si>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</si>
  <si>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</si>
  <si>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</si>
  <si>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</si>
  <si>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</si>
  <si>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</si>
  <si>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</si>
  <si>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</si>
  <si>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</si>
  <si>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</si>
  <si>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</si>
  <si>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</si>
  <si>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</si>
  <si>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</si>
  <si>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</si>
  <si>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</si>
  <si>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</si>
  <si>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</si>
  <si>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</si>
  <si>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</si>
  <si>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</si>
  <si>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</si>
  <si>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</si>
  <si>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</si>
  <si>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</si>
  <si>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</si>
  <si>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</si>
  <si>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</si>
  <si>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</si>
  <si>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</si>
  <si>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</si>
  <si>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</si>
  <si>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</si>
  <si>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</si>
  <si>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</si>
  <si>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</si>
  <si>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</si>
  <si>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</si>
  <si>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</si>
  <si>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</si>
  <si>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</si>
  <si>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</si>
  <si>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</si>
  <si>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</si>
  <si>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</si>
  <si>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</si>
  <si>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</si>
  <si>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</si>
  <si>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</si>
  <si>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</si>
  <si>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</si>
  <si>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</si>
  <si>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</si>
  <si>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</si>
  <si>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</si>
  <si>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</si>
  <si>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</si>
  <si>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</si>
  <si>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</si>
  <si>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</si>
  <si>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</si>
  <si>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</si>
  <si>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</si>
  <si>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</si>
  <si>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</si>
  <si>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</si>
  <si>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</si>
  <si>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</si>
  <si>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</si>
  <si>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</si>
  <si>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</si>
  <si>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</si>
  <si>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</si>
  <si>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</si>
  <si>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</si>
  <si>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</si>
  <si>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</si>
  <si>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</si>
  <si>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</si>
  <si>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</si>
  <si>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</si>
  <si>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</si>
  <si>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</si>
  <si>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</si>
  <si>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</si>
  <si>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</si>
  <si>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</si>
  <si>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</si>
  <si>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</si>
  <si>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</si>
  <si>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</si>
  <si>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</si>
  <si>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</si>
  <si>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</si>
  <si>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</si>
  <si>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</si>
  <si>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</si>
  <si>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</si>
  <si>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</si>
  <si>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</si>
  <si>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</si>
  <si>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</si>
  <si>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</si>
  <si>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</si>
  <si>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</si>
  <si>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</si>
  <si>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</si>
  <si>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</si>
  <si>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</si>
  <si>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</si>
  <si>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</si>
  <si>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</si>
  <si>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</si>
  <si>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</si>
  <si>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</si>
  <si>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</si>
  <si>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</si>
  <si>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</si>
  <si>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</si>
  <si>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</si>
  <si>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</si>
  <si>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</si>
  <si>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</si>
  <si>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</si>
  <si>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</si>
  <si>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</si>
  <si>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</si>
  <si>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</si>
  <si>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</si>
  <si>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</si>
  <si>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</si>
  <si>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</si>
  <si>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</si>
  <si>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</si>
  <si>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</si>
  <si>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</si>
  <si>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</si>
  <si>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介護保険事業特別会計</t>
  </si>
  <si>
    <t>国民健康保険事業特別会計</t>
  </si>
  <si>
    <t>下水道事業会計</t>
  </si>
  <si>
    <t>介護認定事業特別会計</t>
  </si>
  <si>
    <t>国民健康保険井川町診療所特別会計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</si>
  <si>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</si>
  <si>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</si>
  <si>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</si>
  <si>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</si>
  <si>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</si>
  <si>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</si>
  <si>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</si>
  <si>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</si>
  <si>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8"/>
  </si>
  <si>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8"/>
  </si>
  <si>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8"/>
  </si>
  <si>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8"/>
  </si>
  <si>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8"/>
  </si>
  <si>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18"/>
  </si>
  <si>
    <t>八郎湖周辺清掃事務組合（一般会計）</t>
  </si>
  <si>
    <t>八郎潟町・井川町衛生処理施設組合（一般会計）</t>
  </si>
  <si>
    <t>湖東地区行政一部事務組合（一般会計）</t>
  </si>
  <si>
    <t>井川町・潟上市共有財産管理組合（一般会計）</t>
  </si>
  <si>
    <t>公共施設等整備基金</t>
  </si>
  <si>
    <t>安心子育て支援基金</t>
  </si>
  <si>
    <t>地域雇用推進対策基金</t>
    <phoneticPr fontId="38"/>
  </si>
  <si>
    <t>井川っ子教育推進基金</t>
  </si>
  <si>
    <t>保健施設整備基金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</si>
  <si>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</si>
  <si>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</si>
  <si>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</si>
  <si>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</si>
  <si>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</si>
  <si>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</si>
  <si>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</si>
  <si>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</si>
  <si>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</si>
  <si>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これまでの井川町自立計画に基づく職員数削減、地方債の繰上償還や事業の精選により地方債現在高を減少させてきた結果、将来負担比率は平成２４年度から比率なしとなっている。有形固定資産減価償却率については、計画的な施設の維持・更新の取組により平成２８年度は類似団体平均を下回っていたが、比較的古い建物が多く、全体として比率は増加しており減価償却率は類似団体平均を上回った。今後は、引き続き計画的な地方債の繰上償還の実施と事業の精選により地方債発行額の抑制を行い、将来負担額の抑制を図るとともに、井川町公共施設等総合管理計画に基づき、施設の長寿命化を進めていく。</t>
    <phoneticPr fontId="5"/>
  </si>
  <si>
    <t>　将来負担比率は平成２４年度から比率なしとなっている。実質公債費比率については、既発債の繰上償還等により比率の抑制に努めてきた結果、比率は近年減少傾向にあり、類似団体平均を下回っている。今後も、引き続き下水道事業など公営企業会計を含めて繰上償還や低利、無利子資金への借換等を推進することで、実質公債費比率の上昇の抑制を図るとともに、両比率を注視しながら、公共施設等の長寿命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</si>
</sst>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41" fillId="0" borderId="41" xfId="16" applyFont="1" applyBorder="1" applyAlignment="1" applyProtection="1">
      <alignment horizontal="left" vertical="top" wrapText="1"/>
      <protection locked="0"/>
    </xf>
    <xf numFmtId="0" fontId="3" fillId="0" borderId="12" xfId="16" applyFont="1" applyBorder="1" applyAlignment="1" applyProtection="1">
      <alignment horizontal="left" vertical="top" wrapText="1"/>
      <protection locked="0"/>
    </xf>
    <xf numFmtId="0" fontId="3" fillId="0" borderId="51" xfId="16" applyFont="1" applyBorder="1" applyAlignment="1" applyProtection="1">
      <alignment horizontal="left" vertical="top" wrapText="1"/>
      <protection locked="0"/>
    </xf>
    <xf numFmtId="0" fontId="3" fillId="0" borderId="65" xfId="16" applyFont="1" applyBorder="1" applyAlignment="1" applyProtection="1">
      <alignment horizontal="left" vertical="top" wrapText="1"/>
      <protection locked="0"/>
    </xf>
    <xf numFmtId="0" fontId="3" fillId="0" borderId="0" xfId="16" applyFont="1" applyAlignment="1" applyProtection="1">
      <alignment horizontal="left" vertical="top" wrapText="1"/>
      <protection locked="0"/>
    </xf>
    <xf numFmtId="0" fontId="3" fillId="0" borderId="38" xfId="16" applyFont="1" applyBorder="1" applyAlignment="1" applyProtection="1">
      <alignment horizontal="left" vertical="top" wrapText="1"/>
      <protection locked="0"/>
    </xf>
    <xf numFmtId="0" fontId="3" fillId="0" borderId="37" xfId="16" applyFont="1" applyBorder="1" applyAlignment="1" applyProtection="1">
      <alignment horizontal="left" vertical="top" wrapText="1"/>
      <protection locked="0"/>
    </xf>
    <xf numFmtId="0" fontId="3" fillId="0" borderId="56" xfId="16" applyFont="1" applyBorder="1" applyAlignment="1" applyProtection="1">
      <alignment horizontal="left" vertical="top" wrapText="1"/>
      <protection locked="0"/>
    </xf>
    <xf numFmtId="0" fontId="3"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35694EE-76C8-48C7-B18D-602FA1454F2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883F-458C-9D10-F14460D832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84120</c:v>
                </c:pt>
                <c:pt idx="1">
                  <c:v>100379</c:v>
                </c:pt>
                <c:pt idx="2">
                  <c:v>72783</c:v>
                </c:pt>
                <c:pt idx="3">
                  <c:v>126916</c:v>
                </c:pt>
                <c:pt idx="4">
                  <c:v>140313</c:v>
                </c:pt>
              </c:numCache>
            </c:numRef>
          </c:val>
          <c:smooth val="0"/>
          <c:extLst>
            <c:ext xmlns:c16="http://schemas.microsoft.com/office/drawing/2014/chart" uri="{C3380CC4-5D6E-409C-BE32-E72D297353CC}">
              <c16:uniqueId val="{00000001-883F-458C-9D10-F14460D832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8.6999999999999993</c:v>
                </c:pt>
                <c:pt idx="1">
                  <c:v>9.74</c:v>
                </c:pt>
                <c:pt idx="2">
                  <c:v>13.14</c:v>
                </c:pt>
                <c:pt idx="3">
                  <c:v>12.5</c:v>
                </c:pt>
                <c:pt idx="4">
                  <c:v>10.93</c:v>
                </c:pt>
              </c:numCache>
            </c:numRef>
          </c:val>
          <c:extLst>
            <c:ext xmlns:c16="http://schemas.microsoft.com/office/drawing/2014/chart" uri="{C3380CC4-5D6E-409C-BE32-E72D297353CC}">
              <c16:uniqueId val="{00000000-467B-4CFD-9D5E-3DE74DDFD2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24.03</c:v>
                </c:pt>
                <c:pt idx="1">
                  <c:v>21.61</c:v>
                </c:pt>
                <c:pt idx="2">
                  <c:v>21.27</c:v>
                </c:pt>
                <c:pt idx="3">
                  <c:v>21.03</c:v>
                </c:pt>
                <c:pt idx="4">
                  <c:v>29.04</c:v>
                </c:pt>
              </c:numCache>
            </c:numRef>
          </c:val>
          <c:extLst>
            <c:ext xmlns:c16="http://schemas.microsoft.com/office/drawing/2014/chart" uri="{C3380CC4-5D6E-409C-BE32-E72D297353CC}">
              <c16:uniqueId val="{00000001-467B-4CFD-9D5E-3DE74DDFD23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c:v>
                </c:pt>
                <c:pt idx="1">
                  <c:v>4.55</c:v>
                </c:pt>
                <c:pt idx="2">
                  <c:v>2.2200000000000002</c:v>
                </c:pt>
                <c:pt idx="3">
                  <c:v>3.46</c:v>
                </c:pt>
                <c:pt idx="4">
                  <c:v>7.05</c:v>
                </c:pt>
              </c:numCache>
            </c:numRef>
          </c:val>
          <c:smooth val="0"/>
          <c:extLst>
            <c:ext xmlns:c16="http://schemas.microsoft.com/office/drawing/2014/chart" uri="{C3380CC4-5D6E-409C-BE32-E72D297353CC}">
              <c16:uniqueId val="{00000002-467B-4CFD-9D5E-3DE74DDFD23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0.28000000000000003</c:v>
                </c:pt>
                <c:pt idx="4">
                  <c:v>#N/A</c:v>
                </c:pt>
                <c:pt idx="5">
                  <c:v>0</c:v>
                </c:pt>
                <c:pt idx="6">
                  <c:v>#N/A</c:v>
                </c:pt>
                <c:pt idx="7">
                  <c:v>0</c:v>
                </c:pt>
                <c:pt idx="8">
                  <c:v>#N/A</c:v>
                </c:pt>
                <c:pt idx="9">
                  <c:v>0</c:v>
                </c:pt>
              </c:numCache>
            </c:numRef>
          </c:val>
          <c:extLst>
            <c:ext xmlns:c16="http://schemas.microsoft.com/office/drawing/2014/chart" uri="{C3380CC4-5D6E-409C-BE32-E72D297353CC}">
              <c16:uniqueId val="{00000000-5ABD-4387-AE9E-B5FFE7AD95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BD-4387-AE9E-B5FFE7AD9540}"/>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ABD-4387-AE9E-B5FFE7AD9540}"/>
            </c:ext>
          </c:extLst>
        </c:ser>
        <c:ser>
          <c:idx val="3"/>
          <c:order val="3"/>
          <c:tx>
            <c:strRef>
              <c:f>データシート!$A$30</c:f>
              <c:strCache>
                <c:ptCount val="1"/>
                <c:pt idx="0">
                  <c:v>国民健康保険井川町診療所特別会計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ABD-4387-AE9E-B5FFE7AD9540}"/>
            </c:ext>
          </c:extLst>
        </c:ser>
        <c:ser>
          <c:idx val="4"/>
          <c:order val="4"/>
          <c:tx>
            <c:strRef>
              <c:f>データシート!$A$31</c:f>
              <c:strCache>
                <c:ptCount val="1"/>
                <c:pt idx="0">
                  <c:v>介護認定事業特別会計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0.36</c:v>
                </c:pt>
                <c:pt idx="4">
                  <c:v>#N/A</c:v>
                </c:pt>
                <c:pt idx="5">
                  <c:v>0.31</c:v>
                </c:pt>
                <c:pt idx="6">
                  <c:v>#N/A</c:v>
                </c:pt>
                <c:pt idx="7">
                  <c:v>0.32</c:v>
                </c:pt>
                <c:pt idx="8">
                  <c:v>#N/A</c:v>
                </c:pt>
                <c:pt idx="9">
                  <c:v>0.16</c:v>
                </c:pt>
              </c:numCache>
            </c:numRef>
          </c:val>
          <c:extLst>
            <c:ext xmlns:c16="http://schemas.microsoft.com/office/drawing/2014/chart" uri="{C3380CC4-5D6E-409C-BE32-E72D297353CC}">
              <c16:uniqueId val="{00000004-5ABD-4387-AE9E-B5FFE7AD9540}"/>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#N/A</c:v>
                </c:pt>
                <c:pt idx="5">
                  <c:v>0.3</c:v>
                </c:pt>
                <c:pt idx="6">
                  <c:v>#N/A</c:v>
                </c:pt>
                <c:pt idx="7">
                  <c:v>0.34</c:v>
                </c:pt>
                <c:pt idx="8">
                  <c:v>#N/A</c:v>
                </c:pt>
                <c:pt idx="9">
                  <c:v>0.35</c:v>
                </c:pt>
              </c:numCache>
            </c:numRef>
          </c:val>
          <c:extLst>
            <c:ext xmlns:c16="http://schemas.microsoft.com/office/drawing/2014/chart" uri="{C3380CC4-5D6E-409C-BE32-E72D297353CC}">
              <c16:uniqueId val="{00000005-5ABD-4387-AE9E-B5FFE7AD9540}"/>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2.36</c:v>
                </c:pt>
                <c:pt idx="2">
                  <c:v>#N/A</c:v>
                </c:pt>
                <c:pt idx="3">
                  <c:v>2.0099999999999998</c:v>
                </c:pt>
                <c:pt idx="4">
                  <c:v>#N/A</c:v>
                </c:pt>
                <c:pt idx="5">
                  <c:v>2.1</c:v>
                </c:pt>
                <c:pt idx="6">
                  <c:v>#N/A</c:v>
                </c:pt>
                <c:pt idx="7">
                  <c:v>1.8</c:v>
                </c:pt>
                <c:pt idx="8">
                  <c:v>#N/A</c:v>
                </c:pt>
                <c:pt idx="9">
                  <c:v>1.6</c:v>
                </c:pt>
              </c:numCache>
            </c:numRef>
          </c:val>
          <c:extLst>
            <c:ext xmlns:c16="http://schemas.microsoft.com/office/drawing/2014/chart" uri="{C3380CC4-5D6E-409C-BE32-E72D297353CC}">
              <c16:uniqueId val="{00000006-5ABD-4387-AE9E-B5FFE7AD954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2.39</c:v>
                </c:pt>
                <c:pt idx="2">
                  <c:v>#N/A</c:v>
                </c:pt>
                <c:pt idx="3">
                  <c:v>3.69</c:v>
                </c:pt>
                <c:pt idx="4">
                  <c:v>#N/A</c:v>
                </c:pt>
                <c:pt idx="5">
                  <c:v>5.45</c:v>
                </c:pt>
                <c:pt idx="6">
                  <c:v>#N/A</c:v>
                </c:pt>
                <c:pt idx="7">
                  <c:v>3.28</c:v>
                </c:pt>
                <c:pt idx="8">
                  <c:v>#N/A</c:v>
                </c:pt>
                <c:pt idx="9">
                  <c:v>3.29</c:v>
                </c:pt>
              </c:numCache>
            </c:numRef>
          </c:val>
          <c:extLst>
            <c:ext xmlns:c16="http://schemas.microsoft.com/office/drawing/2014/chart" uri="{C3380CC4-5D6E-409C-BE32-E72D297353CC}">
              <c16:uniqueId val="{00000007-5ABD-4387-AE9E-B5FFE7AD95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3.56</c:v>
                </c:pt>
                <c:pt idx="2">
                  <c:v>#N/A</c:v>
                </c:pt>
                <c:pt idx="3">
                  <c:v>4.05</c:v>
                </c:pt>
                <c:pt idx="4">
                  <c:v>#N/A</c:v>
                </c:pt>
                <c:pt idx="5">
                  <c:v>5.04</c:v>
                </c:pt>
                <c:pt idx="6">
                  <c:v>#N/A</c:v>
                </c:pt>
                <c:pt idx="7">
                  <c:v>6.03</c:v>
                </c:pt>
                <c:pt idx="8">
                  <c:v>#N/A</c:v>
                </c:pt>
                <c:pt idx="9">
                  <c:v>3.58</c:v>
                </c:pt>
              </c:numCache>
            </c:numRef>
          </c:val>
          <c:extLst>
            <c:ext xmlns:c16="http://schemas.microsoft.com/office/drawing/2014/chart" uri="{C3380CC4-5D6E-409C-BE32-E72D297353CC}">
              <c16:uniqueId val="{00000008-5ABD-4387-AE9E-B5FFE7AD95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8.69</c:v>
                </c:pt>
                <c:pt idx="2">
                  <c:v>#N/A</c:v>
                </c:pt>
                <c:pt idx="3">
                  <c:v>9.73</c:v>
                </c:pt>
                <c:pt idx="4">
                  <c:v>#N/A</c:v>
                </c:pt>
                <c:pt idx="5">
                  <c:v>13.13</c:v>
                </c:pt>
                <c:pt idx="6">
                  <c:v>#N/A</c:v>
                </c:pt>
                <c:pt idx="7">
                  <c:v>12.5</c:v>
                </c:pt>
                <c:pt idx="8">
                  <c:v>#N/A</c:v>
                </c:pt>
                <c:pt idx="9">
                  <c:v>10.93</c:v>
                </c:pt>
              </c:numCache>
            </c:numRef>
          </c:val>
          <c:extLst>
            <c:ext xmlns:c16="http://schemas.microsoft.com/office/drawing/2014/chart" uri="{C3380CC4-5D6E-409C-BE32-E72D297353CC}">
              <c16:uniqueId val="{00000009-5ABD-4387-AE9E-B5FFE7AD95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403</c:v>
                </c:pt>
                <c:pt idx="5">
                  <c:v>398</c:v>
                </c:pt>
                <c:pt idx="8">
                  <c:v>363</c:v>
                </c:pt>
                <c:pt idx="11">
                  <c:v>343</c:v>
                </c:pt>
                <c:pt idx="14">
                  <c:v>337</c:v>
                </c:pt>
              </c:numCache>
            </c:numRef>
          </c:val>
          <c:extLst>
            <c:ext xmlns:c16="http://schemas.microsoft.com/office/drawing/2014/chart" uri="{C3380CC4-5D6E-409C-BE32-E72D297353CC}">
              <c16:uniqueId val="{00000000-15A0-45A7-A73B-DB3DCC50B7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A0-45A7-A73B-DB3DCC50B7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6</c:v>
                </c:pt>
              </c:numCache>
            </c:numRef>
          </c:val>
          <c:extLst>
            <c:ext xmlns:c16="http://schemas.microsoft.com/office/drawing/2014/chart" uri="{C3380CC4-5D6E-409C-BE32-E72D297353CC}">
              <c16:uniqueId val="{00000002-15A0-45A7-A73B-DB3DCC50B7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15</c:v>
                </c:pt>
                <c:pt idx="6">
                  <c:v>16</c:v>
                </c:pt>
                <c:pt idx="9">
                  <c:v>6</c:v>
                </c:pt>
                <c:pt idx="12">
                  <c:v>11</c:v>
                </c:pt>
              </c:numCache>
            </c:numRef>
          </c:val>
          <c:extLst>
            <c:ext xmlns:c16="http://schemas.microsoft.com/office/drawing/2014/chart" uri="{C3380CC4-5D6E-409C-BE32-E72D297353CC}">
              <c16:uniqueId val="{00000003-15A0-45A7-A73B-DB3DCC50B7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112</c:v>
                </c:pt>
                <c:pt idx="3">
                  <c:v>110</c:v>
                </c:pt>
                <c:pt idx="6">
                  <c:v>119</c:v>
                </c:pt>
                <c:pt idx="9">
                  <c:v>91</c:v>
                </c:pt>
                <c:pt idx="12">
                  <c:v>81</c:v>
                </c:pt>
              </c:numCache>
            </c:numRef>
          </c:val>
          <c:extLst>
            <c:ext xmlns:c16="http://schemas.microsoft.com/office/drawing/2014/chart" uri="{C3380CC4-5D6E-409C-BE32-E72D297353CC}">
              <c16:uniqueId val="{00000004-15A0-45A7-A73B-DB3DCC50B7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A0-45A7-A73B-DB3DCC50B7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A0-45A7-A73B-DB3DCC50B7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392</c:v>
                </c:pt>
                <c:pt idx="3">
                  <c:v>390</c:v>
                </c:pt>
                <c:pt idx="6">
                  <c:v>343</c:v>
                </c:pt>
                <c:pt idx="9">
                  <c:v>294</c:v>
                </c:pt>
                <c:pt idx="12">
                  <c:v>289</c:v>
                </c:pt>
              </c:numCache>
            </c:numRef>
          </c:val>
          <c:extLst>
            <c:ext xmlns:c16="http://schemas.microsoft.com/office/drawing/2014/chart" uri="{C3380CC4-5D6E-409C-BE32-E72D297353CC}">
              <c16:uniqueId val="{00000007-15A0-45A7-A73B-DB3DCC50B7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c:v>
                </c:pt>
                <c:pt idx="2">
                  <c:v>#N/A</c:v>
                </c:pt>
                <c:pt idx="3">
                  <c:v>#N/A</c:v>
                </c:pt>
                <c:pt idx="4">
                  <c:v>118</c:v>
                </c:pt>
                <c:pt idx="5">
                  <c:v>#N/A</c:v>
                </c:pt>
                <c:pt idx="6">
                  <c:v>#N/A</c:v>
                </c:pt>
                <c:pt idx="7">
                  <c:v>116</c:v>
                </c:pt>
                <c:pt idx="8">
                  <c:v>#N/A</c:v>
                </c:pt>
                <c:pt idx="9">
                  <c:v>#N/A</c:v>
                </c:pt>
                <c:pt idx="10">
                  <c:v>49</c:v>
                </c:pt>
                <c:pt idx="11">
                  <c:v>#N/A</c:v>
                </c:pt>
                <c:pt idx="12">
                  <c:v>#N/A</c:v>
                </c:pt>
                <c:pt idx="13">
                  <c:v>50</c:v>
                </c:pt>
                <c:pt idx="14">
                  <c:v>#N/A</c:v>
                </c:pt>
              </c:numCache>
            </c:numRef>
          </c:val>
          <c:smooth val="0"/>
          <c:extLst>
            <c:ext xmlns:c16="http://schemas.microsoft.com/office/drawing/2014/chart" uri="{C3380CC4-5D6E-409C-BE32-E72D297353CC}">
              <c16:uniqueId val="{00000008-15A0-45A7-A73B-DB3DCC50B7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3736</c:v>
                </c:pt>
                <c:pt idx="5">
                  <c:v>3525</c:v>
                </c:pt>
                <c:pt idx="8">
                  <c:v>3336</c:v>
                </c:pt>
                <c:pt idx="11">
                  <c:v>3286</c:v>
                </c:pt>
                <c:pt idx="14">
                  <c:v>3513</c:v>
                </c:pt>
              </c:numCache>
            </c:numRef>
          </c:val>
          <c:extLst>
            <c:ext xmlns:c16="http://schemas.microsoft.com/office/drawing/2014/chart" uri="{C3380CC4-5D6E-409C-BE32-E72D297353CC}">
              <c16:uniqueId val="{00000000-C18A-4643-B618-1684F48091C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3</c:v>
                </c:pt>
                <c:pt idx="8">
                  <c:v>0</c:v>
                </c:pt>
                <c:pt idx="11">
                  <c:v>0</c:v>
                </c:pt>
                <c:pt idx="14">
                  <c:v>0</c:v>
                </c:pt>
              </c:numCache>
            </c:numRef>
          </c:val>
          <c:extLst>
            <c:ext xmlns:c16="http://schemas.microsoft.com/office/drawing/2014/chart" uri="{C3380CC4-5D6E-409C-BE32-E72D297353CC}">
              <c16:uniqueId val="{00000001-C18A-4643-B618-1684F48091C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2810</c:v>
                </c:pt>
                <c:pt idx="5">
                  <c:v>3093</c:v>
                </c:pt>
                <c:pt idx="8">
                  <c:v>3402</c:v>
                </c:pt>
                <c:pt idx="11">
                  <c:v>3748</c:v>
                </c:pt>
                <c:pt idx="14">
                  <c:v>4059</c:v>
                </c:pt>
              </c:numCache>
            </c:numRef>
          </c:val>
          <c:extLst>
            <c:ext xmlns:c16="http://schemas.microsoft.com/office/drawing/2014/chart" uri="{C3380CC4-5D6E-409C-BE32-E72D297353CC}">
              <c16:uniqueId val="{00000002-C18A-4643-B618-1684F48091C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8A-4643-B618-1684F48091C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8A-4643-B618-1684F48091C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8A-4643-B618-1684F48091C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237</c:v>
                </c:pt>
                <c:pt idx="3">
                  <c:v>186</c:v>
                </c:pt>
                <c:pt idx="6">
                  <c:v>225</c:v>
                </c:pt>
                <c:pt idx="9">
                  <c:v>216</c:v>
                </c:pt>
                <c:pt idx="12">
                  <c:v>238</c:v>
                </c:pt>
              </c:numCache>
            </c:numRef>
          </c:val>
          <c:extLst>
            <c:ext xmlns:c16="http://schemas.microsoft.com/office/drawing/2014/chart" uri="{C3380CC4-5D6E-409C-BE32-E72D297353CC}">
              <c16:uniqueId val="{00000006-C18A-4643-B618-1684F48091C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154</c:v>
                </c:pt>
                <c:pt idx="3">
                  <c:v>122</c:v>
                </c:pt>
                <c:pt idx="6">
                  <c:v>87</c:v>
                </c:pt>
                <c:pt idx="9">
                  <c:v>160</c:v>
                </c:pt>
                <c:pt idx="12">
                  <c:v>256</c:v>
                </c:pt>
              </c:numCache>
            </c:numRef>
          </c:val>
          <c:extLst>
            <c:ext xmlns:c16="http://schemas.microsoft.com/office/drawing/2014/chart" uri="{C3380CC4-5D6E-409C-BE32-E72D297353CC}">
              <c16:uniqueId val="{00000007-C18A-4643-B618-1684F48091C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1008</c:v>
                </c:pt>
                <c:pt idx="3">
                  <c:v>844</c:v>
                </c:pt>
                <c:pt idx="6">
                  <c:v>848</c:v>
                </c:pt>
                <c:pt idx="9">
                  <c:v>788</c:v>
                </c:pt>
                <c:pt idx="12">
                  <c:v>765</c:v>
                </c:pt>
              </c:numCache>
            </c:numRef>
          </c:val>
          <c:extLst>
            <c:ext xmlns:c16="http://schemas.microsoft.com/office/drawing/2014/chart" uri="{C3380CC4-5D6E-409C-BE32-E72D297353CC}">
              <c16:uniqueId val="{00000008-C18A-4643-B618-1684F48091C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225</c:v>
                </c:pt>
                <c:pt idx="3">
                  <c:v>216</c:v>
                </c:pt>
                <c:pt idx="6">
                  <c:v>9</c:v>
                </c:pt>
                <c:pt idx="9">
                  <c:v>7</c:v>
                </c:pt>
                <c:pt idx="12">
                  <c:v>6</c:v>
                </c:pt>
              </c:numCache>
            </c:numRef>
          </c:val>
          <c:extLst>
            <c:ext xmlns:c16="http://schemas.microsoft.com/office/drawing/2014/chart" uri="{C3380CC4-5D6E-409C-BE32-E72D297353CC}">
              <c16:uniqueId val="{00000009-C18A-4643-B618-1684F48091C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2385</c:v>
                </c:pt>
                <c:pt idx="3">
                  <c:v>2218</c:v>
                </c:pt>
                <c:pt idx="6">
                  <c:v>2107</c:v>
                </c:pt>
                <c:pt idx="9">
                  <c:v>2009</c:v>
                </c:pt>
                <c:pt idx="12">
                  <c:v>2177</c:v>
                </c:pt>
              </c:numCache>
            </c:numRef>
          </c:val>
          <c:extLst>
            <c:ext xmlns:c16="http://schemas.microsoft.com/office/drawing/2014/chart" uri="{C3380CC4-5D6E-409C-BE32-E72D297353CC}">
              <c16:uniqueId val="{0000000A-C18A-4643-B618-1684F48091C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18A-4643-B618-1684F48091C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509</c:v>
                </c:pt>
                <c:pt idx="1">
                  <c:v>500</c:v>
                </c:pt>
                <c:pt idx="2">
                  <c:v>703</c:v>
                </c:pt>
              </c:numCache>
            </c:numRef>
          </c:val>
          <c:extLst>
            <c:ext xmlns:c16="http://schemas.microsoft.com/office/drawing/2014/chart" uri="{C3380CC4-5D6E-409C-BE32-E72D297353CC}">
              <c16:uniqueId val="{00000000-6504-4608-8E45-78F9747795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574</c:v>
                </c:pt>
                <c:pt idx="1">
                  <c:v>575</c:v>
                </c:pt>
                <c:pt idx="2">
                  <c:v>576</c:v>
                </c:pt>
              </c:numCache>
            </c:numRef>
          </c:val>
          <c:extLst>
            <c:ext xmlns:c16="http://schemas.microsoft.com/office/drawing/2014/chart" uri="{C3380CC4-5D6E-409C-BE32-E72D297353CC}">
              <c16:uniqueId val="{00000001-6504-4608-8E45-78F9747795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2080</c:v>
                </c:pt>
                <c:pt idx="1">
                  <c:v>2363</c:v>
                </c:pt>
                <c:pt idx="2">
                  <c:v>2465</c:v>
                </c:pt>
              </c:numCache>
            </c:numRef>
          </c:val>
          <c:extLst>
            <c:ext xmlns:c16="http://schemas.microsoft.com/office/drawing/2014/chart" uri="{C3380CC4-5D6E-409C-BE32-E72D297353CC}">
              <c16:uniqueId val="{00000002-6504-4608-8E45-78F97477950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{B731B630-CBFC-4726-ABF3-E1B2E9DCA37D}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37-4196-B54A-66DC7A8FF8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{AAA5598A-6590-4A7A-A41B-9FA1C534A169}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37-4196-B54A-66DC7A8FF8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{BB4E3176-E5EE-4D05-AA0E-75776DF52BCE}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37-4196-B54A-66DC7A8FF8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{236216C2-C1D8-4445-BC1F-32530159AFB6}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37-4196-B54A-66DC7A8FF8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{455E044C-2736-43E1-A75B-ADDE8E6B0168}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37-4196-B54A-66DC7A8FF8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{945EFB4E-6803-4331-BC6F-850C6D29E94D}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37-4196-B54A-66DC7A8FF8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{FBC67A6F-D3D9-489F-A993-71FBC2D65ACF}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37-4196-B54A-66DC7A8FF8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{537443DE-FAB4-471B-B01D-74B261C37C9C}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37-4196-B54A-66DC7A8FF8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{6E257D44-657E-4FA7-BB90-8AFCF4F7D802}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37-4196-B54A-66DC7A8FF8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67.8</c:v>
                </c:pt>
                <c:pt idx="16">
                  <c:v>69.099999999999994</c:v>
                </c:pt>
                <c:pt idx="24">
                  <c:v>61.5</c:v>
                </c:pt>
                <c:pt idx="32">
                  <c:v>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37-4196-B54A-66DC7A8FF8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{1B4E92C9-027D-4B0B-96D1-CD709BAD1502}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37-4196-B54A-66DC7A8FF8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{B69B5101-BFCC-4643-A328-897926916DDE}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37-4196-B54A-66DC7A8FF8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{9FFF4E37-7978-4C7F-B243-D9756D32A40D}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37-4196-B54A-66DC7A8FF8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{D733FF92-0076-4F82-9331-92E2ED49D486}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37-4196-B54A-66DC7A8FF8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{EE85B6DA-4F0E-4401-A2CE-991E629CE8FC}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37-4196-B54A-66DC7A8FF8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{9E77FE2B-15B1-44DB-A0EB-42CEB1161E1F}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37-4196-B54A-66DC7A8FF83E}"/>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{E561D9A5-4BF2-4A41-B186-0E4F6A98B5D1}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37-4196-B54A-66DC7A8FF8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{A7F3CAB1-44F0-4FEF-8B5E-F3E9810D67B1}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37-4196-B54A-66DC7A8FF8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{F5F306DD-8777-4A72-95B1-0A4259CFDD33}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37-4196-B54A-66DC7A8FF8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37-4196-B54A-66DC7A8FF83E}"/>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{F81F1D40-0CB6-4FA6-9D3D-08FF7238E8F7}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C1-48F2-A8A3-9F9739D041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{FB71B781-C16B-4E2C-B6E4-A3A28226DD44}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C1-48F2-A8A3-9F9739D041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{CD009DB0-5FED-44B9-A85C-BA5EAF1C7AE2}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C1-48F2-A8A3-9F9739D041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{5D6D6484-753A-45DC-BC8E-9D3BCFFFE476}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C1-48F2-A8A3-9F9739D041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{B1FEC87D-8CEF-426C-AADF-C54279AEDAFB}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C1-48F2-A8A3-9F9739D041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{31F6E7D1-3B69-4276-8BFF-21F6B070025C}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C1-48F2-A8A3-9F9739D041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{E9B93BF9-8C10-415D-BADF-3255D45EE0D0}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C1-48F2-A8A3-9F9739D041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{1DEAB59C-25BC-4C82-8DB0-5AB44701C495}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C1-48F2-A8A3-9F9739D041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{235098CB-5357-47C1-B88F-01C6B1379605}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C1-48F2-A8A3-9F9739D041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6.2</c:v>
                </c:pt>
                <c:pt idx="16">
                  <c:v>5.9</c:v>
                </c:pt>
                <c:pt idx="24">
                  <c:v>4.5999999999999996</c:v>
                </c:pt>
                <c:pt idx="32">
                  <c:v>3.5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1C1-48F2-A8A3-9F9739D041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{D44977BF-6BBD-472A-AB30-B3CCDFC8CB43}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C1-48F2-A8A3-9F9739D041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{83583990-63EB-4161-AE53-6FCF17078FD9}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C1-48F2-A8A3-9F9739D041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{CB8309CF-9EB0-4E5F-B7CD-E5E6210056F5}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C1-48F2-A8A3-9F9739D041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{ABC02F92-B3DF-4BE2-A6F3-98E06B12D2AE}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C1-48F2-A8A3-9F9739D041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{EB2D43DE-83E6-453C-8205-A8B664D68F69}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C1-48F2-A8A3-9F9739D041D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{46B9B472-FF77-4430-BB31-D64D396E08D6}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C1-48F2-A8A3-9F9739D041D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{05AEB23D-6F80-45EE-88DC-904B09083CD3}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C1-48F2-A8A3-9F9739D041D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{53E98B0F-2848-41F3-AD64-B47F641284E1}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C1-48F2-A8A3-9F9739D041D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{5F4B5D5D-5B8D-4C76-9F1B-C2394E11E14C}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C1-48F2-A8A3-9F9739D041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1C1-48F2-A8A3-9F9739D041D7}"/>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人口の減少や基幹産業である農業の減退、その他中心となる産業がないこと等により、財政基盤が弱く類似団体平均を下回っていたが、平成２７年度国勢調査人口が</a:t>
          </a:r>
          <a:r>
            <a:rPr kumimoji="1" lang="en-US" altLang="ja-JP" sz="1200">
              <a:latin typeface="ＭＳ Ｐゴシック" panose="020B0600070205080204" pitchFamily="50" charset="-128"/>
              <a:ea typeface="ＭＳ Ｐゴシック" panose="020B0600070205080204" pitchFamily="50" charset="-128"/>
            </a:rPr>
            <a:t>5,000</a:t>
          </a:r>
          <a:r>
            <a:rPr kumimoji="1" lang="ja-JP" altLang="en-US" sz="1200">
              <a:latin typeface="ＭＳ Ｐゴシック" panose="020B0600070205080204" pitchFamily="50" charset="-128"/>
              <a:ea typeface="ＭＳ Ｐゴシック" panose="020B0600070205080204" pitchFamily="50" charset="-128"/>
            </a:rPr>
            <a:t>人を割り込んだことに伴い、類型区分が変更となり、平成２７年度決算以降は類似団体平均とほぼ同程度で推移している。</a:t>
          </a:r>
        </a:p>
        <a:p>
          <a:r>
            <a:rPr kumimoji="1" lang="ja-JP" altLang="en-US" sz="1200">
              <a:latin typeface="ＭＳ Ｐゴシック" panose="020B0600070205080204" pitchFamily="50" charset="-128"/>
              <a:ea typeface="ＭＳ Ｐゴシック" panose="020B0600070205080204" pitchFamily="50" charset="-128"/>
            </a:rPr>
            <a:t>　今後も農業の活性化等により産業振興を図るとともに、井川町自立計画（平成２６年度終了）に基づきこれまで実施してきた行政の効率化や歳出の抑制に向けた取組を引き続き実行していくことで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133858</xdr:rowOff>
    </xdr:from>
    <xdr:to>
      <xdr:col>23</xdr:col>
      <xdr:colOff>133350</xdr:colOff>
      <xdr:row>43</xdr:row>
      <xdr:rowOff>133858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06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133858</xdr:rowOff>
    </xdr:from>
    <xdr:to>
      <xdr:col>19</xdr:col>
      <xdr:colOff>133350</xdr:colOff>
      <xdr:row>43</xdr:row>
      <xdr:rowOff>133858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06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124206</xdr:rowOff>
    </xdr:from>
    <xdr:to>
      <xdr:col>15</xdr:col>
      <xdr:colOff>82550</xdr:colOff>
      <xdr:row>43</xdr:row>
      <xdr:rowOff>133858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9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114554</xdr:rowOff>
    </xdr:from>
    <xdr:to>
      <xdr:col>11</xdr:col>
      <xdr:colOff>31750</xdr:colOff>
      <xdr:row>43</xdr:row>
      <xdr:rowOff>124206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8690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99585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83058</xdr:rowOff>
    </xdr:from>
    <xdr:to>
      <xdr:col>19</xdr:col>
      <xdr:colOff>184150</xdr:colOff>
      <xdr:row>44</xdr:row>
      <xdr:rowOff>13208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23385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24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83058</xdr:rowOff>
    </xdr:from>
    <xdr:to>
      <xdr:col>15</xdr:col>
      <xdr:colOff>133350</xdr:colOff>
      <xdr:row>44</xdr:row>
      <xdr:rowOff>13208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169435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73406</xdr:rowOff>
    </xdr:from>
    <xdr:to>
      <xdr:col>11</xdr:col>
      <xdr:colOff>82550</xdr:colOff>
      <xdr:row>44</xdr:row>
      <xdr:rowOff>3556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159783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63754</xdr:rowOff>
    </xdr:from>
    <xdr:to>
      <xdr:col>7</xdr:col>
      <xdr:colOff>31750</xdr:colOff>
      <xdr:row>43</xdr:row>
      <xdr:rowOff>165354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150131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aseline="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令和６年度は、経常一般財源等</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分母</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においては地方交付税が対前年度比</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％、地方税が▲</a:t>
          </a:r>
          <a:r>
            <a:rPr kumimoji="1" lang="en-US" altLang="ja-JP" sz="1050">
              <a:latin typeface="ＭＳ Ｐゴシック" panose="020B0600070205080204" pitchFamily="50" charset="-128"/>
              <a:ea typeface="ＭＳ Ｐゴシック" panose="020B0600070205080204" pitchFamily="50" charset="-128"/>
            </a:rPr>
            <a:t>5.6</a:t>
          </a:r>
          <a:r>
            <a:rPr kumimoji="1" lang="ja-JP" altLang="en-US" sz="1050">
              <a:latin typeface="ＭＳ Ｐゴシック" panose="020B0600070205080204" pitchFamily="50" charset="-128"/>
              <a:ea typeface="ＭＳ Ｐゴシック" panose="020B0600070205080204" pitchFamily="50" charset="-128"/>
            </a:rPr>
            <a:t>％となったものの、地方特例交付金等が</a:t>
          </a:r>
          <a:r>
            <a:rPr kumimoji="1" lang="en-US" altLang="ja-JP" sz="1050">
              <a:latin typeface="ＭＳ Ｐゴシック" panose="020B0600070205080204" pitchFamily="50" charset="-128"/>
              <a:ea typeface="ＭＳ Ｐゴシック" panose="020B0600070205080204" pitchFamily="50" charset="-128"/>
            </a:rPr>
            <a:t>+614.1</a:t>
          </a:r>
          <a:r>
            <a:rPr kumimoji="1" lang="ja-JP" altLang="en-US" sz="1050">
              <a:latin typeface="ＭＳ Ｐゴシック" panose="020B0600070205080204" pitchFamily="50" charset="-128"/>
              <a:ea typeface="ＭＳ Ｐゴシック" panose="020B0600070205080204" pitchFamily="50" charset="-128"/>
            </a:rPr>
            <a:t>％、地方消費税交付金が</a:t>
          </a:r>
          <a:r>
            <a:rPr kumimoji="1" lang="en-US" altLang="ja-JP" sz="1050">
              <a:latin typeface="ＭＳ Ｐゴシック" panose="020B0600070205080204" pitchFamily="50" charset="-128"/>
              <a:ea typeface="ＭＳ Ｐゴシック" panose="020B0600070205080204" pitchFamily="50" charset="-128"/>
            </a:rPr>
            <a:t>+2.1</a:t>
          </a:r>
          <a:r>
            <a:rPr kumimoji="1" lang="ja-JP" altLang="en-US" sz="1050">
              <a:latin typeface="ＭＳ Ｐゴシック" panose="020B0600070205080204" pitchFamily="50" charset="-128"/>
              <a:ea typeface="ＭＳ Ｐゴシック" panose="020B0600070205080204" pitchFamily="50" charset="-128"/>
            </a:rPr>
            <a:t>％となり全体としては</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％となった一方、経常経費充当一般財源等</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分子</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は経常的物件費充当一般財源等が前年度比</a:t>
          </a:r>
          <a:r>
            <a:rPr kumimoji="1" lang="en-US" altLang="ja-JP" sz="1050">
              <a:latin typeface="ＭＳ Ｐゴシック" panose="020B0600070205080204" pitchFamily="50" charset="-128"/>
              <a:ea typeface="ＭＳ Ｐゴシック" panose="020B0600070205080204" pitchFamily="50" charset="-128"/>
            </a:rPr>
            <a:t>+19.9</a:t>
          </a:r>
          <a:r>
            <a:rPr kumimoji="1" lang="ja-JP" altLang="en-US" sz="1050">
              <a:latin typeface="ＭＳ Ｐゴシック" panose="020B0600070205080204" pitchFamily="50" charset="-128"/>
              <a:ea typeface="ＭＳ Ｐゴシック" panose="020B0600070205080204" pitchFamily="50" charset="-128"/>
            </a:rPr>
            <a:t>％、繰出金が</a:t>
          </a:r>
          <a:r>
            <a:rPr kumimoji="1" lang="en-US" altLang="ja-JP" sz="1050">
              <a:latin typeface="ＭＳ Ｐゴシック" panose="020B0600070205080204" pitchFamily="50" charset="-128"/>
              <a:ea typeface="ＭＳ Ｐゴシック" panose="020B0600070205080204" pitchFamily="50" charset="-128"/>
            </a:rPr>
            <a:t>+9.0</a:t>
          </a:r>
          <a:r>
            <a:rPr kumimoji="1" lang="ja-JP" altLang="en-US" sz="1050">
              <a:latin typeface="ＭＳ Ｐゴシック" panose="020B0600070205080204" pitchFamily="50" charset="-128"/>
              <a:ea typeface="ＭＳ Ｐゴシック" panose="020B0600070205080204" pitchFamily="50" charset="-128"/>
            </a:rPr>
            <a:t>％となったものの、補助費等うち一部事務組合に対するものが</a:t>
          </a:r>
          <a:r>
            <a:rPr kumimoji="1" lang="en-US" altLang="ja-JP" sz="1050">
              <a:latin typeface="ＭＳ Ｐゴシック" panose="020B0600070205080204" pitchFamily="50" charset="-128"/>
              <a:ea typeface="ＭＳ Ｐゴシック" panose="020B0600070205080204" pitchFamily="50" charset="-128"/>
            </a:rPr>
            <a:t>+6.6</a:t>
          </a:r>
          <a:r>
            <a:rPr kumimoji="1" lang="ja-JP" altLang="en-US" sz="1050">
              <a:latin typeface="ＭＳ Ｐゴシック" panose="020B0600070205080204" pitchFamily="50" charset="-128"/>
              <a:ea typeface="ＭＳ Ｐゴシック" panose="020B0600070205080204" pitchFamily="50" charset="-128"/>
            </a:rPr>
            <a:t>％、人件費が</a:t>
          </a:r>
          <a:r>
            <a:rPr kumimoji="1" lang="en-US" altLang="ja-JP" sz="1050">
              <a:latin typeface="ＭＳ Ｐゴシック" panose="020B0600070205080204" pitchFamily="50" charset="-128"/>
              <a:ea typeface="ＭＳ Ｐゴシック" panose="020B0600070205080204" pitchFamily="50" charset="-128"/>
            </a:rPr>
            <a:t>+2.4</a:t>
          </a:r>
          <a:r>
            <a:rPr kumimoji="1" lang="ja-JP" altLang="en-US" sz="1050">
              <a:latin typeface="ＭＳ Ｐゴシック" panose="020B0600070205080204" pitchFamily="50" charset="-128"/>
              <a:ea typeface="ＭＳ Ｐゴシック" panose="020B0600070205080204" pitchFamily="50" charset="-128"/>
            </a:rPr>
            <a:t>％となったこと等により、全体として</a:t>
          </a:r>
          <a:r>
            <a:rPr kumimoji="1" lang="en-US" altLang="ja-JP" sz="1050">
              <a:latin typeface="ＭＳ Ｐゴシック" panose="020B0600070205080204" pitchFamily="50" charset="-128"/>
              <a:ea typeface="ＭＳ Ｐゴシック" panose="020B0600070205080204" pitchFamily="50" charset="-128"/>
            </a:rPr>
            <a:t>+5.4</a:t>
          </a:r>
          <a:r>
            <a:rPr kumimoji="1" lang="ja-JP" altLang="en-US" sz="1050">
              <a:latin typeface="ＭＳ Ｐゴシック" panose="020B0600070205080204" pitchFamily="50" charset="-128"/>
              <a:ea typeface="ＭＳ Ｐゴシック" panose="020B0600070205080204" pitchFamily="50" charset="-128"/>
            </a:rPr>
            <a:t>％となった。以上により比率は</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ポイントの増の</a:t>
          </a:r>
          <a:r>
            <a:rPr kumimoji="1" lang="en-US" altLang="ja-JP" sz="1050">
              <a:latin typeface="ＭＳ Ｐゴシック" panose="020B0600070205080204" pitchFamily="50" charset="-128"/>
              <a:ea typeface="ＭＳ Ｐゴシック" panose="020B0600070205080204" pitchFamily="50" charset="-128"/>
            </a:rPr>
            <a:t>80.0</a:t>
          </a:r>
          <a:r>
            <a:rPr kumimoji="1" lang="ja-JP" altLang="en-US" sz="1050">
              <a:latin typeface="ＭＳ Ｐゴシック" panose="020B0600070205080204" pitchFamily="50" charset="-128"/>
              <a:ea typeface="ＭＳ Ｐゴシック" panose="020B0600070205080204" pitchFamily="50" charset="-128"/>
            </a:rPr>
            <a:t>％となったが、類似団体平均と比較して下回っている。</a:t>
          </a:r>
        </a:p>
        <a:p>
          <a:r>
            <a:rPr kumimoji="1" lang="ja-JP" altLang="en-US" sz="1050">
              <a:latin typeface="ＭＳ Ｐゴシック" panose="020B0600070205080204" pitchFamily="50" charset="-128"/>
              <a:ea typeface="ＭＳ Ｐゴシック" panose="020B0600070205080204" pitchFamily="50" charset="-128"/>
            </a:rPr>
            <a:t>　今後も普通交付税の動向を注視しながら、更なる事務事業の見直しをすることで経常経費の削減に努めるとともに、特別会計も含めた地方債の繰上償還等を実施することで公債費や繰出金の抑制に努める。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112819</xdr:rowOff>
    </xdr:from>
    <xdr:to>
      <xdr:col>23</xdr:col>
      <xdr:colOff>133350</xdr:colOff>
      <xdr:row>62</xdr:row>
      <xdr:rowOff>167111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42719"/>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112819</xdr:rowOff>
    </xdr:from>
    <xdr:to>
      <xdr:col>19</xdr:col>
      <xdr:colOff>133350</xdr:colOff>
      <xdr:row>62</xdr:row>
      <xdr:rowOff>114829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74271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112819</xdr:rowOff>
    </xdr:from>
    <xdr:to>
      <xdr:col>15</xdr:col>
      <xdr:colOff>82550</xdr:colOff>
      <xdr:row>62</xdr:row>
      <xdr:rowOff>114829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4271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112819</xdr:rowOff>
    </xdr:from>
    <xdr:to>
      <xdr:col>11</xdr:col>
      <xdr:colOff>31750</xdr:colOff>
      <xdr:row>63</xdr:row>
      <xdr:rowOff>41910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4271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95584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116311</xdr:rowOff>
    </xdr:from>
    <xdr:to>
      <xdr:col>23</xdr:col>
      <xdr:colOff>184150</xdr:colOff>
      <xdr:row>63</xdr:row>
      <xdr:rowOff>46461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132838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9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62019</xdr:rowOff>
    </xdr:from>
    <xdr:to>
      <xdr:col>19</xdr:col>
      <xdr:colOff>184150</xdr:colOff>
      <xdr:row>62</xdr:row>
      <xdr:rowOff>163619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2346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60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64029</xdr:rowOff>
    </xdr:from>
    <xdr:to>
      <xdr:col>15</xdr:col>
      <xdr:colOff>133350</xdr:colOff>
      <xdr:row>62</xdr:row>
      <xdr:rowOff>165629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4356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6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62019</xdr:rowOff>
    </xdr:from>
    <xdr:to>
      <xdr:col>11</xdr:col>
      <xdr:colOff>82550</xdr:colOff>
      <xdr:row>62</xdr:row>
      <xdr:rowOff>163619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2346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と比較して低くなっているが、要因としては井川町自立計画に基づき職員数を大幅に削減してきたことにより人件費の歳出全体に占める割合が低いこと、ごみ処理業務の広域化、燃料や備品購入の入札制度の導入等により物件費の抑制が図られてきたことが挙げられる。ただし、１人あたりの決算額が年々増加しており、これは人口減少によるものが大きい。</a:t>
          </a:r>
        </a:p>
        <a:p>
          <a:r>
            <a:rPr kumimoji="1" lang="ja-JP" altLang="en-US" sz="1100">
              <a:latin typeface="ＭＳ Ｐゴシック" panose="020B0600070205080204" pitchFamily="50" charset="-128"/>
              <a:ea typeface="ＭＳ Ｐゴシック" panose="020B0600070205080204" pitchFamily="50" charset="-128"/>
            </a:rPr>
            <a:t>　人口減少に歯止めがかからない現状においては、今後もこれらの取組を継続しつつ、加えて施設維持管理の適正化を図り、後年度の支出を抑制するとともに、県内町村による電算共同化を引き続き推進することにより各種電算システムに係る維持コストの低減を図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16777</xdr:rowOff>
    </xdr:from>
    <xdr:to>
      <xdr:col>23</xdr:col>
      <xdr:colOff>133350</xdr:colOff>
      <xdr:row>81</xdr:row>
      <xdr:rowOff>34776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04227"/>
          <a:ext cx="838200" cy="1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13353</xdr:rowOff>
    </xdr:from>
    <xdr:to>
      <xdr:col>19</xdr:col>
      <xdr:colOff>133350</xdr:colOff>
      <xdr:row>81</xdr:row>
      <xdr:rowOff>16777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00803"/>
          <a:ext cx="889000" cy="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12162</xdr:rowOff>
    </xdr:from>
    <xdr:to>
      <xdr:col>15</xdr:col>
      <xdr:colOff>82550</xdr:colOff>
      <xdr:row>81</xdr:row>
      <xdr:rowOff>13353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899612"/>
          <a:ext cx="8890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7376</xdr:rowOff>
    </xdr:from>
    <xdr:to>
      <xdr:col>11</xdr:col>
      <xdr:colOff>31750</xdr:colOff>
      <xdr:row>81</xdr:row>
      <xdr:rowOff>12162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94826"/>
          <a:ext cx="889000" cy="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117250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155426</xdr:rowOff>
    </xdr:from>
    <xdr:to>
      <xdr:col>23</xdr:col>
      <xdr:colOff>184150</xdr:colOff>
      <xdr:row>81</xdr:row>
      <xdr:rowOff>85576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7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76703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79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137427</xdr:rowOff>
    </xdr:from>
    <xdr:to>
      <xdr:col>19</xdr:col>
      <xdr:colOff>184150</xdr:colOff>
      <xdr:row>81</xdr:row>
      <xdr:rowOff>67577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5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77754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2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134003</xdr:rowOff>
    </xdr:from>
    <xdr:to>
      <xdr:col>15</xdr:col>
      <xdr:colOff>133350</xdr:colOff>
      <xdr:row>81</xdr:row>
      <xdr:rowOff>64153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5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74330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18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132812</xdr:rowOff>
    </xdr:from>
    <xdr:to>
      <xdr:col>11</xdr:col>
      <xdr:colOff>82550</xdr:colOff>
      <xdr:row>81</xdr:row>
      <xdr:rowOff>62962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4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73139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1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128026</xdr:rowOff>
    </xdr:from>
    <xdr:to>
      <xdr:col>7</xdr:col>
      <xdr:colOff>31750</xdr:colOff>
      <xdr:row>81</xdr:row>
      <xdr:rowOff>58176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68353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本町では、井川町自立計画や井川町総合振興計画に基づき、業務の改善・合理化を図り、機構改革や組織の再編、新規採用抑制による職員削減及び早期退職の勧奨等を実施してきた結果、ラスパイレス指数は類似団体平均を下回ってきた。令和６年度は前年度より１．１ポイント減少しており類似団体平均を下回っている。これは年度間における年齢階層異動によるものである。</a:t>
          </a:r>
        </a:p>
        <a:p>
          <a:r>
            <a:rPr kumimoji="1" lang="ja-JP" altLang="en-US" sz="1300">
              <a:latin typeface="ＭＳ Ｐゴシック" panose="020B0600070205080204" pitchFamily="50" charset="-128"/>
              <a:ea typeface="ＭＳ Ｐゴシック" panose="020B0600070205080204" pitchFamily="50" charset="-128"/>
            </a:rPr>
            <a:t>　今後も適正な人員管理に努めるとともに、人事院勧告に沿った運用を図る。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35243</xdr:rowOff>
    </xdr:from>
    <xdr:to>
      <xdr:col>81</xdr:col>
      <xdr:colOff>44450</xdr:colOff>
      <xdr:row>86</xdr:row>
      <xdr:rowOff>101600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779943"/>
          <a:ext cx="8382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101600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79803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53339</xdr:rowOff>
    </xdr:from>
    <xdr:to>
      <xdr:col>72</xdr:col>
      <xdr:colOff>203200</xdr:colOff>
      <xdr:row>86</xdr:row>
      <xdr:rowOff>119698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798039"/>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119698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22170"/>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32084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4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155893</xdr:rowOff>
    </xdr:from>
    <xdr:to>
      <xdr:col>81</xdr:col>
      <xdr:colOff>95250</xdr:colOff>
      <xdr:row>86</xdr:row>
      <xdr:rowOff>86043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970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7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2539</xdr:rowOff>
    </xdr:from>
    <xdr:to>
      <xdr:col>73</xdr:col>
      <xdr:colOff>44450</xdr:colOff>
      <xdr:row>86</xdr:row>
      <xdr:rowOff>104139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114316</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68898</xdr:rowOff>
    </xdr:from>
    <xdr:to>
      <xdr:col>68</xdr:col>
      <xdr:colOff>203200</xdr:colOff>
      <xdr:row>86</xdr:row>
      <xdr:rowOff>170498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1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9225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82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度から平成２６年度にかけて井川町自立計画に基づき新規採用抑制による職員削減や早期退職の勧奨を実施してきたことで、人口千人当たり職員数は類似団体平均を下回っている。計画期間は終了しているが今後も引き続き井川町総合振興計画に基づき業務の改善・合理化を図り、適正な人員管理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162391</xdr:rowOff>
    </xdr:from>
    <xdr:to>
      <xdr:col>81</xdr:col>
      <xdr:colOff>44450</xdr:colOff>
      <xdr:row>58</xdr:row>
      <xdr:rowOff>168825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06491"/>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162046</xdr:rowOff>
    </xdr:from>
    <xdr:to>
      <xdr:col>77</xdr:col>
      <xdr:colOff>44450</xdr:colOff>
      <xdr:row>58</xdr:row>
      <xdr:rowOff>162391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06146"/>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142167</xdr:rowOff>
    </xdr:from>
    <xdr:to>
      <xdr:col>72</xdr:col>
      <xdr:colOff>203200</xdr:colOff>
      <xdr:row>58</xdr:row>
      <xdr:rowOff>162046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086267"/>
          <a:ext cx="889000" cy="1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139410</xdr:rowOff>
    </xdr:from>
    <xdr:to>
      <xdr:col>68</xdr:col>
      <xdr:colOff>152400</xdr:colOff>
      <xdr:row>58</xdr:row>
      <xdr:rowOff>142167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083510"/>
          <a:ext cx="889000" cy="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85693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118025</xdr:rowOff>
    </xdr:from>
    <xdr:to>
      <xdr:col>81</xdr:col>
      <xdr:colOff>95250</xdr:colOff>
      <xdr:row>59</xdr:row>
      <xdr:rowOff>48175</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39302</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111591</xdr:rowOff>
    </xdr:from>
    <xdr:to>
      <xdr:col>77</xdr:col>
      <xdr:colOff>95250</xdr:colOff>
      <xdr:row>59</xdr:row>
      <xdr:rowOff>41741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51918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2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111246</xdr:rowOff>
    </xdr:from>
    <xdr:to>
      <xdr:col>73</xdr:col>
      <xdr:colOff>44450</xdr:colOff>
      <xdr:row>59</xdr:row>
      <xdr:rowOff>41396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51573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2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91367</xdr:rowOff>
    </xdr:from>
    <xdr:to>
      <xdr:col>68</xdr:col>
      <xdr:colOff>203200</xdr:colOff>
      <xdr:row>59</xdr:row>
      <xdr:rowOff>21517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31694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0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88610</xdr:rowOff>
    </xdr:from>
    <xdr:to>
      <xdr:col>64</xdr:col>
      <xdr:colOff>152400</xdr:colOff>
      <xdr:row>59</xdr:row>
      <xdr:rowOff>18760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28937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0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既発債の繰上償還を実施してきたことにより比率は改善傾向にあったが、義務教育学校整備等大規模事業の元金償還が始まったことにより、平成２８年度から類似団体平均を上回っていたところ、これまで実施してきた繰上償還等により元利償還金の額が減少したことから令和３年度より類似団体を下回っており、令和６年度も大幅に下回っている。</a:t>
          </a:r>
        </a:p>
        <a:p>
          <a:r>
            <a:rPr kumimoji="1" lang="ja-JP" altLang="en-US" sz="1100">
              <a:latin typeface="ＭＳ Ｐゴシック" panose="020B0600070205080204" pitchFamily="50" charset="-128"/>
              <a:ea typeface="ＭＳ Ｐゴシック" panose="020B0600070205080204" pitchFamily="50" charset="-128"/>
            </a:rPr>
            <a:t>　上記既発債のほか平成２９年度より新たに借入している過疎対策事業債の元金償還も始まっていることから公債費の増加が見込まれるため、引き続き下水道事業など公営企業会計を含めて繰上償還や低利、無利子資金への借換等を推進することで、比率の抑制を図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94827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6864350"/>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94827</xdr:rowOff>
    </xdr:from>
    <xdr:to>
      <xdr:col>77</xdr:col>
      <xdr:colOff>44450</xdr:colOff>
      <xdr:row>41</xdr:row>
      <xdr:rowOff>27940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9528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27940</xdr:rowOff>
    </xdr:from>
    <xdr:to>
      <xdr:col>72</xdr:col>
      <xdr:colOff>203200</xdr:colOff>
      <xdr:row>41</xdr:row>
      <xdr:rowOff>52070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05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116417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08152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44027</xdr:rowOff>
    </xdr:from>
    <xdr:to>
      <xdr:col>77</xdr:col>
      <xdr:colOff>95250</xdr:colOff>
      <xdr:row>40</xdr:row>
      <xdr:rowOff>145627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155804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67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公営企業債も含めた地方債の繰上償還の実施や基金の積増等により平成２４年度から比率なしとなっている。</a:t>
          </a:r>
        </a:p>
        <a:p>
          <a:r>
            <a:rPr kumimoji="1" lang="ja-JP" altLang="en-US" sz="1300">
              <a:latin typeface="ＭＳ Ｐゴシック" panose="020B0600070205080204" pitchFamily="50" charset="-128"/>
              <a:ea typeface="ＭＳ Ｐゴシック" panose="020B0600070205080204" pitchFamily="50" charset="-128"/>
            </a:rPr>
            <a:t>　これまでの計画的な繰上償還の実施と地方債発行額の抑制により、地方債現在高は減となっている。今後も計画的な繰上償還の実施と合わせて事業の精選による地方債発行額の抑制を図るとともに、適正な基金運用により財政の健全化に努める。	</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平成１７年度から平成２６年度にかけて井川町自立計画に基づき新規採用を抑制したことにより職員数は減少し、人件費の比率は類似団体平均を下回っている。令和６年度は給与水準の上昇により前年度比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今後も井川町総合振興計画に基づき業務の改善・合理化を図り、適正な人員管理に努める。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9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25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111760</xdr:rowOff>
    </xdr:from>
    <xdr:to>
      <xdr:col>11</xdr:col>
      <xdr:colOff>9525</xdr:colOff>
      <xdr:row>35</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25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71137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152400</xdr:rowOff>
    </xdr:from>
    <xdr:to>
      <xdr:col>24</xdr:col>
      <xdr:colOff>76200</xdr:colOff>
      <xdr:row>36</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168927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9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60960</xdr:rowOff>
    </xdr:from>
    <xdr:to>
      <xdr:col>11</xdr:col>
      <xdr:colOff>60325</xdr:colOff>
      <xdr:row>35</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管理費の徹底した節減や町村電算共同化など一部事務組合等の広域行政を推進するなどして経常経費の抑制に努めており、類似団体平均を下回っている。令和６年度は庁用事務パソコンの購入等により前年度と比較し</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今後も同様の取組を進めながら、更なる節減を図っていく。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85852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467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170434</xdr:rowOff>
    </xdr:from>
    <xdr:to>
      <xdr:col>78</xdr:col>
      <xdr:colOff>69850</xdr:colOff>
      <xdr:row>16</xdr:row>
      <xdr:rowOff>3556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42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170434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873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15</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87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73423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35052</xdr:rowOff>
    </xdr:from>
    <xdr:to>
      <xdr:col>82</xdr:col>
      <xdr:colOff>158750</xdr:colOff>
      <xdr:row>16</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51579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64533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64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119634</xdr:rowOff>
    </xdr:from>
    <xdr:to>
      <xdr:col>74</xdr:col>
      <xdr:colOff>31750</xdr:colOff>
      <xdr:row>16</xdr:row>
      <xdr:rowOff>49784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59961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6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の減少により、平成２７年度に類型区分が変更になったことから、平成２７年度から平成２８年度までは、類似団体平均と同程度となっていたが、平成２９年度から令和５年度までは、児童手当の減により下回っている。令和６年度は、介護給付サービスの利用者増により障害関係給付費が増加しており、類似団体平均をわずかに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今後も資格審査等の適正な執行に努めるとともに健康増進事業を推進することで、扶助費の抑制を図っていく。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102507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506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55</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526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526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55</xdr:row>
      <xdr:rowOff>4535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125185</xdr:rowOff>
    </xdr:from>
    <xdr:to>
      <xdr:col>6</xdr:col>
      <xdr:colOff>171450</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かかる経常収支比率が類似団体を上回っているのは、積立金の増加が主な要因である。今後の公共施設等の老朽化に伴う大規模改修に備えるための公共施設等整備基金や財政調整基金への積み立てによるもので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92710</xdr:rowOff>
    </xdr:from>
    <xdr:to>
      <xdr:col>82</xdr:col>
      <xdr:colOff>107950</xdr:colOff>
      <xdr:row>59</xdr:row>
      <xdr:rowOff>138430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10208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92710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185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185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88900</xdr:rowOff>
    </xdr:from>
    <xdr:to>
      <xdr:col>69</xdr:col>
      <xdr:colOff>92075</xdr:colOff>
      <xdr:row>61</xdr:row>
      <xdr:rowOff>24130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375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87630</xdr:rowOff>
    </xdr:from>
    <xdr:to>
      <xdr:col>82</xdr:col>
      <xdr:colOff>158750</xdr:colOff>
      <xdr:row>60</xdr:row>
      <xdr:rowOff>17780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167657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11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38100</xdr:rowOff>
    </xdr:from>
    <xdr:to>
      <xdr:col>69</xdr:col>
      <xdr:colOff>142875</xdr:colOff>
      <xdr:row>60</xdr:row>
      <xdr:rowOff>139700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124477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７年度から電算共同化対象事務範囲の拡大で一部事務組合負担金が増加した。令和４年度には下水道事業会計が法適化となり同事業会計への補助金が皆増となったこと等から類似団体平均を上回った。令和６年度は、類似団体平均をわずかに上回っていた令和５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ポイントの増となったものの、類似団体平均が増となったことから類似団体平均をやや下回っている。</a:t>
          </a:r>
        </a:p>
        <a:p>
          <a:r>
            <a:rPr kumimoji="1" lang="ja-JP" altLang="en-US" sz="1300">
              <a:latin typeface="ＭＳ Ｐゴシック" panose="020B0600070205080204" pitchFamily="50" charset="-128"/>
              <a:ea typeface="ＭＳ Ｐゴシック" panose="020B0600070205080204" pitchFamily="50" charset="-128"/>
            </a:rPr>
            <a:t>　町単独の補助金については、今後も事業の精査により適正な執行を努めていく。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5842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449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37</xdr:row>
      <xdr:rowOff>33274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449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37</xdr:row>
      <xdr:rowOff>33274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580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154432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580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二十年代から令和２年度にかけては、義務教育学校整備や公共施設耐震化等の大型事業が集中したことから公債費が増加し、類似団体平均よりやや高い状態で推移していたが、計画的な繰上償還の実施により令和３年度以降は類似団体を下回っている。今後も計画的な繰上償還や低利資金への借換を積極的に実施し、また事業の精選により地方債発行額の抑制を図ることで、財政の健全化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104140</xdr:rowOff>
    </xdr:from>
    <xdr:to>
      <xdr:col>24</xdr:col>
      <xdr:colOff>25400</xdr:colOff>
      <xdr:row>75</xdr:row>
      <xdr:rowOff>119380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9628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119380</xdr:rowOff>
    </xdr:from>
    <xdr:to>
      <xdr:col>19</xdr:col>
      <xdr:colOff>187325</xdr:colOff>
      <xdr:row>76</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97813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24130</xdr:rowOff>
    </xdr:from>
    <xdr:to>
      <xdr:col>15</xdr:col>
      <xdr:colOff>98425</xdr:colOff>
      <xdr:row>76</xdr:row>
      <xdr:rowOff>85089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0543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130811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52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53340</xdr:rowOff>
    </xdr:from>
    <xdr:to>
      <xdr:col>24</xdr:col>
      <xdr:colOff>76200</xdr:colOff>
      <xdr:row>75</xdr:row>
      <xdr:rowOff>154939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69867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68580</xdr:rowOff>
    </xdr:from>
    <xdr:to>
      <xdr:col>20</xdr:col>
      <xdr:colOff>38100</xdr:colOff>
      <xdr:row>75</xdr:row>
      <xdr:rowOff>170180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8907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69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144780</xdr:rowOff>
    </xdr:from>
    <xdr:to>
      <xdr:col>15</xdr:col>
      <xdr:colOff>149225</xdr:colOff>
      <xdr:row>76</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80011</xdr:rowOff>
    </xdr:from>
    <xdr:to>
      <xdr:col>6</xdr:col>
      <xdr:colOff>171450</xdr:colOff>
      <xdr:row>77</xdr:row>
      <xdr:rowOff>10161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166388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主に庁用事務パソコンの購入等による物件費の増により前年度比</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ポイント増加しているが、引き続き類似団体平均をわずかに下回っている。</a:t>
          </a:r>
        </a:p>
        <a:p>
          <a:r>
            <a:rPr kumimoji="1" lang="ja-JP" altLang="en-US" sz="1300">
              <a:latin typeface="ＭＳ Ｐゴシック" panose="020B0600070205080204" pitchFamily="50" charset="-128"/>
              <a:ea typeface="ＭＳ Ｐゴシック" panose="020B0600070205080204" pitchFamily="50" charset="-128"/>
            </a:rPr>
            <a:t>　今後も井川町総合振興計画に基づき業務の改善・合理化を図り、適正な人員管理に努めるとともに、公営企業債の繰上償還や低利資金への借換に伴う繰出金の抑制に努める。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54611</xdr:rowOff>
    </xdr:from>
    <xdr:to>
      <xdr:col>82</xdr:col>
      <xdr:colOff>107950</xdr:colOff>
      <xdr:row>77</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84811"/>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76</xdr:row>
      <xdr:rowOff>54611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124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88900</xdr:rowOff>
    </xdr:from>
    <xdr:to>
      <xdr:col>73</xdr:col>
      <xdr:colOff>180975</xdr:colOff>
      <xdr:row>75</xdr:row>
      <xdr:rowOff>153670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9476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88900</xdr:rowOff>
    </xdr:from>
    <xdr:to>
      <xdr:col>69</xdr:col>
      <xdr:colOff>92075</xdr:colOff>
      <xdr:row>76</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9476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158766</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3811</xdr:rowOff>
    </xdr:from>
    <xdr:to>
      <xdr:col>78</xdr:col>
      <xdr:colOff>120650</xdr:colOff>
      <xdr:row>76</xdr:row>
      <xdr:rowOff>105411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115587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102870</xdr:rowOff>
    </xdr:from>
    <xdr:to>
      <xdr:col>74</xdr:col>
      <xdr:colOff>31750</xdr:colOff>
      <xdr:row>76</xdr:row>
      <xdr:rowOff>33020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38100</xdr:rowOff>
    </xdr:from>
    <xdr:to>
      <xdr:col>69</xdr:col>
      <xdr:colOff>142875</xdr:colOff>
      <xdr:row>75</xdr:row>
      <xdr:rowOff>139700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149877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xdr:rowOff>
    </xdr:from>
    <xdr:to>
      <xdr:col>65</xdr:col>
      <xdr:colOff>53975</xdr:colOff>
      <xdr:row>76</xdr:row>
      <xdr:rowOff>113030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123207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9703</xdr:rowOff>
    </xdr:from>
    <xdr:to>
      <xdr:col>29</xdr:col>
      <xdr:colOff>127000</xdr:colOff>
      <xdr:row>19</xdr:row>
      <xdr:rowOff>31626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314878"/>
          <a:ext cx="647700" cy="21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31626</xdr:rowOff>
    </xdr:from>
    <xdr:to>
      <xdr:col>26</xdr:col>
      <xdr:colOff>50800</xdr:colOff>
      <xdr:row>19</xdr:row>
      <xdr:rowOff>36471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36801"/>
          <a:ext cx="698500" cy="4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36471</xdr:rowOff>
    </xdr:from>
    <xdr:to>
      <xdr:col>22</xdr:col>
      <xdr:colOff>114300</xdr:colOff>
      <xdr:row>19</xdr:row>
      <xdr:rowOff>51296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41646"/>
          <a:ext cx="698500" cy="14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51296</xdr:rowOff>
    </xdr:from>
    <xdr:to>
      <xdr:col>18</xdr:col>
      <xdr:colOff>177800</xdr:colOff>
      <xdr:row>19</xdr:row>
      <xdr:rowOff>59261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56471"/>
          <a:ext cx="698500" cy="7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26705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8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130353</xdr:rowOff>
    </xdr:from>
    <xdr:to>
      <xdr:col>29</xdr:col>
      <xdr:colOff>177800</xdr:colOff>
      <xdr:row>19</xdr:row>
      <xdr:rowOff>60503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64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38930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7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152276</xdr:rowOff>
    </xdr:from>
    <xdr:to>
      <xdr:col>26</xdr:col>
      <xdr:colOff>101600</xdr:colOff>
      <xdr:row>19</xdr:row>
      <xdr:rowOff>82426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86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67203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72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157121</xdr:rowOff>
    </xdr:from>
    <xdr:to>
      <xdr:col>22</xdr:col>
      <xdr:colOff>165100</xdr:colOff>
      <xdr:row>19</xdr:row>
      <xdr:rowOff>87271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90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72048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7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496</xdr:rowOff>
    </xdr:from>
    <xdr:to>
      <xdr:col>19</xdr:col>
      <xdr:colOff>38100</xdr:colOff>
      <xdr:row>19</xdr:row>
      <xdr:rowOff>102096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305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86873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9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8461</xdr:rowOff>
    </xdr:from>
    <xdr:to>
      <xdr:col>15</xdr:col>
      <xdr:colOff>101600</xdr:colOff>
      <xdr:row>19</xdr:row>
      <xdr:rowOff>110061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313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94838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40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5309</xdr:rowOff>
    </xdr:from>
    <xdr:to>
      <xdr:col>29</xdr:col>
      <xdr:colOff>127000</xdr:colOff>
      <xdr:row>37</xdr:row>
      <xdr:rowOff>7283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30009"/>
          <a:ext cx="647700" cy="1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121380</xdr:rowOff>
    </xdr:from>
    <xdr:to>
      <xdr:col>26</xdr:col>
      <xdr:colOff>50800</xdr:colOff>
      <xdr:row>37</xdr:row>
      <xdr:rowOff>7283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074630"/>
          <a:ext cx="698500" cy="57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120638</xdr:rowOff>
    </xdr:from>
    <xdr:to>
      <xdr:col>22</xdr:col>
      <xdr:colOff>114300</xdr:colOff>
      <xdr:row>36</xdr:row>
      <xdr:rowOff>121380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073888"/>
          <a:ext cx="698500" cy="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120638</xdr:rowOff>
    </xdr:from>
    <xdr:to>
      <xdr:col>18</xdr:col>
      <xdr:colOff>177800</xdr:colOff>
      <xdr:row>36</xdr:row>
      <xdr:rowOff>122413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73888"/>
          <a:ext cx="698500" cy="1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149763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125959</xdr:rowOff>
    </xdr:from>
    <xdr:to>
      <xdr:col>29</xdr:col>
      <xdr:colOff>177800</xdr:colOff>
      <xdr:row>37</xdr:row>
      <xdr:rowOff>56109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79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98036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5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127933</xdr:rowOff>
    </xdr:from>
    <xdr:to>
      <xdr:col>26</xdr:col>
      <xdr:colOff>101600</xdr:colOff>
      <xdr:row>37</xdr:row>
      <xdr:rowOff>58083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81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42860</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167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70580</xdr:rowOff>
    </xdr:from>
    <xdr:to>
      <xdr:col>22</xdr:col>
      <xdr:colOff>165100</xdr:colOff>
      <xdr:row>37</xdr:row>
      <xdr:rowOff>730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23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156957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1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69838</xdr:rowOff>
    </xdr:from>
    <xdr:to>
      <xdr:col>19</xdr:col>
      <xdr:colOff>38100</xdr:colOff>
      <xdr:row>36</xdr:row>
      <xdr:rowOff>171438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23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156215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0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71613</xdr:rowOff>
    </xdr:from>
    <xdr:to>
      <xdr:col>15</xdr:col>
      <xdr:colOff>101600</xdr:colOff>
      <xdr:row>37</xdr:row>
      <xdr:rowOff>1763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24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157990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12244</xdr:rowOff>
    </xdr:from>
    <xdr:to>
      <xdr:col>24</xdr:col>
      <xdr:colOff>63500</xdr:colOff>
      <xdr:row>38</xdr:row>
      <xdr:rowOff>28832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27344"/>
          <a:ext cx="838200" cy="1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28832</xdr:rowOff>
    </xdr:from>
    <xdr:to>
      <xdr:col>19</xdr:col>
      <xdr:colOff>177800</xdr:colOff>
      <xdr:row>38</xdr:row>
      <xdr:rowOff>38564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543932"/>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38564</xdr:rowOff>
    </xdr:from>
    <xdr:to>
      <xdr:col>15</xdr:col>
      <xdr:colOff>50800</xdr:colOff>
      <xdr:row>38</xdr:row>
      <xdr:rowOff>39496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53664"/>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39496</xdr:rowOff>
    </xdr:from>
    <xdr:to>
      <xdr:col>10</xdr:col>
      <xdr:colOff>114300</xdr:colOff>
      <xdr:row>38</xdr:row>
      <xdr:rowOff>49161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54596"/>
          <a:ext cx="889000" cy="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29579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201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132894</xdr:rowOff>
    </xdr:from>
    <xdr:to>
      <xdr:col>24</xdr:col>
      <xdr:colOff>114300</xdr:colOff>
      <xdr:row>38</xdr:row>
      <xdr:rowOff>63044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7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47821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9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149482</xdr:rowOff>
    </xdr:from>
    <xdr:to>
      <xdr:col>20</xdr:col>
      <xdr:colOff>38100</xdr:colOff>
      <xdr:row>38</xdr:row>
      <xdr:rowOff>79632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9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70759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85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159214</xdr:rowOff>
    </xdr:from>
    <xdr:to>
      <xdr:col>15</xdr:col>
      <xdr:colOff>101600</xdr:colOff>
      <xdr:row>38</xdr:row>
      <xdr:rowOff>89364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5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80491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9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160146</xdr:rowOff>
    </xdr:from>
    <xdr:to>
      <xdr:col>10</xdr:col>
      <xdr:colOff>165100</xdr:colOff>
      <xdr:row>38</xdr:row>
      <xdr:rowOff>90296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5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81423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9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169811</xdr:rowOff>
    </xdr:from>
    <xdr:to>
      <xdr:col>6</xdr:col>
      <xdr:colOff>38100</xdr:colOff>
      <xdr:row>38</xdr:row>
      <xdr:rowOff>99961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51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91088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60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84574</xdr:rowOff>
    </xdr:from>
    <xdr:to>
      <xdr:col>24</xdr:col>
      <xdr:colOff>63500</xdr:colOff>
      <xdr:row>58</xdr:row>
      <xdr:rowOff>97452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28674"/>
          <a:ext cx="8382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97452</xdr:rowOff>
    </xdr:from>
    <xdr:to>
      <xdr:col>19</xdr:col>
      <xdr:colOff>177800</xdr:colOff>
      <xdr:row>58</xdr:row>
      <xdr:rowOff>97474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041552"/>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95810</xdr:rowOff>
    </xdr:from>
    <xdr:to>
      <xdr:col>15</xdr:col>
      <xdr:colOff>50800</xdr:colOff>
      <xdr:row>58</xdr:row>
      <xdr:rowOff>97474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10039910"/>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95810</xdr:rowOff>
    </xdr:from>
    <xdr:to>
      <xdr:col>10</xdr:col>
      <xdr:colOff>114300</xdr:colOff>
      <xdr:row>58</xdr:row>
      <xdr:rowOff>95895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39910"/>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1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33774</xdr:rowOff>
    </xdr:from>
    <xdr:to>
      <xdr:col>24</xdr:col>
      <xdr:colOff>114300</xdr:colOff>
      <xdr:row>58</xdr:row>
      <xdr:rowOff>135374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120151</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9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46652</xdr:rowOff>
    </xdr:from>
    <xdr:to>
      <xdr:col>20</xdr:col>
      <xdr:colOff>38100</xdr:colOff>
      <xdr:row>58</xdr:row>
      <xdr:rowOff>148252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9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139379</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100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46674</xdr:rowOff>
    </xdr:from>
    <xdr:to>
      <xdr:col>15</xdr:col>
      <xdr:colOff>101600</xdr:colOff>
      <xdr:row>58</xdr:row>
      <xdr:rowOff>148274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9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139401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1008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45010</xdr:rowOff>
    </xdr:from>
    <xdr:to>
      <xdr:col>10</xdr:col>
      <xdr:colOff>165100</xdr:colOff>
      <xdr:row>58</xdr:row>
      <xdr:rowOff>146610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137737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1008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45095</xdr:rowOff>
    </xdr:from>
    <xdr:to>
      <xdr:col>6</xdr:col>
      <xdr:colOff>38100</xdr:colOff>
      <xdr:row>58</xdr:row>
      <xdr:rowOff>146695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8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137822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1008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121510</xdr:rowOff>
    </xdr:from>
    <xdr:to>
      <xdr:col>24</xdr:col>
      <xdr:colOff>63500</xdr:colOff>
      <xdr:row>78</xdr:row>
      <xdr:rowOff>130959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94610"/>
          <a:ext cx="8382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130959</xdr:rowOff>
    </xdr:from>
    <xdr:to>
      <xdr:col>19</xdr:col>
      <xdr:colOff>177800</xdr:colOff>
      <xdr:row>78</xdr:row>
      <xdr:rowOff>135928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04059"/>
          <a:ext cx="889000" cy="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121732</xdr:rowOff>
    </xdr:from>
    <xdr:to>
      <xdr:col>15</xdr:col>
      <xdr:colOff>50800</xdr:colOff>
      <xdr:row>78</xdr:row>
      <xdr:rowOff>135928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94832"/>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121732</xdr:rowOff>
    </xdr:from>
    <xdr:to>
      <xdr:col>10</xdr:col>
      <xdr:colOff>114300</xdr:colOff>
      <xdr:row>78</xdr:row>
      <xdr:rowOff>135452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94832"/>
          <a:ext cx="889000" cy="1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70710</xdr:rowOff>
    </xdr:from>
    <xdr:to>
      <xdr:col>24</xdr:col>
      <xdr:colOff>114300</xdr:colOff>
      <xdr:row>79</xdr:row>
      <xdr:rowOff>860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4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80159</xdr:rowOff>
    </xdr:from>
    <xdr:to>
      <xdr:col>20</xdr:col>
      <xdr:colOff>38100</xdr:colOff>
      <xdr:row>79</xdr:row>
      <xdr:rowOff>10309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1436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4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85128</xdr:rowOff>
    </xdr:from>
    <xdr:to>
      <xdr:col>15</xdr:col>
      <xdr:colOff>101600</xdr:colOff>
      <xdr:row>79</xdr:row>
      <xdr:rowOff>15278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6405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5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70932</xdr:rowOff>
    </xdr:from>
    <xdr:to>
      <xdr:col>10</xdr:col>
      <xdr:colOff>165100</xdr:colOff>
      <xdr:row>79</xdr:row>
      <xdr:rowOff>1082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163659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3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84652</xdr:rowOff>
    </xdr:from>
    <xdr:to>
      <xdr:col>6</xdr:col>
      <xdr:colOff>38100</xdr:colOff>
      <xdr:row>79</xdr:row>
      <xdr:rowOff>14802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5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5929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5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159710</xdr:rowOff>
    </xdr:from>
    <xdr:to>
      <xdr:col>24</xdr:col>
      <xdr:colOff>63500</xdr:colOff>
      <xdr:row>96</xdr:row>
      <xdr:rowOff>59164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447460"/>
          <a:ext cx="838200" cy="7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59164</xdr:rowOff>
    </xdr:from>
    <xdr:to>
      <xdr:col>19</xdr:col>
      <xdr:colOff>177800</xdr:colOff>
      <xdr:row>96</xdr:row>
      <xdr:rowOff>94917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518364"/>
          <a:ext cx="889000" cy="3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72385</xdr:rowOff>
    </xdr:from>
    <xdr:to>
      <xdr:col>15</xdr:col>
      <xdr:colOff>50800</xdr:colOff>
      <xdr:row>96</xdr:row>
      <xdr:rowOff>94917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531585"/>
          <a:ext cx="889000" cy="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72385</xdr:rowOff>
    </xdr:from>
    <xdr:to>
      <xdr:col>10</xdr:col>
      <xdr:colOff>114300</xdr:colOff>
      <xdr:row>97</xdr:row>
      <xdr:rowOff>9978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31585"/>
          <a:ext cx="889000" cy="10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108910</xdr:rowOff>
    </xdr:from>
    <xdr:to>
      <xdr:col>24</xdr:col>
      <xdr:colOff>114300</xdr:colOff>
      <xdr:row>96</xdr:row>
      <xdr:rowOff>39060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87337</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7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8364</xdr:rowOff>
    </xdr:from>
    <xdr:to>
      <xdr:col>20</xdr:col>
      <xdr:colOff>38100</xdr:colOff>
      <xdr:row>96</xdr:row>
      <xdr:rowOff>109964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101091</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6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44117</xdr:rowOff>
    </xdr:from>
    <xdr:to>
      <xdr:col>15</xdr:col>
      <xdr:colOff>101600</xdr:colOff>
      <xdr:row>96</xdr:row>
      <xdr:rowOff>145717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0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136844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9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21585</xdr:rowOff>
    </xdr:from>
    <xdr:to>
      <xdr:col>10</xdr:col>
      <xdr:colOff>165100</xdr:colOff>
      <xdr:row>96</xdr:row>
      <xdr:rowOff>123185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114312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7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130628</xdr:rowOff>
    </xdr:from>
    <xdr:to>
      <xdr:col>6</xdr:col>
      <xdr:colOff>38100</xdr:colOff>
      <xdr:row>97</xdr:row>
      <xdr:rowOff>60778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8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51905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8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117952</xdr:rowOff>
    </xdr:from>
    <xdr:to>
      <xdr:col>55</xdr:col>
      <xdr:colOff>0</xdr:colOff>
      <xdr:row>38</xdr:row>
      <xdr:rowOff>125664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33052"/>
          <a:ext cx="838200" cy="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117952</xdr:rowOff>
    </xdr:from>
    <xdr:to>
      <xdr:col>50</xdr:col>
      <xdr:colOff>114300</xdr:colOff>
      <xdr:row>38</xdr:row>
      <xdr:rowOff>130108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33052"/>
          <a:ext cx="889000" cy="1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130108</xdr:rowOff>
    </xdr:from>
    <xdr:to>
      <xdr:col>45</xdr:col>
      <xdr:colOff>177800</xdr:colOff>
      <xdr:row>38</xdr:row>
      <xdr:rowOff>140570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45208"/>
          <a:ext cx="889000" cy="1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43106</xdr:rowOff>
    </xdr:from>
    <xdr:to>
      <xdr:col>41</xdr:col>
      <xdr:colOff>50800</xdr:colOff>
      <xdr:row>38</xdr:row>
      <xdr:rowOff>140570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58206"/>
          <a:ext cx="889000" cy="9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74864</xdr:rowOff>
    </xdr:from>
    <xdr:to>
      <xdr:col>55</xdr:col>
      <xdr:colOff>50800</xdr:colOff>
      <xdr:row>39</xdr:row>
      <xdr:rowOff>5014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161241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0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67152</xdr:rowOff>
    </xdr:from>
    <xdr:to>
      <xdr:col>50</xdr:col>
      <xdr:colOff>165100</xdr:colOff>
      <xdr:row>38</xdr:row>
      <xdr:rowOff>168752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8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159879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74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79308</xdr:rowOff>
    </xdr:from>
    <xdr:to>
      <xdr:col>46</xdr:col>
      <xdr:colOff>38100</xdr:colOff>
      <xdr:row>39</xdr:row>
      <xdr:rowOff>9458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9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585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8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89770</xdr:rowOff>
    </xdr:from>
    <xdr:to>
      <xdr:col>41</xdr:col>
      <xdr:colOff>101600</xdr:colOff>
      <xdr:row>39</xdr:row>
      <xdr:rowOff>19920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11047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9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163756</xdr:rowOff>
    </xdr:from>
    <xdr:to>
      <xdr:col>36</xdr:col>
      <xdr:colOff>165100</xdr:colOff>
      <xdr:row>38</xdr:row>
      <xdr:rowOff>93906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0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85033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0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53056</xdr:rowOff>
    </xdr:from>
    <xdr:to>
      <xdr:col>55</xdr:col>
      <xdr:colOff>0</xdr:colOff>
      <xdr:row>59</xdr:row>
      <xdr:rowOff>57431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68606"/>
          <a:ext cx="8382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57431</xdr:rowOff>
    </xdr:from>
    <xdr:to>
      <xdr:col>50</xdr:col>
      <xdr:colOff>114300</xdr:colOff>
      <xdr:row>59</xdr:row>
      <xdr:rowOff>75109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72981"/>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66098</xdr:rowOff>
    </xdr:from>
    <xdr:to>
      <xdr:col>45</xdr:col>
      <xdr:colOff>177800</xdr:colOff>
      <xdr:row>59</xdr:row>
      <xdr:rowOff>75109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81648"/>
          <a:ext cx="8890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66098</xdr:rowOff>
    </xdr:from>
    <xdr:to>
      <xdr:col>41</xdr:col>
      <xdr:colOff>50800</xdr:colOff>
      <xdr:row>59</xdr:row>
      <xdr:rowOff>71407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81648"/>
          <a:ext cx="889000" cy="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2256</xdr:rowOff>
    </xdr:from>
    <xdr:to>
      <xdr:col>55</xdr:col>
      <xdr:colOff>50800</xdr:colOff>
      <xdr:row>59</xdr:row>
      <xdr:rowOff>103856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1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6631</xdr:rowOff>
    </xdr:from>
    <xdr:to>
      <xdr:col>50</xdr:col>
      <xdr:colOff>165100</xdr:colOff>
      <xdr:row>59</xdr:row>
      <xdr:rowOff>108231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99358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24309</xdr:rowOff>
    </xdr:from>
    <xdr:to>
      <xdr:col>46</xdr:col>
      <xdr:colOff>38100</xdr:colOff>
      <xdr:row>59</xdr:row>
      <xdr:rowOff>125909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117036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3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15298</xdr:rowOff>
    </xdr:from>
    <xdr:to>
      <xdr:col>41</xdr:col>
      <xdr:colOff>101600</xdr:colOff>
      <xdr:row>59</xdr:row>
      <xdr:rowOff>116898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108025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2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20607</xdr:rowOff>
    </xdr:from>
    <xdr:to>
      <xdr:col>36</xdr:col>
      <xdr:colOff>165100</xdr:colOff>
      <xdr:row>59</xdr:row>
      <xdr:rowOff>122207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113334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2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137827</xdr:rowOff>
    </xdr:from>
    <xdr:to>
      <xdr:col>55</xdr:col>
      <xdr:colOff>0</xdr:colOff>
      <xdr:row>78</xdr:row>
      <xdr:rowOff>138545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10927"/>
          <a:ext cx="8382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138545</xdr:rowOff>
    </xdr:from>
    <xdr:to>
      <xdr:col>50</xdr:col>
      <xdr:colOff>114300</xdr:colOff>
      <xdr:row>79</xdr:row>
      <xdr:rowOff>33279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1645"/>
          <a:ext cx="889000" cy="6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30029</xdr:rowOff>
    </xdr:from>
    <xdr:to>
      <xdr:col>45</xdr:col>
      <xdr:colOff>177800</xdr:colOff>
      <xdr:row>79</xdr:row>
      <xdr:rowOff>33279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74579"/>
          <a:ext cx="889000" cy="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17092</xdr:rowOff>
    </xdr:from>
    <xdr:to>
      <xdr:col>41</xdr:col>
      <xdr:colOff>50800</xdr:colOff>
      <xdr:row>79</xdr:row>
      <xdr:rowOff>30029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1642"/>
          <a:ext cx="889000" cy="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87027</xdr:rowOff>
    </xdr:from>
    <xdr:to>
      <xdr:col>55</xdr:col>
      <xdr:colOff>50800</xdr:colOff>
      <xdr:row>79</xdr:row>
      <xdr:rowOff>17177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1954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87745</xdr:rowOff>
    </xdr:from>
    <xdr:to>
      <xdr:col>50</xdr:col>
      <xdr:colOff>165100</xdr:colOff>
      <xdr:row>79</xdr:row>
      <xdr:rowOff>17895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9022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153929</xdr:rowOff>
    </xdr:from>
    <xdr:to>
      <xdr:col>46</xdr:col>
      <xdr:colOff>38100</xdr:colOff>
      <xdr:row>79</xdr:row>
      <xdr:rowOff>84079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75206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150679</xdr:rowOff>
    </xdr:from>
    <xdr:to>
      <xdr:col>41</xdr:col>
      <xdr:colOff>101600</xdr:colOff>
      <xdr:row>79</xdr:row>
      <xdr:rowOff>80829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71956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137742</xdr:rowOff>
    </xdr:from>
    <xdr:to>
      <xdr:col>36</xdr:col>
      <xdr:colOff>165100</xdr:colOff>
      <xdr:row>79</xdr:row>
      <xdr:rowOff>67892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59019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0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108243</xdr:rowOff>
    </xdr:from>
    <xdr:to>
      <xdr:col>55</xdr:col>
      <xdr:colOff>0</xdr:colOff>
      <xdr:row>98</xdr:row>
      <xdr:rowOff>111666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10343"/>
          <a:ext cx="838200" cy="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111666</xdr:rowOff>
    </xdr:from>
    <xdr:to>
      <xdr:col>50</xdr:col>
      <xdr:colOff>114300</xdr:colOff>
      <xdr:row>98</xdr:row>
      <xdr:rowOff>113128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913766"/>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101234</xdr:rowOff>
    </xdr:from>
    <xdr:to>
      <xdr:col>45</xdr:col>
      <xdr:colOff>177800</xdr:colOff>
      <xdr:row>98</xdr:row>
      <xdr:rowOff>113128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903334"/>
          <a:ext cx="889000" cy="1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101234</xdr:rowOff>
    </xdr:from>
    <xdr:to>
      <xdr:col>41</xdr:col>
      <xdr:colOff>50800</xdr:colOff>
      <xdr:row>98</xdr:row>
      <xdr:rowOff>112575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03334"/>
          <a:ext cx="889000" cy="1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57443</xdr:rowOff>
    </xdr:from>
    <xdr:to>
      <xdr:col>55</xdr:col>
      <xdr:colOff>50800</xdr:colOff>
      <xdr:row>98</xdr:row>
      <xdr:rowOff>159043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5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60866</xdr:rowOff>
    </xdr:from>
    <xdr:to>
      <xdr:col>50</xdr:col>
      <xdr:colOff>165100</xdr:colOff>
      <xdr:row>98</xdr:row>
      <xdr:rowOff>162466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153593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62328</xdr:rowOff>
    </xdr:from>
    <xdr:to>
      <xdr:col>46</xdr:col>
      <xdr:colOff>38100</xdr:colOff>
      <xdr:row>98</xdr:row>
      <xdr:rowOff>163928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155055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50434</xdr:rowOff>
    </xdr:from>
    <xdr:to>
      <xdr:col>41</xdr:col>
      <xdr:colOff>101600</xdr:colOff>
      <xdr:row>98</xdr:row>
      <xdr:rowOff>152034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5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143161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61775</xdr:rowOff>
    </xdr:from>
    <xdr:to>
      <xdr:col>36</xdr:col>
      <xdr:colOff>165100</xdr:colOff>
      <xdr:row>98</xdr:row>
      <xdr:rowOff>163375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6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154502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5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97965</xdr:rowOff>
    </xdr:from>
    <xdr:to>
      <xdr:col>85</xdr:col>
      <xdr:colOff>127000</xdr:colOff>
      <xdr:row>39</xdr:row>
      <xdr:rowOff>1077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13065"/>
          <a:ext cx="838200" cy="7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1077</xdr:rowOff>
    </xdr:from>
    <xdr:to>
      <xdr:col>81</xdr:col>
      <xdr:colOff>50800</xdr:colOff>
      <xdr:row>39</xdr:row>
      <xdr:rowOff>27660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87627"/>
          <a:ext cx="889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27660</xdr:rowOff>
    </xdr:from>
    <xdr:to>
      <xdr:col>76</xdr:col>
      <xdr:colOff>114300</xdr:colOff>
      <xdr:row>39</xdr:row>
      <xdr:rowOff>42431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14210"/>
          <a:ext cx="889000" cy="1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42431</xdr:rowOff>
    </xdr:from>
    <xdr:to>
      <xdr:col>71</xdr:col>
      <xdr:colOff>177800</xdr:colOff>
      <xdr:row>39</xdr:row>
      <xdr:rowOff>44031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2898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47165</xdr:rowOff>
    </xdr:from>
    <xdr:to>
      <xdr:col>85</xdr:col>
      <xdr:colOff>177800</xdr:colOff>
      <xdr:row>38</xdr:row>
      <xdr:rowOff>148765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6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6542</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5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121727</xdr:rowOff>
    </xdr:from>
    <xdr:to>
      <xdr:col>81</xdr:col>
      <xdr:colOff>101600</xdr:colOff>
      <xdr:row>39</xdr:row>
      <xdr:rowOff>51877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3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43004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2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148310</xdr:rowOff>
    </xdr:from>
    <xdr:to>
      <xdr:col>76</xdr:col>
      <xdr:colOff>165100</xdr:colOff>
      <xdr:row>39</xdr:row>
      <xdr:rowOff>78460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69587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163081</xdr:rowOff>
    </xdr:from>
    <xdr:to>
      <xdr:col>72</xdr:col>
      <xdr:colOff>38100</xdr:colOff>
      <xdr:row>39</xdr:row>
      <xdr:rowOff>93231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84358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770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164681</xdr:rowOff>
    </xdr:from>
    <xdr:to>
      <xdr:col>67</xdr:col>
      <xdr:colOff>101600</xdr:colOff>
      <xdr:row>39</xdr:row>
      <xdr:rowOff>94831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85958</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72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37557</xdr:rowOff>
    </xdr:from>
    <xdr:to>
      <xdr:col>85</xdr:col>
      <xdr:colOff>127000</xdr:colOff>
      <xdr:row>78</xdr:row>
      <xdr:rowOff>83551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10657"/>
          <a:ext cx="838200" cy="4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37557</xdr:rowOff>
    </xdr:from>
    <xdr:to>
      <xdr:col>81</xdr:col>
      <xdr:colOff>50800</xdr:colOff>
      <xdr:row>78</xdr:row>
      <xdr:rowOff>66863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10657"/>
          <a:ext cx="889000" cy="2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13618</xdr:rowOff>
    </xdr:from>
    <xdr:to>
      <xdr:col>76</xdr:col>
      <xdr:colOff>114300</xdr:colOff>
      <xdr:row>78</xdr:row>
      <xdr:rowOff>66863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86718"/>
          <a:ext cx="889000" cy="5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13618</xdr:rowOff>
    </xdr:from>
    <xdr:to>
      <xdr:col>71</xdr:col>
      <xdr:colOff>177800</xdr:colOff>
      <xdr:row>78</xdr:row>
      <xdr:rowOff>19782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86718"/>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32751</xdr:rowOff>
    </xdr:from>
    <xdr:to>
      <xdr:col>85</xdr:col>
      <xdr:colOff>177800</xdr:colOff>
      <xdr:row>78</xdr:row>
      <xdr:rowOff>134351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0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11178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8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158207</xdr:rowOff>
    </xdr:from>
    <xdr:to>
      <xdr:col>81</xdr:col>
      <xdr:colOff>101600</xdr:colOff>
      <xdr:row>78</xdr:row>
      <xdr:rowOff>88357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79484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16063</xdr:rowOff>
    </xdr:from>
    <xdr:to>
      <xdr:col>76</xdr:col>
      <xdr:colOff>165100</xdr:colOff>
      <xdr:row>78</xdr:row>
      <xdr:rowOff>117663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8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108790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8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134268</xdr:rowOff>
    </xdr:from>
    <xdr:to>
      <xdr:col>72</xdr:col>
      <xdr:colOff>38100</xdr:colOff>
      <xdr:row>78</xdr:row>
      <xdr:rowOff>64418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55545</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4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140432</xdr:rowOff>
    </xdr:from>
    <xdr:to>
      <xdr:col>67</xdr:col>
      <xdr:colOff>101600</xdr:colOff>
      <xdr:row>78</xdr:row>
      <xdr:rowOff>70582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61709</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3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49811</xdr:rowOff>
    </xdr:from>
    <xdr:to>
      <xdr:col>85</xdr:col>
      <xdr:colOff>127000</xdr:colOff>
      <xdr:row>98</xdr:row>
      <xdr:rowOff>71394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51911"/>
          <a:ext cx="838200" cy="2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61154</xdr:rowOff>
    </xdr:from>
    <xdr:to>
      <xdr:col>81</xdr:col>
      <xdr:colOff>50800</xdr:colOff>
      <xdr:row>98</xdr:row>
      <xdr:rowOff>71394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63254"/>
          <a:ext cx="889000" cy="1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61154</xdr:rowOff>
    </xdr:from>
    <xdr:to>
      <xdr:col>76</xdr:col>
      <xdr:colOff>114300</xdr:colOff>
      <xdr:row>98</xdr:row>
      <xdr:rowOff>75372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63254"/>
          <a:ext cx="889000" cy="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75372</xdr:rowOff>
    </xdr:from>
    <xdr:to>
      <xdr:col>71</xdr:col>
      <xdr:colOff>177800</xdr:colOff>
      <xdr:row>98</xdr:row>
      <xdr:rowOff>88019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7472"/>
          <a:ext cx="889000" cy="1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170461</xdr:rowOff>
    </xdr:from>
    <xdr:to>
      <xdr:col>85</xdr:col>
      <xdr:colOff>177800</xdr:colOff>
      <xdr:row>98</xdr:row>
      <xdr:rowOff>100611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20594</xdr:rowOff>
    </xdr:from>
    <xdr:to>
      <xdr:col>81</xdr:col>
      <xdr:colOff>101600</xdr:colOff>
      <xdr:row>98</xdr:row>
      <xdr:rowOff>122194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113321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1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10354</xdr:rowOff>
    </xdr:from>
    <xdr:to>
      <xdr:col>76</xdr:col>
      <xdr:colOff>165100</xdr:colOff>
      <xdr:row>98</xdr:row>
      <xdr:rowOff>111954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103081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24572</xdr:rowOff>
    </xdr:from>
    <xdr:to>
      <xdr:col>72</xdr:col>
      <xdr:colOff>38100</xdr:colOff>
      <xdr:row>98</xdr:row>
      <xdr:rowOff>126172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117299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37219</xdr:rowOff>
    </xdr:from>
    <xdr:to>
      <xdr:col>67</xdr:col>
      <xdr:colOff>101600</xdr:colOff>
      <xdr:row>98</xdr:row>
      <xdr:rowOff>138819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3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129946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87058</xdr:rowOff>
    </xdr:from>
    <xdr:to>
      <xdr:col>116</xdr:col>
      <xdr:colOff>63500</xdr:colOff>
      <xdr:row>38</xdr:row>
      <xdr:rowOff>106864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02158"/>
          <a:ext cx="838200" cy="1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50454</xdr:rowOff>
    </xdr:from>
    <xdr:to>
      <xdr:col>111</xdr:col>
      <xdr:colOff>177800</xdr:colOff>
      <xdr:row>38</xdr:row>
      <xdr:rowOff>106864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65554"/>
          <a:ext cx="889000" cy="5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50454</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65554"/>
          <a:ext cx="889000" cy="8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688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36258</xdr:rowOff>
    </xdr:from>
    <xdr:to>
      <xdr:col>116</xdr:col>
      <xdr:colOff>114300</xdr:colOff>
      <xdr:row>38</xdr:row>
      <xdr:rowOff>137858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5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167085</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33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56064</xdr:rowOff>
    </xdr:from>
    <xdr:to>
      <xdr:col>112</xdr:col>
      <xdr:colOff>38100</xdr:colOff>
      <xdr:row>38</xdr:row>
      <xdr:rowOff>157664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148791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6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171104</xdr:rowOff>
    </xdr:from>
    <xdr:to>
      <xdr:col>107</xdr:col>
      <xdr:colOff>101600</xdr:colOff>
      <xdr:row>38</xdr:row>
      <xdr:rowOff>101254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1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117782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65150</xdr:rowOff>
    </xdr:from>
    <xdr:to>
      <xdr:col>116</xdr:col>
      <xdr:colOff>63500</xdr:colOff>
      <xdr:row>77</xdr:row>
      <xdr:rowOff>94373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66800"/>
          <a:ext cx="8382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78653</xdr:rowOff>
    </xdr:from>
    <xdr:to>
      <xdr:col>111</xdr:col>
      <xdr:colOff>177800</xdr:colOff>
      <xdr:row>77</xdr:row>
      <xdr:rowOff>94373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280303"/>
          <a:ext cx="889000" cy="1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152555</xdr:rowOff>
    </xdr:from>
    <xdr:to>
      <xdr:col>107</xdr:col>
      <xdr:colOff>50800</xdr:colOff>
      <xdr:row>77</xdr:row>
      <xdr:rowOff>78653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182755"/>
          <a:ext cx="889000" cy="9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152555</xdr:rowOff>
    </xdr:from>
    <xdr:to>
      <xdr:col>102</xdr:col>
      <xdr:colOff>114300</xdr:colOff>
      <xdr:row>76</xdr:row>
      <xdr:rowOff>166903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182755"/>
          <a:ext cx="8890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36758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9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14350</xdr:rowOff>
    </xdr:from>
    <xdr:to>
      <xdr:col>116</xdr:col>
      <xdr:colOff>114300</xdr:colOff>
      <xdr:row>77</xdr:row>
      <xdr:rowOff>115950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164227</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9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43573</xdr:rowOff>
    </xdr:from>
    <xdr:to>
      <xdr:col>112</xdr:col>
      <xdr:colOff>38100</xdr:colOff>
      <xdr:row>77</xdr:row>
      <xdr:rowOff>145173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4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136300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3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27853</xdr:rowOff>
    </xdr:from>
    <xdr:to>
      <xdr:col>107</xdr:col>
      <xdr:colOff>101600</xdr:colOff>
      <xdr:row>77</xdr:row>
      <xdr:rowOff>129453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2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120580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2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101755</xdr:rowOff>
    </xdr:from>
    <xdr:to>
      <xdr:col>102</xdr:col>
      <xdr:colOff>165100</xdr:colOff>
      <xdr:row>77</xdr:row>
      <xdr:rowOff>31905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3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23032</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224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116103</xdr:rowOff>
    </xdr:from>
    <xdr:to>
      <xdr:col>98</xdr:col>
      <xdr:colOff>38100</xdr:colOff>
      <xdr:row>77</xdr:row>
      <xdr:rowOff>46253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4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37380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3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942,843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項目別でみると、物件費の増は庁用パソコン購入が主な要因である。普通建設事業費の増は備蓄倉庫整備事業費の皆増が主な要因となっている。災害復旧事業費の増は令和５年梅雨前線豪雨による現年災害復旧事業（繰越明許分）の増によるものである。投資及び出資金の増は、株式会社イカワプラスへの会社設立出資金の皆増が主な要因である。公債費の減は償還完了が主な要因である。類似団体平均との比較では、ほとんどの経費についても下回っている。今後も、これまで実施してきた適正な人員管理による人件費の抑制や公営企業債への繰上償還、低利資金への借換に伴う繰出金の減少等によりコストの軽減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80835</xdr:rowOff>
    </xdr:from>
    <xdr:to>
      <xdr:col>24</xdr:col>
      <xdr:colOff>63500</xdr:colOff>
      <xdr:row>38</xdr:row>
      <xdr:rowOff>107739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95935"/>
          <a:ext cx="838200" cy="2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105825</xdr:rowOff>
    </xdr:from>
    <xdr:to>
      <xdr:col>19</xdr:col>
      <xdr:colOff>177800</xdr:colOff>
      <xdr:row>38</xdr:row>
      <xdr:rowOff>107739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620925"/>
          <a:ext cx="889000" cy="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105825</xdr:rowOff>
    </xdr:from>
    <xdr:to>
      <xdr:col>15</xdr:col>
      <xdr:colOff>50800</xdr:colOff>
      <xdr:row>38</xdr:row>
      <xdr:rowOff>119312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20925"/>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119312</xdr:rowOff>
    </xdr:from>
    <xdr:to>
      <xdr:col>10</xdr:col>
      <xdr:colOff>114300</xdr:colOff>
      <xdr:row>38</xdr:row>
      <xdr:rowOff>121841</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34412"/>
          <a:ext cx="889000" cy="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144034</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30035</xdr:rowOff>
    </xdr:from>
    <xdr:to>
      <xdr:col>24</xdr:col>
      <xdr:colOff>114300</xdr:colOff>
      <xdr:row>38</xdr:row>
      <xdr:rowOff>131635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116412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6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56939</xdr:rowOff>
    </xdr:from>
    <xdr:to>
      <xdr:col>20</xdr:col>
      <xdr:colOff>38100</xdr:colOff>
      <xdr:row>38</xdr:row>
      <xdr:rowOff>158539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7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149666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6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55025</xdr:rowOff>
    </xdr:from>
    <xdr:to>
      <xdr:col>15</xdr:col>
      <xdr:colOff>101600</xdr:colOff>
      <xdr:row>38</xdr:row>
      <xdr:rowOff>156625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7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147752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6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68512</xdr:rowOff>
    </xdr:from>
    <xdr:to>
      <xdr:col>10</xdr:col>
      <xdr:colOff>165100</xdr:colOff>
      <xdr:row>38</xdr:row>
      <xdr:rowOff>170112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161239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71041</xdr:rowOff>
    </xdr:from>
    <xdr:to>
      <xdr:col>6</xdr:col>
      <xdr:colOff>38100</xdr:colOff>
      <xdr:row>39</xdr:row>
      <xdr:rowOff>1191</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8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163768</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7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23207</xdr:rowOff>
    </xdr:from>
    <xdr:to>
      <xdr:col>24</xdr:col>
      <xdr:colOff>63500</xdr:colOff>
      <xdr:row>58</xdr:row>
      <xdr:rowOff>23809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67307"/>
          <a:ext cx="838200" cy="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23809</xdr:rowOff>
    </xdr:from>
    <xdr:to>
      <xdr:col>19</xdr:col>
      <xdr:colOff>177800</xdr:colOff>
      <xdr:row>58</xdr:row>
      <xdr:rowOff>65777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67909"/>
          <a:ext cx="889000" cy="4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55267</xdr:rowOff>
    </xdr:from>
    <xdr:to>
      <xdr:col>15</xdr:col>
      <xdr:colOff>50800</xdr:colOff>
      <xdr:row>58</xdr:row>
      <xdr:rowOff>65777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99367"/>
          <a:ext cx="889000" cy="1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25034</xdr:rowOff>
    </xdr:from>
    <xdr:to>
      <xdr:col>10</xdr:col>
      <xdr:colOff>114300</xdr:colOff>
      <xdr:row>58</xdr:row>
      <xdr:rowOff>55267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69134"/>
          <a:ext cx="889000" cy="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143857</xdr:rowOff>
    </xdr:from>
    <xdr:to>
      <xdr:col>24</xdr:col>
      <xdr:colOff>114300</xdr:colOff>
      <xdr:row>58</xdr:row>
      <xdr:rowOff>74007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58784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31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144459</xdr:rowOff>
    </xdr:from>
    <xdr:to>
      <xdr:col>20</xdr:col>
      <xdr:colOff>38100</xdr:colOff>
      <xdr:row>58</xdr:row>
      <xdr:rowOff>74609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1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65736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0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14977</xdr:rowOff>
    </xdr:from>
    <xdr:to>
      <xdr:col>15</xdr:col>
      <xdr:colOff>101600</xdr:colOff>
      <xdr:row>58</xdr:row>
      <xdr:rowOff>116577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107704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5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4467</xdr:rowOff>
    </xdr:from>
    <xdr:to>
      <xdr:col>10</xdr:col>
      <xdr:colOff>165100</xdr:colOff>
      <xdr:row>58</xdr:row>
      <xdr:rowOff>106067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97194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4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145684</xdr:rowOff>
    </xdr:from>
    <xdr:to>
      <xdr:col>6</xdr:col>
      <xdr:colOff>38100</xdr:colOff>
      <xdr:row>58</xdr:row>
      <xdr:rowOff>75834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1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66961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1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89698</xdr:rowOff>
    </xdr:from>
    <xdr:to>
      <xdr:col>24</xdr:col>
      <xdr:colOff>63500</xdr:colOff>
      <xdr:row>78</xdr:row>
      <xdr:rowOff>145224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462798"/>
          <a:ext cx="838200" cy="5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107603</xdr:rowOff>
    </xdr:from>
    <xdr:to>
      <xdr:col>19</xdr:col>
      <xdr:colOff>177800</xdr:colOff>
      <xdr:row>78</xdr:row>
      <xdr:rowOff>145224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480703"/>
          <a:ext cx="889000" cy="3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107603</xdr:rowOff>
    </xdr:from>
    <xdr:to>
      <xdr:col>15</xdr:col>
      <xdr:colOff>50800</xdr:colOff>
      <xdr:row>78</xdr:row>
      <xdr:rowOff>112257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480703"/>
          <a:ext cx="8890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112257</xdr:rowOff>
    </xdr:from>
    <xdr:to>
      <xdr:col>10</xdr:col>
      <xdr:colOff>114300</xdr:colOff>
      <xdr:row>79</xdr:row>
      <xdr:rowOff>1637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85357"/>
          <a:ext cx="889000" cy="6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38898</xdr:rowOff>
    </xdr:from>
    <xdr:to>
      <xdr:col>24</xdr:col>
      <xdr:colOff>114300</xdr:colOff>
      <xdr:row>78</xdr:row>
      <xdr:rowOff>140498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41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125275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2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94424</xdr:rowOff>
    </xdr:from>
    <xdr:to>
      <xdr:col>20</xdr:col>
      <xdr:colOff>38100</xdr:colOff>
      <xdr:row>79</xdr:row>
      <xdr:rowOff>24574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46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15701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560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56803</xdr:rowOff>
    </xdr:from>
    <xdr:to>
      <xdr:col>15</xdr:col>
      <xdr:colOff>101600</xdr:colOff>
      <xdr:row>78</xdr:row>
      <xdr:rowOff>158403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2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149530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2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61457</xdr:rowOff>
    </xdr:from>
    <xdr:to>
      <xdr:col>10</xdr:col>
      <xdr:colOff>165100</xdr:colOff>
      <xdr:row>78</xdr:row>
      <xdr:rowOff>163057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3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154184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2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122287</xdr:rowOff>
    </xdr:from>
    <xdr:to>
      <xdr:col>6</xdr:col>
      <xdr:colOff>38100</xdr:colOff>
      <xdr:row>79</xdr:row>
      <xdr:rowOff>52437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9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43564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8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97527</xdr:rowOff>
    </xdr:from>
    <xdr:to>
      <xdr:col>24</xdr:col>
      <xdr:colOff>63500</xdr:colOff>
      <xdr:row>98</xdr:row>
      <xdr:rowOff>115562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99627"/>
          <a:ext cx="838200" cy="1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88861</xdr:rowOff>
    </xdr:from>
    <xdr:to>
      <xdr:col>19</xdr:col>
      <xdr:colOff>177800</xdr:colOff>
      <xdr:row>98</xdr:row>
      <xdr:rowOff>115562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90961"/>
          <a:ext cx="889000" cy="2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88861</xdr:rowOff>
    </xdr:from>
    <xdr:to>
      <xdr:col>15</xdr:col>
      <xdr:colOff>50800</xdr:colOff>
      <xdr:row>98</xdr:row>
      <xdr:rowOff>104884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90961"/>
          <a:ext cx="889000" cy="1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104884</xdr:rowOff>
    </xdr:from>
    <xdr:to>
      <xdr:col>10</xdr:col>
      <xdr:colOff>114300</xdr:colOff>
      <xdr:row>98</xdr:row>
      <xdr:rowOff>121177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6984"/>
          <a:ext cx="889000" cy="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46727</xdr:rowOff>
    </xdr:from>
    <xdr:to>
      <xdr:col>24</xdr:col>
      <xdr:colOff>114300</xdr:colOff>
      <xdr:row>98</xdr:row>
      <xdr:rowOff>148327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133104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64762</xdr:rowOff>
    </xdr:from>
    <xdr:to>
      <xdr:col>20</xdr:col>
      <xdr:colOff>38100</xdr:colOff>
      <xdr:row>98</xdr:row>
      <xdr:rowOff>166362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6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157489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5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38061</xdr:rowOff>
    </xdr:from>
    <xdr:to>
      <xdr:col>15</xdr:col>
      <xdr:colOff>101600</xdr:colOff>
      <xdr:row>98</xdr:row>
      <xdr:rowOff>139661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130788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54084</xdr:rowOff>
    </xdr:from>
    <xdr:to>
      <xdr:col>10</xdr:col>
      <xdr:colOff>165100</xdr:colOff>
      <xdr:row>98</xdr:row>
      <xdr:rowOff>155684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146811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70377</xdr:rowOff>
    </xdr:from>
    <xdr:to>
      <xdr:col>6</xdr:col>
      <xdr:colOff>38100</xdr:colOff>
      <xdr:row>99</xdr:row>
      <xdr:rowOff>527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7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163104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6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43841</xdr:rowOff>
    </xdr:from>
    <xdr:to>
      <xdr:col>55</xdr:col>
      <xdr:colOff>0</xdr:colOff>
      <xdr:row>39</xdr:row>
      <xdr:rowOff>43859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30391"/>
          <a:ext cx="8382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43859</xdr:rowOff>
    </xdr:from>
    <xdr:to>
      <xdr:col>50</xdr:col>
      <xdr:colOff>114300</xdr:colOff>
      <xdr:row>39</xdr:row>
      <xdr:rowOff>43879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30409"/>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43879</xdr:rowOff>
    </xdr:from>
    <xdr:to>
      <xdr:col>45</xdr:col>
      <xdr:colOff>177800</xdr:colOff>
      <xdr:row>39</xdr:row>
      <xdr:rowOff>43897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30429"/>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43897</xdr:rowOff>
    </xdr:from>
    <xdr:to>
      <xdr:col>41</xdr:col>
      <xdr:colOff>50800</xdr:colOff>
      <xdr:row>39</xdr:row>
      <xdr:rowOff>43897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44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164491</xdr:rowOff>
    </xdr:from>
    <xdr:to>
      <xdr:col>55</xdr:col>
      <xdr:colOff>50800</xdr:colOff>
      <xdr:row>39</xdr:row>
      <xdr:rowOff>94641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164509</xdr:rowOff>
    </xdr:from>
    <xdr:to>
      <xdr:col>50</xdr:col>
      <xdr:colOff>165100</xdr:colOff>
      <xdr:row>39</xdr:row>
      <xdr:rowOff>94659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85786</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2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164529</xdr:rowOff>
    </xdr:from>
    <xdr:to>
      <xdr:col>46</xdr:col>
      <xdr:colOff>38100</xdr:colOff>
      <xdr:row>39</xdr:row>
      <xdr:rowOff>94679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85806</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23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164547</xdr:rowOff>
    </xdr:from>
    <xdr:to>
      <xdr:col>41</xdr:col>
      <xdr:colOff>101600</xdr:colOff>
      <xdr:row>39</xdr:row>
      <xdr:rowOff>94697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85824</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2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164547</xdr:rowOff>
    </xdr:from>
    <xdr:to>
      <xdr:col>36</xdr:col>
      <xdr:colOff>165100</xdr:colOff>
      <xdr:row>39</xdr:row>
      <xdr:rowOff>94697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85824</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2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155387</xdr:rowOff>
    </xdr:from>
    <xdr:to>
      <xdr:col>55</xdr:col>
      <xdr:colOff>0</xdr:colOff>
      <xdr:row>58</xdr:row>
      <xdr:rowOff>162255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99487"/>
          <a:ext cx="8382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156582</xdr:rowOff>
    </xdr:from>
    <xdr:to>
      <xdr:col>50</xdr:col>
      <xdr:colOff>114300</xdr:colOff>
      <xdr:row>58</xdr:row>
      <xdr:rowOff>162255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00682"/>
          <a:ext cx="889000" cy="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156582</xdr:rowOff>
    </xdr:from>
    <xdr:to>
      <xdr:col>45</xdr:col>
      <xdr:colOff>177800</xdr:colOff>
      <xdr:row>58</xdr:row>
      <xdr:rowOff>159078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00682"/>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159011</xdr:rowOff>
    </xdr:from>
    <xdr:to>
      <xdr:col>41</xdr:col>
      <xdr:colOff>50800</xdr:colOff>
      <xdr:row>58</xdr:row>
      <xdr:rowOff>159078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03111"/>
          <a:ext cx="8890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104587</xdr:rowOff>
    </xdr:from>
    <xdr:to>
      <xdr:col>55</xdr:col>
      <xdr:colOff>50800</xdr:colOff>
      <xdr:row>59</xdr:row>
      <xdr:rowOff>34737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4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19514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6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111455</xdr:rowOff>
    </xdr:from>
    <xdr:to>
      <xdr:col>50</xdr:col>
      <xdr:colOff>165100</xdr:colOff>
      <xdr:row>59</xdr:row>
      <xdr:rowOff>41605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5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32732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4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105782</xdr:rowOff>
    </xdr:from>
    <xdr:to>
      <xdr:col>46</xdr:col>
      <xdr:colOff>38100</xdr:colOff>
      <xdr:row>59</xdr:row>
      <xdr:rowOff>35932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27059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4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108278</xdr:rowOff>
    </xdr:from>
    <xdr:to>
      <xdr:col>41</xdr:col>
      <xdr:colOff>101600</xdr:colOff>
      <xdr:row>59</xdr:row>
      <xdr:rowOff>38428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5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29555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4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108211</xdr:rowOff>
    </xdr:from>
    <xdr:to>
      <xdr:col>36</xdr:col>
      <xdr:colOff>165100</xdr:colOff>
      <xdr:row>59</xdr:row>
      <xdr:rowOff>38361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5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29488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4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93357</xdr:rowOff>
    </xdr:from>
    <xdr:to>
      <xdr:col>55</xdr:col>
      <xdr:colOff>0</xdr:colOff>
      <xdr:row>79</xdr:row>
      <xdr:rowOff>94955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637907"/>
          <a:ext cx="838200" cy="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81057</xdr:rowOff>
    </xdr:from>
    <xdr:to>
      <xdr:col>50</xdr:col>
      <xdr:colOff>114300</xdr:colOff>
      <xdr:row>79</xdr:row>
      <xdr:rowOff>94955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25607"/>
          <a:ext cx="889000" cy="1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81057</xdr:rowOff>
    </xdr:from>
    <xdr:to>
      <xdr:col>45</xdr:col>
      <xdr:colOff>177800</xdr:colOff>
      <xdr:row>79</xdr:row>
      <xdr:rowOff>95411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25607"/>
          <a:ext cx="889000" cy="1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76553</xdr:rowOff>
    </xdr:from>
    <xdr:to>
      <xdr:col>41</xdr:col>
      <xdr:colOff>50800</xdr:colOff>
      <xdr:row>79</xdr:row>
      <xdr:rowOff>95411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21103"/>
          <a:ext cx="889000" cy="1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96522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42557</xdr:rowOff>
    </xdr:from>
    <xdr:to>
      <xdr:col>55</xdr:col>
      <xdr:colOff>50800</xdr:colOff>
      <xdr:row>79</xdr:row>
      <xdr:rowOff>144157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8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128934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50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44155</xdr:rowOff>
    </xdr:from>
    <xdr:to>
      <xdr:col>50</xdr:col>
      <xdr:colOff>165100</xdr:colOff>
      <xdr:row>79</xdr:row>
      <xdr:rowOff>145755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8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136882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8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30257</xdr:rowOff>
    </xdr:from>
    <xdr:to>
      <xdr:col>46</xdr:col>
      <xdr:colOff>38100</xdr:colOff>
      <xdr:row>79</xdr:row>
      <xdr:rowOff>131857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122984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6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44611</xdr:rowOff>
    </xdr:from>
    <xdr:to>
      <xdr:col>41</xdr:col>
      <xdr:colOff>101600</xdr:colOff>
      <xdr:row>79</xdr:row>
      <xdr:rowOff>146211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8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137338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8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25753</xdr:rowOff>
    </xdr:from>
    <xdr:to>
      <xdr:col>36</xdr:col>
      <xdr:colOff>165100</xdr:colOff>
      <xdr:row>79</xdr:row>
      <xdr:rowOff>127353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7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118480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6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87957</xdr:rowOff>
    </xdr:from>
    <xdr:to>
      <xdr:col>55</xdr:col>
      <xdr:colOff>0</xdr:colOff>
      <xdr:row>98</xdr:row>
      <xdr:rowOff>96486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90057"/>
          <a:ext cx="838200" cy="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96486</xdr:rowOff>
    </xdr:from>
    <xdr:to>
      <xdr:col>50</xdr:col>
      <xdr:colOff>114300</xdr:colOff>
      <xdr:row>98</xdr:row>
      <xdr:rowOff>102634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98586"/>
          <a:ext cx="889000" cy="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80823</xdr:rowOff>
    </xdr:from>
    <xdr:to>
      <xdr:col>45</xdr:col>
      <xdr:colOff>177800</xdr:colOff>
      <xdr:row>98</xdr:row>
      <xdr:rowOff>102634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82923"/>
          <a:ext cx="889000" cy="2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80823</xdr:rowOff>
    </xdr:from>
    <xdr:to>
      <xdr:col>41</xdr:col>
      <xdr:colOff>50800</xdr:colOff>
      <xdr:row>98</xdr:row>
      <xdr:rowOff>102606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82923"/>
          <a:ext cx="889000" cy="2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37157</xdr:rowOff>
    </xdr:from>
    <xdr:to>
      <xdr:col>55</xdr:col>
      <xdr:colOff>50800</xdr:colOff>
      <xdr:row>98</xdr:row>
      <xdr:rowOff>138757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45686</xdr:rowOff>
    </xdr:from>
    <xdr:to>
      <xdr:col>50</xdr:col>
      <xdr:colOff>165100</xdr:colOff>
      <xdr:row>98</xdr:row>
      <xdr:rowOff>147286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138413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51834</xdr:rowOff>
    </xdr:from>
    <xdr:to>
      <xdr:col>46</xdr:col>
      <xdr:colOff>38100</xdr:colOff>
      <xdr:row>98</xdr:row>
      <xdr:rowOff>153434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5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144561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4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30023</xdr:rowOff>
    </xdr:from>
    <xdr:to>
      <xdr:col>41</xdr:col>
      <xdr:colOff>101600</xdr:colOff>
      <xdr:row>98</xdr:row>
      <xdr:rowOff>131623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122750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51806</xdr:rowOff>
    </xdr:from>
    <xdr:to>
      <xdr:col>36</xdr:col>
      <xdr:colOff>165100</xdr:colOff>
      <xdr:row>98</xdr:row>
      <xdr:rowOff>153406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5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144533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108694</xdr:rowOff>
    </xdr:from>
    <xdr:to>
      <xdr:col>85</xdr:col>
      <xdr:colOff>127000</xdr:colOff>
      <xdr:row>38</xdr:row>
      <xdr:rowOff>54257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2344"/>
          <a:ext cx="838200" cy="1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54257</xdr:rowOff>
    </xdr:from>
    <xdr:to>
      <xdr:col>81</xdr:col>
      <xdr:colOff>50800</xdr:colOff>
      <xdr:row>38</xdr:row>
      <xdr:rowOff>80859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69357"/>
          <a:ext cx="889000" cy="2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57461</xdr:rowOff>
    </xdr:from>
    <xdr:to>
      <xdr:col>76</xdr:col>
      <xdr:colOff>114300</xdr:colOff>
      <xdr:row>38</xdr:row>
      <xdr:rowOff>80859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72561"/>
          <a:ext cx="889000" cy="2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24661</xdr:rowOff>
    </xdr:from>
    <xdr:to>
      <xdr:col>71</xdr:col>
      <xdr:colOff>177800</xdr:colOff>
      <xdr:row>38</xdr:row>
      <xdr:rowOff>57461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39761"/>
          <a:ext cx="889000" cy="3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57894</xdr:rowOff>
    </xdr:from>
    <xdr:to>
      <xdr:col>85</xdr:col>
      <xdr:colOff>177800</xdr:colOff>
      <xdr:row>37</xdr:row>
      <xdr:rowOff>159494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36321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3457</xdr:rowOff>
    </xdr:from>
    <xdr:to>
      <xdr:col>81</xdr:col>
      <xdr:colOff>101600</xdr:colOff>
      <xdr:row>38</xdr:row>
      <xdr:rowOff>105057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1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96184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1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30059</xdr:rowOff>
    </xdr:from>
    <xdr:to>
      <xdr:col>76</xdr:col>
      <xdr:colOff>165100</xdr:colOff>
      <xdr:row>38</xdr:row>
      <xdr:rowOff>131659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4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122786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6661</xdr:rowOff>
    </xdr:from>
    <xdr:to>
      <xdr:col>72</xdr:col>
      <xdr:colOff>38100</xdr:colOff>
      <xdr:row>38</xdr:row>
      <xdr:rowOff>108261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2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99388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1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145311</xdr:rowOff>
    </xdr:from>
    <xdr:to>
      <xdr:col>67</xdr:col>
      <xdr:colOff>101600</xdr:colOff>
      <xdr:row>38</xdr:row>
      <xdr:rowOff>75461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8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66588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8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93394</xdr:rowOff>
    </xdr:from>
    <xdr:to>
      <xdr:col>85</xdr:col>
      <xdr:colOff>127000</xdr:colOff>
      <xdr:row>58</xdr:row>
      <xdr:rowOff>96010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10037494"/>
          <a:ext cx="838200" cy="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80089</xdr:rowOff>
    </xdr:from>
    <xdr:to>
      <xdr:col>81</xdr:col>
      <xdr:colOff>50800</xdr:colOff>
      <xdr:row>58</xdr:row>
      <xdr:rowOff>96010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24189"/>
          <a:ext cx="889000" cy="1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80089</xdr:rowOff>
    </xdr:from>
    <xdr:to>
      <xdr:col>76</xdr:col>
      <xdr:colOff>114300</xdr:colOff>
      <xdr:row>58</xdr:row>
      <xdr:rowOff>124051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24189"/>
          <a:ext cx="889000" cy="4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84306</xdr:rowOff>
    </xdr:from>
    <xdr:to>
      <xdr:col>71</xdr:col>
      <xdr:colOff>177800</xdr:colOff>
      <xdr:row>58</xdr:row>
      <xdr:rowOff>124051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28406"/>
          <a:ext cx="889000" cy="3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42594</xdr:rowOff>
    </xdr:from>
    <xdr:to>
      <xdr:col>85</xdr:col>
      <xdr:colOff>177800</xdr:colOff>
      <xdr:row>58</xdr:row>
      <xdr:rowOff>144194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8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128971</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9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45210</xdr:rowOff>
    </xdr:from>
    <xdr:to>
      <xdr:col>81</xdr:col>
      <xdr:colOff>101600</xdr:colOff>
      <xdr:row>58</xdr:row>
      <xdr:rowOff>146810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137937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8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29289</xdr:rowOff>
    </xdr:from>
    <xdr:to>
      <xdr:col>76</xdr:col>
      <xdr:colOff>165100</xdr:colOff>
      <xdr:row>58</xdr:row>
      <xdr:rowOff>130889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122016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6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73251</xdr:rowOff>
    </xdr:from>
    <xdr:to>
      <xdr:col>72</xdr:col>
      <xdr:colOff>38100</xdr:colOff>
      <xdr:row>59</xdr:row>
      <xdr:rowOff>3401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1001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165978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11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33506</xdr:rowOff>
    </xdr:from>
    <xdr:to>
      <xdr:col>67</xdr:col>
      <xdr:colOff>101600</xdr:colOff>
      <xdr:row>58</xdr:row>
      <xdr:rowOff>135106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7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126233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7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97965</xdr:rowOff>
    </xdr:from>
    <xdr:to>
      <xdr:col>85</xdr:col>
      <xdr:colOff>127000</xdr:colOff>
      <xdr:row>79</xdr:row>
      <xdr:rowOff>1077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471065"/>
          <a:ext cx="838200" cy="7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1077</xdr:rowOff>
    </xdr:from>
    <xdr:to>
      <xdr:col>81</xdr:col>
      <xdr:colOff>50800</xdr:colOff>
      <xdr:row>79</xdr:row>
      <xdr:rowOff>27659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45627"/>
          <a:ext cx="889000" cy="2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27659</xdr:rowOff>
    </xdr:from>
    <xdr:to>
      <xdr:col>76</xdr:col>
      <xdr:colOff>114300</xdr:colOff>
      <xdr:row>79</xdr:row>
      <xdr:rowOff>42430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72209"/>
          <a:ext cx="889000" cy="1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42430</xdr:rowOff>
    </xdr:from>
    <xdr:to>
      <xdr:col>71</xdr:col>
      <xdr:colOff>177800</xdr:colOff>
      <xdr:row>79</xdr:row>
      <xdr:rowOff>44031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86980"/>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47165</xdr:rowOff>
    </xdr:from>
    <xdr:to>
      <xdr:col>85</xdr:col>
      <xdr:colOff>177800</xdr:colOff>
      <xdr:row>78</xdr:row>
      <xdr:rowOff>148765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2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6542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0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121727</xdr:rowOff>
    </xdr:from>
    <xdr:to>
      <xdr:col>81</xdr:col>
      <xdr:colOff>101600</xdr:colOff>
      <xdr:row>79</xdr:row>
      <xdr:rowOff>51877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9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43004</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8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148309</xdr:rowOff>
    </xdr:from>
    <xdr:to>
      <xdr:col>76</xdr:col>
      <xdr:colOff>165100</xdr:colOff>
      <xdr:row>79</xdr:row>
      <xdr:rowOff>78459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69586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163080</xdr:rowOff>
    </xdr:from>
    <xdr:to>
      <xdr:col>72</xdr:col>
      <xdr:colOff>38100</xdr:colOff>
      <xdr:row>79</xdr:row>
      <xdr:rowOff>93230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84357</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28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164681</xdr:rowOff>
    </xdr:from>
    <xdr:to>
      <xdr:col>67</xdr:col>
      <xdr:colOff>101600</xdr:colOff>
      <xdr:row>79</xdr:row>
      <xdr:rowOff>94831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85958</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630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37548</xdr:rowOff>
    </xdr:from>
    <xdr:to>
      <xdr:col>85</xdr:col>
      <xdr:colOff>127000</xdr:colOff>
      <xdr:row>98</xdr:row>
      <xdr:rowOff>83551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39648"/>
          <a:ext cx="838200" cy="4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37548</xdr:rowOff>
    </xdr:from>
    <xdr:to>
      <xdr:col>81</xdr:col>
      <xdr:colOff>50800</xdr:colOff>
      <xdr:row>98</xdr:row>
      <xdr:rowOff>66863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39648"/>
          <a:ext cx="889000" cy="2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13618</xdr:rowOff>
    </xdr:from>
    <xdr:to>
      <xdr:col>76</xdr:col>
      <xdr:colOff>114300</xdr:colOff>
      <xdr:row>98</xdr:row>
      <xdr:rowOff>66863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815718"/>
          <a:ext cx="889000" cy="5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13618</xdr:rowOff>
    </xdr:from>
    <xdr:to>
      <xdr:col>71</xdr:col>
      <xdr:colOff>177800</xdr:colOff>
      <xdr:row>98</xdr:row>
      <xdr:rowOff>19782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15718"/>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32751</xdr:rowOff>
    </xdr:from>
    <xdr:to>
      <xdr:col>85</xdr:col>
      <xdr:colOff>177800</xdr:colOff>
      <xdr:row>98</xdr:row>
      <xdr:rowOff>134351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3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11178</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158198</xdr:rowOff>
    </xdr:from>
    <xdr:to>
      <xdr:col>81</xdr:col>
      <xdr:colOff>101600</xdr:colOff>
      <xdr:row>98</xdr:row>
      <xdr:rowOff>88348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8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79475</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8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16063</xdr:rowOff>
    </xdr:from>
    <xdr:to>
      <xdr:col>76</xdr:col>
      <xdr:colOff>165100</xdr:colOff>
      <xdr:row>98</xdr:row>
      <xdr:rowOff>117663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1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108790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1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134268</xdr:rowOff>
    </xdr:from>
    <xdr:to>
      <xdr:col>72</xdr:col>
      <xdr:colOff>38100</xdr:colOff>
      <xdr:row>98</xdr:row>
      <xdr:rowOff>64418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6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55545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5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140432</xdr:rowOff>
    </xdr:from>
    <xdr:to>
      <xdr:col>67</xdr:col>
      <xdr:colOff>101600</xdr:colOff>
      <xdr:row>98</xdr:row>
      <xdr:rowOff>70582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61709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6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議会費の住民一人当たりのコストは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16,120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円増加している。これは議員報酬の増額によるものである。商工費の住民一人当たりのコストは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円増加している。これは中小企業経営安定資金利子助成事業の増によるものである。消防費の住民一人当たりのコストは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73,138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30,712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円増加している。これは備蓄倉庫整備事業の皆増によるものである。災害復旧費の住民一人当たりのコストは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30,954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19,570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円増加している。これは令和５年豪雨災害による災害復旧事業費（繰越明許分）の増によるものである。公債費の住民一人当たりのコストは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69,474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24,149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円減少している。これは繰上償還金の皆減によるものである。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の比較では災害復旧費を除くいずれの経費についてもコストは下回っている。特に類似団体平均との差がある総務費については、これまでの職員数の削減による人件費の抑制が主な要因である。また商工費については企業・商店等が極めて少なく、観光資源も乏しく事業規模が他の費目より小さくなっていることから、今後は特産品開発や町のＰＲ事業を推進し商工観光の活性化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財政調整基金残高については前年度より</a:t>
          </a:r>
          <a:r>
            <a:rPr kumimoji="1" lang="en-US" altLang="ja-JP" sz="1050">
              <a:solidFill>
                <a:sysClr val="windowText" lastClr="000000"/>
              </a:solidFill>
              <a:latin typeface="ＭＳ ゴシック" pitchFamily="49" charset="-128"/>
              <a:ea typeface="ＭＳ ゴシック" pitchFamily="49" charset="-128"/>
            </a:rPr>
            <a:t>203</a:t>
          </a:r>
          <a:r>
            <a:rPr kumimoji="1" lang="ja-JP" altLang="en-US" sz="1050">
              <a:solidFill>
                <a:sysClr val="windowText" lastClr="000000"/>
              </a:solidFill>
              <a:latin typeface="ＭＳ ゴシック" pitchFamily="49" charset="-128"/>
              <a:ea typeface="ＭＳ ゴシック" pitchFamily="49" charset="-128"/>
            </a:rPr>
            <a:t>百万円増加したことから、比率は</a:t>
          </a:r>
          <a:r>
            <a:rPr kumimoji="1" lang="en-US" altLang="ja-JP" sz="1050">
              <a:solidFill>
                <a:sysClr val="windowText" lastClr="000000"/>
              </a:solidFill>
              <a:latin typeface="ＭＳ ゴシック" pitchFamily="49" charset="-128"/>
              <a:ea typeface="ＭＳ ゴシック" pitchFamily="49" charset="-128"/>
            </a:rPr>
            <a:t>8.01</a:t>
          </a:r>
          <a:r>
            <a:rPr kumimoji="1" lang="ja-JP" altLang="en-US" sz="1050">
              <a:solidFill>
                <a:sysClr val="windowText" lastClr="000000"/>
              </a:solidFill>
              <a:latin typeface="ＭＳ ゴシック" pitchFamily="49" charset="-128"/>
              <a:ea typeface="ＭＳ ゴシック" pitchFamily="49" charset="-128"/>
            </a:rPr>
            <a:t>ポイント上昇している。迅速かつ的確な対応が求められる事業の実施にあたっては今後も適時取り崩しを行うことにはなるが、これまで同様歳出の抑制に努めることで歳計剰余金を確保し、毎年着実に積み立てを実施していくこととしている。</a:t>
          </a:r>
          <a:br>
            <a:rPr kumimoji="1" lang="ja-JP" altLang="en-US" sz="1050">
              <a:solidFill>
                <a:sysClr val="windowText" lastClr="000000"/>
              </a:solidFill>
              <a:latin typeface="ＭＳ ゴシック" pitchFamily="49" charset="-128"/>
              <a:ea typeface="ＭＳ ゴシック" pitchFamily="49" charset="-128"/>
            </a:rPr>
          </a:br>
          <a:r>
            <a:rPr kumimoji="1" lang="ja-JP" altLang="en-US" sz="1050">
              <a:solidFill>
                <a:sysClr val="windowText" lastClr="000000"/>
              </a:solidFill>
              <a:latin typeface="ＭＳ ゴシック" pitchFamily="49" charset="-128"/>
              <a:ea typeface="ＭＳ ゴシック" pitchFamily="49" charset="-128"/>
            </a:rPr>
            <a:t>　実質収支額については、前年度から</a:t>
          </a:r>
          <a:r>
            <a:rPr kumimoji="1" lang="en-US" altLang="ja-JP" sz="1050">
              <a:solidFill>
                <a:sysClr val="windowText" lastClr="000000"/>
              </a:solidFill>
              <a:latin typeface="ＭＳ ゴシック" pitchFamily="49" charset="-128"/>
              <a:ea typeface="ＭＳ ゴシック" pitchFamily="49" charset="-128"/>
            </a:rPr>
            <a:t>33</a:t>
          </a:r>
          <a:r>
            <a:rPr kumimoji="1" lang="ja-JP" altLang="en-US" sz="1050">
              <a:solidFill>
                <a:sysClr val="windowText" lastClr="000000"/>
              </a:solidFill>
              <a:latin typeface="ＭＳ ゴシック" pitchFamily="49" charset="-128"/>
              <a:ea typeface="ＭＳ ゴシック" pitchFamily="49" charset="-128"/>
            </a:rPr>
            <a:t>百万円減少し比率が</a:t>
          </a:r>
          <a:r>
            <a:rPr kumimoji="1" lang="en-US" altLang="ja-JP" sz="1050">
              <a:solidFill>
                <a:sysClr val="windowText" lastClr="000000"/>
              </a:solidFill>
              <a:latin typeface="ＭＳ ゴシック" pitchFamily="49" charset="-128"/>
              <a:ea typeface="ＭＳ ゴシック" pitchFamily="49" charset="-128"/>
            </a:rPr>
            <a:t>1.57</a:t>
          </a:r>
          <a:r>
            <a:rPr kumimoji="1" lang="ja-JP" altLang="en-US" sz="1050">
              <a:solidFill>
                <a:sysClr val="windowText" lastClr="000000"/>
              </a:solidFill>
              <a:latin typeface="ＭＳ ゴシック" pitchFamily="49" charset="-128"/>
              <a:ea typeface="ＭＳ ゴシック" pitchFamily="49" charset="-128"/>
            </a:rPr>
            <a:t>ポイント下降した。</a:t>
          </a:r>
          <a:br>
            <a:rPr kumimoji="1" lang="ja-JP" altLang="en-US" sz="1050">
              <a:solidFill>
                <a:sysClr val="windowText" lastClr="000000"/>
              </a:solidFill>
              <a:latin typeface="ＭＳ ゴシック" pitchFamily="49" charset="-128"/>
              <a:ea typeface="ＭＳ ゴシック" pitchFamily="49" charset="-128"/>
            </a:rPr>
          </a:br>
          <a:r>
            <a:rPr kumimoji="1" lang="ja-JP" altLang="en-US" sz="1050">
              <a:solidFill>
                <a:sysClr val="windowText" lastClr="000000"/>
              </a:solidFill>
              <a:latin typeface="ＭＳ ゴシック" pitchFamily="49" charset="-128"/>
              <a:ea typeface="ＭＳ ゴシック" pitchFamily="49" charset="-128"/>
            </a:rPr>
            <a:t>　実質単年度収支については、繰上償還の未実施や財政調整基金積立金の増等から、前年度から</a:t>
          </a:r>
          <a:r>
            <a:rPr kumimoji="1" lang="en-US" altLang="ja-JP" sz="1050">
              <a:solidFill>
                <a:sysClr val="windowText" lastClr="000000"/>
              </a:solidFill>
              <a:latin typeface="ＭＳ ゴシック" pitchFamily="49" charset="-128"/>
              <a:ea typeface="ＭＳ ゴシック" pitchFamily="49" charset="-128"/>
            </a:rPr>
            <a:t>88</a:t>
          </a:r>
          <a:r>
            <a:rPr kumimoji="1" lang="ja-JP" altLang="en-US" sz="1050">
              <a:solidFill>
                <a:sysClr val="windowText" lastClr="000000"/>
              </a:solidFill>
              <a:latin typeface="ＭＳ ゴシック" pitchFamily="49" charset="-128"/>
              <a:ea typeface="ＭＳ ゴシック" pitchFamily="49" charset="-128"/>
            </a:rPr>
            <a:t>百万円増加し比率も</a:t>
          </a:r>
          <a:r>
            <a:rPr kumimoji="1" lang="en-US" altLang="ja-JP" sz="1050">
              <a:solidFill>
                <a:sysClr val="windowText" lastClr="000000"/>
              </a:solidFill>
              <a:latin typeface="ＭＳ ゴシック" pitchFamily="49" charset="-128"/>
              <a:ea typeface="ＭＳ ゴシック" pitchFamily="49" charset="-128"/>
            </a:rPr>
            <a:t>3.59</a:t>
          </a:r>
          <a:r>
            <a:rPr kumimoji="1" lang="ja-JP" altLang="en-US" sz="1050">
              <a:solidFill>
                <a:sysClr val="windowText" lastClr="000000"/>
              </a:solidFill>
              <a:latin typeface="ＭＳ ゴシック" pitchFamily="49" charset="-128"/>
              <a:ea typeface="ＭＳ ゴシック" pitchFamily="49" charset="-128"/>
            </a:rPr>
            <a:t>ポイント増加と引き続き黒字を確保している。</a:t>
          </a:r>
        </a:p>
        <a:p>
          <a:r>
            <a:rPr kumimoji="1" lang="ja-JP" altLang="en-US" sz="1050">
              <a:solidFill>
                <a:sysClr val="windowText" lastClr="000000"/>
              </a:solidFill>
              <a:latin typeface="ＭＳ ゴシック" pitchFamily="49" charset="-128"/>
              <a:ea typeface="ＭＳ ゴシック" pitchFamily="49" charset="-128"/>
            </a:rPr>
            <a:t>　今後も計画的な基金運営に努めるとともに、適切な定員管理や事務事業の見直しを継続し黒字の確保に努める。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平成</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年度以降、一般会計及び全ての特別会計において赤字は生じていない。一般会計では普通建設事業費や災害復旧事業費の増加により黒字額の比率が</a:t>
          </a:r>
          <a:r>
            <a:rPr kumimoji="1" lang="en-US" altLang="ja-JP" sz="1400">
              <a:solidFill>
                <a:sysClr val="windowText" lastClr="000000"/>
              </a:solidFill>
              <a:latin typeface="ＭＳ ゴシック" pitchFamily="49" charset="-128"/>
              <a:ea typeface="ＭＳ ゴシック" pitchFamily="49" charset="-128"/>
            </a:rPr>
            <a:t>1.57</a:t>
          </a:r>
          <a:r>
            <a:rPr kumimoji="1" lang="ja-JP" altLang="en-US" sz="1400">
              <a:solidFill>
                <a:sysClr val="windowText" lastClr="000000"/>
              </a:solidFill>
              <a:latin typeface="ＭＳ ゴシック" pitchFamily="49" charset="-128"/>
              <a:ea typeface="ＭＳ ゴシック" pitchFamily="49" charset="-128"/>
            </a:rPr>
            <a:t>ポイント下がった。水道事業会計では総係費の増により黒字額の比率が下がった。介護保険事業特別会計では介護給付費の減少により引き続き黒字傾向である。</a:t>
          </a:r>
        </a:p>
        <a:p>
          <a:r>
            <a:rPr kumimoji="1" lang="ja-JP" altLang="en-US" sz="1400">
              <a:solidFill>
                <a:sysClr val="windowText" lastClr="000000"/>
              </a:solidFill>
              <a:latin typeface="ＭＳ ゴシック" pitchFamily="49" charset="-128"/>
              <a:ea typeface="ＭＳ ゴシック" pitchFamily="49" charset="-128"/>
            </a:rPr>
            <a:t>　今後も各会計において人件費や公債費等の経常経費の抑制を図り、適正な財政運営、企業経営に努めていく。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義務教育学校整備事業や施設耐震化等の緊急防災・減災事業に係る元金償還が始まった平成２６年度から増加傾向にあった。しかし繰上償還や低利又は無利子資金への借換を計画的に実施してきたことにより平成３０年度から減少傾向にある。</a:t>
          </a:r>
        </a:p>
        <a:p>
          <a:r>
            <a:rPr kumimoji="1" lang="ja-JP" altLang="en-US" sz="1400">
              <a:latin typeface="ＭＳ ゴシック" pitchFamily="49" charset="-128"/>
              <a:ea typeface="ＭＳ ゴシック" pitchFamily="49" charset="-128"/>
            </a:rPr>
            <a:t>　下水道事業等に係る公営企業債の元利償還金に対する繰入金については基準内繰入額の減少により前年度から減少している。</a:t>
          </a:r>
        </a:p>
        <a:p>
          <a:r>
            <a:rPr kumimoji="1" lang="ja-JP" altLang="en-US" sz="1400">
              <a:latin typeface="ＭＳ ゴシック" pitchFamily="49" charset="-128"/>
              <a:ea typeface="ＭＳ ゴシック" pitchFamily="49" charset="-128"/>
            </a:rPr>
            <a:t>　今後は上記事業債の他に平成２９年度より新たに借入している過疎対策事業債の元金償還も始まることから公債費の増加が見込まれるため、最良な借入条件や適正な償還期間の設定により、公債費の平準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）は前年度より</a:t>
          </a:r>
          <a:r>
            <a:rPr kumimoji="1" lang="en-US" altLang="ja-JP" sz="1400">
              <a:solidFill>
                <a:sysClr val="windowText" lastClr="000000"/>
              </a:solidFill>
              <a:latin typeface="ＭＳ ゴシック" pitchFamily="49" charset="-128"/>
              <a:ea typeface="ＭＳ ゴシック" pitchFamily="49" charset="-128"/>
            </a:rPr>
            <a:t>262</a:t>
          </a:r>
          <a:r>
            <a:rPr kumimoji="1" lang="ja-JP" altLang="en-US" sz="1400">
              <a:solidFill>
                <a:sysClr val="windowText" lastClr="000000"/>
              </a:solidFill>
              <a:latin typeface="ＭＳ ゴシック" pitchFamily="49" charset="-128"/>
              <a:ea typeface="ＭＳ ゴシック" pitchFamily="49" charset="-128"/>
            </a:rPr>
            <a:t>百万円増加しているが、これは一般会計等に係る地方債の現在高及び組合等負担等見込額が増加したことが大きい。</a:t>
          </a:r>
        </a:p>
        <a:p>
          <a:r>
            <a:rPr kumimoji="1" lang="ja-JP" altLang="en-US" sz="1400">
              <a:solidFill>
                <a:sysClr val="windowText" lastClr="000000"/>
              </a:solidFill>
              <a:latin typeface="ＭＳ ゴシック" pitchFamily="49" charset="-128"/>
              <a:ea typeface="ＭＳ ゴシック" pitchFamily="49" charset="-128"/>
            </a:rPr>
            <a:t>　充当可能財源等（Ｂ）は前年度より</a:t>
          </a:r>
          <a:r>
            <a:rPr kumimoji="1" lang="en-US" altLang="ja-JP" sz="1400">
              <a:solidFill>
                <a:sysClr val="windowText" lastClr="000000"/>
              </a:solidFill>
              <a:latin typeface="ＭＳ ゴシック" pitchFamily="49" charset="-128"/>
              <a:ea typeface="ＭＳ ゴシック" pitchFamily="49" charset="-128"/>
            </a:rPr>
            <a:t>538</a:t>
          </a:r>
          <a:r>
            <a:rPr kumimoji="1" lang="ja-JP" altLang="en-US" sz="1400">
              <a:solidFill>
                <a:sysClr val="windowText" lastClr="000000"/>
              </a:solidFill>
              <a:latin typeface="ＭＳ ゴシック" pitchFamily="49" charset="-128"/>
              <a:ea typeface="ＭＳ ゴシック" pitchFamily="49" charset="-128"/>
            </a:rPr>
            <a:t>百万円増加しているが、これは充当可能基金及び基準財政需要額算入見込額が増加したためである。</a:t>
          </a:r>
        </a:p>
        <a:p>
          <a:r>
            <a:rPr kumimoji="1" lang="ja-JP" altLang="en-US" sz="1400">
              <a:solidFill>
                <a:sysClr val="windowText" lastClr="000000"/>
              </a:solidFill>
              <a:latin typeface="ＭＳ ゴシック" pitchFamily="49" charset="-128"/>
              <a:ea typeface="ＭＳ ゴシック" pitchFamily="49" charset="-128"/>
            </a:rPr>
            <a:t>　将来負担比率の分子（Ａ）－（Ｂ）は平成２４年度以降マイナスとなっているが、引き続き計画的な基金運用や地方債発行に努め地方債現在高の増加を抑制していく。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秋田県井川町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百万円増加している。これは財政調整基金に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百万円積み立てたことが大きな要因となっている。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実施した耐震化事業等の元金償還が始まっており、今後も公債費は高水準で推移するため、できる限り減債基金への積み立てを実施し、公債費の財源としていきたい。その他特定目的基金においては、公共施設等の老朽化が進んでいることから、今後の改修に備えて公共施設等整備基金に積み立てる。また、子育て支援の充実と安定的な実施を目的に安心子育て支援基金に積み立てるとともに、毎年必要額を取り崩しながら事業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井川町では、今後の公共施設等の老朽化に伴う大規模改修に備えての公共施設等整備基金や小中学校教育及び幼稚教育の充実・向上を図るための井川っ子教育推進基金、雇用や就業の機会の創出及び生活や就労相談を支援することを目的とした事業に充当するための地域雇用推進対策基金など全部で１２基金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その他特定目的基金の総額は、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2,465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百万円増加している。これは老朽化が進む公共施設等の適正管理に備えて新たに公共施設等整備基金を整備し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百万円積み立てたことが主な要因である。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育て支援の充実と安定的な実施を目的に安心子育て支援基金に積み立てる。海外修学旅行や公営塾の原資として井川っ子教育推進基金にも積み立てるとともに、毎年必要額を取り崩しながら事業を実施していく。また公共施設等の老朽化が進んでおり、今後の改修に備えて公共施設等整備基金への積み立てを予定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百万円増加している。これは災害や経済変動などによる財源不足が生じた際に補うものとして積み立てを行ったためである。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迅速かつ的確な対応が求められる事業の実施に備え、その財源として積み立てを実施していく。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減債基金の現在高は、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百万円増加している。これは近年実施した耐震化事業等の元金償還が始まり、今後も公債費は高水準で推移するため、急激な負担増に備えて積み立てたものである。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今後は過疎債はじめ償還金が増えることから取り崩して償還金の原資としたい。上記負担増に備えて、できる限り積み立てを実施していく。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088E7C-641C-4042-855B-94AA13FCEF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136A448-BFD4-45CD-BBB4-9652F9258C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6C7DABD-14A5-4405-AB9D-80CA4175911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6A1D156-86E7-4F0C-94BD-83BDC4D367E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EAB27B4-8FDB-4B2B-BCD4-11C98E4A0C8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2CBFB43-B7F3-447F-82A8-5288C074A3D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9815479-265B-42C3-BCF8-B0826AA58C7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7C21E5D-6E2D-4538-A411-29BB73FCCE0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40B23A-D510-4B98-9A45-07274385F91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475C378-910C-4E64-97BC-DAF984457AB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43D6B0-7666-4804-91F6-A101DD873D1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6E5BE11-BAC6-45EF-A1CE-31B0094D3E2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43C4624-FB3A-4CE8-AA79-8165D79E56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9C132EC-366A-44D1-848C-A4B5C029F5E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87BDEA9-E866-48BC-BDF4-DE3A80F7329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A39557D-FFC0-4C75-AD82-E708DA3F753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5BBA6D4-1089-4559-9BCF-BDDA4DC5CEC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7AB57FC-B9C7-461E-BC18-F4C270861AF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6B91648-D960-43F1-89BE-AFE8F4FB6F3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7E6DD77-A44D-4C15-B0A8-23582DD9EBC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41E3E4E-CA0F-4D3C-AC31-CB3A4296F4B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83F6AC0-13A0-4BC1-8DA3-3A67C8D56A3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F9F24F-5F37-47CD-8450-F0DCA9A1D35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F7806F8-78AB-4D08-91CE-FE461EE9AD7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D0550A-CD3D-4EC1-ADEC-B34B4C2DFD7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195184B-E7B4-48D4-91B5-5767E8C2225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13E80E9-07B7-42E7-BA9E-A0FBDCA0B17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0CD060C-6E8F-4926-817A-1BB5E9486C7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F45568D-32A2-4BB5-9B35-4B62C29098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FB12D0-BE3B-4613-8675-6909138D93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B910DCC-20AC-4337-A007-2F15C42415E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93CACF7-53B5-4413-B150-6FEE907BB24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98CE7D5-D991-49D4-A737-0E443E52BF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EA0037D-EB43-4B6E-997F-07E05B0D854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B4B88DA-A853-445F-ACE4-58DF29AEA1E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6E174DB-24ED-4371-93E5-0194D6E3C27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1ECC774-64A6-4064-8788-F0348DFAEB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1CCDA5E-5103-430B-AB0E-1BA7407AADF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271DD3F-F0F4-40D9-A3FD-D671E353D34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11E2137-80B0-404B-A6E9-BA52A5569E5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C06D621-2173-4FD2-A8E7-60B6C349E11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6841EE9-9866-475D-977B-DAD6BE2CBE1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8999C17-0F1B-4B9D-A276-57976386D8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C0DDE71-156E-451A-8307-93D08F15155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7A8BE27-41F9-4F00-AA56-9E23D2B2E84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81B9EA2-8E59-43BF-8D10-36FEF3B3F97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DBA4800-5217-40B9-A1AF-5DB51BE0364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EE16E68-4BB6-4EBD-BC0D-C78B744CD63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7EEBE5E-F6DE-4D22-8A64-49ED4AE024E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415CC48-6385-47A4-84AA-1FA200D70DE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E91C5BD-156E-438D-B481-CF91F632ECA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5AECD9C-39DF-4319-A64B-383CB525E2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5B305F-2B40-4A5E-AE9F-3F2981F11E1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64561C-05EF-44B9-B986-0EB2A7DA12E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9FF4BA5-EC68-4F90-82AA-7C76BD2D506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0A0295F-3650-4698-9D4E-97044748719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2EB6AA-795D-465E-B93C-E2B8BF44842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これまで老朽化の進んでいた２ヵ所の診療施設や幼稚園・保育園の統合を行ってきたほか、計画的に施設の維持・更新に取り組んできた結果、有形固定資産減価償却率は類似団体平均と同程度となっている。</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有形固定資産減価償却率の高い公営住宅や児童館について施設の長寿命化を図るため、必要な改修を実施していくとともに、他の施設についても、井川町公共施設等総合管理計画に基づき予防保全のための改修を実施することで施設の長寿命化を図っていく。</a:t>
          </a:r>
          <a:endParaRPr lang="ja-JP" altLang="ja-JP" sz="10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38F1E47-A357-4E30-A148-3ADCC37E786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4F2B7F9-4E76-4252-8A3A-EBF66946322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BC958CE-63F1-421F-A661-8E49877347F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9B70E45-BCF4-4990-A9A3-7A8312F2D08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92FEABA-2645-4349-ABEA-D788C6B03D0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89ED158-986C-4966-8CDD-BD70E75BC1E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21154CD-ADCC-46D5-B23D-031EFF0EA3A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CF7138D-54DF-4B04-AEEE-D6FB08707C7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BD5F5BD-A1AD-44A0-9BB5-1EAA12ABEC3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70EF8FC-23E0-4A19-8B78-C05CE4380C6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A383F8B-F251-40B2-9C48-F41CE4D0083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2701726-0302-4A1A-A3F7-9329CF4EDBF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A4AEC13-DF62-4527-8EB1-7B6A5E9F808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2D4FAD2-268E-42EA-A6ED-81EF8674A0C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68B4EFF-C09C-4D78-9E18-312F93119C3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B8DB7A4-5D9A-4D5E-A0B9-E40B26162E2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8F7E672-0961-4002-AB84-A61E3066738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AC654BB-E98C-4820-8F3D-FED75CE28F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7D244E82-D75C-4435-A1EA-70550F8061B7}"/>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5706F683-9529-4A56-8325-FD57A29765A8}"/>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FC8CD00C-BD6E-4EDD-8182-ED11A77B74D2}"/>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D258ABE3-18E9-4E66-8011-4C69C478A24B}"/>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313B3DF0-E967-4EFC-B66F-1EC7452D243F}"/>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DDFAE0B7-AC37-4E74-89B2-D3FB0884437F}"/>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53C966A4-32A2-48C6-A4C1-EA5B4488D0E3}"/>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58A5DC4D-2308-49F6-862E-9B5F33999F82}"/>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FF6817CC-66B5-4733-AA1A-48DBAE7871E5}"/>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F6826B4D-BABD-4D2D-905A-C79278CED17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B11D5F72-242A-488C-9756-6EE6841BE439}"/>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6076BCC-BF9E-49AF-B4FC-FBF9D122457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449D300-6185-47E4-B425-79FF550AF3A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28B598-862D-4865-BB61-53F18DE63B1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9A9BA3A-8173-4F2F-BE90-BCBAF96DFCC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7F4866D-2E2B-4F7C-B09B-25BF82061B8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4989</xdr:rowOff>
    </xdr:from>
    <xdr:to>
      <xdr:col>23</xdr:col>
      <xdr:colOff>136525</xdr:colOff>
      <xdr:row>30</xdr:row>
      <xdr:rowOff>106589</xdr:rowOff>
    </xdr:to>
    <xdr:sp macro="" textlink="">
      <xdr:nvSpPr>
        <xdr:cNvPr id="93" name="楕円 92">
          <a:extLst>
            <a:ext uri="{FF2B5EF4-FFF2-40B4-BE49-F238E27FC236}">
              <a16:creationId xmlns:a16="http://schemas.microsoft.com/office/drawing/2014/main" id="{14CC4C7D-F2E5-4A6C-AD90-7D33B6C24F99}"/>
            </a:ext>
          </a:extLst>
        </xdr:cNvPr>
        <xdr:cNvSpPr/>
      </xdr:nvSpPr>
      <xdr:spPr>
        <a:xfrm>
          <a:off x="47117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154866</xdr:rowOff>
    </xdr:from>
    <xdr:ext cx="405111" cy="259045"/>
    <xdr:sp macro="" textlink="">
      <xdr:nvSpPr>
        <xdr:cNvPr id="94" name="有形固定資産減価償却率該当値テキスト">
          <a:extLst>
            <a:ext uri="{FF2B5EF4-FFF2-40B4-BE49-F238E27FC236}">
              <a16:creationId xmlns:a16="http://schemas.microsoft.com/office/drawing/2014/main" id="{9D997CB8-30AE-4A1A-97DF-AC82308E7762}"/>
            </a:ext>
          </a:extLst>
        </xdr:cNvPr>
        <xdr:cNvSpPr txBox="1"/>
      </xdr:nvSpPr>
      <xdr:spPr>
        <a:xfrm>
          <a:off x="4813300" y="589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95" name="楕円 94">
          <a:extLst>
            <a:ext uri="{FF2B5EF4-FFF2-40B4-BE49-F238E27FC236}">
              <a16:creationId xmlns:a16="http://schemas.microsoft.com/office/drawing/2014/main" id="{B75019E3-B239-4E3B-8409-86BD364DCF1E}"/>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55789</xdr:rowOff>
    </xdr:to>
    <xdr:cxnSp macro="">
      <xdr:nvCxnSpPr>
        <xdr:cNvPr id="96" name="直線コネクタ 95">
          <a:extLst>
            <a:ext uri="{FF2B5EF4-FFF2-40B4-BE49-F238E27FC236}">
              <a16:creationId xmlns:a16="http://schemas.microsoft.com/office/drawing/2014/main" id="{B9BCAC79-D421-404F-9C59-CDDC60029793}"/>
            </a:ext>
          </a:extLst>
        </xdr:cNvPr>
        <xdr:cNvCxnSpPr/>
      </xdr:nvCxnSpPr>
      <xdr:spPr>
        <a:xfrm>
          <a:off x="4051300" y="592455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21681</xdr:rowOff>
    </xdr:from>
    <xdr:to>
      <xdr:col>15</xdr:col>
      <xdr:colOff>187325</xdr:colOff>
      <xdr:row>31</xdr:row>
      <xdr:rowOff>123281</xdr:rowOff>
    </xdr:to>
    <xdr:sp macro="" textlink="">
      <xdr:nvSpPr>
        <xdr:cNvPr id="97" name="楕円 96">
          <a:extLst>
            <a:ext uri="{FF2B5EF4-FFF2-40B4-BE49-F238E27FC236}">
              <a16:creationId xmlns:a16="http://schemas.microsoft.com/office/drawing/2014/main" id="{2551F8CF-38E0-48BD-A194-70BE14D2D0B3}"/>
            </a:ext>
          </a:extLst>
        </xdr:cNvPr>
        <xdr:cNvSpPr/>
      </xdr:nvSpPr>
      <xdr:spPr>
        <a:xfrm>
          <a:off x="3238500" y="610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31</xdr:row>
      <xdr:rowOff>72481</xdr:rowOff>
    </xdr:to>
    <xdr:cxnSp macro="">
      <xdr:nvCxnSpPr>
        <xdr:cNvPr id="98" name="直線コネクタ 97">
          <a:extLst>
            <a:ext uri="{FF2B5EF4-FFF2-40B4-BE49-F238E27FC236}">
              <a16:creationId xmlns:a16="http://schemas.microsoft.com/office/drawing/2014/main" id="{3BA07F02-952B-4577-AB95-08FBB3638E33}"/>
            </a:ext>
          </a:extLst>
        </xdr:cNvPr>
        <xdr:cNvCxnSpPr/>
      </xdr:nvCxnSpPr>
      <xdr:spPr>
        <a:xfrm flipV="1">
          <a:off x="3289300" y="5924550"/>
          <a:ext cx="762000" cy="23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187325</xdr:colOff>
      <xdr:row>31</xdr:row>
      <xdr:rowOff>83185</xdr:rowOff>
    </xdr:to>
    <xdr:sp macro="" textlink="">
      <xdr:nvSpPr>
        <xdr:cNvPr id="99" name="楕円 98">
          <a:extLst>
            <a:ext uri="{FF2B5EF4-FFF2-40B4-BE49-F238E27FC236}">
              <a16:creationId xmlns:a16="http://schemas.microsoft.com/office/drawing/2014/main" id="{47D94EC8-F295-4EE2-9A5C-FA5390D8515A}"/>
            </a:ext>
          </a:extLst>
        </xdr:cNvPr>
        <xdr:cNvSpPr/>
      </xdr:nvSpPr>
      <xdr:spPr>
        <a:xfrm>
          <a:off x="2476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32385</xdr:rowOff>
    </xdr:from>
    <xdr:to>
      <xdr:col>15</xdr:col>
      <xdr:colOff>136525</xdr:colOff>
      <xdr:row>31</xdr:row>
      <xdr:rowOff>72481</xdr:rowOff>
    </xdr:to>
    <xdr:cxnSp macro="">
      <xdr:nvCxnSpPr>
        <xdr:cNvPr id="100" name="直線コネクタ 99">
          <a:extLst>
            <a:ext uri="{FF2B5EF4-FFF2-40B4-BE49-F238E27FC236}">
              <a16:creationId xmlns:a16="http://schemas.microsoft.com/office/drawing/2014/main" id="{8143EF01-B82C-4D22-9482-BA285EA47B87}"/>
            </a:ext>
          </a:extLst>
        </xdr:cNvPr>
        <xdr:cNvCxnSpPr/>
      </xdr:nvCxnSpPr>
      <xdr:spPr>
        <a:xfrm>
          <a:off x="2527300" y="6118860"/>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122192</xdr:rowOff>
    </xdr:from>
    <xdr:to>
      <xdr:col>7</xdr:col>
      <xdr:colOff>187325</xdr:colOff>
      <xdr:row>31</xdr:row>
      <xdr:rowOff>52342</xdr:rowOff>
    </xdr:to>
    <xdr:sp macro="" textlink="">
      <xdr:nvSpPr>
        <xdr:cNvPr id="101" name="楕円 100">
          <a:extLst>
            <a:ext uri="{FF2B5EF4-FFF2-40B4-BE49-F238E27FC236}">
              <a16:creationId xmlns:a16="http://schemas.microsoft.com/office/drawing/2014/main" id="{BEC23073-19AE-48B8-BDDC-BE8CAD643533}"/>
            </a:ext>
          </a:extLst>
        </xdr:cNvPr>
        <xdr:cNvSpPr/>
      </xdr:nvSpPr>
      <xdr:spPr>
        <a:xfrm>
          <a:off x="1714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1542</xdr:rowOff>
    </xdr:from>
    <xdr:to>
      <xdr:col>11</xdr:col>
      <xdr:colOff>136525</xdr:colOff>
      <xdr:row>31</xdr:row>
      <xdr:rowOff>32385</xdr:rowOff>
    </xdr:to>
    <xdr:cxnSp macro="">
      <xdr:nvCxnSpPr>
        <xdr:cNvPr id="102" name="直線コネクタ 101">
          <a:extLst>
            <a:ext uri="{FF2B5EF4-FFF2-40B4-BE49-F238E27FC236}">
              <a16:creationId xmlns:a16="http://schemas.microsoft.com/office/drawing/2014/main" id="{976BB1B7-2467-44E7-807C-CB27E3AF43D4}"/>
            </a:ext>
          </a:extLst>
        </xdr:cNvPr>
        <xdr:cNvCxnSpPr/>
      </xdr:nvCxnSpPr>
      <xdr:spPr>
        <a:xfrm>
          <a:off x="1765300" y="608801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2CF39600-98C2-4D46-A208-4AF20A79E97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408F150E-35D4-4FAF-9A9D-388633AD3E6E}"/>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8587C064-CBC0-4437-9AA2-EF9F227EF765}"/>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AD599A80-08BD-48D5-8476-A88D18D21D79}"/>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107" name="n_1mainValue有形固定資産減価償却率">
          <a:extLst>
            <a:ext uri="{FF2B5EF4-FFF2-40B4-BE49-F238E27FC236}">
              <a16:creationId xmlns:a16="http://schemas.microsoft.com/office/drawing/2014/main" id="{04DBF72D-613B-4AE7-9DC0-8DB31BC6E680}"/>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114408</xdr:rowOff>
    </xdr:from>
    <xdr:ext cx="405111" cy="259045"/>
    <xdr:sp macro="" textlink="">
      <xdr:nvSpPr>
        <xdr:cNvPr id="108" name="n_2mainValue有形固定資産減価償却率">
          <a:extLst>
            <a:ext uri="{FF2B5EF4-FFF2-40B4-BE49-F238E27FC236}">
              <a16:creationId xmlns:a16="http://schemas.microsoft.com/office/drawing/2014/main" id="{707C6705-4B92-4BB0-802E-FF49453AAD66}"/>
            </a:ext>
          </a:extLst>
        </xdr:cNvPr>
        <xdr:cNvSpPr txBox="1"/>
      </xdr:nvSpPr>
      <xdr:spPr>
        <a:xfrm>
          <a:off x="3086744" y="620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74312</xdr:rowOff>
    </xdr:from>
    <xdr:ext cx="405111" cy="259045"/>
    <xdr:sp macro="" textlink="">
      <xdr:nvSpPr>
        <xdr:cNvPr id="109" name="n_3mainValue有形固定資産減価償却率">
          <a:extLst>
            <a:ext uri="{FF2B5EF4-FFF2-40B4-BE49-F238E27FC236}">
              <a16:creationId xmlns:a16="http://schemas.microsoft.com/office/drawing/2014/main" id="{047F65B0-80F6-4F0F-BB6B-8F50B1435A96}"/>
            </a:ext>
          </a:extLst>
        </xdr:cNvPr>
        <xdr:cNvSpPr txBox="1"/>
      </xdr:nvSpPr>
      <xdr:spPr>
        <a:xfrm>
          <a:off x="23247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43469</xdr:rowOff>
    </xdr:from>
    <xdr:ext cx="405111" cy="259045"/>
    <xdr:sp macro="" textlink="">
      <xdr:nvSpPr>
        <xdr:cNvPr id="110" name="n_4mainValue有形固定資産減価償却率">
          <a:extLst>
            <a:ext uri="{FF2B5EF4-FFF2-40B4-BE49-F238E27FC236}">
              <a16:creationId xmlns:a16="http://schemas.microsoft.com/office/drawing/2014/main" id="{C5F3281E-CA5A-4F76-9E7F-CDAAA0C523DD}"/>
            </a:ext>
          </a:extLst>
        </xdr:cNvPr>
        <xdr:cNvSpPr txBox="1"/>
      </xdr:nvSpPr>
      <xdr:spPr>
        <a:xfrm>
          <a:off x="1562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FC8350F-E526-4383-9BA1-B87BB5514DD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5C9D39C-530A-4935-9D01-083EFB58711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7D9CA1A6-7718-4000-81B9-9BEFA7E1F198}"/>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950547B-10C9-4D65-9D8B-D72CA69BF8B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482EB87-FEAB-47E0-9933-750DEDC302A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2E09D72-0C5B-4472-82DD-841F95EF424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141073F-3D8C-4665-8E38-3EAE52C144A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A914273-5B82-4D71-A7F5-F318D93C508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B9C9C22-2384-482D-AE34-20F438C0E3E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45CB3AA-98FE-4438-B46C-DC437B43BF9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76586D7-C5CD-4E82-9363-79650E7D122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18B97AE-2A40-4285-AF03-B350C45F887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2B55D06-419D-4BA1-9E7E-90DAC30D0C6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地方債の繰上償還の実施等により地方債現在高が年々減少しているため、償還可能年数は類似団体平均を大きく下回っている。</a:t>
          </a:r>
          <a:endParaRPr lang="ja-JP" altLang="ja-JP">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老朽化が進む施設の改修事業等の実施により、地方債残高の増加に伴う債務償還可能年数の増加が見込まれる。引き続き計画的な地方債の繰上償還の実施と事業の精選により地方債発行額の抑制を図るとともに、経常経費の削減により基金等充当可能財源の確保を図る。</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22752B9-9767-4CFE-9B63-1BDF4670823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03C850F-6CCA-4919-AF81-690FD704B34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65F2862-A6FB-48C4-96A0-5022C57516F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E65C707-76F3-4873-9E84-D1DDAE6B30D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584AFFAB-71EB-4C80-87CC-D7C24FC0EA6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96D73D0-12B0-4318-BA27-9FB72B49E1A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428955F-7A2E-44EA-AF2C-0A89DDD9AFC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F04E731-5FB4-4BAB-9D4D-ACB6703E922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5856238-9FAF-4486-8C45-D20EF2E0750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604F19B-7BF0-4002-9F00-2DF05C4CAC5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1D956CC-4314-4279-A2EA-4A0FD4D9E3D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BEAE992E-A2C5-4D5A-942F-B631E485607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A44ED882-7261-41EA-A12F-E357C9F6C30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12F98C0-2C85-4D71-9BA7-3814DB6622D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7BDB66E-DD45-4FF3-9618-FDD70EB424B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EFD517C2-28C9-4CAB-8FAF-D0A442599B8A}"/>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80DCA33E-954C-4211-8DAA-B6C92D94FA33}"/>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F6E6311F-2035-4C2A-90F3-EFEE0FF4E414}"/>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B48E53B-508B-4A9F-BB5C-B8DDD76C56B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891C193D-9C00-4D20-B6BB-6A94D8CF3BF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94A4578C-E3C4-4708-BCE4-9524BCD877DE}"/>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B421D045-FF03-409A-8A74-1281D33708C7}"/>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5FFC2849-ED5A-4C9F-94E0-D590B2D28D3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9D9E6298-6D27-4C77-A131-D54D78F70DEE}"/>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B0DEBDAE-BA44-421E-A65D-1C625C815706}"/>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9D9307F4-C397-42CB-95F4-8262EF6DE3BB}"/>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D14C01C-C4D2-4F9D-8343-C42CECFE0E5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2DFCD59-F930-4762-B936-8FCE76F61A4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8C585DC-98F4-406C-8EAF-1FEC8DC8A5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9CD94AE-3BBE-477A-B282-CEF4A2A6C2F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0E4C0B9-39BD-456F-AA14-0C50FC0595B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86903</xdr:rowOff>
    </xdr:from>
    <xdr:to>
      <xdr:col>64</xdr:col>
      <xdr:colOff>123825</xdr:colOff>
      <xdr:row>27</xdr:row>
      <xdr:rowOff>17053</xdr:rowOff>
    </xdr:to>
    <xdr:sp macro="" textlink="">
      <xdr:nvSpPr>
        <xdr:cNvPr id="155" name="楕円 154">
          <a:extLst>
            <a:ext uri="{FF2B5EF4-FFF2-40B4-BE49-F238E27FC236}">
              <a16:creationId xmlns:a16="http://schemas.microsoft.com/office/drawing/2014/main" id="{DF19B108-FC98-47C5-B10F-897231B23A47}"/>
            </a:ext>
          </a:extLst>
        </xdr:cNvPr>
        <xdr:cNvSpPr/>
      </xdr:nvSpPr>
      <xdr:spPr>
        <a:xfrm>
          <a:off x="12509500" y="53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17886</xdr:rowOff>
    </xdr:from>
    <xdr:to>
      <xdr:col>60</xdr:col>
      <xdr:colOff>123825</xdr:colOff>
      <xdr:row>27</xdr:row>
      <xdr:rowOff>119486</xdr:rowOff>
    </xdr:to>
    <xdr:sp macro="" textlink="">
      <xdr:nvSpPr>
        <xdr:cNvPr id="156" name="楕円 155">
          <a:extLst>
            <a:ext uri="{FF2B5EF4-FFF2-40B4-BE49-F238E27FC236}">
              <a16:creationId xmlns:a16="http://schemas.microsoft.com/office/drawing/2014/main" id="{58762D4A-F1B3-4BBD-A5EA-1AA524375B59}"/>
            </a:ext>
          </a:extLst>
        </xdr:cNvPr>
        <xdr:cNvSpPr/>
      </xdr:nvSpPr>
      <xdr:spPr>
        <a:xfrm>
          <a:off x="11747500" y="54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137703</xdr:rowOff>
    </xdr:from>
    <xdr:to>
      <xdr:col>64</xdr:col>
      <xdr:colOff>73025</xdr:colOff>
      <xdr:row>27</xdr:row>
      <xdr:rowOff>68686</xdr:rowOff>
    </xdr:to>
    <xdr:cxnSp macro="">
      <xdr:nvCxnSpPr>
        <xdr:cNvPr id="157" name="直線コネクタ 156">
          <a:extLst>
            <a:ext uri="{FF2B5EF4-FFF2-40B4-BE49-F238E27FC236}">
              <a16:creationId xmlns:a16="http://schemas.microsoft.com/office/drawing/2014/main" id="{3A1E23D8-5F44-4881-9DE5-6CA712BBB4A5}"/>
            </a:ext>
          </a:extLst>
        </xdr:cNvPr>
        <xdr:cNvCxnSpPr/>
      </xdr:nvCxnSpPr>
      <xdr:spPr>
        <a:xfrm flipV="1">
          <a:off x="11798300" y="5366928"/>
          <a:ext cx="762000" cy="10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8" name="n_1aveValue債務償還比率">
          <a:extLst>
            <a:ext uri="{FF2B5EF4-FFF2-40B4-BE49-F238E27FC236}">
              <a16:creationId xmlns:a16="http://schemas.microsoft.com/office/drawing/2014/main" id="{E3AF6887-8350-4CA6-A85E-552ADBCFB885}"/>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9" name="n_2aveValue債務償還比率">
          <a:extLst>
            <a:ext uri="{FF2B5EF4-FFF2-40B4-BE49-F238E27FC236}">
              <a16:creationId xmlns:a16="http://schemas.microsoft.com/office/drawing/2014/main" id="{5DA8AADB-77F6-4B64-879F-62AF42051EED}"/>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119609</xdr:rowOff>
    </xdr:from>
    <xdr:ext cx="469744" cy="259045"/>
    <xdr:sp macro="" textlink="">
      <xdr:nvSpPr>
        <xdr:cNvPr id="160" name="n_3aveValue債務償還比率">
          <a:extLst>
            <a:ext uri="{FF2B5EF4-FFF2-40B4-BE49-F238E27FC236}">
              <a16:creationId xmlns:a16="http://schemas.microsoft.com/office/drawing/2014/main" id="{77D17099-20EC-4221-8DE3-63C6B8F82BB6}"/>
            </a:ext>
          </a:extLst>
        </xdr:cNvPr>
        <xdr:cNvSpPr txBox="1"/>
      </xdr:nvSpPr>
      <xdr:spPr>
        <a:xfrm>
          <a:off x="12325427" y="55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45194</xdr:rowOff>
    </xdr:from>
    <xdr:ext cx="469744" cy="259045"/>
    <xdr:sp macro="" textlink="">
      <xdr:nvSpPr>
        <xdr:cNvPr id="161" name="n_4aveValue債務償還比率">
          <a:extLst>
            <a:ext uri="{FF2B5EF4-FFF2-40B4-BE49-F238E27FC236}">
              <a16:creationId xmlns:a16="http://schemas.microsoft.com/office/drawing/2014/main" id="{2FD75C6D-7483-41B0-AA48-E9D81E72B9BE}"/>
            </a:ext>
          </a:extLst>
        </xdr:cNvPr>
        <xdr:cNvSpPr txBox="1"/>
      </xdr:nvSpPr>
      <xdr:spPr>
        <a:xfrm>
          <a:off x="11563427" y="561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33580</xdr:rowOff>
    </xdr:from>
    <xdr:ext cx="405111" cy="259045"/>
    <xdr:sp macro="" textlink="">
      <xdr:nvSpPr>
        <xdr:cNvPr id="162" name="n_3mainValue債務償還比率">
          <a:extLst>
            <a:ext uri="{FF2B5EF4-FFF2-40B4-BE49-F238E27FC236}">
              <a16:creationId xmlns:a16="http://schemas.microsoft.com/office/drawing/2014/main" id="{3522693F-D1F2-4D05-A0F8-B27B0CF86D8A}"/>
            </a:ext>
          </a:extLst>
        </xdr:cNvPr>
        <xdr:cNvSpPr txBox="1"/>
      </xdr:nvSpPr>
      <xdr:spPr>
        <a:xfrm>
          <a:off x="12357744" y="509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136013</xdr:rowOff>
    </xdr:from>
    <xdr:ext cx="469744" cy="259045"/>
    <xdr:sp macro="" textlink="">
      <xdr:nvSpPr>
        <xdr:cNvPr id="163" name="n_4mainValue債務償還比率">
          <a:extLst>
            <a:ext uri="{FF2B5EF4-FFF2-40B4-BE49-F238E27FC236}">
              <a16:creationId xmlns:a16="http://schemas.microsoft.com/office/drawing/2014/main" id="{44E40A6C-51A2-43CC-AA39-D31A081CED88}"/>
            </a:ext>
          </a:extLst>
        </xdr:cNvPr>
        <xdr:cNvSpPr txBox="1"/>
      </xdr:nvSpPr>
      <xdr:spPr>
        <a:xfrm>
          <a:off x="11563427" y="519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AEEAEAD8-9863-433A-BD6D-4ECB0FD2BBA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886DA7E8-7578-4BF7-B3A0-CBB8386263A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0205BF08-8868-44D9-8833-90AFEF64EEE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21B29B3C-D7A7-4933-A9CB-AE806F3F435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EFBCB473-AA4A-464D-9A45-25B4C468E33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F8FC6209-211C-46EF-A053-E83B8C7EF65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CE7002-60BE-4331-A472-C60A7F1BD2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51CD28-17D0-4BBA-B05F-AB45D0908FB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037CA9-2386-4DC5-A7BE-6169E6B77D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EF10DC-4BEA-40A0-A33F-9EC5D9EF61E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B03AD8-8BD1-4DF2-B6D8-F41739E604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EE0DAC-02B1-4A16-AF8E-24FA9170A5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463C7C-4FF7-4F46-9307-1427E9BB64C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0465B9-6205-4E67-9BF9-DBC58C04D36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D9747E-8E51-4D4A-A679-FB4B589C59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49340B-46EE-422F-9BBC-D863F55395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21E430B-17F0-4926-9C89-419A15B0339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4D11FC-F628-411B-A6B0-75C15C7222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259795-884B-4AEC-8E23-B4DFE23DA05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AC0A51-F289-45B8-85FD-3E121B42F29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0D4F9C8-9ECF-4F0F-85A1-87566114566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682E6B-12A9-4BDC-A477-3254AF86CBF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28E2B9-F9E5-4157-A228-60ED071496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234961-DF27-4857-AD52-5252C846FC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6B1185-E1FC-4BDE-8BEF-C4017B2A12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CA3D68-A450-405E-8653-FD043608DB3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C9C3A4-D8A6-4A01-9AED-15BABA02D1A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567648-8BB6-4734-BAFF-AD01FA0383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35D982-D23B-41EE-9FC2-FE06C0FB2FA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ED51CF-C321-4032-9575-2C4B358B810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42D3DBC-D0BB-4E56-B646-6CE5538221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9046C2-308D-4447-A308-72C75372CA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36866A-A6A6-4DDD-B05C-74DE5A56D7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AAC2E5-90EE-4C4F-B3EE-6CD60172E9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D6A899-E0C8-4E96-8E4C-15549D9229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86FD637-4380-4300-96E4-D71B3FBB0D1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3EAFF3-12F3-42AE-84B3-284817B5771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491FAE-CBEC-4A44-BB77-0353FC71B5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066C4FC-5E3F-45EE-B252-18DB12B5CC0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23F761-25EC-4192-A1F4-8FC900AF3C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3A8EC2-383D-4A70-A820-D8F14B49607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88F1AF6-D8C6-49F0-B082-76FA063CEE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E378BA-A782-4DF2-B268-AA1BF0757D6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71F2A4-74BD-4274-90CF-2FA471A060C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1F6BAA-954A-42A1-B3E1-2108659EFD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700B88-7F27-49DD-9D7E-BE3E1A98633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DCDA46-888D-4D2C-B927-68BB42F60FF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0C786CC-5B28-420A-B973-084BCFB0A17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6C73BDD-AB28-4256-AB5A-EFAD0F69984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04644AD-C15A-4CB5-8976-0E807F9205D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FD6A80-AC3B-4F7C-A64E-EC186C1306D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0A66819-C0D1-4007-91D7-6A80175B01C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3CFBB54-09E2-4155-B545-A39A4EB978E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D2EFF78-0517-4D59-BF2C-3B92DE34720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9A7BEC4-23A8-4704-A2A4-5DC40D06525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B4AB4F-C8E8-44F5-830C-BC79DDDDE28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576A15A-AFB7-43A0-ADC1-2CD96FCB28F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201AFF6-1325-49D0-BCE0-DAB49405412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2921AD6-6B5D-4C21-9315-F5B4C7E5F2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F16DECB-C564-40BF-A526-544117C9C32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0B4013C-BAEA-4C6E-850C-75299EA7A93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C5CF666D-3D2E-4F99-A3C2-BC7EFAFF93EF}"/>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7E7C4E46-F27B-4B72-8C40-2ECEF8C911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93483ACF-A7E0-47BB-9E09-529602C721D5}"/>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3951441D-BBC6-47CF-854D-8F3B12F38D5E}"/>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A9DAC653-C816-4C40-8EA4-1DD4AA7C2A2D}"/>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9786FECE-7478-425B-B731-DA593551F657}"/>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615DE506-874B-4668-96F4-E589F5A85D3A}"/>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A0E80724-4FF0-4DD7-80B0-D8D09723D0F8}"/>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AAB831D2-E685-4550-A798-69A8DB91041D}"/>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43EEEA6-4E6B-4151-A3EC-6EA49B49422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DFD29F66-5ED9-46F7-A23C-9953871595C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EA8E91-1FC1-4F71-B02E-8488CA8273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D1DA5C-2B56-4EC6-96D3-2F27EE4A81A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3334A0-EE10-4C8B-907A-BB291EFD74F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5134A1-A4D7-4D8D-9BA4-BF345F844D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80CB9D3-581C-4D61-8B7D-BF8D07B9391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64DD4FDE-251C-4934-8E2B-7BE1196850E2}"/>
            </a:ext>
          </a:extLst>
        </xdr:cNvPr>
        <xdr:cNvSpPr/>
      </xdr:nvSpPr>
      <xdr:spPr>
        <a:xfrm>
          <a:off x="4584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BB800743-DCB7-417F-AA51-45EB41B5F768}"/>
            </a:ext>
          </a:extLst>
        </xdr:cNvPr>
        <xdr:cNvSpPr txBox="1"/>
      </xdr:nvSpPr>
      <xdr:spPr>
        <a:xfrm>
          <a:off x="4673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33020</xdr:rowOff>
    </xdr:from>
    <xdr:to>
      <xdr:col>20</xdr:col>
      <xdr:colOff>38100</xdr:colOff>
      <xdr:row>37</xdr:row>
      <xdr:rowOff>134620</xdr:rowOff>
    </xdr:to>
    <xdr:sp macro="" textlink="">
      <xdr:nvSpPr>
        <xdr:cNvPr id="75" name="楕円 74">
          <a:extLst>
            <a:ext uri="{FF2B5EF4-FFF2-40B4-BE49-F238E27FC236}">
              <a16:creationId xmlns:a16="http://schemas.microsoft.com/office/drawing/2014/main" id="{99F814C1-3F97-4153-ACD1-A079A67CA079}"/>
            </a:ext>
          </a:extLst>
        </xdr:cNvPr>
        <xdr:cNvSpPr/>
      </xdr:nvSpPr>
      <xdr:spPr>
        <a:xfrm>
          <a:off x="3746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83820</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D7E490AE-8EFA-44A2-88A6-C544C0C6C8CB}"/>
            </a:ext>
          </a:extLst>
        </xdr:cNvPr>
        <xdr:cNvCxnSpPr/>
      </xdr:nvCxnSpPr>
      <xdr:spPr>
        <a:xfrm>
          <a:off x="3797300" y="64274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67310</xdr:rowOff>
    </xdr:from>
    <xdr:to>
      <xdr:col>15</xdr:col>
      <xdr:colOff>101600</xdr:colOff>
      <xdr:row>39</xdr:row>
      <xdr:rowOff>168910</xdr:rowOff>
    </xdr:to>
    <xdr:sp macro="" textlink="">
      <xdr:nvSpPr>
        <xdr:cNvPr id="77" name="楕円 76">
          <a:extLst>
            <a:ext uri="{FF2B5EF4-FFF2-40B4-BE49-F238E27FC236}">
              <a16:creationId xmlns:a16="http://schemas.microsoft.com/office/drawing/2014/main" id="{BBD89729-490A-4A5C-ACBA-0933F9BAF26E}"/>
            </a:ext>
          </a:extLst>
        </xdr:cNvPr>
        <xdr:cNvSpPr/>
      </xdr:nvSpPr>
      <xdr:spPr>
        <a:xfrm>
          <a:off x="2857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83820</xdr:rowOff>
    </xdr:from>
    <xdr:to>
      <xdr:col>19</xdr:col>
      <xdr:colOff>177800</xdr:colOff>
      <xdr:row>39</xdr:row>
      <xdr:rowOff>118110</xdr:rowOff>
    </xdr:to>
    <xdr:cxnSp macro="">
      <xdr:nvCxnSpPr>
        <xdr:cNvPr id="78" name="直線コネクタ 77">
          <a:extLst>
            <a:ext uri="{FF2B5EF4-FFF2-40B4-BE49-F238E27FC236}">
              <a16:creationId xmlns:a16="http://schemas.microsoft.com/office/drawing/2014/main" id="{0A983915-EED3-489E-BB12-9B662CD031EC}"/>
            </a:ext>
          </a:extLst>
        </xdr:cNvPr>
        <xdr:cNvCxnSpPr/>
      </xdr:nvCxnSpPr>
      <xdr:spPr>
        <a:xfrm flipV="1">
          <a:off x="2908300" y="6427470"/>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52070</xdr:rowOff>
    </xdr:from>
    <xdr:to>
      <xdr:col>10</xdr:col>
      <xdr:colOff>165100</xdr:colOff>
      <xdr:row>39</xdr:row>
      <xdr:rowOff>153670</xdr:rowOff>
    </xdr:to>
    <xdr:sp macro="" textlink="">
      <xdr:nvSpPr>
        <xdr:cNvPr id="79" name="楕円 78">
          <a:extLst>
            <a:ext uri="{FF2B5EF4-FFF2-40B4-BE49-F238E27FC236}">
              <a16:creationId xmlns:a16="http://schemas.microsoft.com/office/drawing/2014/main" id="{AD4A8295-F028-4051-8688-73DDA9AEC77A}"/>
            </a:ext>
          </a:extLst>
        </xdr:cNvPr>
        <xdr:cNvSpPr/>
      </xdr:nvSpPr>
      <xdr:spPr>
        <a:xfrm>
          <a:off x="1968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102870</xdr:rowOff>
    </xdr:from>
    <xdr:to>
      <xdr:col>15</xdr:col>
      <xdr:colOff>50800</xdr:colOff>
      <xdr:row>39</xdr:row>
      <xdr:rowOff>118110</xdr:rowOff>
    </xdr:to>
    <xdr:cxnSp macro="">
      <xdr:nvCxnSpPr>
        <xdr:cNvPr id="80" name="直線コネクタ 79">
          <a:extLst>
            <a:ext uri="{FF2B5EF4-FFF2-40B4-BE49-F238E27FC236}">
              <a16:creationId xmlns:a16="http://schemas.microsoft.com/office/drawing/2014/main" id="{07624F59-5BFE-419D-83CD-ED442B45ABC6}"/>
            </a:ext>
          </a:extLst>
        </xdr:cNvPr>
        <xdr:cNvCxnSpPr/>
      </xdr:nvCxnSpPr>
      <xdr:spPr>
        <a:xfrm>
          <a:off x="2019300" y="6789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21590</xdr:rowOff>
    </xdr:from>
    <xdr:to>
      <xdr:col>6</xdr:col>
      <xdr:colOff>38100</xdr:colOff>
      <xdr:row>39</xdr:row>
      <xdr:rowOff>123190</xdr:rowOff>
    </xdr:to>
    <xdr:sp macro="" textlink="">
      <xdr:nvSpPr>
        <xdr:cNvPr id="81" name="楕円 80">
          <a:extLst>
            <a:ext uri="{FF2B5EF4-FFF2-40B4-BE49-F238E27FC236}">
              <a16:creationId xmlns:a16="http://schemas.microsoft.com/office/drawing/2014/main" id="{10AD6280-59A8-4823-9A07-6B400DC9EAD4}"/>
            </a:ext>
          </a:extLst>
        </xdr:cNvPr>
        <xdr:cNvSpPr/>
      </xdr:nvSpPr>
      <xdr:spPr>
        <a:xfrm>
          <a:off x="1079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72390</xdr:rowOff>
    </xdr:from>
    <xdr:to>
      <xdr:col>10</xdr:col>
      <xdr:colOff>114300</xdr:colOff>
      <xdr:row>39</xdr:row>
      <xdr:rowOff>102870</xdr:rowOff>
    </xdr:to>
    <xdr:cxnSp macro="">
      <xdr:nvCxnSpPr>
        <xdr:cNvPr id="82" name="直線コネクタ 81">
          <a:extLst>
            <a:ext uri="{FF2B5EF4-FFF2-40B4-BE49-F238E27FC236}">
              <a16:creationId xmlns:a16="http://schemas.microsoft.com/office/drawing/2014/main" id="{12C9689E-492B-4580-8620-DB854A6761BC}"/>
            </a:ext>
          </a:extLst>
        </xdr:cNvPr>
        <xdr:cNvCxnSpPr/>
      </xdr:nvCxnSpPr>
      <xdr:spPr>
        <a:xfrm>
          <a:off x="1130300" y="6758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1E012146-FD4D-4363-998F-AF3CBD526812}"/>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23620785-654C-4305-8124-026E714B10F1}"/>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CE03C88D-787D-424F-A998-FD96A48CF9DF}"/>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F626D976-11B4-416C-8598-D28C9334B91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2F81367C-0A16-475F-883E-FE2876454A13}"/>
            </a:ext>
          </a:extLst>
        </xdr:cNvPr>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160037</xdr:rowOff>
    </xdr:from>
    <xdr:ext cx="405111" cy="259045"/>
    <xdr:sp macro="" textlink="">
      <xdr:nvSpPr>
        <xdr:cNvPr id="88" name="n_2mainValue【道路】&#10;有形固定資産減価償却率">
          <a:extLst>
            <a:ext uri="{FF2B5EF4-FFF2-40B4-BE49-F238E27FC236}">
              <a16:creationId xmlns:a16="http://schemas.microsoft.com/office/drawing/2014/main" id="{9F037FB1-6352-488A-B3B6-C0C5D42985CA}"/>
            </a:ext>
          </a:extLst>
        </xdr:cNvPr>
        <xdr:cNvSpPr txBox="1"/>
      </xdr:nvSpPr>
      <xdr:spPr>
        <a:xfrm>
          <a:off x="2705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144797</xdr:rowOff>
    </xdr:from>
    <xdr:ext cx="405111" cy="259045"/>
    <xdr:sp macro="" textlink="">
      <xdr:nvSpPr>
        <xdr:cNvPr id="89" name="n_3mainValue【道路】&#10;有形固定資産減価償却率">
          <a:extLst>
            <a:ext uri="{FF2B5EF4-FFF2-40B4-BE49-F238E27FC236}">
              <a16:creationId xmlns:a16="http://schemas.microsoft.com/office/drawing/2014/main" id="{2412B7D0-BCA5-475B-9A93-833316CF8F2C}"/>
            </a:ext>
          </a:extLst>
        </xdr:cNvPr>
        <xdr:cNvSpPr txBox="1"/>
      </xdr:nvSpPr>
      <xdr:spPr>
        <a:xfrm>
          <a:off x="1816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114317</xdr:rowOff>
    </xdr:from>
    <xdr:ext cx="405111" cy="259045"/>
    <xdr:sp macro="" textlink="">
      <xdr:nvSpPr>
        <xdr:cNvPr id="90" name="n_4mainValue【道路】&#10;有形固定資産減価償却率">
          <a:extLst>
            <a:ext uri="{FF2B5EF4-FFF2-40B4-BE49-F238E27FC236}">
              <a16:creationId xmlns:a16="http://schemas.microsoft.com/office/drawing/2014/main" id="{44D82CB8-1EC8-40DD-A1BB-8CAEC366C0A4}"/>
            </a:ext>
          </a:extLst>
        </xdr:cNvPr>
        <xdr:cNvSpPr txBox="1"/>
      </xdr:nvSpPr>
      <xdr:spPr>
        <a:xfrm>
          <a:off x="9277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4FF0321-D9CA-4797-80CE-1D8C7D18F3D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5E4D390-5FB0-423D-AC06-B0CAF48B1E6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A6BCA43-E60E-49E7-893A-7121A7FED6B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08B75F3-8671-47AE-A735-30E60D4E89B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2BD92B-33DF-4CE7-8260-180B2794E7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3E0831-EEB4-463A-9A80-B28DC43C60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7CC5E1C-392D-40E7-BDA3-923DB0DA90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627DBCB-7CCE-46E2-99A2-0205BA4EDA9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ABCEB95-2D50-4077-AA8D-730E96E5555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FFB2FEB-5353-49FA-868F-F83F133E80C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2B8F36B-171B-4D28-BCC5-325C5B3FD38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4CF180F-3435-4BFB-9805-2348F933087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6A8B2C2-95BC-4784-94CE-F96EAF0DC19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48FDBF97-6AB8-493E-B857-67B8E3B2D631}"/>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C655325-E129-4123-8352-24BA2321A88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9446BE50-7996-40DB-865E-B6433EEEAFB8}"/>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F2F1163-CB72-459A-97AE-45FC976E945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5F47A2AA-7D19-4FF8-ABC5-6753F220C511}"/>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9CEBF3-160B-4AE3-A5F0-F35FC6EE53B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22D2EF7E-964C-475C-8F50-B911F713E2F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69500A0-01A7-44C7-B6AA-768771E2291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E74FC6CF-A85E-4F7E-BD60-6B9E04F2EEBE}"/>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CC613F6F-AE4A-4947-92EC-F82B79AC0617}"/>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9BFDCC6D-3201-4387-B232-EF2C094B7AF2}"/>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D37CF3CF-A0AA-4786-BE14-632872C28F77}"/>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3EBD82B8-71B6-4A97-9803-E5052296FF07}"/>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32256FB5-F1E1-464D-A1A5-2D7DB2D425F5}"/>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7A58F6D4-000D-46E6-9467-0505C693E863}"/>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3FDACA8E-4B72-4EED-B9D5-F8F681905D4D}"/>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2C7D90C3-FE6B-451A-94FE-893F5F19AFF6}"/>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CB81CFCA-B1DB-439E-9642-7C41424C04AC}"/>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35822DFA-0817-498C-BC3D-F52F2F636B30}"/>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0A63F2E-9DFC-4D62-80E8-C82F6639667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77D3FE-9AB8-458A-84E8-43E800C0D1F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EA4BCB7-2D92-443E-98B9-711424BC91B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05988B-8A44-40AB-A08D-D765808B86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866DF2-B108-4C70-A776-A03BC62247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170305</xdr:rowOff>
    </xdr:from>
    <xdr:to>
      <xdr:col>55</xdr:col>
      <xdr:colOff>50800</xdr:colOff>
      <xdr:row>41</xdr:row>
      <xdr:rowOff>100455</xdr:rowOff>
    </xdr:to>
    <xdr:sp macro="" textlink="">
      <xdr:nvSpPr>
        <xdr:cNvPr id="128" name="楕円 127">
          <a:extLst>
            <a:ext uri="{FF2B5EF4-FFF2-40B4-BE49-F238E27FC236}">
              <a16:creationId xmlns:a16="http://schemas.microsoft.com/office/drawing/2014/main" id="{DA730156-2F59-41B8-932F-44683038570B}"/>
            </a:ext>
          </a:extLst>
        </xdr:cNvPr>
        <xdr:cNvSpPr/>
      </xdr:nvSpPr>
      <xdr:spPr>
        <a:xfrm>
          <a:off x="10426700" y="702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85232</xdr:rowOff>
    </xdr:from>
    <xdr:ext cx="534377" cy="259045"/>
    <xdr:sp macro="" textlink="">
      <xdr:nvSpPr>
        <xdr:cNvPr id="129" name="【道路】&#10;一人当たり延長該当値テキスト">
          <a:extLst>
            <a:ext uri="{FF2B5EF4-FFF2-40B4-BE49-F238E27FC236}">
              <a16:creationId xmlns:a16="http://schemas.microsoft.com/office/drawing/2014/main" id="{99CAC330-D43E-4735-9D76-16C3EA9BD1C6}"/>
            </a:ext>
          </a:extLst>
        </xdr:cNvPr>
        <xdr:cNvSpPr txBox="1"/>
      </xdr:nvSpPr>
      <xdr:spPr>
        <a:xfrm>
          <a:off x="10515600" y="69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1827</xdr:rowOff>
    </xdr:from>
    <xdr:to>
      <xdr:col>50</xdr:col>
      <xdr:colOff>165100</xdr:colOff>
      <xdr:row>41</xdr:row>
      <xdr:rowOff>103427</xdr:rowOff>
    </xdr:to>
    <xdr:sp macro="" textlink="">
      <xdr:nvSpPr>
        <xdr:cNvPr id="130" name="楕円 129">
          <a:extLst>
            <a:ext uri="{FF2B5EF4-FFF2-40B4-BE49-F238E27FC236}">
              <a16:creationId xmlns:a16="http://schemas.microsoft.com/office/drawing/2014/main" id="{993BB273-E585-4D09-8439-C8E76F714AB7}"/>
            </a:ext>
          </a:extLst>
        </xdr:cNvPr>
        <xdr:cNvSpPr/>
      </xdr:nvSpPr>
      <xdr:spPr>
        <a:xfrm>
          <a:off x="9588500" y="703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49655</xdr:rowOff>
    </xdr:from>
    <xdr:to>
      <xdr:col>55</xdr:col>
      <xdr:colOff>0</xdr:colOff>
      <xdr:row>41</xdr:row>
      <xdr:rowOff>52627</xdr:rowOff>
    </xdr:to>
    <xdr:cxnSp macro="">
      <xdr:nvCxnSpPr>
        <xdr:cNvPr id="131" name="直線コネクタ 130">
          <a:extLst>
            <a:ext uri="{FF2B5EF4-FFF2-40B4-BE49-F238E27FC236}">
              <a16:creationId xmlns:a16="http://schemas.microsoft.com/office/drawing/2014/main" id="{EB6BB421-B840-4C17-9C98-DF894B41106D}"/>
            </a:ext>
          </a:extLst>
        </xdr:cNvPr>
        <xdr:cNvCxnSpPr/>
      </xdr:nvCxnSpPr>
      <xdr:spPr>
        <a:xfrm flipV="1">
          <a:off x="9639300" y="7079105"/>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14855</xdr:rowOff>
    </xdr:from>
    <xdr:to>
      <xdr:col>46</xdr:col>
      <xdr:colOff>38100</xdr:colOff>
      <xdr:row>41</xdr:row>
      <xdr:rowOff>116455</xdr:rowOff>
    </xdr:to>
    <xdr:sp macro="" textlink="">
      <xdr:nvSpPr>
        <xdr:cNvPr id="132" name="楕円 131">
          <a:extLst>
            <a:ext uri="{FF2B5EF4-FFF2-40B4-BE49-F238E27FC236}">
              <a16:creationId xmlns:a16="http://schemas.microsoft.com/office/drawing/2014/main" id="{F0A1750D-63A5-4601-AF21-34F6979D9D05}"/>
            </a:ext>
          </a:extLst>
        </xdr:cNvPr>
        <xdr:cNvSpPr/>
      </xdr:nvSpPr>
      <xdr:spPr>
        <a:xfrm>
          <a:off x="8699500" y="70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52627</xdr:rowOff>
    </xdr:from>
    <xdr:to>
      <xdr:col>50</xdr:col>
      <xdr:colOff>114300</xdr:colOff>
      <xdr:row>41</xdr:row>
      <xdr:rowOff>65655</xdr:rowOff>
    </xdr:to>
    <xdr:cxnSp macro="">
      <xdr:nvCxnSpPr>
        <xdr:cNvPr id="133" name="直線コネクタ 132">
          <a:extLst>
            <a:ext uri="{FF2B5EF4-FFF2-40B4-BE49-F238E27FC236}">
              <a16:creationId xmlns:a16="http://schemas.microsoft.com/office/drawing/2014/main" id="{F6BF126D-B41D-4B5C-9274-D1A71764F74F}"/>
            </a:ext>
          </a:extLst>
        </xdr:cNvPr>
        <xdr:cNvCxnSpPr/>
      </xdr:nvCxnSpPr>
      <xdr:spPr>
        <a:xfrm flipV="1">
          <a:off x="8750300" y="7082077"/>
          <a:ext cx="889000" cy="1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16628</xdr:rowOff>
    </xdr:from>
    <xdr:to>
      <xdr:col>41</xdr:col>
      <xdr:colOff>101600</xdr:colOff>
      <xdr:row>41</xdr:row>
      <xdr:rowOff>118228</xdr:rowOff>
    </xdr:to>
    <xdr:sp macro="" textlink="">
      <xdr:nvSpPr>
        <xdr:cNvPr id="134" name="楕円 133">
          <a:extLst>
            <a:ext uri="{FF2B5EF4-FFF2-40B4-BE49-F238E27FC236}">
              <a16:creationId xmlns:a16="http://schemas.microsoft.com/office/drawing/2014/main" id="{D71849EF-C517-442B-865A-D2A7B72B2B44}"/>
            </a:ext>
          </a:extLst>
        </xdr:cNvPr>
        <xdr:cNvSpPr/>
      </xdr:nvSpPr>
      <xdr:spPr>
        <a:xfrm>
          <a:off x="7810500" y="704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65655</xdr:rowOff>
    </xdr:from>
    <xdr:to>
      <xdr:col>45</xdr:col>
      <xdr:colOff>177800</xdr:colOff>
      <xdr:row>41</xdr:row>
      <xdr:rowOff>67428</xdr:rowOff>
    </xdr:to>
    <xdr:cxnSp macro="">
      <xdr:nvCxnSpPr>
        <xdr:cNvPr id="135" name="直線コネクタ 134">
          <a:extLst>
            <a:ext uri="{FF2B5EF4-FFF2-40B4-BE49-F238E27FC236}">
              <a16:creationId xmlns:a16="http://schemas.microsoft.com/office/drawing/2014/main" id="{2CFC5168-50E2-4C88-8AF2-37F8A8DBB468}"/>
            </a:ext>
          </a:extLst>
        </xdr:cNvPr>
        <xdr:cNvCxnSpPr/>
      </xdr:nvCxnSpPr>
      <xdr:spPr>
        <a:xfrm flipV="1">
          <a:off x="7861300" y="7095105"/>
          <a:ext cx="889000" cy="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17822</xdr:rowOff>
    </xdr:from>
    <xdr:to>
      <xdr:col>36</xdr:col>
      <xdr:colOff>165100</xdr:colOff>
      <xdr:row>41</xdr:row>
      <xdr:rowOff>119422</xdr:rowOff>
    </xdr:to>
    <xdr:sp macro="" textlink="">
      <xdr:nvSpPr>
        <xdr:cNvPr id="136" name="楕円 135">
          <a:extLst>
            <a:ext uri="{FF2B5EF4-FFF2-40B4-BE49-F238E27FC236}">
              <a16:creationId xmlns:a16="http://schemas.microsoft.com/office/drawing/2014/main" id="{3C172217-4E90-42A0-AF61-7C425EA0BF8E}"/>
            </a:ext>
          </a:extLst>
        </xdr:cNvPr>
        <xdr:cNvSpPr/>
      </xdr:nvSpPr>
      <xdr:spPr>
        <a:xfrm>
          <a:off x="6921500" y="704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67428</xdr:rowOff>
    </xdr:from>
    <xdr:to>
      <xdr:col>41</xdr:col>
      <xdr:colOff>50800</xdr:colOff>
      <xdr:row>41</xdr:row>
      <xdr:rowOff>68622</xdr:rowOff>
    </xdr:to>
    <xdr:cxnSp macro="">
      <xdr:nvCxnSpPr>
        <xdr:cNvPr id="137" name="直線コネクタ 136">
          <a:extLst>
            <a:ext uri="{FF2B5EF4-FFF2-40B4-BE49-F238E27FC236}">
              <a16:creationId xmlns:a16="http://schemas.microsoft.com/office/drawing/2014/main" id="{A9427A68-E316-4934-BB11-E283733F10BA}"/>
            </a:ext>
          </a:extLst>
        </xdr:cNvPr>
        <xdr:cNvCxnSpPr/>
      </xdr:nvCxnSpPr>
      <xdr:spPr>
        <a:xfrm flipV="1">
          <a:off x="6972300" y="7096878"/>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7A800325-F5CF-4794-82D0-DF5322A8921A}"/>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D1FDCC72-5FB8-4D9A-8D05-5C717DE6F841}"/>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D263AA25-9324-4490-B769-3ADD417AC1DA}"/>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61DA2E9C-94B0-4BDA-BFB4-E7B0C32DC7E3}"/>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94554</xdr:rowOff>
    </xdr:from>
    <xdr:ext cx="534377" cy="259045"/>
    <xdr:sp macro="" textlink="">
      <xdr:nvSpPr>
        <xdr:cNvPr id="142" name="n_1mainValue【道路】&#10;一人当たり延長">
          <a:extLst>
            <a:ext uri="{FF2B5EF4-FFF2-40B4-BE49-F238E27FC236}">
              <a16:creationId xmlns:a16="http://schemas.microsoft.com/office/drawing/2014/main" id="{5C5BDEA6-315C-4E3C-87F6-DF75FE58725B}"/>
            </a:ext>
          </a:extLst>
        </xdr:cNvPr>
        <xdr:cNvSpPr txBox="1"/>
      </xdr:nvSpPr>
      <xdr:spPr>
        <a:xfrm>
          <a:off x="9359411" y="712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107582</xdr:rowOff>
    </xdr:from>
    <xdr:ext cx="534377" cy="259045"/>
    <xdr:sp macro="" textlink="">
      <xdr:nvSpPr>
        <xdr:cNvPr id="143" name="n_2mainValue【道路】&#10;一人当たり延長">
          <a:extLst>
            <a:ext uri="{FF2B5EF4-FFF2-40B4-BE49-F238E27FC236}">
              <a16:creationId xmlns:a16="http://schemas.microsoft.com/office/drawing/2014/main" id="{63B7C226-B42E-4398-A674-A755A374E201}"/>
            </a:ext>
          </a:extLst>
        </xdr:cNvPr>
        <xdr:cNvSpPr txBox="1"/>
      </xdr:nvSpPr>
      <xdr:spPr>
        <a:xfrm>
          <a:off x="8483111" y="713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109355</xdr:rowOff>
    </xdr:from>
    <xdr:ext cx="534377" cy="259045"/>
    <xdr:sp macro="" textlink="">
      <xdr:nvSpPr>
        <xdr:cNvPr id="144" name="n_3mainValue【道路】&#10;一人当たり延長">
          <a:extLst>
            <a:ext uri="{FF2B5EF4-FFF2-40B4-BE49-F238E27FC236}">
              <a16:creationId xmlns:a16="http://schemas.microsoft.com/office/drawing/2014/main" id="{B40FC4BE-9343-4C4A-A443-BEDB1B523CD4}"/>
            </a:ext>
          </a:extLst>
        </xdr:cNvPr>
        <xdr:cNvSpPr txBox="1"/>
      </xdr:nvSpPr>
      <xdr:spPr>
        <a:xfrm>
          <a:off x="7594111" y="713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110549</xdr:rowOff>
    </xdr:from>
    <xdr:ext cx="534377" cy="259045"/>
    <xdr:sp macro="" textlink="">
      <xdr:nvSpPr>
        <xdr:cNvPr id="145" name="n_4mainValue【道路】&#10;一人当たり延長">
          <a:extLst>
            <a:ext uri="{FF2B5EF4-FFF2-40B4-BE49-F238E27FC236}">
              <a16:creationId xmlns:a16="http://schemas.microsoft.com/office/drawing/2014/main" id="{B77C9C52-B547-4B99-AEC1-92B526E3D4C6}"/>
            </a:ext>
          </a:extLst>
        </xdr:cNvPr>
        <xdr:cNvSpPr txBox="1"/>
      </xdr:nvSpPr>
      <xdr:spPr>
        <a:xfrm>
          <a:off x="6705111" y="713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172AF15-3974-4CDE-ADEA-23B9F6082F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0077953-4F5D-4451-804C-99C171A4500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0B06953-10B3-4EB4-B574-59AEA6F8D84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64511BC-1E4B-48D7-AF0D-12512F4025B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13BA92A-A7B6-48FC-8A64-6F1F907F0E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54B4431-07CA-4FD4-9DB3-D169DB3D01C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4A9BBF6-5891-463C-8F91-86AB8EBDC42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EEB7E25-900D-44FC-8FD1-3C85EBA9B51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AF3CE10-3C16-4B3B-9988-8831FF37C7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5B9B602-8E94-4404-B893-79EECEB4E3D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671B714-86ED-4AB0-AD47-464EC55863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24E82B8-183C-4DD3-818F-FD1F6005D6D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060E628-2ACD-4553-889F-65D8917A912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25F00E5-9E32-40B0-B084-83611503A0D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36BA1B6-B661-47B9-A9B8-AA497ED804B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BBE47E3-3B59-4A76-B875-6F5F30A15EF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7FAA1A60-B212-423E-81FF-3405E7C42C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53F6F57-85FB-4475-ACF6-9DD9D3D2B98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9C4E3FB-6407-4A0D-B0E2-7D893119356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3028E39-62CD-4AD8-8962-51F315E2B6E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18C1159-B2CA-47DE-A5AA-4C86331A29C7}"/>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4FA757A-1CF7-4581-AFDF-95295144C6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1A041B0-5324-4111-82B1-D0BDAE9E96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6440B8F-7C25-4109-BF36-30D8891E81B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5F04EB47-53FC-4835-B7E9-B651F65599B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8E18B7A2-D442-4D72-8861-B03398678046}"/>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E75B469E-A5DC-461C-94A2-3D5A894915E4}"/>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2564DA5D-7627-4FA1-87AF-B247FB48726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AAC7E21-DE2C-4314-9DA8-AC12EF75F7AF}"/>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F55B6774-59FE-4C3F-B66E-A4499FB5D462}"/>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9F646EC6-A859-4AB1-A901-20D22420B9CC}"/>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B27B74DB-D704-4256-AD23-2B3DF5B8F23D}"/>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E9BD4FD9-0CF2-4300-B30A-DFC444835215}"/>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D7CB9E2B-79C4-454D-B275-B594CEEB61DC}"/>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72369FA-A1F2-45DE-A6E7-001F37B4EAC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F73D48D-0D2A-4D04-9D55-31763F6CF6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254E3BE-7560-46D0-B8FA-4BFB2DC20B3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02ED48E-53C8-4514-A72E-F481073676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6B78695-B1DC-4DF8-B928-BF020D19C1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19050</xdr:rowOff>
    </xdr:from>
    <xdr:to>
      <xdr:col>24</xdr:col>
      <xdr:colOff>114300</xdr:colOff>
      <xdr:row>59</xdr:row>
      <xdr:rowOff>120650</xdr:rowOff>
    </xdr:to>
    <xdr:sp macro="" textlink="">
      <xdr:nvSpPr>
        <xdr:cNvPr id="185" name="楕円 184">
          <a:extLst>
            <a:ext uri="{FF2B5EF4-FFF2-40B4-BE49-F238E27FC236}">
              <a16:creationId xmlns:a16="http://schemas.microsoft.com/office/drawing/2014/main" id="{86CC0C75-4D73-4A61-8039-A83421318EB6}"/>
            </a:ext>
          </a:extLst>
        </xdr:cNvPr>
        <xdr:cNvSpPr/>
      </xdr:nvSpPr>
      <xdr:spPr>
        <a:xfrm>
          <a:off x="45847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41927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82D1897-88A5-4B6A-A1B2-597F9F276AE7}"/>
            </a:ext>
          </a:extLst>
        </xdr:cNvPr>
        <xdr:cNvSpPr txBox="1"/>
      </xdr:nvSpPr>
      <xdr:spPr>
        <a:xfrm>
          <a:off x="4673600"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35560</xdr:rowOff>
    </xdr:from>
    <xdr:to>
      <xdr:col>20</xdr:col>
      <xdr:colOff>38100</xdr:colOff>
      <xdr:row>59</xdr:row>
      <xdr:rowOff>137160</xdr:rowOff>
    </xdr:to>
    <xdr:sp macro="" textlink="">
      <xdr:nvSpPr>
        <xdr:cNvPr id="187" name="楕円 186">
          <a:extLst>
            <a:ext uri="{FF2B5EF4-FFF2-40B4-BE49-F238E27FC236}">
              <a16:creationId xmlns:a16="http://schemas.microsoft.com/office/drawing/2014/main" id="{93824692-E22D-4B5D-9BD5-B4F7A198AC62}"/>
            </a:ext>
          </a:extLst>
        </xdr:cNvPr>
        <xdr:cNvSpPr/>
      </xdr:nvSpPr>
      <xdr:spPr>
        <a:xfrm>
          <a:off x="3746500" y="1015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69850</xdr:rowOff>
    </xdr:from>
    <xdr:to>
      <xdr:col>24</xdr:col>
      <xdr:colOff>63500</xdr:colOff>
      <xdr:row>59</xdr:row>
      <xdr:rowOff>86360</xdr:rowOff>
    </xdr:to>
    <xdr:cxnSp macro="">
      <xdr:nvCxnSpPr>
        <xdr:cNvPr id="188" name="直線コネクタ 187">
          <a:extLst>
            <a:ext uri="{FF2B5EF4-FFF2-40B4-BE49-F238E27FC236}">
              <a16:creationId xmlns:a16="http://schemas.microsoft.com/office/drawing/2014/main" id="{8E3177F4-E439-41C0-8ABD-AD19ACAEB13E}"/>
            </a:ext>
          </a:extLst>
        </xdr:cNvPr>
        <xdr:cNvCxnSpPr/>
      </xdr:nvCxnSpPr>
      <xdr:spPr>
        <a:xfrm flipV="1">
          <a:off x="3797300" y="1018540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27940</xdr:rowOff>
    </xdr:from>
    <xdr:to>
      <xdr:col>15</xdr:col>
      <xdr:colOff>101600</xdr:colOff>
      <xdr:row>60</xdr:row>
      <xdr:rowOff>129540</xdr:rowOff>
    </xdr:to>
    <xdr:sp macro="" textlink="">
      <xdr:nvSpPr>
        <xdr:cNvPr id="189" name="楕円 188">
          <a:extLst>
            <a:ext uri="{FF2B5EF4-FFF2-40B4-BE49-F238E27FC236}">
              <a16:creationId xmlns:a16="http://schemas.microsoft.com/office/drawing/2014/main" id="{F2F622EE-7970-449E-BB81-C3F38214681A}"/>
            </a:ext>
          </a:extLst>
        </xdr:cNvPr>
        <xdr:cNvSpPr/>
      </xdr:nvSpPr>
      <xdr:spPr>
        <a:xfrm>
          <a:off x="2857500" y="1031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86360</xdr:rowOff>
    </xdr:from>
    <xdr:to>
      <xdr:col>19</xdr:col>
      <xdr:colOff>177800</xdr:colOff>
      <xdr:row>60</xdr:row>
      <xdr:rowOff>78740</xdr:rowOff>
    </xdr:to>
    <xdr:cxnSp macro="">
      <xdr:nvCxnSpPr>
        <xdr:cNvPr id="190" name="直線コネクタ 189">
          <a:extLst>
            <a:ext uri="{FF2B5EF4-FFF2-40B4-BE49-F238E27FC236}">
              <a16:creationId xmlns:a16="http://schemas.microsoft.com/office/drawing/2014/main" id="{EA1B9032-5BFE-4584-B0EC-EE90C26CDB54}"/>
            </a:ext>
          </a:extLst>
        </xdr:cNvPr>
        <xdr:cNvCxnSpPr/>
      </xdr:nvCxnSpPr>
      <xdr:spPr>
        <a:xfrm flipV="1">
          <a:off x="2908300" y="1020191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1" name="楕円 190">
          <a:extLst>
            <a:ext uri="{FF2B5EF4-FFF2-40B4-BE49-F238E27FC236}">
              <a16:creationId xmlns:a16="http://schemas.microsoft.com/office/drawing/2014/main" id="{302CC0C0-4099-4E76-8450-CD428175E56F}"/>
            </a:ext>
          </a:extLst>
        </xdr:cNvPr>
        <xdr:cNvSpPr/>
      </xdr:nvSpPr>
      <xdr:spPr>
        <a:xfrm>
          <a:off x="1968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78740</xdr:rowOff>
    </xdr:to>
    <xdr:cxnSp macro="">
      <xdr:nvCxnSpPr>
        <xdr:cNvPr id="192" name="直線コネクタ 191">
          <a:extLst>
            <a:ext uri="{FF2B5EF4-FFF2-40B4-BE49-F238E27FC236}">
              <a16:creationId xmlns:a16="http://schemas.microsoft.com/office/drawing/2014/main" id="{06C0C83F-6986-4033-B5EA-2E67C37C1435}"/>
            </a:ext>
          </a:extLst>
        </xdr:cNvPr>
        <xdr:cNvCxnSpPr/>
      </xdr:nvCxnSpPr>
      <xdr:spPr>
        <a:xfrm>
          <a:off x="2019300" y="1034415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101600</xdr:rowOff>
    </xdr:from>
    <xdr:to>
      <xdr:col>6</xdr:col>
      <xdr:colOff>38100</xdr:colOff>
      <xdr:row>61</xdr:row>
      <xdr:rowOff>31750</xdr:rowOff>
    </xdr:to>
    <xdr:sp macro="" textlink="">
      <xdr:nvSpPr>
        <xdr:cNvPr id="193" name="楕円 192">
          <a:extLst>
            <a:ext uri="{FF2B5EF4-FFF2-40B4-BE49-F238E27FC236}">
              <a16:creationId xmlns:a16="http://schemas.microsoft.com/office/drawing/2014/main" id="{FA4B4FFC-5E07-4BBD-BEC7-340ED28B1142}"/>
            </a:ext>
          </a:extLst>
        </xdr:cNvPr>
        <xdr:cNvSpPr/>
      </xdr:nvSpPr>
      <xdr:spPr>
        <a:xfrm>
          <a:off x="1079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152400</xdr:rowOff>
    </xdr:to>
    <xdr:cxnSp macro="">
      <xdr:nvCxnSpPr>
        <xdr:cNvPr id="194" name="直線コネクタ 193">
          <a:extLst>
            <a:ext uri="{FF2B5EF4-FFF2-40B4-BE49-F238E27FC236}">
              <a16:creationId xmlns:a16="http://schemas.microsoft.com/office/drawing/2014/main" id="{C1ABC78B-2244-4852-83D3-FC88E7533D20}"/>
            </a:ext>
          </a:extLst>
        </xdr:cNvPr>
        <xdr:cNvCxnSpPr/>
      </xdr:nvCxnSpPr>
      <xdr:spPr>
        <a:xfrm flipV="1">
          <a:off x="1130300" y="10344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119C97E-947A-4C06-833A-29D9B0D2F73B}"/>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43AA56E-2B74-4546-9958-821C48B09165}"/>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B663C2B-DFD9-462B-84A6-DF5613F76911}"/>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BBD29B95-314A-4CB7-97FD-CFB329992F3B}"/>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153687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860AFB9B-686A-46AA-8E74-7676F10CE343}"/>
            </a:ext>
          </a:extLst>
        </xdr:cNvPr>
        <xdr:cNvSpPr txBox="1"/>
      </xdr:nvSpPr>
      <xdr:spPr>
        <a:xfrm>
          <a:off x="3582044" y="992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120667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1E7CCEC-6AEC-4D74-B1B4-C683F9397770}"/>
            </a:ext>
          </a:extLst>
        </xdr:cNvPr>
        <xdr:cNvSpPr txBox="1"/>
      </xdr:nvSpPr>
      <xdr:spPr>
        <a:xfrm>
          <a:off x="2705744"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99077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9850E02-A1D9-4E39-A499-91B13629143D}"/>
            </a:ext>
          </a:extLst>
        </xdr:cNvPr>
        <xdr:cNvSpPr txBox="1"/>
      </xdr:nvSpPr>
      <xdr:spPr>
        <a:xfrm>
          <a:off x="1816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22877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8A7574D-E6C4-4D1F-83D2-CF2120323BAD}"/>
            </a:ext>
          </a:extLst>
        </xdr:cNvPr>
        <xdr:cNvSpPr txBox="1"/>
      </xdr:nvSpPr>
      <xdr:spPr>
        <a:xfrm>
          <a:off x="927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0C0A39D-7BD1-4C8D-B77F-DB3FE872A9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EDBA886-2F56-4040-9DB3-2A5E379695C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3DAAB204-A50F-43A3-8025-ECE05D904D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DC0F9C2-CCCE-4EFF-9EE1-19DE9FD6CD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4556F16-D188-432F-B8A1-F39655708CE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4B36C78A-3E9B-4CD7-8CF0-376DDEE4CB8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B922195-3163-4448-A684-2DB1391F7A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004E352-69AB-4378-99BF-115EABBFE91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1E1E829-7148-4D14-94B1-3C66E32DE8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7B3FE5B-38FF-4995-89F4-A6C60FC5FA1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3D04909-C152-427E-AE4A-1A1B1E56C60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A2A8D6C9-B5C5-4698-82CA-51210E9D703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D5C9A83-2292-4A1F-9D2D-D561E495547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4D484F82-4C84-4AFA-B178-2238B57B29E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C576769-7AE3-4F34-BF8F-40E68F3AC5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E3F72BF-D715-47D7-8678-4D9F223830D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53567A3-83F4-491D-896A-103B7B26F85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9E74AC3C-E167-4AA2-A846-CBD7682056B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4D70909-E9C6-4D8D-A3AD-A7C0495CC4F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DE2E7E99-1513-4D65-AB89-5DBC1D07252B}"/>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BB36D3F-E8FC-409D-B8E2-E367C74B80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2F495B1E-96CB-4DDA-9DAC-C92ABD56ACA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71A6CE8-109E-4EC2-A246-4A03BDC455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8066F3FA-EB98-4288-8590-A098F742DCF3}"/>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F513A7A7-9E71-432D-8D94-1F3E635CF63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D0B93AD-300D-4D76-97D0-4A28E1857932}"/>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830A3EE9-8BF0-480E-ACDA-567E74601DA7}"/>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23F861C1-DBFD-493F-BA30-AFD195614B5C}"/>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216B4D3C-BF9C-4714-8E08-6A68ECBABC61}"/>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9AB7D787-9AB7-4A35-9381-990F38643BBD}"/>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2CE1FE9E-F907-4E94-BA50-4599032FF096}"/>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D2EE9FE5-FFC9-47A4-9804-D850CD85BDF4}"/>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E31A6669-AFEE-4F4A-8A47-6E08BD6BAA3D}"/>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8E42965E-2EB7-4890-9232-59DB483BF373}"/>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6177E0E-0004-4205-8702-77DD4D3F231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9C18F7C-1420-45B3-8B85-A21C496689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9F24288-BA21-427B-90E3-7088029E27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2565295-F9B5-443F-BF2B-146792A60D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A1050CE-EA51-45F9-A798-FD5E067F471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136803</xdr:rowOff>
    </xdr:from>
    <xdr:to>
      <xdr:col>55</xdr:col>
      <xdr:colOff>50800</xdr:colOff>
      <xdr:row>64</xdr:row>
      <xdr:rowOff>66953</xdr:rowOff>
    </xdr:to>
    <xdr:sp macro="" textlink="">
      <xdr:nvSpPr>
        <xdr:cNvPr id="242" name="楕円 241">
          <a:extLst>
            <a:ext uri="{FF2B5EF4-FFF2-40B4-BE49-F238E27FC236}">
              <a16:creationId xmlns:a16="http://schemas.microsoft.com/office/drawing/2014/main" id="{6A1645D8-8652-4A18-905E-5A7346678F0B}"/>
            </a:ext>
          </a:extLst>
        </xdr:cNvPr>
        <xdr:cNvSpPr/>
      </xdr:nvSpPr>
      <xdr:spPr>
        <a:xfrm>
          <a:off x="10426700" y="109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51730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6BB9195-C4BA-43BA-A72E-7166C4E8D75D}"/>
            </a:ext>
          </a:extLst>
        </xdr:cNvPr>
        <xdr:cNvSpPr txBox="1"/>
      </xdr:nvSpPr>
      <xdr:spPr>
        <a:xfrm>
          <a:off x="10515600" y="10853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142104</xdr:rowOff>
    </xdr:from>
    <xdr:to>
      <xdr:col>50</xdr:col>
      <xdr:colOff>165100</xdr:colOff>
      <xdr:row>64</xdr:row>
      <xdr:rowOff>72254</xdr:rowOff>
    </xdr:to>
    <xdr:sp macro="" textlink="">
      <xdr:nvSpPr>
        <xdr:cNvPr id="244" name="楕円 243">
          <a:extLst>
            <a:ext uri="{FF2B5EF4-FFF2-40B4-BE49-F238E27FC236}">
              <a16:creationId xmlns:a16="http://schemas.microsoft.com/office/drawing/2014/main" id="{A9494B39-EBCE-4B6A-AE7B-56159FEB8161}"/>
            </a:ext>
          </a:extLst>
        </xdr:cNvPr>
        <xdr:cNvSpPr/>
      </xdr:nvSpPr>
      <xdr:spPr>
        <a:xfrm>
          <a:off x="9588500" y="1094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16153</xdr:rowOff>
    </xdr:from>
    <xdr:to>
      <xdr:col>55</xdr:col>
      <xdr:colOff>0</xdr:colOff>
      <xdr:row>64</xdr:row>
      <xdr:rowOff>21454</xdr:rowOff>
    </xdr:to>
    <xdr:cxnSp macro="">
      <xdr:nvCxnSpPr>
        <xdr:cNvPr id="245" name="直線コネクタ 244">
          <a:extLst>
            <a:ext uri="{FF2B5EF4-FFF2-40B4-BE49-F238E27FC236}">
              <a16:creationId xmlns:a16="http://schemas.microsoft.com/office/drawing/2014/main" id="{65B2AA27-C74E-4FA1-B1F0-4E2D087F0A44}"/>
            </a:ext>
          </a:extLst>
        </xdr:cNvPr>
        <xdr:cNvCxnSpPr/>
      </xdr:nvCxnSpPr>
      <xdr:spPr>
        <a:xfrm flipV="1">
          <a:off x="9639300" y="10988953"/>
          <a:ext cx="838200" cy="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145506</xdr:rowOff>
    </xdr:from>
    <xdr:to>
      <xdr:col>46</xdr:col>
      <xdr:colOff>38100</xdr:colOff>
      <xdr:row>64</xdr:row>
      <xdr:rowOff>75656</xdr:rowOff>
    </xdr:to>
    <xdr:sp macro="" textlink="">
      <xdr:nvSpPr>
        <xdr:cNvPr id="246" name="楕円 245">
          <a:extLst>
            <a:ext uri="{FF2B5EF4-FFF2-40B4-BE49-F238E27FC236}">
              <a16:creationId xmlns:a16="http://schemas.microsoft.com/office/drawing/2014/main" id="{E57C2168-6EE8-44C5-A8B6-DC0FD707AB05}"/>
            </a:ext>
          </a:extLst>
        </xdr:cNvPr>
        <xdr:cNvSpPr/>
      </xdr:nvSpPr>
      <xdr:spPr>
        <a:xfrm>
          <a:off x="8699500" y="1094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21454</xdr:rowOff>
    </xdr:from>
    <xdr:to>
      <xdr:col>50</xdr:col>
      <xdr:colOff>114300</xdr:colOff>
      <xdr:row>64</xdr:row>
      <xdr:rowOff>24856</xdr:rowOff>
    </xdr:to>
    <xdr:cxnSp macro="">
      <xdr:nvCxnSpPr>
        <xdr:cNvPr id="247" name="直線コネクタ 246">
          <a:extLst>
            <a:ext uri="{FF2B5EF4-FFF2-40B4-BE49-F238E27FC236}">
              <a16:creationId xmlns:a16="http://schemas.microsoft.com/office/drawing/2014/main" id="{A791085E-6C4C-466C-A372-C98480F0F5D5}"/>
            </a:ext>
          </a:extLst>
        </xdr:cNvPr>
        <xdr:cNvCxnSpPr/>
      </xdr:nvCxnSpPr>
      <xdr:spPr>
        <a:xfrm flipV="1">
          <a:off x="8750300" y="10994254"/>
          <a:ext cx="88900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146852</xdr:rowOff>
    </xdr:from>
    <xdr:to>
      <xdr:col>41</xdr:col>
      <xdr:colOff>101600</xdr:colOff>
      <xdr:row>64</xdr:row>
      <xdr:rowOff>77002</xdr:rowOff>
    </xdr:to>
    <xdr:sp macro="" textlink="">
      <xdr:nvSpPr>
        <xdr:cNvPr id="248" name="楕円 247">
          <a:extLst>
            <a:ext uri="{FF2B5EF4-FFF2-40B4-BE49-F238E27FC236}">
              <a16:creationId xmlns:a16="http://schemas.microsoft.com/office/drawing/2014/main" id="{09AD5B51-103C-46F0-989F-9741C1ECDDAF}"/>
            </a:ext>
          </a:extLst>
        </xdr:cNvPr>
        <xdr:cNvSpPr/>
      </xdr:nvSpPr>
      <xdr:spPr>
        <a:xfrm>
          <a:off x="7810500" y="1094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24856</xdr:rowOff>
    </xdr:from>
    <xdr:to>
      <xdr:col>45</xdr:col>
      <xdr:colOff>177800</xdr:colOff>
      <xdr:row>64</xdr:row>
      <xdr:rowOff>26202</xdr:rowOff>
    </xdr:to>
    <xdr:cxnSp macro="">
      <xdr:nvCxnSpPr>
        <xdr:cNvPr id="249" name="直線コネクタ 248">
          <a:extLst>
            <a:ext uri="{FF2B5EF4-FFF2-40B4-BE49-F238E27FC236}">
              <a16:creationId xmlns:a16="http://schemas.microsoft.com/office/drawing/2014/main" id="{8D61A904-B33E-4095-ADDE-676D8139364E}"/>
            </a:ext>
          </a:extLst>
        </xdr:cNvPr>
        <xdr:cNvCxnSpPr/>
      </xdr:nvCxnSpPr>
      <xdr:spPr>
        <a:xfrm flipV="1">
          <a:off x="7861300" y="10997656"/>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153772</xdr:rowOff>
    </xdr:from>
    <xdr:to>
      <xdr:col>36</xdr:col>
      <xdr:colOff>165100</xdr:colOff>
      <xdr:row>64</xdr:row>
      <xdr:rowOff>83922</xdr:rowOff>
    </xdr:to>
    <xdr:sp macro="" textlink="">
      <xdr:nvSpPr>
        <xdr:cNvPr id="250" name="楕円 249">
          <a:extLst>
            <a:ext uri="{FF2B5EF4-FFF2-40B4-BE49-F238E27FC236}">
              <a16:creationId xmlns:a16="http://schemas.microsoft.com/office/drawing/2014/main" id="{7C875C9F-90A2-4EF5-9904-97DEE9C07889}"/>
            </a:ext>
          </a:extLst>
        </xdr:cNvPr>
        <xdr:cNvSpPr/>
      </xdr:nvSpPr>
      <xdr:spPr>
        <a:xfrm>
          <a:off x="6921500" y="1095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26202</xdr:rowOff>
    </xdr:from>
    <xdr:to>
      <xdr:col>41</xdr:col>
      <xdr:colOff>50800</xdr:colOff>
      <xdr:row>64</xdr:row>
      <xdr:rowOff>33122</xdr:rowOff>
    </xdr:to>
    <xdr:cxnSp macro="">
      <xdr:nvCxnSpPr>
        <xdr:cNvPr id="251" name="直線コネクタ 250">
          <a:extLst>
            <a:ext uri="{FF2B5EF4-FFF2-40B4-BE49-F238E27FC236}">
              <a16:creationId xmlns:a16="http://schemas.microsoft.com/office/drawing/2014/main" id="{7A94151A-F780-41F2-9B49-84AFBD816C9A}"/>
            </a:ext>
          </a:extLst>
        </xdr:cNvPr>
        <xdr:cNvCxnSpPr/>
      </xdr:nvCxnSpPr>
      <xdr:spPr>
        <a:xfrm flipV="1">
          <a:off x="6972300" y="10999002"/>
          <a:ext cx="889000" cy="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84CEDB8-918F-48EB-80BF-3FDB92823AF7}"/>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D33600DC-DDC8-4FE3-B3FE-69A1A9E318C1}"/>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C5C67D04-F575-485F-9678-F41E774F016A}"/>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5D31B93E-E464-4F6E-86A3-0E6481D9B7DE}"/>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63381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A1885797-1E73-4B61-BBDF-1D90C3426349}"/>
            </a:ext>
          </a:extLst>
        </xdr:cNvPr>
        <xdr:cNvSpPr txBox="1"/>
      </xdr:nvSpPr>
      <xdr:spPr>
        <a:xfrm>
          <a:off x="9327095" y="1103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66783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818D11DC-6136-4EC1-881D-A0C6A2A9F4AD}"/>
            </a:ext>
          </a:extLst>
        </xdr:cNvPr>
        <xdr:cNvSpPr txBox="1"/>
      </xdr:nvSpPr>
      <xdr:spPr>
        <a:xfrm>
          <a:off x="8450795" y="1103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68129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1AB01E87-DDFC-4543-A8C6-66EF7F22F301}"/>
            </a:ext>
          </a:extLst>
        </xdr:cNvPr>
        <xdr:cNvSpPr txBox="1"/>
      </xdr:nvSpPr>
      <xdr:spPr>
        <a:xfrm>
          <a:off x="7561795" y="1104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75049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BDB51D48-EEBB-4817-ACBC-94CB88D40789}"/>
            </a:ext>
          </a:extLst>
        </xdr:cNvPr>
        <xdr:cNvSpPr txBox="1"/>
      </xdr:nvSpPr>
      <xdr:spPr>
        <a:xfrm>
          <a:off x="6672795" y="11047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97CDE8E-AF86-4427-A54A-A6CB1572F9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0DB8EAD-9120-4AB4-BC3C-5F61CF1080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3553D2A-4DAB-46A0-B4B8-E034C0569A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1242758-72C2-4F64-80EF-833A687CCBA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0496A14-CAE2-46C1-8944-05CEC45563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2053959-9BB7-4087-A536-6DA5E54E50F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CC17907-D994-40E7-8D6B-C10A102FAB7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B6BC475-6A49-46B8-A70E-FEA65ED76FA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1BF89F1-9D50-4758-AF20-471B998E587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6211AB8-CAEE-475F-8B4A-95F8E8BB07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CDB3B02-C554-476C-882D-4D85BD0AA5D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407C98E-28CA-4B98-ABB7-DB3CFCDD1FB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5EE35691-AC42-4DFB-8CB2-244A9D3EC98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4DBFC8C-AE97-4710-BBC3-0BF40F8D652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7E6EC2FA-BCEE-4604-AF16-A78A4A97CDB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9D27118-31CF-4547-8F15-B391C4820DF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CE48B44-9AE2-4BCD-BEFA-A395EDB013A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1A72F0A3-DF32-4019-938F-4A95B11F25B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2DEC99AE-B11D-4822-BA60-61975A72733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683A4518-0C7E-467D-A94E-BCA32E3F85E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2DE2B81-3FF8-467E-A5C2-FA16C4C982E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CF422DD-F53F-4917-858F-53792E8989F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74FA461D-21BB-4867-9EBC-1CC61A91626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6F317E1-1196-4A96-B244-B80033ADE04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3974D0B-AD57-4E5A-84B5-136905C7DDF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A597CC9-1819-45F0-922D-CA78604AA3F2}"/>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FFEC9177-CA0A-4779-96CE-19D8C0C82E9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E72FC9F6-D7B7-405F-87CD-B70898505E9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7F861C74-2E32-43FA-A598-7C9D103A54E9}"/>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2CA05D5E-C526-4C38-8C16-132784CF5724}"/>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2B03BBA-9D36-4BAB-8DED-AA5C52F5F0C6}"/>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B79D196D-1C88-4124-A0BE-3A88FB2C6BDB}"/>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23D5E7A7-2868-4B46-BA62-54C2B9434A97}"/>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B0DDDA2-6BB4-4472-9676-CD5632033041}"/>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C986B9A2-177C-485E-9B2F-1355BED988F5}"/>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ED920971-1D65-4C21-BBBB-ECD4AA6E1408}"/>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EC2EE6C-8CA0-4C4E-9155-E2E20B2373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9008763-55A1-4801-8502-9C95CBD8B91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9E074A6-428E-4FA0-9CA8-312ED2E912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398D577-3AF9-4B6E-ABAD-0860C81828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71EF03E-8EF1-4DDA-B5AD-AFA723F32B3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1" name="楕円 300">
          <a:extLst>
            <a:ext uri="{FF2B5EF4-FFF2-40B4-BE49-F238E27FC236}">
              <a16:creationId xmlns:a16="http://schemas.microsoft.com/office/drawing/2014/main" id="{F2E618DF-BD5D-462D-82C3-A4A8D1A3B59B}"/>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137177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210F37A-217A-408E-9683-4BFCA653E0F9}"/>
            </a:ext>
          </a:extLst>
        </xdr:cNvPr>
        <xdr:cNvSpPr txBox="1"/>
      </xdr:nvSpPr>
      <xdr:spPr>
        <a:xfrm>
          <a:off x="4673600"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13426</xdr:rowOff>
    </xdr:from>
    <xdr:to>
      <xdr:col>20</xdr:col>
      <xdr:colOff>38100</xdr:colOff>
      <xdr:row>86</xdr:row>
      <xdr:rowOff>115026</xdr:rowOff>
    </xdr:to>
    <xdr:sp macro="" textlink="">
      <xdr:nvSpPr>
        <xdr:cNvPr id="303" name="楕円 302">
          <a:extLst>
            <a:ext uri="{FF2B5EF4-FFF2-40B4-BE49-F238E27FC236}">
              <a16:creationId xmlns:a16="http://schemas.microsoft.com/office/drawing/2014/main" id="{64B8728F-7BA1-44F2-AADC-B2D5B6E65CE6}"/>
            </a:ext>
          </a:extLst>
        </xdr:cNvPr>
        <xdr:cNvSpPr/>
      </xdr:nvSpPr>
      <xdr:spPr>
        <a:xfrm>
          <a:off x="3746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64226</xdr:rowOff>
    </xdr:to>
    <xdr:cxnSp macro="">
      <xdr:nvCxnSpPr>
        <xdr:cNvPr id="304" name="直線コネクタ 303">
          <a:extLst>
            <a:ext uri="{FF2B5EF4-FFF2-40B4-BE49-F238E27FC236}">
              <a16:creationId xmlns:a16="http://schemas.microsoft.com/office/drawing/2014/main" id="{76D00370-9DBB-4833-BB04-876D859AAE70}"/>
            </a:ext>
          </a:extLst>
        </xdr:cNvPr>
        <xdr:cNvCxnSpPr/>
      </xdr:nvCxnSpPr>
      <xdr:spPr>
        <a:xfrm flipV="1">
          <a:off x="3797300" y="147828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60779</xdr:rowOff>
    </xdr:from>
    <xdr:to>
      <xdr:col>15</xdr:col>
      <xdr:colOff>101600</xdr:colOff>
      <xdr:row>86</xdr:row>
      <xdr:rowOff>162379</xdr:rowOff>
    </xdr:to>
    <xdr:sp macro="" textlink="">
      <xdr:nvSpPr>
        <xdr:cNvPr id="305" name="楕円 304">
          <a:extLst>
            <a:ext uri="{FF2B5EF4-FFF2-40B4-BE49-F238E27FC236}">
              <a16:creationId xmlns:a16="http://schemas.microsoft.com/office/drawing/2014/main" id="{E90FF1FD-4771-47ED-AA15-1396680BAEA1}"/>
            </a:ext>
          </a:extLst>
        </xdr:cNvPr>
        <xdr:cNvSpPr/>
      </xdr:nvSpPr>
      <xdr:spPr>
        <a:xfrm>
          <a:off x="2857500" y="1480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64226</xdr:rowOff>
    </xdr:from>
    <xdr:to>
      <xdr:col>19</xdr:col>
      <xdr:colOff>177800</xdr:colOff>
      <xdr:row>86</xdr:row>
      <xdr:rowOff>111579</xdr:rowOff>
    </xdr:to>
    <xdr:cxnSp macro="">
      <xdr:nvCxnSpPr>
        <xdr:cNvPr id="306" name="直線コネクタ 305">
          <a:extLst>
            <a:ext uri="{FF2B5EF4-FFF2-40B4-BE49-F238E27FC236}">
              <a16:creationId xmlns:a16="http://schemas.microsoft.com/office/drawing/2014/main" id="{5422DEA7-CEEE-42EF-8FB3-2C908A644E2C}"/>
            </a:ext>
          </a:extLst>
        </xdr:cNvPr>
        <xdr:cNvCxnSpPr/>
      </xdr:nvCxnSpPr>
      <xdr:spPr>
        <a:xfrm flipV="1">
          <a:off x="2908300" y="1480892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80373</xdr:rowOff>
    </xdr:from>
    <xdr:to>
      <xdr:col>10</xdr:col>
      <xdr:colOff>165100</xdr:colOff>
      <xdr:row>87</xdr:row>
      <xdr:rowOff>10523</xdr:rowOff>
    </xdr:to>
    <xdr:sp macro="" textlink="">
      <xdr:nvSpPr>
        <xdr:cNvPr id="307" name="楕円 306">
          <a:extLst>
            <a:ext uri="{FF2B5EF4-FFF2-40B4-BE49-F238E27FC236}">
              <a16:creationId xmlns:a16="http://schemas.microsoft.com/office/drawing/2014/main" id="{3A80C25C-DF20-40A8-B94B-82D675E33D59}"/>
            </a:ext>
          </a:extLst>
        </xdr:cNvPr>
        <xdr:cNvSpPr/>
      </xdr:nvSpPr>
      <xdr:spPr>
        <a:xfrm>
          <a:off x="1968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111579</xdr:rowOff>
    </xdr:from>
    <xdr:to>
      <xdr:col>15</xdr:col>
      <xdr:colOff>50800</xdr:colOff>
      <xdr:row>86</xdr:row>
      <xdr:rowOff>131173</xdr:rowOff>
    </xdr:to>
    <xdr:cxnSp macro="">
      <xdr:nvCxnSpPr>
        <xdr:cNvPr id="308" name="直線コネクタ 307">
          <a:extLst>
            <a:ext uri="{FF2B5EF4-FFF2-40B4-BE49-F238E27FC236}">
              <a16:creationId xmlns:a16="http://schemas.microsoft.com/office/drawing/2014/main" id="{9A1791E6-A123-47C2-BBEB-5A11DBFE2726}"/>
            </a:ext>
          </a:extLst>
        </xdr:cNvPr>
        <xdr:cNvCxnSpPr/>
      </xdr:nvCxnSpPr>
      <xdr:spPr>
        <a:xfrm flipV="1">
          <a:off x="2019300" y="1485627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67311</xdr:rowOff>
    </xdr:from>
    <xdr:to>
      <xdr:col>6</xdr:col>
      <xdr:colOff>38100</xdr:colOff>
      <xdr:row>86</xdr:row>
      <xdr:rowOff>168911</xdr:rowOff>
    </xdr:to>
    <xdr:sp macro="" textlink="">
      <xdr:nvSpPr>
        <xdr:cNvPr id="309" name="楕円 308">
          <a:extLst>
            <a:ext uri="{FF2B5EF4-FFF2-40B4-BE49-F238E27FC236}">
              <a16:creationId xmlns:a16="http://schemas.microsoft.com/office/drawing/2014/main" id="{14D91D52-0B82-4D71-BD3B-A547476A824E}"/>
            </a:ext>
          </a:extLst>
        </xdr:cNvPr>
        <xdr:cNvSpPr/>
      </xdr:nvSpPr>
      <xdr:spPr>
        <a:xfrm>
          <a:off x="1079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118111</xdr:rowOff>
    </xdr:from>
    <xdr:to>
      <xdr:col>10</xdr:col>
      <xdr:colOff>114300</xdr:colOff>
      <xdr:row>86</xdr:row>
      <xdr:rowOff>131173</xdr:rowOff>
    </xdr:to>
    <xdr:cxnSp macro="">
      <xdr:nvCxnSpPr>
        <xdr:cNvPr id="310" name="直線コネクタ 309">
          <a:extLst>
            <a:ext uri="{FF2B5EF4-FFF2-40B4-BE49-F238E27FC236}">
              <a16:creationId xmlns:a16="http://schemas.microsoft.com/office/drawing/2014/main" id="{CEC65A23-BB96-4F77-AB0E-FB49BAEF918C}"/>
            </a:ext>
          </a:extLst>
        </xdr:cNvPr>
        <xdr:cNvCxnSpPr/>
      </xdr:nvCxnSpPr>
      <xdr:spPr>
        <a:xfrm>
          <a:off x="1130300" y="1486281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A2E98157-EEBF-42EC-BDF7-6F924D56A2BA}"/>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C3D32E5C-6301-4868-987F-0E397CF78DF3}"/>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8D5F5FC7-BA93-4A58-B802-26F9220C1F8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4" name="n_4aveValue【公営住宅】&#10;有形固定資産減価償却率">
          <a:extLst>
            <a:ext uri="{FF2B5EF4-FFF2-40B4-BE49-F238E27FC236}">
              <a16:creationId xmlns:a16="http://schemas.microsoft.com/office/drawing/2014/main" id="{C22B61D0-C19F-45EF-BD73-35168DF94C9A}"/>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106153</xdr:rowOff>
    </xdr:from>
    <xdr:ext cx="405111" cy="259045"/>
    <xdr:sp macro="" textlink="">
      <xdr:nvSpPr>
        <xdr:cNvPr id="315" name="n_1mainValue【公営住宅】&#10;有形固定資産減価償却率">
          <a:extLst>
            <a:ext uri="{FF2B5EF4-FFF2-40B4-BE49-F238E27FC236}">
              <a16:creationId xmlns:a16="http://schemas.microsoft.com/office/drawing/2014/main" id="{F003ED84-6849-47B8-B9A9-2A15D6DB69C4}"/>
            </a:ext>
          </a:extLst>
        </xdr:cNvPr>
        <xdr:cNvSpPr txBox="1"/>
      </xdr:nvSpPr>
      <xdr:spPr>
        <a:xfrm>
          <a:off x="3582044" y="1485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153506</xdr:rowOff>
    </xdr:from>
    <xdr:ext cx="405111" cy="259045"/>
    <xdr:sp macro="" textlink="">
      <xdr:nvSpPr>
        <xdr:cNvPr id="316" name="n_2mainValue【公営住宅】&#10;有形固定資産減価償却率">
          <a:extLst>
            <a:ext uri="{FF2B5EF4-FFF2-40B4-BE49-F238E27FC236}">
              <a16:creationId xmlns:a16="http://schemas.microsoft.com/office/drawing/2014/main" id="{FE27814A-B33F-41FD-AA64-632D5A10F9B9}"/>
            </a:ext>
          </a:extLst>
        </xdr:cNvPr>
        <xdr:cNvSpPr txBox="1"/>
      </xdr:nvSpPr>
      <xdr:spPr>
        <a:xfrm>
          <a:off x="2705744" y="1489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1650</xdr:rowOff>
    </xdr:from>
    <xdr:ext cx="405111" cy="259045"/>
    <xdr:sp macro="" textlink="">
      <xdr:nvSpPr>
        <xdr:cNvPr id="317" name="n_3mainValue【公営住宅】&#10;有形固定資産減価償却率">
          <a:extLst>
            <a:ext uri="{FF2B5EF4-FFF2-40B4-BE49-F238E27FC236}">
              <a16:creationId xmlns:a16="http://schemas.microsoft.com/office/drawing/2014/main" id="{0F44C4C3-D814-4E18-B995-C821FB0176A6}"/>
            </a:ext>
          </a:extLst>
        </xdr:cNvPr>
        <xdr:cNvSpPr txBox="1"/>
      </xdr:nvSpPr>
      <xdr:spPr>
        <a:xfrm>
          <a:off x="1816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160038</xdr:rowOff>
    </xdr:from>
    <xdr:ext cx="405111" cy="259045"/>
    <xdr:sp macro="" textlink="">
      <xdr:nvSpPr>
        <xdr:cNvPr id="318" name="n_4mainValue【公営住宅】&#10;有形固定資産減価償却率">
          <a:extLst>
            <a:ext uri="{FF2B5EF4-FFF2-40B4-BE49-F238E27FC236}">
              <a16:creationId xmlns:a16="http://schemas.microsoft.com/office/drawing/2014/main" id="{0826BFEC-A8F4-4770-823E-C1EE6139DC6C}"/>
            </a:ext>
          </a:extLst>
        </xdr:cNvPr>
        <xdr:cNvSpPr txBox="1"/>
      </xdr:nvSpPr>
      <xdr:spPr>
        <a:xfrm>
          <a:off x="9277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F4F7BA0-6AB6-464C-AAF2-98B636CA05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AB17375-B474-4104-8982-119C804624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FD22AAA-9CC7-4BEC-B5CC-13364C1EBF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397402D-DBAB-49AA-AEA5-4D2186BC4D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83D17DB-D500-4B07-BD0B-E11A8C2924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5E9C6110-0456-4E75-A199-57672DE0256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26E9D7D-56DD-4519-819D-12699B003B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71CB03A-107C-4462-BA5F-34E8C99006F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2812C1B-789D-45DE-84CD-F1D4CEE66C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0AC85E7-6B32-40B0-805B-D3CE31F291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517F68B-5475-4F35-B33B-B92A1B5DA4A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C43EC08-3D38-48CC-A060-29D1116EDA0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0D1EDFC-0987-4D6B-96CD-66BDC842E33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AD04EE24-6A6A-4EB6-91CD-F279F8013BF4}"/>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89D6738-0AA8-44CE-8CC8-704481DD668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67B7CDFD-39A6-498F-98F8-B4657CF4918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E7E4675-9770-46CF-A9B9-E03C00C5A7D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D159788A-61C1-4CE9-A31D-233836DA9824}"/>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41F29DE0-A8E7-448D-82DC-E4426E285BA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BA0A9E06-5193-4806-B58D-19368BF56B77}"/>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372121F-2E7B-4C93-9353-89788B85304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42FFE7B8-4411-44BF-A9BE-ED7EB400CE3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0071A94-2FED-494A-9A8E-5B6598304F4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44BC2A2D-1A30-4E52-A32E-F677FFBB3B51}"/>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C307A1CA-E482-4C1F-8D33-8725D61EFA6A}"/>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C1D36246-3B10-496A-9300-400F6D051A75}"/>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7A802F0A-1C85-404A-B212-032FC53E0801}"/>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2140BF53-9C89-42C8-B975-5BED1515BD2D}"/>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97F7F253-3AF4-4EC5-B50A-507824FFD89A}"/>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7D647A33-1807-42F1-A0FB-7A64C5B84C03}"/>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DBCB98F4-2F55-467F-B17F-08889C91F592}"/>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201C0D8B-0D13-4DFE-9F86-023C5F016216}"/>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73EFD245-8783-4F1E-BC8B-E0B8E666416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EDE06AF9-95E9-43C5-9C66-EAA2E3507A4E}"/>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0012A43-4E51-4D9F-A9F7-21A31930DDC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1A3FC95-A87F-42A3-8328-FE2FCCEC81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9B1815A-F995-4C5D-B2C9-5BA8001AA6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9E3CCC-4436-4FE2-9325-6FA6413C9F4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5D2BE80-578D-4567-B98B-D7420B0122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165570</xdr:rowOff>
    </xdr:from>
    <xdr:to>
      <xdr:col>55</xdr:col>
      <xdr:colOff>50800</xdr:colOff>
      <xdr:row>86</xdr:row>
      <xdr:rowOff>95720</xdr:rowOff>
    </xdr:to>
    <xdr:sp macro="" textlink="">
      <xdr:nvSpPr>
        <xdr:cNvPr id="358" name="楕円 357">
          <a:extLst>
            <a:ext uri="{FF2B5EF4-FFF2-40B4-BE49-F238E27FC236}">
              <a16:creationId xmlns:a16="http://schemas.microsoft.com/office/drawing/2014/main" id="{1264FE56-0ADA-4E38-93E6-7E58EE551FAC}"/>
            </a:ext>
          </a:extLst>
        </xdr:cNvPr>
        <xdr:cNvSpPr/>
      </xdr:nvSpPr>
      <xdr:spPr>
        <a:xfrm>
          <a:off x="10426700" y="1473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80497</xdr:rowOff>
    </xdr:from>
    <xdr:ext cx="469744" cy="259045"/>
    <xdr:sp macro="" textlink="">
      <xdr:nvSpPr>
        <xdr:cNvPr id="359" name="【公営住宅】&#10;一人当たり面積該当値テキスト">
          <a:extLst>
            <a:ext uri="{FF2B5EF4-FFF2-40B4-BE49-F238E27FC236}">
              <a16:creationId xmlns:a16="http://schemas.microsoft.com/office/drawing/2014/main" id="{62BE317C-CDD9-4A2B-972D-4C523D48CAC3}"/>
            </a:ext>
          </a:extLst>
        </xdr:cNvPr>
        <xdr:cNvSpPr txBox="1"/>
      </xdr:nvSpPr>
      <xdr:spPr>
        <a:xfrm>
          <a:off x="10515600" y="1465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168047</xdr:rowOff>
    </xdr:from>
    <xdr:to>
      <xdr:col>50</xdr:col>
      <xdr:colOff>165100</xdr:colOff>
      <xdr:row>86</xdr:row>
      <xdr:rowOff>98197</xdr:rowOff>
    </xdr:to>
    <xdr:sp macro="" textlink="">
      <xdr:nvSpPr>
        <xdr:cNvPr id="360" name="楕円 359">
          <a:extLst>
            <a:ext uri="{FF2B5EF4-FFF2-40B4-BE49-F238E27FC236}">
              <a16:creationId xmlns:a16="http://schemas.microsoft.com/office/drawing/2014/main" id="{E4F0CDA9-9E15-42CE-B4A8-A73E8925BE48}"/>
            </a:ext>
          </a:extLst>
        </xdr:cNvPr>
        <xdr:cNvSpPr/>
      </xdr:nvSpPr>
      <xdr:spPr>
        <a:xfrm>
          <a:off x="9588500" y="1474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44920</xdr:rowOff>
    </xdr:from>
    <xdr:to>
      <xdr:col>55</xdr:col>
      <xdr:colOff>0</xdr:colOff>
      <xdr:row>86</xdr:row>
      <xdr:rowOff>47397</xdr:rowOff>
    </xdr:to>
    <xdr:cxnSp macro="">
      <xdr:nvCxnSpPr>
        <xdr:cNvPr id="361" name="直線コネクタ 360">
          <a:extLst>
            <a:ext uri="{FF2B5EF4-FFF2-40B4-BE49-F238E27FC236}">
              <a16:creationId xmlns:a16="http://schemas.microsoft.com/office/drawing/2014/main" id="{FFE36D7B-CB98-4013-9CA0-D01A6034DE8C}"/>
            </a:ext>
          </a:extLst>
        </xdr:cNvPr>
        <xdr:cNvCxnSpPr/>
      </xdr:nvCxnSpPr>
      <xdr:spPr>
        <a:xfrm flipV="1">
          <a:off x="9639300" y="14789620"/>
          <a:ext cx="8382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3417</xdr:rowOff>
    </xdr:from>
    <xdr:to>
      <xdr:col>46</xdr:col>
      <xdr:colOff>38100</xdr:colOff>
      <xdr:row>86</xdr:row>
      <xdr:rowOff>105017</xdr:rowOff>
    </xdr:to>
    <xdr:sp macro="" textlink="">
      <xdr:nvSpPr>
        <xdr:cNvPr id="362" name="楕円 361">
          <a:extLst>
            <a:ext uri="{FF2B5EF4-FFF2-40B4-BE49-F238E27FC236}">
              <a16:creationId xmlns:a16="http://schemas.microsoft.com/office/drawing/2014/main" id="{5E59091F-63A5-44E4-BD54-BF460A74F2B8}"/>
            </a:ext>
          </a:extLst>
        </xdr:cNvPr>
        <xdr:cNvSpPr/>
      </xdr:nvSpPr>
      <xdr:spPr>
        <a:xfrm>
          <a:off x="8699500" y="1474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47397</xdr:rowOff>
    </xdr:from>
    <xdr:to>
      <xdr:col>50</xdr:col>
      <xdr:colOff>114300</xdr:colOff>
      <xdr:row>86</xdr:row>
      <xdr:rowOff>54217</xdr:rowOff>
    </xdr:to>
    <xdr:cxnSp macro="">
      <xdr:nvCxnSpPr>
        <xdr:cNvPr id="363" name="直線コネクタ 362">
          <a:extLst>
            <a:ext uri="{FF2B5EF4-FFF2-40B4-BE49-F238E27FC236}">
              <a16:creationId xmlns:a16="http://schemas.microsoft.com/office/drawing/2014/main" id="{A3A79CFC-FD1C-4C4E-8C53-6E8A64C07FD8}"/>
            </a:ext>
          </a:extLst>
        </xdr:cNvPr>
        <xdr:cNvCxnSpPr/>
      </xdr:nvCxnSpPr>
      <xdr:spPr>
        <a:xfrm flipV="1">
          <a:off x="8750300" y="14792097"/>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5017</xdr:rowOff>
    </xdr:from>
    <xdr:to>
      <xdr:col>41</xdr:col>
      <xdr:colOff>101600</xdr:colOff>
      <xdr:row>86</xdr:row>
      <xdr:rowOff>106617</xdr:rowOff>
    </xdr:to>
    <xdr:sp macro="" textlink="">
      <xdr:nvSpPr>
        <xdr:cNvPr id="364" name="楕円 363">
          <a:extLst>
            <a:ext uri="{FF2B5EF4-FFF2-40B4-BE49-F238E27FC236}">
              <a16:creationId xmlns:a16="http://schemas.microsoft.com/office/drawing/2014/main" id="{ACFDE698-6EEC-4AAD-9BBE-1A341BFD13BA}"/>
            </a:ext>
          </a:extLst>
        </xdr:cNvPr>
        <xdr:cNvSpPr/>
      </xdr:nvSpPr>
      <xdr:spPr>
        <a:xfrm>
          <a:off x="7810500" y="1474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54217</xdr:rowOff>
    </xdr:from>
    <xdr:to>
      <xdr:col>45</xdr:col>
      <xdr:colOff>177800</xdr:colOff>
      <xdr:row>86</xdr:row>
      <xdr:rowOff>55817</xdr:rowOff>
    </xdr:to>
    <xdr:cxnSp macro="">
      <xdr:nvCxnSpPr>
        <xdr:cNvPr id="365" name="直線コネクタ 364">
          <a:extLst>
            <a:ext uri="{FF2B5EF4-FFF2-40B4-BE49-F238E27FC236}">
              <a16:creationId xmlns:a16="http://schemas.microsoft.com/office/drawing/2014/main" id="{C862E0E0-26A0-4F73-865A-A121CA8A11D6}"/>
            </a:ext>
          </a:extLst>
        </xdr:cNvPr>
        <xdr:cNvCxnSpPr/>
      </xdr:nvCxnSpPr>
      <xdr:spPr>
        <a:xfrm flipV="1">
          <a:off x="7861300" y="1479891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6045</xdr:rowOff>
    </xdr:from>
    <xdr:to>
      <xdr:col>36</xdr:col>
      <xdr:colOff>165100</xdr:colOff>
      <xdr:row>86</xdr:row>
      <xdr:rowOff>107645</xdr:rowOff>
    </xdr:to>
    <xdr:sp macro="" textlink="">
      <xdr:nvSpPr>
        <xdr:cNvPr id="366" name="楕円 365">
          <a:extLst>
            <a:ext uri="{FF2B5EF4-FFF2-40B4-BE49-F238E27FC236}">
              <a16:creationId xmlns:a16="http://schemas.microsoft.com/office/drawing/2014/main" id="{50C263A8-3974-460E-AB5A-1498B5375273}"/>
            </a:ext>
          </a:extLst>
        </xdr:cNvPr>
        <xdr:cNvSpPr/>
      </xdr:nvSpPr>
      <xdr:spPr>
        <a:xfrm>
          <a:off x="6921500" y="1475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55817</xdr:rowOff>
    </xdr:from>
    <xdr:to>
      <xdr:col>41</xdr:col>
      <xdr:colOff>50800</xdr:colOff>
      <xdr:row>86</xdr:row>
      <xdr:rowOff>56845</xdr:rowOff>
    </xdr:to>
    <xdr:cxnSp macro="">
      <xdr:nvCxnSpPr>
        <xdr:cNvPr id="367" name="直線コネクタ 366">
          <a:extLst>
            <a:ext uri="{FF2B5EF4-FFF2-40B4-BE49-F238E27FC236}">
              <a16:creationId xmlns:a16="http://schemas.microsoft.com/office/drawing/2014/main" id="{BC78A003-C390-406F-8AAA-C3F4712CADF9}"/>
            </a:ext>
          </a:extLst>
        </xdr:cNvPr>
        <xdr:cNvCxnSpPr/>
      </xdr:nvCxnSpPr>
      <xdr:spPr>
        <a:xfrm flipV="1">
          <a:off x="6972300" y="14800517"/>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12B57A73-D170-43D6-A6E5-5F5167057BAD}"/>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7F6F8673-77EF-45C5-B48D-5DB7B24B1EC7}"/>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A7B2601B-9117-461B-9686-26033A2281D5}"/>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84168</xdr:rowOff>
    </xdr:from>
    <xdr:ext cx="469744" cy="259045"/>
    <xdr:sp macro="" textlink="">
      <xdr:nvSpPr>
        <xdr:cNvPr id="371" name="n_4aveValue【公営住宅】&#10;一人当たり面積">
          <a:extLst>
            <a:ext uri="{FF2B5EF4-FFF2-40B4-BE49-F238E27FC236}">
              <a16:creationId xmlns:a16="http://schemas.microsoft.com/office/drawing/2014/main" id="{AF22CD3D-1611-433D-A504-E0218F2673FF}"/>
            </a:ext>
          </a:extLst>
        </xdr:cNvPr>
        <xdr:cNvSpPr txBox="1"/>
      </xdr:nvSpPr>
      <xdr:spPr>
        <a:xfrm>
          <a:off x="6737427" y="1448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89324</xdr:rowOff>
    </xdr:from>
    <xdr:ext cx="469744" cy="259045"/>
    <xdr:sp macro="" textlink="">
      <xdr:nvSpPr>
        <xdr:cNvPr id="372" name="n_1mainValue【公営住宅】&#10;一人当たり面積">
          <a:extLst>
            <a:ext uri="{FF2B5EF4-FFF2-40B4-BE49-F238E27FC236}">
              <a16:creationId xmlns:a16="http://schemas.microsoft.com/office/drawing/2014/main" id="{709FB99B-A799-44D2-BB6A-F52EBD69E877}"/>
            </a:ext>
          </a:extLst>
        </xdr:cNvPr>
        <xdr:cNvSpPr txBox="1"/>
      </xdr:nvSpPr>
      <xdr:spPr>
        <a:xfrm>
          <a:off x="9391727" y="1483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96144</xdr:rowOff>
    </xdr:from>
    <xdr:ext cx="469744" cy="259045"/>
    <xdr:sp macro="" textlink="">
      <xdr:nvSpPr>
        <xdr:cNvPr id="373" name="n_2mainValue【公営住宅】&#10;一人当たり面積">
          <a:extLst>
            <a:ext uri="{FF2B5EF4-FFF2-40B4-BE49-F238E27FC236}">
              <a16:creationId xmlns:a16="http://schemas.microsoft.com/office/drawing/2014/main" id="{0CC92758-F273-45AB-B169-8542C714E039}"/>
            </a:ext>
          </a:extLst>
        </xdr:cNvPr>
        <xdr:cNvSpPr txBox="1"/>
      </xdr:nvSpPr>
      <xdr:spPr>
        <a:xfrm>
          <a:off x="8515427" y="1484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97744</xdr:rowOff>
    </xdr:from>
    <xdr:ext cx="469744" cy="259045"/>
    <xdr:sp macro="" textlink="">
      <xdr:nvSpPr>
        <xdr:cNvPr id="374" name="n_3mainValue【公営住宅】&#10;一人当たり面積">
          <a:extLst>
            <a:ext uri="{FF2B5EF4-FFF2-40B4-BE49-F238E27FC236}">
              <a16:creationId xmlns:a16="http://schemas.microsoft.com/office/drawing/2014/main" id="{3597101E-A1C7-4528-B349-5842549E9AB0}"/>
            </a:ext>
          </a:extLst>
        </xdr:cNvPr>
        <xdr:cNvSpPr txBox="1"/>
      </xdr:nvSpPr>
      <xdr:spPr>
        <a:xfrm>
          <a:off x="7626427" y="1484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98772</xdr:rowOff>
    </xdr:from>
    <xdr:ext cx="469744" cy="259045"/>
    <xdr:sp macro="" textlink="">
      <xdr:nvSpPr>
        <xdr:cNvPr id="375" name="n_4mainValue【公営住宅】&#10;一人当たり面積">
          <a:extLst>
            <a:ext uri="{FF2B5EF4-FFF2-40B4-BE49-F238E27FC236}">
              <a16:creationId xmlns:a16="http://schemas.microsoft.com/office/drawing/2014/main" id="{B608C3F5-7493-4F7F-B3DE-87C4FD039C31}"/>
            </a:ext>
          </a:extLst>
        </xdr:cNvPr>
        <xdr:cNvSpPr txBox="1"/>
      </xdr:nvSpPr>
      <xdr:spPr>
        <a:xfrm>
          <a:off x="6737427" y="1484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3F83FBE-55E0-4C46-BC2B-2AA3E60578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AC1E59F-3E39-4807-9FC0-72FDA42C693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7E1D176-B2AD-46DE-BF3A-C89B47BE2D9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F961923-B5A9-45BB-B028-732204B4ED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9296D83-0B49-4340-BE80-167950E776A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15674B2-397D-4262-84B2-1982703B506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63336F0-63EA-449D-9DFA-EAB24848C2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BF06431-1DBD-4628-A81A-1A5601E1D3D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C6FC624-950F-4BAC-A3C3-6790EDE8942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6EB40F7-47B3-4853-852C-6A1FD10D8EA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DA14B89-8B9C-4B11-A477-65F887B42AC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518EC88-4E65-4C21-9741-392605593A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4088F05-1F23-4FD5-AAD4-DD56FC319DC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31115F1-C8BB-424B-89C1-BC7308567FA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A50A0DE-6347-435E-A1B6-009171AA84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FF0B816-72AA-414A-8799-2ACADD477A1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BDF49F54-B27D-446A-8DB1-2C27CABA69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B0D7E20-8052-4D93-9662-FA0FF625BA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F30003F-C9A5-463D-B30D-074D4999CC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5CA29A6-8E73-465C-B7D4-965657474FC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3D32B88-C58F-48BB-A3AA-61EBD35EBD7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23C0074-B024-4F77-ABCF-E3314AD5A39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31B8ECC-3068-4731-9A0D-9686BBCD8E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805E4C7-EE46-49C8-80BC-DABCA846E96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2D55174-A006-4C94-8F1D-57BC7150886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A5CD7C8-5ABA-4C93-BBB0-9082F6A1BBB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92B34D5-FA6A-4AC2-807B-CDFE519B09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E10663F-07B5-4810-9C69-202CC5E7DC8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91385A99-DBC6-4F1E-941B-2BFB4256BB8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602A5465-8392-43DA-8ABB-62D90D26ABE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8D9EAB3-F0B3-43C9-8517-F343C0AA9DC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2BDF707E-BC5B-4D5B-85EF-8FF1ABBB21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A389CB7-5FD5-4A50-8013-D00DBD403CB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9700EC18-D20A-40AF-935F-6F3FCBFD7F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EE02142-B311-45E3-93EC-0C6C35D2F95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24E4B5F-7818-4BAC-BF27-696E6BDF18C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11DE7AF-3D1F-4DDD-9501-3B18C1F33BB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88AD8FEE-DFFA-4F00-81A8-907B1497181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61512841-682D-496B-A0AD-4D5627CCEC7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27A1E8F-C931-4F5A-B39F-26BFF61CB20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511007C4-252E-42CB-B86B-A04DD36ACD5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ECEB45B3-E380-4A1C-A0E1-A10EF682DC8D}"/>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4489654-9A85-41FA-82A8-C7938C181D2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169FEC05-387A-4CB6-9338-5932381B9E3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26E865C-B5D4-45A6-8E93-92D701909723}"/>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5D500DDD-4E32-48EB-9F5F-C90A893C91B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D5BD71E-71F3-4E95-AC76-BF3DB1BBFEB7}"/>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714233D0-2684-4E84-A9A9-EB44B159D6EA}"/>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403175E9-603F-404E-BC94-9844F3D8B68A}"/>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2194D4-AB71-4E93-81C4-73696334F9A5}"/>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340BA8C4-06E9-4B25-895A-EC25D2A93B5C}"/>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5E8A5F03-28A4-4070-AA85-2A974C191563}"/>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8407F28-520C-4640-A109-C0608DB936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F4D4675-3CF0-4FD5-A8C6-E5185DF910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AF9B5EA-4DE8-4B93-89BE-3B45C3EF38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0FA3ABD-F58F-45EB-97FC-D10996DF619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95318C0-BE7A-4FD1-96D4-F5A9E755B3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134801</xdr:rowOff>
    </xdr:from>
    <xdr:to>
      <xdr:col>85</xdr:col>
      <xdr:colOff>177800</xdr:colOff>
      <xdr:row>41</xdr:row>
      <xdr:rowOff>64951</xdr:rowOff>
    </xdr:to>
    <xdr:sp macro="" textlink="">
      <xdr:nvSpPr>
        <xdr:cNvPr id="433" name="楕円 432">
          <a:extLst>
            <a:ext uri="{FF2B5EF4-FFF2-40B4-BE49-F238E27FC236}">
              <a16:creationId xmlns:a16="http://schemas.microsoft.com/office/drawing/2014/main" id="{1DA8B161-0322-4678-BB8B-B80C57EACD4D}"/>
            </a:ext>
          </a:extLst>
        </xdr:cNvPr>
        <xdr:cNvSpPr/>
      </xdr:nvSpPr>
      <xdr:spPr>
        <a:xfrm>
          <a:off x="16268700" y="69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113228</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1ED27B8-985E-408A-8053-2BD7F8EED1F7}"/>
            </a:ext>
          </a:extLst>
        </xdr:cNvPr>
        <xdr:cNvSpPr txBox="1"/>
      </xdr:nvSpPr>
      <xdr:spPr>
        <a:xfrm>
          <a:off x="16357600"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147865</xdr:rowOff>
    </xdr:from>
    <xdr:to>
      <xdr:col>81</xdr:col>
      <xdr:colOff>101600</xdr:colOff>
      <xdr:row>41</xdr:row>
      <xdr:rowOff>78015</xdr:rowOff>
    </xdr:to>
    <xdr:sp macro="" textlink="">
      <xdr:nvSpPr>
        <xdr:cNvPr id="435" name="楕円 434">
          <a:extLst>
            <a:ext uri="{FF2B5EF4-FFF2-40B4-BE49-F238E27FC236}">
              <a16:creationId xmlns:a16="http://schemas.microsoft.com/office/drawing/2014/main" id="{96D60B43-9EFC-4B4B-A001-F64A4708FFA2}"/>
            </a:ext>
          </a:extLst>
        </xdr:cNvPr>
        <xdr:cNvSpPr/>
      </xdr:nvSpPr>
      <xdr:spPr>
        <a:xfrm>
          <a:off x="15430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14151</xdr:rowOff>
    </xdr:from>
    <xdr:to>
      <xdr:col>85</xdr:col>
      <xdr:colOff>127000</xdr:colOff>
      <xdr:row>41</xdr:row>
      <xdr:rowOff>27215</xdr:rowOff>
    </xdr:to>
    <xdr:cxnSp macro="">
      <xdr:nvCxnSpPr>
        <xdr:cNvPr id="436" name="直線コネクタ 435">
          <a:extLst>
            <a:ext uri="{FF2B5EF4-FFF2-40B4-BE49-F238E27FC236}">
              <a16:creationId xmlns:a16="http://schemas.microsoft.com/office/drawing/2014/main" id="{2ED5C2A0-7F48-4142-8955-AD14D1FFD754}"/>
            </a:ext>
          </a:extLst>
        </xdr:cNvPr>
        <xdr:cNvCxnSpPr/>
      </xdr:nvCxnSpPr>
      <xdr:spPr>
        <a:xfrm flipV="1">
          <a:off x="15481300" y="7043601"/>
          <a:ext cx="8382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134801</xdr:rowOff>
    </xdr:from>
    <xdr:to>
      <xdr:col>76</xdr:col>
      <xdr:colOff>165100</xdr:colOff>
      <xdr:row>39</xdr:row>
      <xdr:rowOff>64951</xdr:rowOff>
    </xdr:to>
    <xdr:sp macro="" textlink="">
      <xdr:nvSpPr>
        <xdr:cNvPr id="437" name="楕円 436">
          <a:extLst>
            <a:ext uri="{FF2B5EF4-FFF2-40B4-BE49-F238E27FC236}">
              <a16:creationId xmlns:a16="http://schemas.microsoft.com/office/drawing/2014/main" id="{91B5E3EA-8459-438F-BC72-67E5BC787803}"/>
            </a:ext>
          </a:extLst>
        </xdr:cNvPr>
        <xdr:cNvSpPr/>
      </xdr:nvSpPr>
      <xdr:spPr>
        <a:xfrm>
          <a:off x="14541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14151</xdr:rowOff>
    </xdr:from>
    <xdr:to>
      <xdr:col>81</xdr:col>
      <xdr:colOff>50800</xdr:colOff>
      <xdr:row>41</xdr:row>
      <xdr:rowOff>27215</xdr:rowOff>
    </xdr:to>
    <xdr:cxnSp macro="">
      <xdr:nvCxnSpPr>
        <xdr:cNvPr id="438" name="直線コネクタ 437">
          <a:extLst>
            <a:ext uri="{FF2B5EF4-FFF2-40B4-BE49-F238E27FC236}">
              <a16:creationId xmlns:a16="http://schemas.microsoft.com/office/drawing/2014/main" id="{341F82E8-174E-4470-97DF-A6DFDA21FFDE}"/>
            </a:ext>
          </a:extLst>
        </xdr:cNvPr>
        <xdr:cNvCxnSpPr/>
      </xdr:nvCxnSpPr>
      <xdr:spPr>
        <a:xfrm>
          <a:off x="14592300" y="6700701"/>
          <a:ext cx="889000" cy="35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439" name="楕円 438">
          <a:extLst>
            <a:ext uri="{FF2B5EF4-FFF2-40B4-BE49-F238E27FC236}">
              <a16:creationId xmlns:a16="http://schemas.microsoft.com/office/drawing/2014/main" id="{C4C9C7BE-B84D-48B0-B109-C0AEB9E4DAD0}"/>
            </a:ext>
          </a:extLst>
        </xdr:cNvPr>
        <xdr:cNvSpPr/>
      </xdr:nvSpPr>
      <xdr:spPr>
        <a:xfrm>
          <a:off x="13652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39</xdr:row>
      <xdr:rowOff>14151</xdr:rowOff>
    </xdr:to>
    <xdr:cxnSp macro="">
      <xdr:nvCxnSpPr>
        <xdr:cNvPr id="440" name="直線コネクタ 439">
          <a:extLst>
            <a:ext uri="{FF2B5EF4-FFF2-40B4-BE49-F238E27FC236}">
              <a16:creationId xmlns:a16="http://schemas.microsoft.com/office/drawing/2014/main" id="{1532632C-2470-41C6-AAD7-62100A67734C}"/>
            </a:ext>
          </a:extLst>
        </xdr:cNvPr>
        <xdr:cNvCxnSpPr/>
      </xdr:nvCxnSpPr>
      <xdr:spPr>
        <a:xfrm>
          <a:off x="13703300" y="664355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105410</xdr:rowOff>
    </xdr:from>
    <xdr:to>
      <xdr:col>67</xdr:col>
      <xdr:colOff>101600</xdr:colOff>
      <xdr:row>39</xdr:row>
      <xdr:rowOff>35560</xdr:rowOff>
    </xdr:to>
    <xdr:sp macro="" textlink="">
      <xdr:nvSpPr>
        <xdr:cNvPr id="441" name="楕円 440">
          <a:extLst>
            <a:ext uri="{FF2B5EF4-FFF2-40B4-BE49-F238E27FC236}">
              <a16:creationId xmlns:a16="http://schemas.microsoft.com/office/drawing/2014/main" id="{1264292C-E8EB-4FD1-9E1F-74B858A52E55}"/>
            </a:ext>
          </a:extLst>
        </xdr:cNvPr>
        <xdr:cNvSpPr/>
      </xdr:nvSpPr>
      <xdr:spPr>
        <a:xfrm>
          <a:off x="12763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128451</xdr:rowOff>
    </xdr:from>
    <xdr:to>
      <xdr:col>71</xdr:col>
      <xdr:colOff>177800</xdr:colOff>
      <xdr:row>38</xdr:row>
      <xdr:rowOff>156210</xdr:rowOff>
    </xdr:to>
    <xdr:cxnSp macro="">
      <xdr:nvCxnSpPr>
        <xdr:cNvPr id="442" name="直線コネクタ 441">
          <a:extLst>
            <a:ext uri="{FF2B5EF4-FFF2-40B4-BE49-F238E27FC236}">
              <a16:creationId xmlns:a16="http://schemas.microsoft.com/office/drawing/2014/main" id="{0BC75833-8551-40BB-B7F2-82FF9927856E}"/>
            </a:ext>
          </a:extLst>
        </xdr:cNvPr>
        <xdr:cNvCxnSpPr/>
      </xdr:nvCxnSpPr>
      <xdr:spPr>
        <a:xfrm flipV="1">
          <a:off x="12814300" y="664355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87EB8EDF-63E7-484B-B494-DEBDDDABC85F}"/>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9D22429-49F7-4637-8325-E2CE43B707A3}"/>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5F7DFD78-315B-447D-BEA1-B591E7D1A682}"/>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BCF8037-E3EC-4ADA-92A0-09A9DCF4F17E}"/>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69142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2EC55BB2-1A52-404C-8CDD-15EC87BCDBAB}"/>
            </a:ext>
          </a:extLst>
        </xdr:cNvPr>
        <xdr:cNvSpPr txBox="1"/>
      </xdr:nvSpPr>
      <xdr:spPr>
        <a:xfrm>
          <a:off x="152660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56078</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8FA1BA0B-B2D9-4831-A373-01F4744ABD59}"/>
            </a:ext>
          </a:extLst>
        </xdr:cNvPr>
        <xdr:cNvSpPr txBox="1"/>
      </xdr:nvSpPr>
      <xdr:spPr>
        <a:xfrm>
          <a:off x="14389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E66CE6D-0BDA-4720-9CFF-CC796AD3D3DB}"/>
            </a:ext>
          </a:extLst>
        </xdr:cNvPr>
        <xdr:cNvSpPr txBox="1"/>
      </xdr:nvSpPr>
      <xdr:spPr>
        <a:xfrm>
          <a:off x="135007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26687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D68547C3-3D6A-4A0D-B7AD-1CD8E67885BD}"/>
            </a:ext>
          </a:extLst>
        </xdr:cNvPr>
        <xdr:cNvSpPr txBox="1"/>
      </xdr:nvSpPr>
      <xdr:spPr>
        <a:xfrm>
          <a:off x="12611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C5398716-6473-4AD0-AC85-84BEA1B881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8DA35B3-CAAF-492B-800B-061A44A8F6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26460EA9-0BBD-4FF5-82D6-0E8DD649EC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37DCC47-532E-4EDB-921F-C157BE664AA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F66C1622-9F44-44D3-B3CC-447FA23AF2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B3A0319-EF07-4D71-9334-18A03DE2F59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98F6567-E187-4F4C-A627-9A723615BFE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81D51BD-7F5C-4A7A-B3E4-5BC37851BC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12E24C07-59F4-40D5-AF21-5514A646F02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BC3CD28-63A9-4EB7-9D33-B137E7E9C64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EEBE9311-FDE3-4D3B-9DF3-0F7C76ACDB44}"/>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426FB143-83E7-41CF-AA33-5A4BA00E6DBD}"/>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B03CEAD2-95D1-4625-8B84-112F9957FDC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F1F18A3-DF3D-4588-93AB-102A82EC928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F9BF225A-A971-4146-97CF-62D73227892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6B81B47D-5807-4033-A6FE-D48CE10C59F3}"/>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A5FAF46-4A5A-4916-A7FE-110DF49EFB0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BDD6D9DA-47FD-4BF4-A53E-9191AF631F3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5874728A-70F4-4EC2-B296-1A0C079036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8F9CAB8E-88DA-452D-91DD-B15808ECF3B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6149757-723D-4B0F-ADB8-DF154D94E362}"/>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95958818-75E8-4E35-9A51-58E9D9A8A268}"/>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D4709FC1-EDA5-48D3-8CD2-8F92402CD76C}"/>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FC45FAD2-07E2-449A-B0DA-16E7C096F855}"/>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A94E3D3-2C03-43DE-AE74-A357CA89BFF7}"/>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DD58A356-A31E-41B7-93CD-DF47A66A93EF}"/>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4654921C-9B0E-4347-9DA9-856A7BD2D74A}"/>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9F53C87E-4704-470A-B6AF-2BF2E03DF864}"/>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400F0E7E-1FB3-4CA4-8FF9-50A36FF0F505}"/>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499D1670-AB44-4FFA-AFAA-92A18F206BB5}"/>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DD25136-F07F-4A8D-BFA1-13A9CEF95A3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B6A9031-0FA2-4879-BED0-A6D18DD4347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7000E9F-66BF-4276-B537-E2BF600550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572824E-E9C2-4415-B3DC-3F8AB8DAC4F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71C991F-5AEC-4C45-B5FE-2F54145D399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63119</xdr:rowOff>
    </xdr:from>
    <xdr:to>
      <xdr:col>116</xdr:col>
      <xdr:colOff>114300</xdr:colOff>
      <xdr:row>39</xdr:row>
      <xdr:rowOff>164719</xdr:rowOff>
    </xdr:to>
    <xdr:sp macro="" textlink="">
      <xdr:nvSpPr>
        <xdr:cNvPr id="486" name="楕円 485">
          <a:extLst>
            <a:ext uri="{FF2B5EF4-FFF2-40B4-BE49-F238E27FC236}">
              <a16:creationId xmlns:a16="http://schemas.microsoft.com/office/drawing/2014/main" id="{640882D0-D2AD-435E-A1A2-428BA3C51194}"/>
            </a:ext>
          </a:extLst>
        </xdr:cNvPr>
        <xdr:cNvSpPr/>
      </xdr:nvSpPr>
      <xdr:spPr>
        <a:xfrm>
          <a:off x="22110700" y="67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41546</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5D9A648C-D434-4664-A5E1-1B54707C454E}"/>
            </a:ext>
          </a:extLst>
        </xdr:cNvPr>
        <xdr:cNvSpPr txBox="1"/>
      </xdr:nvSpPr>
      <xdr:spPr>
        <a:xfrm>
          <a:off x="22199600" y="672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72263</xdr:rowOff>
    </xdr:from>
    <xdr:to>
      <xdr:col>112</xdr:col>
      <xdr:colOff>38100</xdr:colOff>
      <xdr:row>40</xdr:row>
      <xdr:rowOff>2413</xdr:rowOff>
    </xdr:to>
    <xdr:sp macro="" textlink="">
      <xdr:nvSpPr>
        <xdr:cNvPr id="488" name="楕円 487">
          <a:extLst>
            <a:ext uri="{FF2B5EF4-FFF2-40B4-BE49-F238E27FC236}">
              <a16:creationId xmlns:a16="http://schemas.microsoft.com/office/drawing/2014/main" id="{969CE734-622D-4B37-BD84-52E73C33C844}"/>
            </a:ext>
          </a:extLst>
        </xdr:cNvPr>
        <xdr:cNvSpPr/>
      </xdr:nvSpPr>
      <xdr:spPr>
        <a:xfrm>
          <a:off x="21272500" y="675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113919</xdr:rowOff>
    </xdr:from>
    <xdr:to>
      <xdr:col>116</xdr:col>
      <xdr:colOff>63500</xdr:colOff>
      <xdr:row>39</xdr:row>
      <xdr:rowOff>123063</xdr:rowOff>
    </xdr:to>
    <xdr:cxnSp macro="">
      <xdr:nvCxnSpPr>
        <xdr:cNvPr id="489" name="直線コネクタ 488">
          <a:extLst>
            <a:ext uri="{FF2B5EF4-FFF2-40B4-BE49-F238E27FC236}">
              <a16:creationId xmlns:a16="http://schemas.microsoft.com/office/drawing/2014/main" id="{776F77CE-5C19-4C45-9BDF-9DD373A9D881}"/>
            </a:ext>
          </a:extLst>
        </xdr:cNvPr>
        <xdr:cNvCxnSpPr/>
      </xdr:nvCxnSpPr>
      <xdr:spPr>
        <a:xfrm flipV="1">
          <a:off x="21323300" y="6800469"/>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73978</xdr:rowOff>
    </xdr:from>
    <xdr:to>
      <xdr:col>107</xdr:col>
      <xdr:colOff>101600</xdr:colOff>
      <xdr:row>40</xdr:row>
      <xdr:rowOff>4128</xdr:rowOff>
    </xdr:to>
    <xdr:sp macro="" textlink="">
      <xdr:nvSpPr>
        <xdr:cNvPr id="490" name="楕円 489">
          <a:extLst>
            <a:ext uri="{FF2B5EF4-FFF2-40B4-BE49-F238E27FC236}">
              <a16:creationId xmlns:a16="http://schemas.microsoft.com/office/drawing/2014/main" id="{E61EB300-5677-49AA-A088-92BACE37342E}"/>
            </a:ext>
          </a:extLst>
        </xdr:cNvPr>
        <xdr:cNvSpPr/>
      </xdr:nvSpPr>
      <xdr:spPr>
        <a:xfrm>
          <a:off x="20383500" y="67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123063</xdr:rowOff>
    </xdr:from>
    <xdr:to>
      <xdr:col>111</xdr:col>
      <xdr:colOff>177800</xdr:colOff>
      <xdr:row>39</xdr:row>
      <xdr:rowOff>124778</xdr:rowOff>
    </xdr:to>
    <xdr:cxnSp macro="">
      <xdr:nvCxnSpPr>
        <xdr:cNvPr id="491" name="直線コネクタ 490">
          <a:extLst>
            <a:ext uri="{FF2B5EF4-FFF2-40B4-BE49-F238E27FC236}">
              <a16:creationId xmlns:a16="http://schemas.microsoft.com/office/drawing/2014/main" id="{D6D64A62-4139-4DB2-AC1B-133707281CB5}"/>
            </a:ext>
          </a:extLst>
        </xdr:cNvPr>
        <xdr:cNvCxnSpPr/>
      </xdr:nvCxnSpPr>
      <xdr:spPr>
        <a:xfrm flipV="1">
          <a:off x="20434300" y="6809613"/>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80264</xdr:rowOff>
    </xdr:from>
    <xdr:to>
      <xdr:col>102</xdr:col>
      <xdr:colOff>165100</xdr:colOff>
      <xdr:row>40</xdr:row>
      <xdr:rowOff>10414</xdr:rowOff>
    </xdr:to>
    <xdr:sp macro="" textlink="">
      <xdr:nvSpPr>
        <xdr:cNvPr id="492" name="楕円 491">
          <a:extLst>
            <a:ext uri="{FF2B5EF4-FFF2-40B4-BE49-F238E27FC236}">
              <a16:creationId xmlns:a16="http://schemas.microsoft.com/office/drawing/2014/main" id="{BBF6ED54-7B6D-4813-8B1F-2D5BCA6E7D86}"/>
            </a:ext>
          </a:extLst>
        </xdr:cNvPr>
        <xdr:cNvSpPr/>
      </xdr:nvSpPr>
      <xdr:spPr>
        <a:xfrm>
          <a:off x="19494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124778</xdr:rowOff>
    </xdr:from>
    <xdr:to>
      <xdr:col>107</xdr:col>
      <xdr:colOff>50800</xdr:colOff>
      <xdr:row>39</xdr:row>
      <xdr:rowOff>131064</xdr:rowOff>
    </xdr:to>
    <xdr:cxnSp macro="">
      <xdr:nvCxnSpPr>
        <xdr:cNvPr id="493" name="直線コネクタ 492">
          <a:extLst>
            <a:ext uri="{FF2B5EF4-FFF2-40B4-BE49-F238E27FC236}">
              <a16:creationId xmlns:a16="http://schemas.microsoft.com/office/drawing/2014/main" id="{1F10BEA3-8FA6-484B-9D8A-BF57BC7E67F4}"/>
            </a:ext>
          </a:extLst>
        </xdr:cNvPr>
        <xdr:cNvCxnSpPr/>
      </xdr:nvCxnSpPr>
      <xdr:spPr>
        <a:xfrm flipV="1">
          <a:off x="19545300" y="681132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84265</xdr:rowOff>
    </xdr:from>
    <xdr:to>
      <xdr:col>98</xdr:col>
      <xdr:colOff>38100</xdr:colOff>
      <xdr:row>40</xdr:row>
      <xdr:rowOff>14415</xdr:rowOff>
    </xdr:to>
    <xdr:sp macro="" textlink="">
      <xdr:nvSpPr>
        <xdr:cNvPr id="494" name="楕円 493">
          <a:extLst>
            <a:ext uri="{FF2B5EF4-FFF2-40B4-BE49-F238E27FC236}">
              <a16:creationId xmlns:a16="http://schemas.microsoft.com/office/drawing/2014/main" id="{0D89DFFE-A263-43F1-970C-B5128AC7EF61}"/>
            </a:ext>
          </a:extLst>
        </xdr:cNvPr>
        <xdr:cNvSpPr/>
      </xdr:nvSpPr>
      <xdr:spPr>
        <a:xfrm>
          <a:off x="18605500" y="677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131064</xdr:rowOff>
    </xdr:from>
    <xdr:to>
      <xdr:col>102</xdr:col>
      <xdr:colOff>114300</xdr:colOff>
      <xdr:row>39</xdr:row>
      <xdr:rowOff>135065</xdr:rowOff>
    </xdr:to>
    <xdr:cxnSp macro="">
      <xdr:nvCxnSpPr>
        <xdr:cNvPr id="495" name="直線コネクタ 494">
          <a:extLst>
            <a:ext uri="{FF2B5EF4-FFF2-40B4-BE49-F238E27FC236}">
              <a16:creationId xmlns:a16="http://schemas.microsoft.com/office/drawing/2014/main" id="{74239BE2-2B46-4DD4-8039-4D06BF46E4AC}"/>
            </a:ext>
          </a:extLst>
        </xdr:cNvPr>
        <xdr:cNvCxnSpPr/>
      </xdr:nvCxnSpPr>
      <xdr:spPr>
        <a:xfrm flipV="1">
          <a:off x="18656300" y="681761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D2948519-671F-4D44-9D20-71AE553194F2}"/>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8F246933-34D7-4823-B120-F4546125010D}"/>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C4B26E14-6594-4BD4-A87E-0EE58FEE728A}"/>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40F89749-A02D-4F06-8FCE-B4905AF0AB0B}"/>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164990</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2B93606-5539-4FA1-BFC0-7064E61E32AA}"/>
            </a:ext>
          </a:extLst>
        </xdr:cNvPr>
        <xdr:cNvSpPr txBox="1"/>
      </xdr:nvSpPr>
      <xdr:spPr>
        <a:xfrm>
          <a:off x="21075727" y="685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166705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29694DF-3F5A-40FA-AE87-D0CCAFAD1A3E}"/>
            </a:ext>
          </a:extLst>
        </xdr:cNvPr>
        <xdr:cNvSpPr txBox="1"/>
      </xdr:nvSpPr>
      <xdr:spPr>
        <a:xfrm>
          <a:off x="20199427" y="685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1541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BA458B5E-19F4-44F7-8099-F02AB0FFA2CD}"/>
            </a:ext>
          </a:extLst>
        </xdr:cNvPr>
        <xdr:cNvSpPr txBox="1"/>
      </xdr:nvSpPr>
      <xdr:spPr>
        <a:xfrm>
          <a:off x="19310427" y="685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5542</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A002D46-F54D-49DB-879F-EB8F4DEB5579}"/>
            </a:ext>
          </a:extLst>
        </xdr:cNvPr>
        <xdr:cNvSpPr txBox="1"/>
      </xdr:nvSpPr>
      <xdr:spPr>
        <a:xfrm>
          <a:off x="18421427" y="686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660FC253-8E2D-45C2-800B-4D7B48E0F2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15445413-B081-4169-A415-59C61C5A76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3C18D4E-FA80-4541-B06B-51BB68E802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0BB8A54-BA16-40BC-A618-F58E3BCB6F1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7BDEFC62-D713-461E-8F89-A4C5A34AE5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AD72B56-13AB-461D-910D-36A32E218B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F71444D-432F-4BEC-8230-223700357AF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1C9F499B-B361-4B3E-B6E5-ED42D7B4B52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38D25D5A-985E-4794-A16B-FB0DD944FB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AA6EEAC-FA92-4315-8E68-19DEBB42CC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DE455B68-07F3-4E6B-8F95-E1363994A7D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3DE8120B-5D04-44E9-925F-177DBF62938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AC1915D4-FF25-4C0A-B75E-962E7A10815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7066995D-1B5F-4AE9-89F5-63E78C616A1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C1D682D0-E847-4BEC-87F5-C743F2404C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A57C414C-69FA-4684-9381-4AD661DF08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78649DB6-DA8F-4923-B1A4-6476D80F328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828FB5AC-B58E-4ADC-BA04-27B2F63A8C8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7CE2BCC5-2755-4431-AC8C-F90C31214FA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9F8093BD-EDFB-40A3-8D8C-A06402A343E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B6BBB06-DCDB-4568-8048-6B1229A82FB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7D374C61-48D8-4EB0-9FEE-897AD352F5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A492AF6A-D8DE-4346-98C9-F9AD8545F59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FA53645-861D-4CF5-8644-E2F59BBA93E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1987418A-C3BA-44C7-984A-A3CF619D96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3AB592D9-0436-464F-B231-20D99842075B}"/>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20043BAC-8BF5-4E25-99A9-E186266E86B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F3659BCE-1242-4A31-B669-299AA829CE4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D8A9212-511E-44BC-A203-DA49A03FFC9F}"/>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1752BB88-0C5D-4B36-BB9A-9334978E3A6E}"/>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878A87C-0A94-4BD9-B34B-E6488D4E2A72}"/>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4A2BAFF5-0D50-4626-AB61-07C9B638833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AC4F568E-733F-4AF1-9B0F-A13A9A1B9761}"/>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466E89A6-7ADA-40D1-B296-4C8D3A2691D8}"/>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CF00F3CA-BC9B-4973-94D7-3929A970AFC1}"/>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3E11AC5B-8DAC-4EC0-9DA6-EAFC2B5C1013}"/>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DC828FE-E02A-4CA5-A504-F97135B07A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A940436-0C84-40E0-8F24-E3A021ACFE4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56F5D69-D28A-40F0-A733-771AE7EE648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CCCEA23-7C7A-43DC-998C-B70A9F0906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2D4CD5-CAAC-429C-B65B-89540F8156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545" name="楕円 544">
          <a:extLst>
            <a:ext uri="{FF2B5EF4-FFF2-40B4-BE49-F238E27FC236}">
              <a16:creationId xmlns:a16="http://schemas.microsoft.com/office/drawing/2014/main" id="{70E52933-81C8-4FD4-99F2-4DC26CA410EE}"/>
            </a:ext>
          </a:extLst>
        </xdr:cNvPr>
        <xdr:cNvSpPr/>
      </xdr:nvSpPr>
      <xdr:spPr>
        <a:xfrm>
          <a:off x="162687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19430</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3AA9D0B-98C2-4C55-B781-8013E85AE3AB}"/>
            </a:ext>
          </a:extLst>
        </xdr:cNvPr>
        <xdr:cNvSpPr txBox="1"/>
      </xdr:nvSpPr>
      <xdr:spPr>
        <a:xfrm>
          <a:off x="16357600"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87993</xdr:rowOff>
    </xdr:from>
    <xdr:to>
      <xdr:col>81</xdr:col>
      <xdr:colOff>101600</xdr:colOff>
      <xdr:row>60</xdr:row>
      <xdr:rowOff>18143</xdr:rowOff>
    </xdr:to>
    <xdr:sp macro="" textlink="">
      <xdr:nvSpPr>
        <xdr:cNvPr id="547" name="楕円 546">
          <a:extLst>
            <a:ext uri="{FF2B5EF4-FFF2-40B4-BE49-F238E27FC236}">
              <a16:creationId xmlns:a16="http://schemas.microsoft.com/office/drawing/2014/main" id="{03D983B4-ED8C-443E-B80E-97C60878C17D}"/>
            </a:ext>
          </a:extLst>
        </xdr:cNvPr>
        <xdr:cNvSpPr/>
      </xdr:nvSpPr>
      <xdr:spPr>
        <a:xfrm>
          <a:off x="15430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47353</xdr:rowOff>
    </xdr:from>
    <xdr:to>
      <xdr:col>85</xdr:col>
      <xdr:colOff>127000</xdr:colOff>
      <xdr:row>59</xdr:row>
      <xdr:rowOff>138793</xdr:rowOff>
    </xdr:to>
    <xdr:cxnSp macro="">
      <xdr:nvCxnSpPr>
        <xdr:cNvPr id="548" name="直線コネクタ 547">
          <a:extLst>
            <a:ext uri="{FF2B5EF4-FFF2-40B4-BE49-F238E27FC236}">
              <a16:creationId xmlns:a16="http://schemas.microsoft.com/office/drawing/2014/main" id="{2F8478D7-A9C8-43CD-9D8C-97C4A002C373}"/>
            </a:ext>
          </a:extLst>
        </xdr:cNvPr>
        <xdr:cNvCxnSpPr/>
      </xdr:nvCxnSpPr>
      <xdr:spPr>
        <a:xfrm flipV="1">
          <a:off x="15481300" y="10162903"/>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35741</xdr:rowOff>
    </xdr:from>
    <xdr:to>
      <xdr:col>76</xdr:col>
      <xdr:colOff>165100</xdr:colOff>
      <xdr:row>59</xdr:row>
      <xdr:rowOff>137341</xdr:rowOff>
    </xdr:to>
    <xdr:sp macro="" textlink="">
      <xdr:nvSpPr>
        <xdr:cNvPr id="549" name="楕円 548">
          <a:extLst>
            <a:ext uri="{FF2B5EF4-FFF2-40B4-BE49-F238E27FC236}">
              <a16:creationId xmlns:a16="http://schemas.microsoft.com/office/drawing/2014/main" id="{EF009C59-BC5E-415E-828E-0621A3B36851}"/>
            </a:ext>
          </a:extLst>
        </xdr:cNvPr>
        <xdr:cNvSpPr/>
      </xdr:nvSpPr>
      <xdr:spPr>
        <a:xfrm>
          <a:off x="14541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86541</xdr:rowOff>
    </xdr:from>
    <xdr:to>
      <xdr:col>81</xdr:col>
      <xdr:colOff>50800</xdr:colOff>
      <xdr:row>59</xdr:row>
      <xdr:rowOff>138793</xdr:rowOff>
    </xdr:to>
    <xdr:cxnSp macro="">
      <xdr:nvCxnSpPr>
        <xdr:cNvPr id="550" name="直線コネクタ 549">
          <a:extLst>
            <a:ext uri="{FF2B5EF4-FFF2-40B4-BE49-F238E27FC236}">
              <a16:creationId xmlns:a16="http://schemas.microsoft.com/office/drawing/2014/main" id="{2F4F803B-8228-4F44-9F1E-F725AFF4A01A}"/>
            </a:ext>
          </a:extLst>
        </xdr:cNvPr>
        <xdr:cNvCxnSpPr/>
      </xdr:nvCxnSpPr>
      <xdr:spPr>
        <a:xfrm>
          <a:off x="14592300" y="1020209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153307</xdr:rowOff>
    </xdr:from>
    <xdr:to>
      <xdr:col>72</xdr:col>
      <xdr:colOff>38100</xdr:colOff>
      <xdr:row>59</xdr:row>
      <xdr:rowOff>83457</xdr:rowOff>
    </xdr:to>
    <xdr:sp macro="" textlink="">
      <xdr:nvSpPr>
        <xdr:cNvPr id="551" name="楕円 550">
          <a:extLst>
            <a:ext uri="{FF2B5EF4-FFF2-40B4-BE49-F238E27FC236}">
              <a16:creationId xmlns:a16="http://schemas.microsoft.com/office/drawing/2014/main" id="{38D90A63-FD2B-408B-B31D-43E895EDC00C}"/>
            </a:ext>
          </a:extLst>
        </xdr:cNvPr>
        <xdr:cNvSpPr/>
      </xdr:nvSpPr>
      <xdr:spPr>
        <a:xfrm>
          <a:off x="13652500" y="100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32657</xdr:rowOff>
    </xdr:from>
    <xdr:to>
      <xdr:col>76</xdr:col>
      <xdr:colOff>114300</xdr:colOff>
      <xdr:row>59</xdr:row>
      <xdr:rowOff>86541</xdr:rowOff>
    </xdr:to>
    <xdr:cxnSp macro="">
      <xdr:nvCxnSpPr>
        <xdr:cNvPr id="552" name="直線コネクタ 551">
          <a:extLst>
            <a:ext uri="{FF2B5EF4-FFF2-40B4-BE49-F238E27FC236}">
              <a16:creationId xmlns:a16="http://schemas.microsoft.com/office/drawing/2014/main" id="{BA1940EE-05FD-41E5-91DE-66EEA1C1096D}"/>
            </a:ext>
          </a:extLst>
        </xdr:cNvPr>
        <xdr:cNvCxnSpPr/>
      </xdr:nvCxnSpPr>
      <xdr:spPr>
        <a:xfrm>
          <a:off x="13703300" y="1014820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102688</xdr:rowOff>
    </xdr:from>
    <xdr:to>
      <xdr:col>67</xdr:col>
      <xdr:colOff>101600</xdr:colOff>
      <xdr:row>59</xdr:row>
      <xdr:rowOff>32838</xdr:rowOff>
    </xdr:to>
    <xdr:sp macro="" textlink="">
      <xdr:nvSpPr>
        <xdr:cNvPr id="553" name="楕円 552">
          <a:extLst>
            <a:ext uri="{FF2B5EF4-FFF2-40B4-BE49-F238E27FC236}">
              <a16:creationId xmlns:a16="http://schemas.microsoft.com/office/drawing/2014/main" id="{14F782D5-78BB-4F86-B183-E44BA673DE6C}"/>
            </a:ext>
          </a:extLst>
        </xdr:cNvPr>
        <xdr:cNvSpPr/>
      </xdr:nvSpPr>
      <xdr:spPr>
        <a:xfrm>
          <a:off x="12763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153488</xdr:rowOff>
    </xdr:from>
    <xdr:to>
      <xdr:col>71</xdr:col>
      <xdr:colOff>177800</xdr:colOff>
      <xdr:row>59</xdr:row>
      <xdr:rowOff>32657</xdr:rowOff>
    </xdr:to>
    <xdr:cxnSp macro="">
      <xdr:nvCxnSpPr>
        <xdr:cNvPr id="554" name="直線コネクタ 553">
          <a:extLst>
            <a:ext uri="{FF2B5EF4-FFF2-40B4-BE49-F238E27FC236}">
              <a16:creationId xmlns:a16="http://schemas.microsoft.com/office/drawing/2014/main" id="{92599532-892C-45F1-8D18-DAAB4FED40FD}"/>
            </a:ext>
          </a:extLst>
        </xdr:cNvPr>
        <xdr:cNvCxnSpPr/>
      </xdr:nvCxnSpPr>
      <xdr:spPr>
        <a:xfrm>
          <a:off x="12814300" y="1009758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44B6F6ED-7B0B-4F98-9D25-EEB7BD17F2BC}"/>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0069B5AD-FC1E-40E0-91CB-FCE0446F0F77}"/>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EE6441F5-E737-4EC7-87A1-403167A5A3F5}"/>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58" name="n_4aveValue【学校施設】&#10;有形固定資産減価償却率">
          <a:extLst>
            <a:ext uri="{FF2B5EF4-FFF2-40B4-BE49-F238E27FC236}">
              <a16:creationId xmlns:a16="http://schemas.microsoft.com/office/drawing/2014/main" id="{FDC22BE9-BD94-42D5-B712-4FEC41BC4527}"/>
            </a:ext>
          </a:extLst>
        </xdr:cNvPr>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34670</xdr:rowOff>
    </xdr:from>
    <xdr:ext cx="405111" cy="259045"/>
    <xdr:sp macro="" textlink="">
      <xdr:nvSpPr>
        <xdr:cNvPr id="559" name="n_1mainValue【学校施設】&#10;有形固定資産減価償却率">
          <a:extLst>
            <a:ext uri="{FF2B5EF4-FFF2-40B4-BE49-F238E27FC236}">
              <a16:creationId xmlns:a16="http://schemas.microsoft.com/office/drawing/2014/main" id="{55CABE46-4784-47F9-81C8-E8FF756B14E0}"/>
            </a:ext>
          </a:extLst>
        </xdr:cNvPr>
        <xdr:cNvSpPr txBox="1"/>
      </xdr:nvSpPr>
      <xdr:spPr>
        <a:xfrm>
          <a:off x="152660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153868</xdr:rowOff>
    </xdr:from>
    <xdr:ext cx="405111" cy="259045"/>
    <xdr:sp macro="" textlink="">
      <xdr:nvSpPr>
        <xdr:cNvPr id="560" name="n_2mainValue【学校施設】&#10;有形固定資産減価償却率">
          <a:extLst>
            <a:ext uri="{FF2B5EF4-FFF2-40B4-BE49-F238E27FC236}">
              <a16:creationId xmlns:a16="http://schemas.microsoft.com/office/drawing/2014/main" id="{8B02608D-EB1A-437B-A07E-0A979E52B234}"/>
            </a:ext>
          </a:extLst>
        </xdr:cNvPr>
        <xdr:cNvSpPr txBox="1"/>
      </xdr:nvSpPr>
      <xdr:spPr>
        <a:xfrm>
          <a:off x="14389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99984</xdr:rowOff>
    </xdr:from>
    <xdr:ext cx="405111" cy="259045"/>
    <xdr:sp macro="" textlink="">
      <xdr:nvSpPr>
        <xdr:cNvPr id="561" name="n_3mainValue【学校施設】&#10;有形固定資産減価償却率">
          <a:extLst>
            <a:ext uri="{FF2B5EF4-FFF2-40B4-BE49-F238E27FC236}">
              <a16:creationId xmlns:a16="http://schemas.microsoft.com/office/drawing/2014/main" id="{F78618FA-5F16-41B9-AA3F-BA90267F5D0F}"/>
            </a:ext>
          </a:extLst>
        </xdr:cNvPr>
        <xdr:cNvSpPr txBox="1"/>
      </xdr:nvSpPr>
      <xdr:spPr>
        <a:xfrm>
          <a:off x="13500744" y="98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49365</xdr:rowOff>
    </xdr:from>
    <xdr:ext cx="405111" cy="259045"/>
    <xdr:sp macro="" textlink="">
      <xdr:nvSpPr>
        <xdr:cNvPr id="562" name="n_4mainValue【学校施設】&#10;有形固定資産減価償却率">
          <a:extLst>
            <a:ext uri="{FF2B5EF4-FFF2-40B4-BE49-F238E27FC236}">
              <a16:creationId xmlns:a16="http://schemas.microsoft.com/office/drawing/2014/main" id="{023AF848-39B6-454D-9A94-0F11A1E634B6}"/>
            </a:ext>
          </a:extLst>
        </xdr:cNvPr>
        <xdr:cNvSpPr txBox="1"/>
      </xdr:nvSpPr>
      <xdr:spPr>
        <a:xfrm>
          <a:off x="12611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769CB20-C616-4AD6-86BD-74A694A0EC6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2A6B0EC-09C3-4234-A73F-3B176056601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B8F3856-33BC-4788-9285-00DF18393CF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A526D326-0C7F-4ADD-99DD-6F9263774ED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724D120-CDE1-4402-80F9-DB578FFC714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2D556B4-783E-4381-B2EE-6D9A50FBD6B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81EF211-144D-482C-9709-BA8FF1A4FEC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FC4BA06E-960C-4189-B121-88372F5EE58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AF30EB4-1595-40AD-B295-EEE7908847A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D8F30DEE-9314-4174-825A-2C895AE35B3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898A0427-124C-428B-AB46-6BBAA55DF89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1DE7CBEF-8CBE-48B2-9F88-FEC76D6BDFA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9D6C786E-8C50-419C-821A-B381C7F5D93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6A53A01B-0EB4-434E-B8E4-9AC23027EF0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E46FB06F-07F0-4948-A440-BB6ACF174BC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F7E1EEA-18C6-4F20-BC5C-93A37B042BD6}"/>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37BABB9C-A07F-40AF-9243-86E772F341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AB40364-CCB0-4A67-87CF-4EF6705B049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9439A2B4-8FD8-444B-A581-FC8EC3CDB3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E0C92CA9-4B96-47C7-ACD7-DF196528732A}"/>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865376BE-068F-400D-9499-93B4B5DD9DB1}"/>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D00046F5-6107-4CB9-9871-17C074D178D5}"/>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FC3CE827-BB61-44A9-8475-55D4FA1D0373}"/>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CB8B151E-E76A-46F5-BADE-C70C66720AC7}"/>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FF6FCB5F-E786-4A0F-A2A6-C2B4F7500C48}"/>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F004E784-5722-4B21-AB84-1720B0824E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82B7A9D3-D25F-4E72-954A-08981DE12C4E}"/>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92AC1F95-DF68-4B17-BAED-88787A0691E4}"/>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809669A0-1BA5-4B03-AD7A-27F18728C743}"/>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8E316A36-BF74-438A-98B1-99EC764AC18F}"/>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9AFED0F0-F0C6-4954-8048-D0F1D6CAED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616E5D0-210B-43AC-909B-0A5F1998419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F2CDCA7-9F31-492F-ABE7-536452B8283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4789E63-B15A-4C33-A155-4E7E112A093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DE13874-0BDF-476E-8774-FC7F806A182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13322</xdr:rowOff>
    </xdr:from>
    <xdr:to>
      <xdr:col>116</xdr:col>
      <xdr:colOff>114300</xdr:colOff>
      <xdr:row>62</xdr:row>
      <xdr:rowOff>114922</xdr:rowOff>
    </xdr:to>
    <xdr:sp macro="" textlink="">
      <xdr:nvSpPr>
        <xdr:cNvPr id="598" name="楕円 597">
          <a:extLst>
            <a:ext uri="{FF2B5EF4-FFF2-40B4-BE49-F238E27FC236}">
              <a16:creationId xmlns:a16="http://schemas.microsoft.com/office/drawing/2014/main" id="{588CAD19-4D1C-44B2-BF59-44F196714957}"/>
            </a:ext>
          </a:extLst>
        </xdr:cNvPr>
        <xdr:cNvSpPr/>
      </xdr:nvSpPr>
      <xdr:spPr>
        <a:xfrm>
          <a:off x="22110700" y="1064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99699</xdr:rowOff>
    </xdr:from>
    <xdr:ext cx="469744" cy="259045"/>
    <xdr:sp macro="" textlink="">
      <xdr:nvSpPr>
        <xdr:cNvPr id="599" name="【学校施設】&#10;一人当たり面積該当値テキスト">
          <a:extLst>
            <a:ext uri="{FF2B5EF4-FFF2-40B4-BE49-F238E27FC236}">
              <a16:creationId xmlns:a16="http://schemas.microsoft.com/office/drawing/2014/main" id="{1FCEDA25-CA3B-4FC4-94E9-1DF9E4B40A91}"/>
            </a:ext>
          </a:extLst>
        </xdr:cNvPr>
        <xdr:cNvSpPr txBox="1"/>
      </xdr:nvSpPr>
      <xdr:spPr>
        <a:xfrm>
          <a:off x="22199600" y="1055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19152</xdr:rowOff>
    </xdr:from>
    <xdr:to>
      <xdr:col>112</xdr:col>
      <xdr:colOff>38100</xdr:colOff>
      <xdr:row>62</xdr:row>
      <xdr:rowOff>120752</xdr:rowOff>
    </xdr:to>
    <xdr:sp macro="" textlink="">
      <xdr:nvSpPr>
        <xdr:cNvPr id="600" name="楕円 599">
          <a:extLst>
            <a:ext uri="{FF2B5EF4-FFF2-40B4-BE49-F238E27FC236}">
              <a16:creationId xmlns:a16="http://schemas.microsoft.com/office/drawing/2014/main" id="{4C9AC12C-96BE-4BA6-9C74-2C2462C82078}"/>
            </a:ext>
          </a:extLst>
        </xdr:cNvPr>
        <xdr:cNvSpPr/>
      </xdr:nvSpPr>
      <xdr:spPr>
        <a:xfrm>
          <a:off x="21272500" y="1064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64122</xdr:rowOff>
    </xdr:from>
    <xdr:to>
      <xdr:col>116</xdr:col>
      <xdr:colOff>63500</xdr:colOff>
      <xdr:row>62</xdr:row>
      <xdr:rowOff>69952</xdr:rowOff>
    </xdr:to>
    <xdr:cxnSp macro="">
      <xdr:nvCxnSpPr>
        <xdr:cNvPr id="601" name="直線コネクタ 600">
          <a:extLst>
            <a:ext uri="{FF2B5EF4-FFF2-40B4-BE49-F238E27FC236}">
              <a16:creationId xmlns:a16="http://schemas.microsoft.com/office/drawing/2014/main" id="{4913F418-79C7-49F6-A62A-03DD87EB8C28}"/>
            </a:ext>
          </a:extLst>
        </xdr:cNvPr>
        <xdr:cNvCxnSpPr/>
      </xdr:nvCxnSpPr>
      <xdr:spPr>
        <a:xfrm flipV="1">
          <a:off x="21323300" y="10694022"/>
          <a:ext cx="8382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21895</xdr:rowOff>
    </xdr:from>
    <xdr:to>
      <xdr:col>107</xdr:col>
      <xdr:colOff>101600</xdr:colOff>
      <xdr:row>62</xdr:row>
      <xdr:rowOff>123495</xdr:rowOff>
    </xdr:to>
    <xdr:sp macro="" textlink="">
      <xdr:nvSpPr>
        <xdr:cNvPr id="602" name="楕円 601">
          <a:extLst>
            <a:ext uri="{FF2B5EF4-FFF2-40B4-BE49-F238E27FC236}">
              <a16:creationId xmlns:a16="http://schemas.microsoft.com/office/drawing/2014/main" id="{50099C37-8E96-45F2-A0DF-201C3838D371}"/>
            </a:ext>
          </a:extLst>
        </xdr:cNvPr>
        <xdr:cNvSpPr/>
      </xdr:nvSpPr>
      <xdr:spPr>
        <a:xfrm>
          <a:off x="20383500" y="106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69952</xdr:rowOff>
    </xdr:from>
    <xdr:to>
      <xdr:col>111</xdr:col>
      <xdr:colOff>177800</xdr:colOff>
      <xdr:row>62</xdr:row>
      <xdr:rowOff>72695</xdr:rowOff>
    </xdr:to>
    <xdr:cxnSp macro="">
      <xdr:nvCxnSpPr>
        <xdr:cNvPr id="603" name="直線コネクタ 602">
          <a:extLst>
            <a:ext uri="{FF2B5EF4-FFF2-40B4-BE49-F238E27FC236}">
              <a16:creationId xmlns:a16="http://schemas.microsoft.com/office/drawing/2014/main" id="{151196BB-BFBA-4DC5-BAC5-0B19604BB62E}"/>
            </a:ext>
          </a:extLst>
        </xdr:cNvPr>
        <xdr:cNvCxnSpPr/>
      </xdr:nvCxnSpPr>
      <xdr:spPr>
        <a:xfrm flipV="1">
          <a:off x="20434300" y="1069985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26009</xdr:rowOff>
    </xdr:from>
    <xdr:to>
      <xdr:col>102</xdr:col>
      <xdr:colOff>165100</xdr:colOff>
      <xdr:row>62</xdr:row>
      <xdr:rowOff>127609</xdr:rowOff>
    </xdr:to>
    <xdr:sp macro="" textlink="">
      <xdr:nvSpPr>
        <xdr:cNvPr id="604" name="楕円 603">
          <a:extLst>
            <a:ext uri="{FF2B5EF4-FFF2-40B4-BE49-F238E27FC236}">
              <a16:creationId xmlns:a16="http://schemas.microsoft.com/office/drawing/2014/main" id="{7C39C498-EE54-4DA4-BCF4-991FCEC3E219}"/>
            </a:ext>
          </a:extLst>
        </xdr:cNvPr>
        <xdr:cNvSpPr/>
      </xdr:nvSpPr>
      <xdr:spPr>
        <a:xfrm>
          <a:off x="19494500" y="1065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72695</xdr:rowOff>
    </xdr:from>
    <xdr:to>
      <xdr:col>107</xdr:col>
      <xdr:colOff>50800</xdr:colOff>
      <xdr:row>62</xdr:row>
      <xdr:rowOff>76809</xdr:rowOff>
    </xdr:to>
    <xdr:cxnSp macro="">
      <xdr:nvCxnSpPr>
        <xdr:cNvPr id="605" name="直線コネクタ 604">
          <a:extLst>
            <a:ext uri="{FF2B5EF4-FFF2-40B4-BE49-F238E27FC236}">
              <a16:creationId xmlns:a16="http://schemas.microsoft.com/office/drawing/2014/main" id="{4B6E3ACB-63CD-47FF-8F1B-C177C783CA4E}"/>
            </a:ext>
          </a:extLst>
        </xdr:cNvPr>
        <xdr:cNvCxnSpPr/>
      </xdr:nvCxnSpPr>
      <xdr:spPr>
        <a:xfrm flipV="1">
          <a:off x="19545300" y="1070259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28753</xdr:rowOff>
    </xdr:from>
    <xdr:to>
      <xdr:col>98</xdr:col>
      <xdr:colOff>38100</xdr:colOff>
      <xdr:row>62</xdr:row>
      <xdr:rowOff>130353</xdr:rowOff>
    </xdr:to>
    <xdr:sp macro="" textlink="">
      <xdr:nvSpPr>
        <xdr:cNvPr id="606" name="楕円 605">
          <a:extLst>
            <a:ext uri="{FF2B5EF4-FFF2-40B4-BE49-F238E27FC236}">
              <a16:creationId xmlns:a16="http://schemas.microsoft.com/office/drawing/2014/main" id="{FE9CAD07-603D-4870-A1AA-AF128402A36F}"/>
            </a:ext>
          </a:extLst>
        </xdr:cNvPr>
        <xdr:cNvSpPr/>
      </xdr:nvSpPr>
      <xdr:spPr>
        <a:xfrm>
          <a:off x="18605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76809</xdr:rowOff>
    </xdr:from>
    <xdr:to>
      <xdr:col>102</xdr:col>
      <xdr:colOff>114300</xdr:colOff>
      <xdr:row>62</xdr:row>
      <xdr:rowOff>79553</xdr:rowOff>
    </xdr:to>
    <xdr:cxnSp macro="">
      <xdr:nvCxnSpPr>
        <xdr:cNvPr id="607" name="直線コネクタ 606">
          <a:extLst>
            <a:ext uri="{FF2B5EF4-FFF2-40B4-BE49-F238E27FC236}">
              <a16:creationId xmlns:a16="http://schemas.microsoft.com/office/drawing/2014/main" id="{CE254B7F-8528-48A1-8947-8A8B1F0CCA95}"/>
            </a:ext>
          </a:extLst>
        </xdr:cNvPr>
        <xdr:cNvCxnSpPr/>
      </xdr:nvCxnSpPr>
      <xdr:spPr>
        <a:xfrm flipV="1">
          <a:off x="18656300" y="1070670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B7D56905-93D0-4938-B34A-9DD2C171A9C2}"/>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6E0BB6B3-50E9-458E-A1DD-0C672100A03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BD984972-5A83-4A5F-8D18-21903CEFEC02}"/>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611" name="n_4aveValue【学校施設】&#10;一人当たり面積">
          <a:extLst>
            <a:ext uri="{FF2B5EF4-FFF2-40B4-BE49-F238E27FC236}">
              <a16:creationId xmlns:a16="http://schemas.microsoft.com/office/drawing/2014/main" id="{071EE07B-4992-48C5-9DCA-961B718E6379}"/>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111879</xdr:rowOff>
    </xdr:from>
    <xdr:ext cx="469744" cy="259045"/>
    <xdr:sp macro="" textlink="">
      <xdr:nvSpPr>
        <xdr:cNvPr id="612" name="n_1mainValue【学校施設】&#10;一人当たり面積">
          <a:extLst>
            <a:ext uri="{FF2B5EF4-FFF2-40B4-BE49-F238E27FC236}">
              <a16:creationId xmlns:a16="http://schemas.microsoft.com/office/drawing/2014/main" id="{4BE115FC-C9E0-4AD3-8487-417370153F53}"/>
            </a:ext>
          </a:extLst>
        </xdr:cNvPr>
        <xdr:cNvSpPr txBox="1"/>
      </xdr:nvSpPr>
      <xdr:spPr>
        <a:xfrm>
          <a:off x="21075727" y="1074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114622</xdr:rowOff>
    </xdr:from>
    <xdr:ext cx="469744" cy="259045"/>
    <xdr:sp macro="" textlink="">
      <xdr:nvSpPr>
        <xdr:cNvPr id="613" name="n_2mainValue【学校施設】&#10;一人当たり面積">
          <a:extLst>
            <a:ext uri="{FF2B5EF4-FFF2-40B4-BE49-F238E27FC236}">
              <a16:creationId xmlns:a16="http://schemas.microsoft.com/office/drawing/2014/main" id="{0C7E003E-F2A7-4F54-B485-4A1A6C826ABD}"/>
            </a:ext>
          </a:extLst>
        </xdr:cNvPr>
        <xdr:cNvSpPr txBox="1"/>
      </xdr:nvSpPr>
      <xdr:spPr>
        <a:xfrm>
          <a:off x="20199427" y="1074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118736</xdr:rowOff>
    </xdr:from>
    <xdr:ext cx="469744" cy="259045"/>
    <xdr:sp macro="" textlink="">
      <xdr:nvSpPr>
        <xdr:cNvPr id="614" name="n_3mainValue【学校施設】&#10;一人当たり面積">
          <a:extLst>
            <a:ext uri="{FF2B5EF4-FFF2-40B4-BE49-F238E27FC236}">
              <a16:creationId xmlns:a16="http://schemas.microsoft.com/office/drawing/2014/main" id="{7E90EE66-38B6-4415-9EE6-1A7C9555ADC7}"/>
            </a:ext>
          </a:extLst>
        </xdr:cNvPr>
        <xdr:cNvSpPr txBox="1"/>
      </xdr:nvSpPr>
      <xdr:spPr>
        <a:xfrm>
          <a:off x="19310427" y="107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121480</xdr:rowOff>
    </xdr:from>
    <xdr:ext cx="469744" cy="259045"/>
    <xdr:sp macro="" textlink="">
      <xdr:nvSpPr>
        <xdr:cNvPr id="615" name="n_4mainValue【学校施設】&#10;一人当たり面積">
          <a:extLst>
            <a:ext uri="{FF2B5EF4-FFF2-40B4-BE49-F238E27FC236}">
              <a16:creationId xmlns:a16="http://schemas.microsoft.com/office/drawing/2014/main" id="{861D77E0-A0BB-4094-8D8F-6BED70EF69D2}"/>
            </a:ext>
          </a:extLst>
        </xdr:cNvPr>
        <xdr:cNvSpPr txBox="1"/>
      </xdr:nvSpPr>
      <xdr:spPr>
        <a:xfrm>
          <a:off x="18421427" y="1075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4507AAFB-A973-4B85-8EFE-6A40894809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A919B109-B4A9-4E5A-80FA-3DDFA9B5546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BA985087-4640-49DB-BD27-D92DE842DD4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CE7A86BB-8DE6-45D5-98FF-27785C6FB03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B8D4035-F314-418C-BEF5-D829725DFE3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B79D80A5-0E76-442F-A94C-01A7346D3B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2D9B4E4-58A5-430D-A88A-8D9360089A7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492DC64F-CA88-4060-ADB8-46C36E38799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42761704-9D76-4050-BD17-D52423A1D97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666920A1-2FD2-4D2B-9E67-A077C239C1A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E8EE266F-30F5-4DB9-B375-B6C7A95CA88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B63028C8-C4AD-4FEC-AA09-2D7D28F30F5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BA36B62B-4FB1-42F9-86B4-1E20FEF0577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BFE6C534-A3FE-42AF-AF89-12465C59D1B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EDF3C6D2-6A94-4EDB-8893-7F6B3518C51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A519C41A-4B5B-4E7A-A1A6-EE9AFA3AE78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FBC0E372-EEEA-42FC-9A7D-3A2FEADAEF0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5409ACFB-7FB0-4C9A-B1D5-2C5A0081DBE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DBB1BAE0-E257-413B-A210-4E363CBF57B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76F1F958-35F9-44AD-BD9D-B30DE9F1E2D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D35041E5-EAF7-4592-BED7-F9273F3128F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93F906FB-FB66-4C47-9169-E287124D4EF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769EF605-1753-4882-8975-B4DC30E4637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C9F8DD4-BF4C-4AEB-81E9-D16E9B2A40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B054FB5B-74D7-4C99-8E24-9E2FDBD7077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A5C3C4DC-77C9-4B3A-8BCF-A86A9D09BA72}"/>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38BFDE1C-F48A-46F0-9095-7E424764925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F3130FC5-8AC7-47EB-8E51-101263454D0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4" name="【児童館】&#10;有形固定資産減価償却率最大値テキスト">
          <a:extLst>
            <a:ext uri="{FF2B5EF4-FFF2-40B4-BE49-F238E27FC236}">
              <a16:creationId xmlns:a16="http://schemas.microsoft.com/office/drawing/2014/main" id="{DDFF5282-70EB-41A8-8AA5-BA0E066418F6}"/>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5" name="直線コネクタ 644">
          <a:extLst>
            <a:ext uri="{FF2B5EF4-FFF2-40B4-BE49-F238E27FC236}">
              <a16:creationId xmlns:a16="http://schemas.microsoft.com/office/drawing/2014/main" id="{1B6F4467-E560-45BD-99D0-4DBA9FA4A9FA}"/>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646" name="【児童館】&#10;有形固定資産減価償却率平均値テキスト">
          <a:extLst>
            <a:ext uri="{FF2B5EF4-FFF2-40B4-BE49-F238E27FC236}">
              <a16:creationId xmlns:a16="http://schemas.microsoft.com/office/drawing/2014/main" id="{C9E89312-75E4-4A35-AEEA-BDCC0F8A0E95}"/>
            </a:ext>
          </a:extLst>
        </xdr:cNvPr>
        <xdr:cNvSpPr txBox="1"/>
      </xdr:nvSpPr>
      <xdr:spPr>
        <a:xfrm>
          <a:off x="16357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647" name="フローチャート: 判断 646">
          <a:extLst>
            <a:ext uri="{FF2B5EF4-FFF2-40B4-BE49-F238E27FC236}">
              <a16:creationId xmlns:a16="http://schemas.microsoft.com/office/drawing/2014/main" id="{355458FB-A79B-46BB-9CD9-4E529FC98078}"/>
            </a:ext>
          </a:extLst>
        </xdr:cNvPr>
        <xdr:cNvSpPr/>
      </xdr:nvSpPr>
      <xdr:spPr>
        <a:xfrm>
          <a:off x="16268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648" name="フローチャート: 判断 647">
          <a:extLst>
            <a:ext uri="{FF2B5EF4-FFF2-40B4-BE49-F238E27FC236}">
              <a16:creationId xmlns:a16="http://schemas.microsoft.com/office/drawing/2014/main" id="{E6A7D906-A404-45FF-9E14-5C838AD36778}"/>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649" name="フローチャート: 判断 648">
          <a:extLst>
            <a:ext uri="{FF2B5EF4-FFF2-40B4-BE49-F238E27FC236}">
              <a16:creationId xmlns:a16="http://schemas.microsoft.com/office/drawing/2014/main" id="{9D4FD787-4F74-4379-91EB-922CFE52C8BC}"/>
            </a:ext>
          </a:extLst>
        </xdr:cNvPr>
        <xdr:cNvSpPr/>
      </xdr:nvSpPr>
      <xdr:spPr>
        <a:xfrm>
          <a:off x="14541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650" name="フローチャート: 判断 649">
          <a:extLst>
            <a:ext uri="{FF2B5EF4-FFF2-40B4-BE49-F238E27FC236}">
              <a16:creationId xmlns:a16="http://schemas.microsoft.com/office/drawing/2014/main" id="{118A06FB-3C99-4ACA-8AFD-7065A908E271}"/>
            </a:ext>
          </a:extLst>
        </xdr:cNvPr>
        <xdr:cNvSpPr/>
      </xdr:nvSpPr>
      <xdr:spPr>
        <a:xfrm>
          <a:off x="13652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111398</xdr:rowOff>
    </xdr:from>
    <xdr:to>
      <xdr:col>67</xdr:col>
      <xdr:colOff>101600</xdr:colOff>
      <xdr:row>82</xdr:row>
      <xdr:rowOff>41548</xdr:rowOff>
    </xdr:to>
    <xdr:sp macro="" textlink="">
      <xdr:nvSpPr>
        <xdr:cNvPr id="651" name="フローチャート: 判断 650">
          <a:extLst>
            <a:ext uri="{FF2B5EF4-FFF2-40B4-BE49-F238E27FC236}">
              <a16:creationId xmlns:a16="http://schemas.microsoft.com/office/drawing/2014/main" id="{A7648C57-941F-411F-9317-220BDD9FFC2E}"/>
            </a:ext>
          </a:extLst>
        </xdr:cNvPr>
        <xdr:cNvSpPr/>
      </xdr:nvSpPr>
      <xdr:spPr>
        <a:xfrm>
          <a:off x="12763500" y="1399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69C78D64-B31C-4B91-A348-BA8C4C31A5D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7F6B0F2-C3B7-41F5-BB5F-4B1D28BDBB5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316510D-26F4-41D2-BA70-A4E7DB4CD2F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060CAF4-BC5D-4B94-B67B-A73E1CB4A2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A00C634-D15A-4E95-B288-3B44446F61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57" name="楕円 656">
          <a:extLst>
            <a:ext uri="{FF2B5EF4-FFF2-40B4-BE49-F238E27FC236}">
              <a16:creationId xmlns:a16="http://schemas.microsoft.com/office/drawing/2014/main" id="{9F1AC48B-80DE-4C0A-BFC5-F8C764E99C58}"/>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58" name="【児童館】&#10;有形固定資産減価償却率該当値テキスト">
          <a:extLst>
            <a:ext uri="{FF2B5EF4-FFF2-40B4-BE49-F238E27FC236}">
              <a16:creationId xmlns:a16="http://schemas.microsoft.com/office/drawing/2014/main" id="{B9E4E3AB-5503-4B51-A1CD-1AD3E44F9F4B}"/>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52614</xdr:rowOff>
    </xdr:from>
    <xdr:to>
      <xdr:col>81</xdr:col>
      <xdr:colOff>101600</xdr:colOff>
      <xdr:row>86</xdr:row>
      <xdr:rowOff>154214</xdr:rowOff>
    </xdr:to>
    <xdr:sp macro="" textlink="">
      <xdr:nvSpPr>
        <xdr:cNvPr id="659" name="楕円 658">
          <a:extLst>
            <a:ext uri="{FF2B5EF4-FFF2-40B4-BE49-F238E27FC236}">
              <a16:creationId xmlns:a16="http://schemas.microsoft.com/office/drawing/2014/main" id="{E5AD2229-B10F-46B4-8E5C-F45D095494C7}"/>
            </a:ext>
          </a:extLst>
        </xdr:cNvPr>
        <xdr:cNvSpPr/>
      </xdr:nvSpPr>
      <xdr:spPr>
        <a:xfrm>
          <a:off x="15430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103414</xdr:rowOff>
    </xdr:from>
    <xdr:to>
      <xdr:col>85</xdr:col>
      <xdr:colOff>127000</xdr:colOff>
      <xdr:row>86</xdr:row>
      <xdr:rowOff>168729</xdr:rowOff>
    </xdr:to>
    <xdr:cxnSp macro="">
      <xdr:nvCxnSpPr>
        <xdr:cNvPr id="660" name="直線コネクタ 659">
          <a:extLst>
            <a:ext uri="{FF2B5EF4-FFF2-40B4-BE49-F238E27FC236}">
              <a16:creationId xmlns:a16="http://schemas.microsoft.com/office/drawing/2014/main" id="{85FE0FBF-630A-470B-905A-8170DC7AD3AB}"/>
            </a:ext>
          </a:extLst>
        </xdr:cNvPr>
        <xdr:cNvCxnSpPr/>
      </xdr:nvCxnSpPr>
      <xdr:spPr>
        <a:xfrm>
          <a:off x="15481300" y="1484811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1" name="楕円 660">
          <a:extLst>
            <a:ext uri="{FF2B5EF4-FFF2-40B4-BE49-F238E27FC236}">
              <a16:creationId xmlns:a16="http://schemas.microsoft.com/office/drawing/2014/main" id="{4057DB0E-56C7-4A74-A612-35BF0BA52F75}"/>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103414</xdr:rowOff>
    </xdr:from>
    <xdr:to>
      <xdr:col>81</xdr:col>
      <xdr:colOff>50800</xdr:colOff>
      <xdr:row>86</xdr:row>
      <xdr:rowOff>168729</xdr:rowOff>
    </xdr:to>
    <xdr:cxnSp macro="">
      <xdr:nvCxnSpPr>
        <xdr:cNvPr id="662" name="直線コネクタ 661">
          <a:extLst>
            <a:ext uri="{FF2B5EF4-FFF2-40B4-BE49-F238E27FC236}">
              <a16:creationId xmlns:a16="http://schemas.microsoft.com/office/drawing/2014/main" id="{51131CC0-9C9F-45BA-8C6E-92D62B1566B5}"/>
            </a:ext>
          </a:extLst>
        </xdr:cNvPr>
        <xdr:cNvCxnSpPr/>
      </xdr:nvCxnSpPr>
      <xdr:spPr>
        <a:xfrm flipV="1">
          <a:off x="14592300" y="148481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3" name="楕円 662">
          <a:extLst>
            <a:ext uri="{FF2B5EF4-FFF2-40B4-BE49-F238E27FC236}">
              <a16:creationId xmlns:a16="http://schemas.microsoft.com/office/drawing/2014/main" id="{0CC316D1-0CEB-47B5-BD8A-B4566A98E10E}"/>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4" name="直線コネクタ 663">
          <a:extLst>
            <a:ext uri="{FF2B5EF4-FFF2-40B4-BE49-F238E27FC236}">
              <a16:creationId xmlns:a16="http://schemas.microsoft.com/office/drawing/2014/main" id="{33D5C874-41C8-4BA1-ADD6-FB09DB17847E}"/>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65" name="楕円 664">
          <a:extLst>
            <a:ext uri="{FF2B5EF4-FFF2-40B4-BE49-F238E27FC236}">
              <a16:creationId xmlns:a16="http://schemas.microsoft.com/office/drawing/2014/main" id="{AFBCD55A-CF1D-4058-BEC7-22552A1FA3CC}"/>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66" name="直線コネクタ 665">
          <a:extLst>
            <a:ext uri="{FF2B5EF4-FFF2-40B4-BE49-F238E27FC236}">
              <a16:creationId xmlns:a16="http://schemas.microsoft.com/office/drawing/2014/main" id="{373F7764-6B65-4603-AAB6-DB3A6F348CF7}"/>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667" name="n_1aveValue【児童館】&#10;有形固定資産減価償却率">
          <a:extLst>
            <a:ext uri="{FF2B5EF4-FFF2-40B4-BE49-F238E27FC236}">
              <a16:creationId xmlns:a16="http://schemas.microsoft.com/office/drawing/2014/main" id="{F23E551A-9246-4744-9316-06CE87561C3E}"/>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668" name="n_2aveValue【児童館】&#10;有形固定資産減価償却率">
          <a:extLst>
            <a:ext uri="{FF2B5EF4-FFF2-40B4-BE49-F238E27FC236}">
              <a16:creationId xmlns:a16="http://schemas.microsoft.com/office/drawing/2014/main" id="{5EC810DC-9B8D-4981-AFCA-C7CE6BA362A9}"/>
            </a:ext>
          </a:extLst>
        </xdr:cNvPr>
        <xdr:cNvSpPr txBox="1"/>
      </xdr:nvSpPr>
      <xdr:spPr>
        <a:xfrm>
          <a:off x="143897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669" name="n_3aveValue【児童館】&#10;有形固定資産減価償却率">
          <a:extLst>
            <a:ext uri="{FF2B5EF4-FFF2-40B4-BE49-F238E27FC236}">
              <a16:creationId xmlns:a16="http://schemas.microsoft.com/office/drawing/2014/main" id="{5F6E5554-4063-4896-A7E5-DE0C4D6E918F}"/>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58075</xdr:rowOff>
    </xdr:from>
    <xdr:ext cx="405111" cy="259045"/>
    <xdr:sp macro="" textlink="">
      <xdr:nvSpPr>
        <xdr:cNvPr id="670" name="n_4aveValue【児童館】&#10;有形固定資産減価償却率">
          <a:extLst>
            <a:ext uri="{FF2B5EF4-FFF2-40B4-BE49-F238E27FC236}">
              <a16:creationId xmlns:a16="http://schemas.microsoft.com/office/drawing/2014/main" id="{2AB656A9-EC4E-4067-80B5-84B32F1C0A11}"/>
            </a:ext>
          </a:extLst>
        </xdr:cNvPr>
        <xdr:cNvSpPr txBox="1"/>
      </xdr:nvSpPr>
      <xdr:spPr>
        <a:xfrm>
          <a:off x="126117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145341</xdr:rowOff>
    </xdr:from>
    <xdr:ext cx="405111" cy="259045"/>
    <xdr:sp macro="" textlink="">
      <xdr:nvSpPr>
        <xdr:cNvPr id="671" name="n_1mainValue【児童館】&#10;有形固定資産減価償却率">
          <a:extLst>
            <a:ext uri="{FF2B5EF4-FFF2-40B4-BE49-F238E27FC236}">
              <a16:creationId xmlns:a16="http://schemas.microsoft.com/office/drawing/2014/main" id="{30194453-0D29-4685-B86D-7E76CE3F0D7E}"/>
            </a:ext>
          </a:extLst>
        </xdr:cNvPr>
        <xdr:cNvSpPr txBox="1"/>
      </xdr:nvSpPr>
      <xdr:spPr>
        <a:xfrm>
          <a:off x="15266044" y="1489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2" name="n_2mainValue【児童館】&#10;有形固定資産減価償却率">
          <a:extLst>
            <a:ext uri="{FF2B5EF4-FFF2-40B4-BE49-F238E27FC236}">
              <a16:creationId xmlns:a16="http://schemas.microsoft.com/office/drawing/2014/main" id="{F8E5F22A-ED7E-4F0D-A2F4-D6468D6F33E1}"/>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3" name="n_3mainValue【児童館】&#10;有形固定資産減価償却率">
          <a:extLst>
            <a:ext uri="{FF2B5EF4-FFF2-40B4-BE49-F238E27FC236}">
              <a16:creationId xmlns:a16="http://schemas.microsoft.com/office/drawing/2014/main" id="{6C92EBCA-247B-435B-A359-C8941D902A58}"/>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4" name="n_4mainValue【児童館】&#10;有形固定資産減価償却率">
          <a:extLst>
            <a:ext uri="{FF2B5EF4-FFF2-40B4-BE49-F238E27FC236}">
              <a16:creationId xmlns:a16="http://schemas.microsoft.com/office/drawing/2014/main" id="{90E9D583-FFF2-440D-B146-BFFC2ECE9819}"/>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6010F9F9-9250-4681-9A93-D1D8C5B824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701FE28-1B39-4F93-937E-B024CB1A719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12B8C4E5-FF3C-4B76-A160-62F6EC720E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CDE728CD-595B-4A0B-B897-179E1B6BE5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98C7DEB9-9B7F-4FCF-A172-15BF6AA0D8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7486B4FC-465B-48EF-B508-CCADDBA2E9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2B6A4680-035F-4C02-8CDA-11A51A9AB6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EAB3A0B1-ED08-4AB9-9764-CE3729A4D4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8A5489A2-69C2-4505-8AA6-0CEBF79AE62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11171ADB-C460-4749-9BC0-4C450DE002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FB5D759F-A796-4DF7-9A48-A1E3D6A6169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87961369-AA63-4131-A892-D22F75D4FE6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0190CF32-F361-482A-B007-3A631C21AEA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BEB794E4-16A0-4F9C-AC1A-338B8FEE9D5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2171B8BC-544E-476A-AAD1-0600FFBF6EA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94AEA08F-B5FC-467C-BF3E-020D98CB702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4144ADA3-3262-4763-BC20-D90B9F8C048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6BFC6708-7A08-4D37-B711-01ACE3EF01F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018D0B9C-C48A-49F6-9D95-705DFD2EE38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3FABB764-2692-4DE9-8A75-DB76D1326A9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7F1375F0-BB06-479C-8D78-0A52362BB5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F11CE6F7-D80A-448A-8464-40F26E160A4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B267BF05-8CDA-4E73-A1A1-1128C51ABDF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6F59EDF9-EC5F-4028-B673-4D1840D0DCD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A2CC39EA-9AF8-4D6F-AAC1-C02A0F14935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700" name="直線コネクタ 699">
          <a:extLst>
            <a:ext uri="{FF2B5EF4-FFF2-40B4-BE49-F238E27FC236}">
              <a16:creationId xmlns:a16="http://schemas.microsoft.com/office/drawing/2014/main" id="{F4521253-CBCF-4260-BCFA-7989B047912C}"/>
            </a:ext>
          </a:extLst>
        </xdr:cNvPr>
        <xdr:cNvCxnSpPr/>
      </xdr:nvCxnSpPr>
      <xdr:spPr>
        <a:xfrm flipV="1">
          <a:off x="22160864" y="1348631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701" name="【児童館】&#10;一人当たり面積最小値テキスト">
          <a:extLst>
            <a:ext uri="{FF2B5EF4-FFF2-40B4-BE49-F238E27FC236}">
              <a16:creationId xmlns:a16="http://schemas.microsoft.com/office/drawing/2014/main" id="{15653966-3413-44DC-958B-C9A73B28CFFB}"/>
            </a:ext>
          </a:extLst>
        </xdr:cNvPr>
        <xdr:cNvSpPr txBox="1"/>
      </xdr:nvSpPr>
      <xdr:spPr>
        <a:xfrm>
          <a:off x="22199600"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702" name="直線コネクタ 701">
          <a:extLst>
            <a:ext uri="{FF2B5EF4-FFF2-40B4-BE49-F238E27FC236}">
              <a16:creationId xmlns:a16="http://schemas.microsoft.com/office/drawing/2014/main" id="{F4C7551C-1841-4ABA-9F74-075F8B668757}"/>
            </a:ext>
          </a:extLst>
        </xdr:cNvPr>
        <xdr:cNvCxnSpPr/>
      </xdr:nvCxnSpPr>
      <xdr:spPr>
        <a:xfrm>
          <a:off x="22072600" y="1481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703" name="【児童館】&#10;一人当たり面積最大値テキスト">
          <a:extLst>
            <a:ext uri="{FF2B5EF4-FFF2-40B4-BE49-F238E27FC236}">
              <a16:creationId xmlns:a16="http://schemas.microsoft.com/office/drawing/2014/main" id="{EEA37EAF-9FB4-4097-B0F3-7B92B10AD72E}"/>
            </a:ext>
          </a:extLst>
        </xdr:cNvPr>
        <xdr:cNvSpPr txBox="1"/>
      </xdr:nvSpPr>
      <xdr:spPr>
        <a:xfrm>
          <a:off x="22199600" y="1326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704" name="直線コネクタ 703">
          <a:extLst>
            <a:ext uri="{FF2B5EF4-FFF2-40B4-BE49-F238E27FC236}">
              <a16:creationId xmlns:a16="http://schemas.microsoft.com/office/drawing/2014/main" id="{1D26FD43-3E1B-47EA-BB2E-DFBAB05D3786}"/>
            </a:ext>
          </a:extLst>
        </xdr:cNvPr>
        <xdr:cNvCxnSpPr/>
      </xdr:nvCxnSpPr>
      <xdr:spPr>
        <a:xfrm>
          <a:off x="22072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50998</xdr:rowOff>
    </xdr:from>
    <xdr:ext cx="469744" cy="259045"/>
    <xdr:sp macro="" textlink="">
      <xdr:nvSpPr>
        <xdr:cNvPr id="705" name="【児童館】&#10;一人当たり面積平均値テキスト">
          <a:extLst>
            <a:ext uri="{FF2B5EF4-FFF2-40B4-BE49-F238E27FC236}">
              <a16:creationId xmlns:a16="http://schemas.microsoft.com/office/drawing/2014/main" id="{DA66617C-6F78-4B58-AE7F-6799AFC536C1}"/>
            </a:ext>
          </a:extLst>
        </xdr:cNvPr>
        <xdr:cNvSpPr txBox="1"/>
      </xdr:nvSpPr>
      <xdr:spPr>
        <a:xfrm>
          <a:off x="22199600" y="14452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06" name="フローチャート: 判断 705">
          <a:extLst>
            <a:ext uri="{FF2B5EF4-FFF2-40B4-BE49-F238E27FC236}">
              <a16:creationId xmlns:a16="http://schemas.microsoft.com/office/drawing/2014/main" id="{93C62EDA-B94A-427D-886C-AF17CDB21A66}"/>
            </a:ext>
          </a:extLst>
        </xdr:cNvPr>
        <xdr:cNvSpPr/>
      </xdr:nvSpPr>
      <xdr:spPr>
        <a:xfrm>
          <a:off x="221107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707" name="フローチャート: 判断 706">
          <a:extLst>
            <a:ext uri="{FF2B5EF4-FFF2-40B4-BE49-F238E27FC236}">
              <a16:creationId xmlns:a16="http://schemas.microsoft.com/office/drawing/2014/main" id="{6B696E42-B8BF-4FB1-9D46-C8ED08E82D98}"/>
            </a:ext>
          </a:extLst>
        </xdr:cNvPr>
        <xdr:cNvSpPr/>
      </xdr:nvSpPr>
      <xdr:spPr>
        <a:xfrm>
          <a:off x="212725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08" name="フローチャート: 判断 707">
          <a:extLst>
            <a:ext uri="{FF2B5EF4-FFF2-40B4-BE49-F238E27FC236}">
              <a16:creationId xmlns:a16="http://schemas.microsoft.com/office/drawing/2014/main" id="{1B129CB6-F584-4F1B-8D09-61DFE2DEA9A4}"/>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709" name="フローチャート: 判断 708">
          <a:extLst>
            <a:ext uri="{FF2B5EF4-FFF2-40B4-BE49-F238E27FC236}">
              <a16:creationId xmlns:a16="http://schemas.microsoft.com/office/drawing/2014/main" id="{5D732485-A675-43CE-949B-EBCE7B2D026F}"/>
            </a:ext>
          </a:extLst>
        </xdr:cNvPr>
        <xdr:cNvSpPr/>
      </xdr:nvSpPr>
      <xdr:spPr>
        <a:xfrm>
          <a:off x="19494500" y="146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13426</xdr:rowOff>
    </xdr:from>
    <xdr:to>
      <xdr:col>98</xdr:col>
      <xdr:colOff>38100</xdr:colOff>
      <xdr:row>85</xdr:row>
      <xdr:rowOff>115026</xdr:rowOff>
    </xdr:to>
    <xdr:sp macro="" textlink="">
      <xdr:nvSpPr>
        <xdr:cNvPr id="710" name="フローチャート: 判断 709">
          <a:extLst>
            <a:ext uri="{FF2B5EF4-FFF2-40B4-BE49-F238E27FC236}">
              <a16:creationId xmlns:a16="http://schemas.microsoft.com/office/drawing/2014/main" id="{36157408-4761-48A2-9AAB-D853A3E5F850}"/>
            </a:ext>
          </a:extLst>
        </xdr:cNvPr>
        <xdr:cNvSpPr/>
      </xdr:nvSpPr>
      <xdr:spPr>
        <a:xfrm>
          <a:off x="18605500" y="145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869ECF1-EB7D-4A11-86CF-B4A0133E14C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FE1B5C1-DC4E-4DEE-819D-E1C0657C874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200F56C-76A0-4DA3-B705-C15B6DE1732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BFA573C-6D6A-4940-AF49-36F723389D3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7CC967E-3A9A-4F5C-AD41-C4B1DD59A2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104866</xdr:rowOff>
    </xdr:from>
    <xdr:to>
      <xdr:col>116</xdr:col>
      <xdr:colOff>114300</xdr:colOff>
      <xdr:row>86</xdr:row>
      <xdr:rowOff>35016</xdr:rowOff>
    </xdr:to>
    <xdr:sp macro="" textlink="">
      <xdr:nvSpPr>
        <xdr:cNvPr id="716" name="楕円 715">
          <a:extLst>
            <a:ext uri="{FF2B5EF4-FFF2-40B4-BE49-F238E27FC236}">
              <a16:creationId xmlns:a16="http://schemas.microsoft.com/office/drawing/2014/main" id="{77FEF6CD-253C-4C71-BEE2-4AE3FB0C512A}"/>
            </a:ext>
          </a:extLst>
        </xdr:cNvPr>
        <xdr:cNvSpPr/>
      </xdr:nvSpPr>
      <xdr:spPr>
        <a:xfrm>
          <a:off x="221107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19793</xdr:rowOff>
    </xdr:from>
    <xdr:ext cx="469744" cy="259045"/>
    <xdr:sp macro="" textlink="">
      <xdr:nvSpPr>
        <xdr:cNvPr id="717" name="【児童館】&#10;一人当たり面積該当値テキスト">
          <a:extLst>
            <a:ext uri="{FF2B5EF4-FFF2-40B4-BE49-F238E27FC236}">
              <a16:creationId xmlns:a16="http://schemas.microsoft.com/office/drawing/2014/main" id="{2ED05815-1733-443A-B333-061AC3FCC46F}"/>
            </a:ext>
          </a:extLst>
        </xdr:cNvPr>
        <xdr:cNvSpPr txBox="1"/>
      </xdr:nvSpPr>
      <xdr:spPr>
        <a:xfrm>
          <a:off x="22199600" y="1459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111398</xdr:rowOff>
    </xdr:from>
    <xdr:to>
      <xdr:col>112</xdr:col>
      <xdr:colOff>38100</xdr:colOff>
      <xdr:row>86</xdr:row>
      <xdr:rowOff>41548</xdr:rowOff>
    </xdr:to>
    <xdr:sp macro="" textlink="">
      <xdr:nvSpPr>
        <xdr:cNvPr id="718" name="楕円 717">
          <a:extLst>
            <a:ext uri="{FF2B5EF4-FFF2-40B4-BE49-F238E27FC236}">
              <a16:creationId xmlns:a16="http://schemas.microsoft.com/office/drawing/2014/main" id="{51D85836-9EF4-4762-9366-3A46FE5524F1}"/>
            </a:ext>
          </a:extLst>
        </xdr:cNvPr>
        <xdr:cNvSpPr/>
      </xdr:nvSpPr>
      <xdr:spPr>
        <a:xfrm>
          <a:off x="21272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155666</xdr:rowOff>
    </xdr:from>
    <xdr:to>
      <xdr:col>116</xdr:col>
      <xdr:colOff>63500</xdr:colOff>
      <xdr:row>85</xdr:row>
      <xdr:rowOff>162198</xdr:rowOff>
    </xdr:to>
    <xdr:cxnSp macro="">
      <xdr:nvCxnSpPr>
        <xdr:cNvPr id="719" name="直線コネクタ 718">
          <a:extLst>
            <a:ext uri="{FF2B5EF4-FFF2-40B4-BE49-F238E27FC236}">
              <a16:creationId xmlns:a16="http://schemas.microsoft.com/office/drawing/2014/main" id="{3183A6EF-9F24-407D-844C-7B14212CB520}"/>
            </a:ext>
          </a:extLst>
        </xdr:cNvPr>
        <xdr:cNvCxnSpPr/>
      </xdr:nvCxnSpPr>
      <xdr:spPr>
        <a:xfrm flipV="1">
          <a:off x="21323300" y="1472891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19957</xdr:rowOff>
    </xdr:from>
    <xdr:to>
      <xdr:col>107</xdr:col>
      <xdr:colOff>101600</xdr:colOff>
      <xdr:row>85</xdr:row>
      <xdr:rowOff>121557</xdr:rowOff>
    </xdr:to>
    <xdr:sp macro="" textlink="">
      <xdr:nvSpPr>
        <xdr:cNvPr id="720" name="楕円 719">
          <a:extLst>
            <a:ext uri="{FF2B5EF4-FFF2-40B4-BE49-F238E27FC236}">
              <a16:creationId xmlns:a16="http://schemas.microsoft.com/office/drawing/2014/main" id="{91DFBB14-29C4-4641-AEFE-D0677BA3DAAB}"/>
            </a:ext>
          </a:extLst>
        </xdr:cNvPr>
        <xdr:cNvSpPr/>
      </xdr:nvSpPr>
      <xdr:spPr>
        <a:xfrm>
          <a:off x="20383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70757</xdr:rowOff>
    </xdr:from>
    <xdr:to>
      <xdr:col>111</xdr:col>
      <xdr:colOff>177800</xdr:colOff>
      <xdr:row>85</xdr:row>
      <xdr:rowOff>162198</xdr:rowOff>
    </xdr:to>
    <xdr:cxnSp macro="">
      <xdr:nvCxnSpPr>
        <xdr:cNvPr id="721" name="直線コネクタ 720">
          <a:extLst>
            <a:ext uri="{FF2B5EF4-FFF2-40B4-BE49-F238E27FC236}">
              <a16:creationId xmlns:a16="http://schemas.microsoft.com/office/drawing/2014/main" id="{9F8F4EEE-9880-4AB7-BD53-57D223320691}"/>
            </a:ext>
          </a:extLst>
        </xdr:cNvPr>
        <xdr:cNvCxnSpPr/>
      </xdr:nvCxnSpPr>
      <xdr:spPr>
        <a:xfrm>
          <a:off x="20434300" y="14644007"/>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26488</xdr:rowOff>
    </xdr:from>
    <xdr:to>
      <xdr:col>102</xdr:col>
      <xdr:colOff>165100</xdr:colOff>
      <xdr:row>85</xdr:row>
      <xdr:rowOff>128088</xdr:rowOff>
    </xdr:to>
    <xdr:sp macro="" textlink="">
      <xdr:nvSpPr>
        <xdr:cNvPr id="722" name="楕円 721">
          <a:extLst>
            <a:ext uri="{FF2B5EF4-FFF2-40B4-BE49-F238E27FC236}">
              <a16:creationId xmlns:a16="http://schemas.microsoft.com/office/drawing/2014/main" id="{887DC3DF-DA4A-4782-98A0-21FFC3661EE6}"/>
            </a:ext>
          </a:extLst>
        </xdr:cNvPr>
        <xdr:cNvSpPr/>
      </xdr:nvSpPr>
      <xdr:spPr>
        <a:xfrm>
          <a:off x="19494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70757</xdr:rowOff>
    </xdr:from>
    <xdr:to>
      <xdr:col>107</xdr:col>
      <xdr:colOff>50800</xdr:colOff>
      <xdr:row>85</xdr:row>
      <xdr:rowOff>77288</xdr:rowOff>
    </xdr:to>
    <xdr:cxnSp macro="">
      <xdr:nvCxnSpPr>
        <xdr:cNvPr id="723" name="直線コネクタ 722">
          <a:extLst>
            <a:ext uri="{FF2B5EF4-FFF2-40B4-BE49-F238E27FC236}">
              <a16:creationId xmlns:a16="http://schemas.microsoft.com/office/drawing/2014/main" id="{E63FE06F-CF68-4444-A47A-E565A694FD9F}"/>
            </a:ext>
          </a:extLst>
        </xdr:cNvPr>
        <xdr:cNvCxnSpPr/>
      </xdr:nvCxnSpPr>
      <xdr:spPr>
        <a:xfrm flipV="1">
          <a:off x="19545300" y="1464400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8527</xdr:rowOff>
    </xdr:from>
    <xdr:to>
      <xdr:col>98</xdr:col>
      <xdr:colOff>38100</xdr:colOff>
      <xdr:row>85</xdr:row>
      <xdr:rowOff>110127</xdr:rowOff>
    </xdr:to>
    <xdr:sp macro="" textlink="">
      <xdr:nvSpPr>
        <xdr:cNvPr id="724" name="楕円 723">
          <a:extLst>
            <a:ext uri="{FF2B5EF4-FFF2-40B4-BE49-F238E27FC236}">
              <a16:creationId xmlns:a16="http://schemas.microsoft.com/office/drawing/2014/main" id="{DE05256B-6810-4C7B-9CF8-A64DE4DA3B3C}"/>
            </a:ext>
          </a:extLst>
        </xdr:cNvPr>
        <xdr:cNvSpPr/>
      </xdr:nvSpPr>
      <xdr:spPr>
        <a:xfrm>
          <a:off x="18605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59327</xdr:rowOff>
    </xdr:from>
    <xdr:to>
      <xdr:col>102</xdr:col>
      <xdr:colOff>114300</xdr:colOff>
      <xdr:row>85</xdr:row>
      <xdr:rowOff>77288</xdr:rowOff>
    </xdr:to>
    <xdr:cxnSp macro="">
      <xdr:nvCxnSpPr>
        <xdr:cNvPr id="725" name="直線コネクタ 724">
          <a:extLst>
            <a:ext uri="{FF2B5EF4-FFF2-40B4-BE49-F238E27FC236}">
              <a16:creationId xmlns:a16="http://schemas.microsoft.com/office/drawing/2014/main" id="{DEB301EB-3223-42B0-9E99-515365896434}"/>
            </a:ext>
          </a:extLst>
        </xdr:cNvPr>
        <xdr:cNvCxnSpPr/>
      </xdr:nvCxnSpPr>
      <xdr:spPr>
        <a:xfrm>
          <a:off x="18656300" y="146325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138084</xdr:rowOff>
    </xdr:from>
    <xdr:ext cx="469744" cy="259045"/>
    <xdr:sp macro="" textlink="">
      <xdr:nvSpPr>
        <xdr:cNvPr id="726" name="n_1aveValue【児童館】&#10;一人当たり面積">
          <a:extLst>
            <a:ext uri="{FF2B5EF4-FFF2-40B4-BE49-F238E27FC236}">
              <a16:creationId xmlns:a16="http://schemas.microsoft.com/office/drawing/2014/main" id="{36F496FA-2ECA-4F73-9BDE-34B63C23F96D}"/>
            </a:ext>
          </a:extLst>
        </xdr:cNvPr>
        <xdr:cNvSpPr txBox="1"/>
      </xdr:nvSpPr>
      <xdr:spPr>
        <a:xfrm>
          <a:off x="210757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27" name="n_2aveValue【児童館】&#10;一人当たり面積">
          <a:extLst>
            <a:ext uri="{FF2B5EF4-FFF2-40B4-BE49-F238E27FC236}">
              <a16:creationId xmlns:a16="http://schemas.microsoft.com/office/drawing/2014/main" id="{45F94671-6C73-40AD-B2C4-74F7E72CBE22}"/>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151872</xdr:rowOff>
    </xdr:from>
    <xdr:ext cx="469744" cy="259045"/>
    <xdr:sp macro="" textlink="">
      <xdr:nvSpPr>
        <xdr:cNvPr id="728" name="n_3aveValue【児童館】&#10;一人当たり面積">
          <a:extLst>
            <a:ext uri="{FF2B5EF4-FFF2-40B4-BE49-F238E27FC236}">
              <a16:creationId xmlns:a16="http://schemas.microsoft.com/office/drawing/2014/main" id="{FC780C55-DC48-4FE9-AD9E-8B6CECDB15EE}"/>
            </a:ext>
          </a:extLst>
        </xdr:cNvPr>
        <xdr:cNvSpPr txBox="1"/>
      </xdr:nvSpPr>
      <xdr:spPr>
        <a:xfrm>
          <a:off x="19310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106153</xdr:rowOff>
    </xdr:from>
    <xdr:ext cx="469744" cy="259045"/>
    <xdr:sp macro="" textlink="">
      <xdr:nvSpPr>
        <xdr:cNvPr id="729" name="n_4aveValue【児童館】&#10;一人当たり面積">
          <a:extLst>
            <a:ext uri="{FF2B5EF4-FFF2-40B4-BE49-F238E27FC236}">
              <a16:creationId xmlns:a16="http://schemas.microsoft.com/office/drawing/2014/main" id="{85CCF7EB-2DF0-4B58-88C5-C994E43E43D5}"/>
            </a:ext>
          </a:extLst>
        </xdr:cNvPr>
        <xdr:cNvSpPr txBox="1"/>
      </xdr:nvSpPr>
      <xdr:spPr>
        <a:xfrm>
          <a:off x="18421427" y="1467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32675</xdr:rowOff>
    </xdr:from>
    <xdr:ext cx="469744" cy="259045"/>
    <xdr:sp macro="" textlink="">
      <xdr:nvSpPr>
        <xdr:cNvPr id="730" name="n_1mainValue【児童館】&#10;一人当たり面積">
          <a:extLst>
            <a:ext uri="{FF2B5EF4-FFF2-40B4-BE49-F238E27FC236}">
              <a16:creationId xmlns:a16="http://schemas.microsoft.com/office/drawing/2014/main" id="{B6B62AC2-AD71-403F-9957-28579335B961}"/>
            </a:ext>
          </a:extLst>
        </xdr:cNvPr>
        <xdr:cNvSpPr txBox="1"/>
      </xdr:nvSpPr>
      <xdr:spPr>
        <a:xfrm>
          <a:off x="210757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138084</xdr:rowOff>
    </xdr:from>
    <xdr:ext cx="469744" cy="259045"/>
    <xdr:sp macro="" textlink="">
      <xdr:nvSpPr>
        <xdr:cNvPr id="731" name="n_2mainValue【児童館】&#10;一人当たり面積">
          <a:extLst>
            <a:ext uri="{FF2B5EF4-FFF2-40B4-BE49-F238E27FC236}">
              <a16:creationId xmlns:a16="http://schemas.microsoft.com/office/drawing/2014/main" id="{A4BB1B62-E769-4BBA-82B5-F8FEC89A1270}"/>
            </a:ext>
          </a:extLst>
        </xdr:cNvPr>
        <xdr:cNvSpPr txBox="1"/>
      </xdr:nvSpPr>
      <xdr:spPr>
        <a:xfrm>
          <a:off x="201994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144615</xdr:rowOff>
    </xdr:from>
    <xdr:ext cx="469744" cy="259045"/>
    <xdr:sp macro="" textlink="">
      <xdr:nvSpPr>
        <xdr:cNvPr id="732" name="n_3mainValue【児童館】&#10;一人当たり面積">
          <a:extLst>
            <a:ext uri="{FF2B5EF4-FFF2-40B4-BE49-F238E27FC236}">
              <a16:creationId xmlns:a16="http://schemas.microsoft.com/office/drawing/2014/main" id="{140DF1B3-9FA9-4D63-806A-27D0A1E11337}"/>
            </a:ext>
          </a:extLst>
        </xdr:cNvPr>
        <xdr:cNvSpPr txBox="1"/>
      </xdr:nvSpPr>
      <xdr:spPr>
        <a:xfrm>
          <a:off x="193104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126654</xdr:rowOff>
    </xdr:from>
    <xdr:ext cx="469744" cy="259045"/>
    <xdr:sp macro="" textlink="">
      <xdr:nvSpPr>
        <xdr:cNvPr id="733" name="n_4mainValue【児童館】&#10;一人当たり面積">
          <a:extLst>
            <a:ext uri="{FF2B5EF4-FFF2-40B4-BE49-F238E27FC236}">
              <a16:creationId xmlns:a16="http://schemas.microsoft.com/office/drawing/2014/main" id="{DEDB0906-D4C9-4187-AAE1-363BECE92CB9}"/>
            </a:ext>
          </a:extLst>
        </xdr:cNvPr>
        <xdr:cNvSpPr txBox="1"/>
      </xdr:nvSpPr>
      <xdr:spPr>
        <a:xfrm>
          <a:off x="18421427" y="1435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34FEECFE-0EBF-4BFF-BDD0-5116AFB2FE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51FF69A6-29C4-4B4D-ADD9-50C6DD17E27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BD59B576-43E4-4BD9-934A-87DBA7BAF32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7A9449C3-8789-4B8B-87D2-3A425BBCF3A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4AA2D752-7739-4FF2-92E8-8E8A143521E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331B531E-6315-44F8-A9EC-BE0C7DC62F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96772010-0BAE-4410-94E0-B540C55BD7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31D6E7EB-9DD7-408C-921C-DD5D6672D5E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43674623-8195-49AE-9B4A-03945F88933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AA82D030-108C-4BD8-9CE6-57213259D89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7D916020-2215-47F5-861E-23F4FC1311A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EB0C99FF-582B-495A-BC0D-03A2CACD8CF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2EC44CCC-5A54-499E-8166-0EAB35EA4E9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DC47D5DC-2E59-43E0-9C99-2CAE01BFA7A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78E61EA1-A35D-42E3-89A6-B19FDF953F7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37F7E022-7083-437C-B9F0-6F75D98E88C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D7699393-D313-46C5-A9CA-B5983B5B3C5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ADBCB814-4C08-41C0-B6B8-C078210E86C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DD0550FB-BA56-4FB4-BF14-0480CBED3BC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7071FC3E-5675-4D83-BA5D-D5B3907C4E9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1A6EE0ED-E583-4146-8F3B-BCFA303021F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62591327-22EA-496F-884E-4F145F4B794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CEC05959-354C-4865-99F7-47926AEA55A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58A99893-EA36-45E6-9BCB-DE1C5E382CA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8" name="直線コネクタ 757">
          <a:extLst>
            <a:ext uri="{FF2B5EF4-FFF2-40B4-BE49-F238E27FC236}">
              <a16:creationId xmlns:a16="http://schemas.microsoft.com/office/drawing/2014/main" id="{4B710519-A3BD-456B-A65A-4FAF12190EC2}"/>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9" name="【公民館】&#10;有形固定資産減価償却率最小値テキスト">
          <a:extLst>
            <a:ext uri="{FF2B5EF4-FFF2-40B4-BE49-F238E27FC236}">
              <a16:creationId xmlns:a16="http://schemas.microsoft.com/office/drawing/2014/main" id="{18B97EA2-68A4-4ED8-93FD-3FD1870F685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0" name="直線コネクタ 759">
          <a:extLst>
            <a:ext uri="{FF2B5EF4-FFF2-40B4-BE49-F238E27FC236}">
              <a16:creationId xmlns:a16="http://schemas.microsoft.com/office/drawing/2014/main" id="{06195393-8DEE-4AAF-AF04-58615691039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61" name="【公民館】&#10;有形固定資産減価償却率最大値テキスト">
          <a:extLst>
            <a:ext uri="{FF2B5EF4-FFF2-40B4-BE49-F238E27FC236}">
              <a16:creationId xmlns:a16="http://schemas.microsoft.com/office/drawing/2014/main" id="{B8C34C4F-3BEE-4DD0-9243-4F290B49EA5F}"/>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2" name="直線コネクタ 761">
          <a:extLst>
            <a:ext uri="{FF2B5EF4-FFF2-40B4-BE49-F238E27FC236}">
              <a16:creationId xmlns:a16="http://schemas.microsoft.com/office/drawing/2014/main" id="{200A13B2-BBCC-4EAF-AD3E-CF87BE5440AB}"/>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763" name="【公民館】&#10;有形固定資産減価償却率平均値テキスト">
          <a:extLst>
            <a:ext uri="{FF2B5EF4-FFF2-40B4-BE49-F238E27FC236}">
              <a16:creationId xmlns:a16="http://schemas.microsoft.com/office/drawing/2014/main" id="{F2164B1B-AD25-4CB7-9676-66ADE49C10AA}"/>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4" name="フローチャート: 判断 763">
          <a:extLst>
            <a:ext uri="{FF2B5EF4-FFF2-40B4-BE49-F238E27FC236}">
              <a16:creationId xmlns:a16="http://schemas.microsoft.com/office/drawing/2014/main" id="{36E2401E-4499-4E63-B633-FE00AD84F105}"/>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5" name="フローチャート: 判断 764">
          <a:extLst>
            <a:ext uri="{FF2B5EF4-FFF2-40B4-BE49-F238E27FC236}">
              <a16:creationId xmlns:a16="http://schemas.microsoft.com/office/drawing/2014/main" id="{7FDC3191-5C5C-407D-9A82-8ABA60743E5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6" name="フローチャート: 判断 765">
          <a:extLst>
            <a:ext uri="{FF2B5EF4-FFF2-40B4-BE49-F238E27FC236}">
              <a16:creationId xmlns:a16="http://schemas.microsoft.com/office/drawing/2014/main" id="{363EFD06-81C2-4651-9B87-A4C91F27A4A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7" name="フローチャート: 判断 766">
          <a:extLst>
            <a:ext uri="{FF2B5EF4-FFF2-40B4-BE49-F238E27FC236}">
              <a16:creationId xmlns:a16="http://schemas.microsoft.com/office/drawing/2014/main" id="{B222A924-E565-4DEB-B39A-9CD2EFD96185}"/>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68" name="フローチャート: 判断 767">
          <a:extLst>
            <a:ext uri="{FF2B5EF4-FFF2-40B4-BE49-F238E27FC236}">
              <a16:creationId xmlns:a16="http://schemas.microsoft.com/office/drawing/2014/main" id="{0BB4D742-AF09-467F-A224-C76336F80AAC}"/>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A511B12-40DE-4759-8FA1-B8D4D5F88C4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C77514E-A1F3-4F3A-97DC-7A8AC217174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11EB93E-33D9-45F2-A947-9AE4318596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181B999-8777-440A-A2DE-B72CDADA4E6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46C5D40-E6C5-475C-886B-F39C4C0E22D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137795</xdr:rowOff>
    </xdr:from>
    <xdr:to>
      <xdr:col>85</xdr:col>
      <xdr:colOff>177800</xdr:colOff>
      <xdr:row>107</xdr:row>
      <xdr:rowOff>67945</xdr:rowOff>
    </xdr:to>
    <xdr:sp macro="" textlink="">
      <xdr:nvSpPr>
        <xdr:cNvPr id="774" name="楕円 773">
          <a:extLst>
            <a:ext uri="{FF2B5EF4-FFF2-40B4-BE49-F238E27FC236}">
              <a16:creationId xmlns:a16="http://schemas.microsoft.com/office/drawing/2014/main" id="{A8351274-5E90-45D6-A7A9-DE5374BCDDA3}"/>
            </a:ext>
          </a:extLst>
        </xdr:cNvPr>
        <xdr:cNvSpPr/>
      </xdr:nvSpPr>
      <xdr:spPr>
        <a:xfrm>
          <a:off x="16268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116222</xdr:rowOff>
    </xdr:from>
    <xdr:ext cx="405111" cy="259045"/>
    <xdr:sp macro="" textlink="">
      <xdr:nvSpPr>
        <xdr:cNvPr id="775" name="【公民館】&#10;有形固定資産減価償却率該当値テキスト">
          <a:extLst>
            <a:ext uri="{FF2B5EF4-FFF2-40B4-BE49-F238E27FC236}">
              <a16:creationId xmlns:a16="http://schemas.microsoft.com/office/drawing/2014/main" id="{6E9BDE47-0DDC-433F-A3D2-D92DDA67F356}"/>
            </a:ext>
          </a:extLst>
        </xdr:cNvPr>
        <xdr:cNvSpPr txBox="1"/>
      </xdr:nvSpPr>
      <xdr:spPr>
        <a:xfrm>
          <a:off x="16357600"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69214</xdr:rowOff>
    </xdr:from>
    <xdr:to>
      <xdr:col>81</xdr:col>
      <xdr:colOff>101600</xdr:colOff>
      <xdr:row>106</xdr:row>
      <xdr:rowOff>170814</xdr:rowOff>
    </xdr:to>
    <xdr:sp macro="" textlink="">
      <xdr:nvSpPr>
        <xdr:cNvPr id="776" name="楕円 775">
          <a:extLst>
            <a:ext uri="{FF2B5EF4-FFF2-40B4-BE49-F238E27FC236}">
              <a16:creationId xmlns:a16="http://schemas.microsoft.com/office/drawing/2014/main" id="{A9CD27B6-0824-4BD2-8A4E-0DEEB84EE997}"/>
            </a:ext>
          </a:extLst>
        </xdr:cNvPr>
        <xdr:cNvSpPr/>
      </xdr:nvSpPr>
      <xdr:spPr>
        <a:xfrm>
          <a:off x="15430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120014</xdr:rowOff>
    </xdr:from>
    <xdr:to>
      <xdr:col>85</xdr:col>
      <xdr:colOff>127000</xdr:colOff>
      <xdr:row>107</xdr:row>
      <xdr:rowOff>17145</xdr:rowOff>
    </xdr:to>
    <xdr:cxnSp macro="">
      <xdr:nvCxnSpPr>
        <xdr:cNvPr id="777" name="直線コネクタ 776">
          <a:extLst>
            <a:ext uri="{FF2B5EF4-FFF2-40B4-BE49-F238E27FC236}">
              <a16:creationId xmlns:a16="http://schemas.microsoft.com/office/drawing/2014/main" id="{0B607AAB-D51C-42D7-8383-5360CB89AB88}"/>
            </a:ext>
          </a:extLst>
        </xdr:cNvPr>
        <xdr:cNvCxnSpPr/>
      </xdr:nvCxnSpPr>
      <xdr:spPr>
        <a:xfrm>
          <a:off x="15481300" y="18293714"/>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130175</xdr:rowOff>
    </xdr:from>
    <xdr:to>
      <xdr:col>76</xdr:col>
      <xdr:colOff>165100</xdr:colOff>
      <xdr:row>107</xdr:row>
      <xdr:rowOff>60325</xdr:rowOff>
    </xdr:to>
    <xdr:sp macro="" textlink="">
      <xdr:nvSpPr>
        <xdr:cNvPr id="778" name="楕円 777">
          <a:extLst>
            <a:ext uri="{FF2B5EF4-FFF2-40B4-BE49-F238E27FC236}">
              <a16:creationId xmlns:a16="http://schemas.microsoft.com/office/drawing/2014/main" id="{7231DB59-6F38-4269-B0D7-505F11C4B231}"/>
            </a:ext>
          </a:extLst>
        </xdr:cNvPr>
        <xdr:cNvSpPr/>
      </xdr:nvSpPr>
      <xdr:spPr>
        <a:xfrm>
          <a:off x="14541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120014</xdr:rowOff>
    </xdr:from>
    <xdr:to>
      <xdr:col>81</xdr:col>
      <xdr:colOff>50800</xdr:colOff>
      <xdr:row>107</xdr:row>
      <xdr:rowOff>9525</xdr:rowOff>
    </xdr:to>
    <xdr:cxnSp macro="">
      <xdr:nvCxnSpPr>
        <xdr:cNvPr id="779" name="直線コネクタ 778">
          <a:extLst>
            <a:ext uri="{FF2B5EF4-FFF2-40B4-BE49-F238E27FC236}">
              <a16:creationId xmlns:a16="http://schemas.microsoft.com/office/drawing/2014/main" id="{9B0FF832-7414-417D-898F-87102E632D3C}"/>
            </a:ext>
          </a:extLst>
        </xdr:cNvPr>
        <xdr:cNvCxnSpPr/>
      </xdr:nvCxnSpPr>
      <xdr:spPr>
        <a:xfrm flipV="1">
          <a:off x="14592300" y="182937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57786</xdr:rowOff>
    </xdr:from>
    <xdr:to>
      <xdr:col>72</xdr:col>
      <xdr:colOff>38100</xdr:colOff>
      <xdr:row>106</xdr:row>
      <xdr:rowOff>159386</xdr:rowOff>
    </xdr:to>
    <xdr:sp macro="" textlink="">
      <xdr:nvSpPr>
        <xdr:cNvPr id="780" name="楕円 779">
          <a:extLst>
            <a:ext uri="{FF2B5EF4-FFF2-40B4-BE49-F238E27FC236}">
              <a16:creationId xmlns:a16="http://schemas.microsoft.com/office/drawing/2014/main" id="{4C661C66-B0D5-4D37-933C-8CA5C3DF6E68}"/>
            </a:ext>
          </a:extLst>
        </xdr:cNvPr>
        <xdr:cNvSpPr/>
      </xdr:nvSpPr>
      <xdr:spPr>
        <a:xfrm>
          <a:off x="13652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108586</xdr:rowOff>
    </xdr:from>
    <xdr:to>
      <xdr:col>76</xdr:col>
      <xdr:colOff>114300</xdr:colOff>
      <xdr:row>107</xdr:row>
      <xdr:rowOff>9525</xdr:rowOff>
    </xdr:to>
    <xdr:cxnSp macro="">
      <xdr:nvCxnSpPr>
        <xdr:cNvPr id="781" name="直線コネクタ 780">
          <a:extLst>
            <a:ext uri="{FF2B5EF4-FFF2-40B4-BE49-F238E27FC236}">
              <a16:creationId xmlns:a16="http://schemas.microsoft.com/office/drawing/2014/main" id="{6C92F749-5A20-4D9D-888B-ED0A6E3B3CDF}"/>
            </a:ext>
          </a:extLst>
        </xdr:cNvPr>
        <xdr:cNvCxnSpPr/>
      </xdr:nvCxnSpPr>
      <xdr:spPr>
        <a:xfrm>
          <a:off x="13703300" y="18282286"/>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156845</xdr:rowOff>
    </xdr:from>
    <xdr:to>
      <xdr:col>67</xdr:col>
      <xdr:colOff>101600</xdr:colOff>
      <xdr:row>106</xdr:row>
      <xdr:rowOff>86995</xdr:rowOff>
    </xdr:to>
    <xdr:sp macro="" textlink="">
      <xdr:nvSpPr>
        <xdr:cNvPr id="782" name="楕円 781">
          <a:extLst>
            <a:ext uri="{FF2B5EF4-FFF2-40B4-BE49-F238E27FC236}">
              <a16:creationId xmlns:a16="http://schemas.microsoft.com/office/drawing/2014/main" id="{3C892E57-AFF9-47C9-BA1F-A81BCBD3B205}"/>
            </a:ext>
          </a:extLst>
        </xdr:cNvPr>
        <xdr:cNvSpPr/>
      </xdr:nvSpPr>
      <xdr:spPr>
        <a:xfrm>
          <a:off x="12763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36195</xdr:rowOff>
    </xdr:from>
    <xdr:to>
      <xdr:col>71</xdr:col>
      <xdr:colOff>177800</xdr:colOff>
      <xdr:row>106</xdr:row>
      <xdr:rowOff>108586</xdr:rowOff>
    </xdr:to>
    <xdr:cxnSp macro="">
      <xdr:nvCxnSpPr>
        <xdr:cNvPr id="783" name="直線コネクタ 782">
          <a:extLst>
            <a:ext uri="{FF2B5EF4-FFF2-40B4-BE49-F238E27FC236}">
              <a16:creationId xmlns:a16="http://schemas.microsoft.com/office/drawing/2014/main" id="{56994BCC-7145-49C7-8AC5-B5C1AD0B7425}"/>
            </a:ext>
          </a:extLst>
        </xdr:cNvPr>
        <xdr:cNvCxnSpPr/>
      </xdr:nvCxnSpPr>
      <xdr:spPr>
        <a:xfrm>
          <a:off x="12814300" y="18209895"/>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4" name="n_1aveValue【公民館】&#10;有形固定資産減価償却率">
          <a:extLst>
            <a:ext uri="{FF2B5EF4-FFF2-40B4-BE49-F238E27FC236}">
              <a16:creationId xmlns:a16="http://schemas.microsoft.com/office/drawing/2014/main" id="{01B23EE3-CA7F-46E0-A51F-0C1A8569006E}"/>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785" name="n_2aveValue【公民館】&#10;有形固定資産減価償却率">
          <a:extLst>
            <a:ext uri="{FF2B5EF4-FFF2-40B4-BE49-F238E27FC236}">
              <a16:creationId xmlns:a16="http://schemas.microsoft.com/office/drawing/2014/main" id="{82922B17-DB47-4110-A54D-6766A8B3E68E}"/>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86" name="n_3aveValue【公民館】&#10;有形固定資産減価償却率">
          <a:extLst>
            <a:ext uri="{FF2B5EF4-FFF2-40B4-BE49-F238E27FC236}">
              <a16:creationId xmlns:a16="http://schemas.microsoft.com/office/drawing/2014/main" id="{D37E8169-2B5E-4288-9C72-86D0E102ACE4}"/>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7" name="n_4aveValue【公民館】&#10;有形固定資産減価償却率">
          <a:extLst>
            <a:ext uri="{FF2B5EF4-FFF2-40B4-BE49-F238E27FC236}">
              <a16:creationId xmlns:a16="http://schemas.microsoft.com/office/drawing/2014/main" id="{D9948467-BDD0-49E3-99CC-A9999AAD75CB}"/>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161941</xdr:rowOff>
    </xdr:from>
    <xdr:ext cx="405111" cy="259045"/>
    <xdr:sp macro="" textlink="">
      <xdr:nvSpPr>
        <xdr:cNvPr id="788" name="n_1mainValue【公民館】&#10;有形固定資産減価償却率">
          <a:extLst>
            <a:ext uri="{FF2B5EF4-FFF2-40B4-BE49-F238E27FC236}">
              <a16:creationId xmlns:a16="http://schemas.microsoft.com/office/drawing/2014/main" id="{356101CB-8F38-4CC2-A918-BB6C4F1753FE}"/>
            </a:ext>
          </a:extLst>
        </xdr:cNvPr>
        <xdr:cNvSpPr txBox="1"/>
      </xdr:nvSpPr>
      <xdr:spPr>
        <a:xfrm>
          <a:off x="15266044" y="1833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51452</xdr:rowOff>
    </xdr:from>
    <xdr:ext cx="405111" cy="259045"/>
    <xdr:sp macro="" textlink="">
      <xdr:nvSpPr>
        <xdr:cNvPr id="789" name="n_2mainValue【公民館】&#10;有形固定資産減価償却率">
          <a:extLst>
            <a:ext uri="{FF2B5EF4-FFF2-40B4-BE49-F238E27FC236}">
              <a16:creationId xmlns:a16="http://schemas.microsoft.com/office/drawing/2014/main" id="{601A2353-80D9-4EC1-86D9-3D933B9BE335}"/>
            </a:ext>
          </a:extLst>
        </xdr:cNvPr>
        <xdr:cNvSpPr txBox="1"/>
      </xdr:nvSpPr>
      <xdr:spPr>
        <a:xfrm>
          <a:off x="14389744" y="183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150513</xdr:rowOff>
    </xdr:from>
    <xdr:ext cx="405111" cy="259045"/>
    <xdr:sp macro="" textlink="">
      <xdr:nvSpPr>
        <xdr:cNvPr id="790" name="n_3mainValue【公民館】&#10;有形固定資産減価償却率">
          <a:extLst>
            <a:ext uri="{FF2B5EF4-FFF2-40B4-BE49-F238E27FC236}">
              <a16:creationId xmlns:a16="http://schemas.microsoft.com/office/drawing/2014/main" id="{84EEFF1B-65E5-4FCD-8ADE-3BC8322F9DF8}"/>
            </a:ext>
          </a:extLst>
        </xdr:cNvPr>
        <xdr:cNvSpPr txBox="1"/>
      </xdr:nvSpPr>
      <xdr:spPr>
        <a:xfrm>
          <a:off x="135007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78122</xdr:rowOff>
    </xdr:from>
    <xdr:ext cx="405111" cy="259045"/>
    <xdr:sp macro="" textlink="">
      <xdr:nvSpPr>
        <xdr:cNvPr id="791" name="n_4mainValue【公民館】&#10;有形固定資産減価償却率">
          <a:extLst>
            <a:ext uri="{FF2B5EF4-FFF2-40B4-BE49-F238E27FC236}">
              <a16:creationId xmlns:a16="http://schemas.microsoft.com/office/drawing/2014/main" id="{4C56E9E4-D6C3-4E07-8D61-148D9B55C5AA}"/>
            </a:ext>
          </a:extLst>
        </xdr:cNvPr>
        <xdr:cNvSpPr txBox="1"/>
      </xdr:nvSpPr>
      <xdr:spPr>
        <a:xfrm>
          <a:off x="12611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485475E6-757A-42B9-AACF-E3DEA935FB9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A655C01C-F0AA-444B-BB52-796DB7A8CB8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B74FA936-C258-43CF-9A42-B84E2D1D4F1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1BB7A1B4-B2FB-4F20-8D54-B392BFA419C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7CBC7231-B050-4FC1-B3C5-B3235673A66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EB2A131C-EF15-4ADB-9483-94271B329E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DEA60B7C-439A-4451-9F55-660F6855794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B1520D2E-11AC-4255-9AE2-A262822E71E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C56A8C4A-D014-452E-8C49-031DB81B46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FE44559-ECDC-4CAD-9985-BF19BADFEF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E1C7183C-8C27-4702-825D-19BF4DFE394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2062075E-298D-4215-9030-8A4F719F7C5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AF8FBEB0-A5F0-4843-82E1-4A08AFB0090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6A860608-9117-4B0C-9C2E-AD9DD8AFEAF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DBFA6F03-DFED-4CB2-8E60-69F28F231EB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5B57DE2D-295A-4F99-AA60-9C3F24A5D46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E2295DF0-44CC-44EF-8E67-9A4A7D956F6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39324FD7-2C61-4797-A6CF-A116757AE55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CB29BD43-31A2-41C1-BF1A-229F6D5FA0D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1" name="テキスト ボックス 810">
          <a:extLst>
            <a:ext uri="{FF2B5EF4-FFF2-40B4-BE49-F238E27FC236}">
              <a16:creationId xmlns:a16="http://schemas.microsoft.com/office/drawing/2014/main" id="{5DFF78AA-5994-4061-8EE1-C092D4541AC2}"/>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CDB5F5CF-AE26-4DC0-85CD-38E5EA6853B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3" name="テキスト ボックス 812">
          <a:extLst>
            <a:ext uri="{FF2B5EF4-FFF2-40B4-BE49-F238E27FC236}">
              <a16:creationId xmlns:a16="http://schemas.microsoft.com/office/drawing/2014/main" id="{3368FA8F-29BE-4070-AD82-761E5229442F}"/>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8528DD6C-393D-4E98-BF9D-A9EC4BC615B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5" name="直線コネクタ 814">
          <a:extLst>
            <a:ext uri="{FF2B5EF4-FFF2-40B4-BE49-F238E27FC236}">
              <a16:creationId xmlns:a16="http://schemas.microsoft.com/office/drawing/2014/main" id="{7A22C540-3035-4D02-87AC-18FE01A4357B}"/>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6" name="【公民館】&#10;一人当たり面積最小値テキスト">
          <a:extLst>
            <a:ext uri="{FF2B5EF4-FFF2-40B4-BE49-F238E27FC236}">
              <a16:creationId xmlns:a16="http://schemas.microsoft.com/office/drawing/2014/main" id="{C3B76D1B-0EF4-4BF5-A026-F36D03830DB1}"/>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7" name="直線コネクタ 816">
          <a:extLst>
            <a:ext uri="{FF2B5EF4-FFF2-40B4-BE49-F238E27FC236}">
              <a16:creationId xmlns:a16="http://schemas.microsoft.com/office/drawing/2014/main" id="{C1DF62DA-F5E0-4340-8078-DC506E40A1EB}"/>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8" name="【公民館】&#10;一人当たり面積最大値テキスト">
          <a:extLst>
            <a:ext uri="{FF2B5EF4-FFF2-40B4-BE49-F238E27FC236}">
              <a16:creationId xmlns:a16="http://schemas.microsoft.com/office/drawing/2014/main" id="{FC553036-A897-4D1A-A032-3420A236474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9" name="直線コネクタ 818">
          <a:extLst>
            <a:ext uri="{FF2B5EF4-FFF2-40B4-BE49-F238E27FC236}">
              <a16:creationId xmlns:a16="http://schemas.microsoft.com/office/drawing/2014/main" id="{A0121341-BE74-4950-801F-45AD90144EDA}"/>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20" name="【公民館】&#10;一人当たり面積平均値テキスト">
          <a:extLst>
            <a:ext uri="{FF2B5EF4-FFF2-40B4-BE49-F238E27FC236}">
              <a16:creationId xmlns:a16="http://schemas.microsoft.com/office/drawing/2014/main" id="{B1C6ECF9-3AE7-42DA-A294-50D3665570EF}"/>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21" name="フローチャート: 判断 820">
          <a:extLst>
            <a:ext uri="{FF2B5EF4-FFF2-40B4-BE49-F238E27FC236}">
              <a16:creationId xmlns:a16="http://schemas.microsoft.com/office/drawing/2014/main" id="{C1F0746E-076F-499A-8DA2-8AAA33CA1249}"/>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2" name="フローチャート: 判断 821">
          <a:extLst>
            <a:ext uri="{FF2B5EF4-FFF2-40B4-BE49-F238E27FC236}">
              <a16:creationId xmlns:a16="http://schemas.microsoft.com/office/drawing/2014/main" id="{28946B82-81DF-401E-AF37-107758295DC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3" name="フローチャート: 判断 822">
          <a:extLst>
            <a:ext uri="{FF2B5EF4-FFF2-40B4-BE49-F238E27FC236}">
              <a16:creationId xmlns:a16="http://schemas.microsoft.com/office/drawing/2014/main" id="{C3986CE4-D8BB-40FD-AEDC-39CE2F854306}"/>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4" name="フローチャート: 判断 823">
          <a:extLst>
            <a:ext uri="{FF2B5EF4-FFF2-40B4-BE49-F238E27FC236}">
              <a16:creationId xmlns:a16="http://schemas.microsoft.com/office/drawing/2014/main" id="{62296E84-3298-41B9-9C3F-6FFA1FFD72B1}"/>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825" name="フローチャート: 判断 824">
          <a:extLst>
            <a:ext uri="{FF2B5EF4-FFF2-40B4-BE49-F238E27FC236}">
              <a16:creationId xmlns:a16="http://schemas.microsoft.com/office/drawing/2014/main" id="{45988483-964E-4C54-AED0-3C237C39D40D}"/>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B6E2CC2-660B-4E13-8C43-D32B468599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F0FB451-0374-4BA4-8A21-6C7CB2CE62E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3B82022-54F5-4912-A455-CE1222C0C4B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7FF5E80-B59C-4BA8-97A1-18E365FBF8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D26387A-958A-4793-AF97-6CC69B7963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14478</xdr:rowOff>
    </xdr:from>
    <xdr:to>
      <xdr:col>116</xdr:col>
      <xdr:colOff>114300</xdr:colOff>
      <xdr:row>108</xdr:row>
      <xdr:rowOff>116078</xdr:rowOff>
    </xdr:to>
    <xdr:sp macro="" textlink="">
      <xdr:nvSpPr>
        <xdr:cNvPr id="831" name="楕円 830">
          <a:extLst>
            <a:ext uri="{FF2B5EF4-FFF2-40B4-BE49-F238E27FC236}">
              <a16:creationId xmlns:a16="http://schemas.microsoft.com/office/drawing/2014/main" id="{D903ACB2-A68F-481E-BD06-57EFCDBEAE40}"/>
            </a:ext>
          </a:extLst>
        </xdr:cNvPr>
        <xdr:cNvSpPr/>
      </xdr:nvSpPr>
      <xdr:spPr>
        <a:xfrm>
          <a:off x="22110700" y="1853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832" name="【公民館】&#10;一人当たり面積該当値テキスト">
          <a:extLst>
            <a:ext uri="{FF2B5EF4-FFF2-40B4-BE49-F238E27FC236}">
              <a16:creationId xmlns:a16="http://schemas.microsoft.com/office/drawing/2014/main" id="{F399471D-4638-4F23-86CA-3766FE6BCC28}"/>
            </a:ext>
          </a:extLst>
        </xdr:cNvPr>
        <xdr:cNvSpPr txBox="1"/>
      </xdr:nvSpPr>
      <xdr:spPr>
        <a:xfrm>
          <a:off x="22199600" y="184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17653</xdr:rowOff>
    </xdr:from>
    <xdr:to>
      <xdr:col>112</xdr:col>
      <xdr:colOff>38100</xdr:colOff>
      <xdr:row>108</xdr:row>
      <xdr:rowOff>119253</xdr:rowOff>
    </xdr:to>
    <xdr:sp macro="" textlink="">
      <xdr:nvSpPr>
        <xdr:cNvPr id="833" name="楕円 832">
          <a:extLst>
            <a:ext uri="{FF2B5EF4-FFF2-40B4-BE49-F238E27FC236}">
              <a16:creationId xmlns:a16="http://schemas.microsoft.com/office/drawing/2014/main" id="{EFCD68B5-2D0F-42DF-9625-7458D9028166}"/>
            </a:ext>
          </a:extLst>
        </xdr:cNvPr>
        <xdr:cNvSpPr/>
      </xdr:nvSpPr>
      <xdr:spPr>
        <a:xfrm>
          <a:off x="21272500" y="185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65278</xdr:rowOff>
    </xdr:from>
    <xdr:to>
      <xdr:col>116</xdr:col>
      <xdr:colOff>63500</xdr:colOff>
      <xdr:row>108</xdr:row>
      <xdr:rowOff>68453</xdr:rowOff>
    </xdr:to>
    <xdr:cxnSp macro="">
      <xdr:nvCxnSpPr>
        <xdr:cNvPr id="834" name="直線コネクタ 833">
          <a:extLst>
            <a:ext uri="{FF2B5EF4-FFF2-40B4-BE49-F238E27FC236}">
              <a16:creationId xmlns:a16="http://schemas.microsoft.com/office/drawing/2014/main" id="{71F44829-9FE6-4432-943E-D2880327402F}"/>
            </a:ext>
          </a:extLst>
        </xdr:cNvPr>
        <xdr:cNvCxnSpPr/>
      </xdr:nvCxnSpPr>
      <xdr:spPr>
        <a:xfrm flipV="1">
          <a:off x="21323300" y="18581878"/>
          <a:ext cx="8382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19050</xdr:rowOff>
    </xdr:from>
    <xdr:to>
      <xdr:col>107</xdr:col>
      <xdr:colOff>101600</xdr:colOff>
      <xdr:row>108</xdr:row>
      <xdr:rowOff>120650</xdr:rowOff>
    </xdr:to>
    <xdr:sp macro="" textlink="">
      <xdr:nvSpPr>
        <xdr:cNvPr id="835" name="楕円 834">
          <a:extLst>
            <a:ext uri="{FF2B5EF4-FFF2-40B4-BE49-F238E27FC236}">
              <a16:creationId xmlns:a16="http://schemas.microsoft.com/office/drawing/2014/main" id="{43AC7F4B-2069-4BD5-9108-B0414799B61C}"/>
            </a:ext>
          </a:extLst>
        </xdr:cNvPr>
        <xdr:cNvSpPr/>
      </xdr:nvSpPr>
      <xdr:spPr>
        <a:xfrm>
          <a:off x="20383500" y="185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68453</xdr:rowOff>
    </xdr:from>
    <xdr:to>
      <xdr:col>111</xdr:col>
      <xdr:colOff>177800</xdr:colOff>
      <xdr:row>108</xdr:row>
      <xdr:rowOff>69850</xdr:rowOff>
    </xdr:to>
    <xdr:cxnSp macro="">
      <xdr:nvCxnSpPr>
        <xdr:cNvPr id="836" name="直線コネクタ 835">
          <a:extLst>
            <a:ext uri="{FF2B5EF4-FFF2-40B4-BE49-F238E27FC236}">
              <a16:creationId xmlns:a16="http://schemas.microsoft.com/office/drawing/2014/main" id="{A3341509-F905-4BDC-A8DF-0371D0CD205A}"/>
            </a:ext>
          </a:extLst>
        </xdr:cNvPr>
        <xdr:cNvCxnSpPr/>
      </xdr:nvCxnSpPr>
      <xdr:spPr>
        <a:xfrm flipV="1">
          <a:off x="20434300" y="18585053"/>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21210</xdr:rowOff>
    </xdr:from>
    <xdr:to>
      <xdr:col>102</xdr:col>
      <xdr:colOff>165100</xdr:colOff>
      <xdr:row>108</xdr:row>
      <xdr:rowOff>122810</xdr:rowOff>
    </xdr:to>
    <xdr:sp macro="" textlink="">
      <xdr:nvSpPr>
        <xdr:cNvPr id="837" name="楕円 836">
          <a:extLst>
            <a:ext uri="{FF2B5EF4-FFF2-40B4-BE49-F238E27FC236}">
              <a16:creationId xmlns:a16="http://schemas.microsoft.com/office/drawing/2014/main" id="{3D3E43CC-C1D2-49B9-8F9C-E40BA65C57A6}"/>
            </a:ext>
          </a:extLst>
        </xdr:cNvPr>
        <xdr:cNvSpPr/>
      </xdr:nvSpPr>
      <xdr:spPr>
        <a:xfrm>
          <a:off x="19494500" y="185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69850</xdr:rowOff>
    </xdr:from>
    <xdr:to>
      <xdr:col>107</xdr:col>
      <xdr:colOff>50800</xdr:colOff>
      <xdr:row>108</xdr:row>
      <xdr:rowOff>72010</xdr:rowOff>
    </xdr:to>
    <xdr:cxnSp macro="">
      <xdr:nvCxnSpPr>
        <xdr:cNvPr id="838" name="直線コネクタ 837">
          <a:extLst>
            <a:ext uri="{FF2B5EF4-FFF2-40B4-BE49-F238E27FC236}">
              <a16:creationId xmlns:a16="http://schemas.microsoft.com/office/drawing/2014/main" id="{762D975D-A513-4EBF-913E-D637505EE6B9}"/>
            </a:ext>
          </a:extLst>
        </xdr:cNvPr>
        <xdr:cNvCxnSpPr/>
      </xdr:nvCxnSpPr>
      <xdr:spPr>
        <a:xfrm flipV="1">
          <a:off x="19545300" y="18586450"/>
          <a:ext cx="8890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22733</xdr:rowOff>
    </xdr:from>
    <xdr:to>
      <xdr:col>98</xdr:col>
      <xdr:colOff>38100</xdr:colOff>
      <xdr:row>108</xdr:row>
      <xdr:rowOff>124333</xdr:rowOff>
    </xdr:to>
    <xdr:sp macro="" textlink="">
      <xdr:nvSpPr>
        <xdr:cNvPr id="839" name="楕円 838">
          <a:extLst>
            <a:ext uri="{FF2B5EF4-FFF2-40B4-BE49-F238E27FC236}">
              <a16:creationId xmlns:a16="http://schemas.microsoft.com/office/drawing/2014/main" id="{5A8C8A32-6CD3-489A-85D7-F39B5916B248}"/>
            </a:ext>
          </a:extLst>
        </xdr:cNvPr>
        <xdr:cNvSpPr/>
      </xdr:nvSpPr>
      <xdr:spPr>
        <a:xfrm>
          <a:off x="18605500" y="185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72010</xdr:rowOff>
    </xdr:from>
    <xdr:to>
      <xdr:col>102</xdr:col>
      <xdr:colOff>114300</xdr:colOff>
      <xdr:row>108</xdr:row>
      <xdr:rowOff>73533</xdr:rowOff>
    </xdr:to>
    <xdr:cxnSp macro="">
      <xdr:nvCxnSpPr>
        <xdr:cNvPr id="840" name="直線コネクタ 839">
          <a:extLst>
            <a:ext uri="{FF2B5EF4-FFF2-40B4-BE49-F238E27FC236}">
              <a16:creationId xmlns:a16="http://schemas.microsoft.com/office/drawing/2014/main" id="{DDE5D81D-379C-4BB0-9C0D-D2DCCE6E505A}"/>
            </a:ext>
          </a:extLst>
        </xdr:cNvPr>
        <xdr:cNvCxnSpPr/>
      </xdr:nvCxnSpPr>
      <xdr:spPr>
        <a:xfrm flipV="1">
          <a:off x="18656300" y="18588610"/>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41" name="n_1aveValue【公民館】&#10;一人当たり面積">
          <a:extLst>
            <a:ext uri="{FF2B5EF4-FFF2-40B4-BE49-F238E27FC236}">
              <a16:creationId xmlns:a16="http://schemas.microsoft.com/office/drawing/2014/main" id="{74B0962B-8073-4AB2-9CF1-9C399DBE6EFB}"/>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2" name="n_2aveValue【公民館】&#10;一人当たり面積">
          <a:extLst>
            <a:ext uri="{FF2B5EF4-FFF2-40B4-BE49-F238E27FC236}">
              <a16:creationId xmlns:a16="http://schemas.microsoft.com/office/drawing/2014/main" id="{D8466843-8006-4EA3-B5C0-40510E10696E}"/>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3" name="n_3aveValue【公民館】&#10;一人当たり面積">
          <a:extLst>
            <a:ext uri="{FF2B5EF4-FFF2-40B4-BE49-F238E27FC236}">
              <a16:creationId xmlns:a16="http://schemas.microsoft.com/office/drawing/2014/main" id="{EEFB172E-6A02-4A48-AD15-F756E5D75E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844" name="n_4aveValue【公民館】&#10;一人当たり面積">
          <a:extLst>
            <a:ext uri="{FF2B5EF4-FFF2-40B4-BE49-F238E27FC236}">
              <a16:creationId xmlns:a16="http://schemas.microsoft.com/office/drawing/2014/main" id="{32DE4211-A3BE-4621-9ED7-DEC3ADA8C476}"/>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110380</xdr:rowOff>
    </xdr:from>
    <xdr:ext cx="469744" cy="259045"/>
    <xdr:sp macro="" textlink="">
      <xdr:nvSpPr>
        <xdr:cNvPr id="845" name="n_1mainValue【公民館】&#10;一人当たり面積">
          <a:extLst>
            <a:ext uri="{FF2B5EF4-FFF2-40B4-BE49-F238E27FC236}">
              <a16:creationId xmlns:a16="http://schemas.microsoft.com/office/drawing/2014/main" id="{7BF95C12-E834-4EE8-AA37-5D85155C0B1F}"/>
            </a:ext>
          </a:extLst>
        </xdr:cNvPr>
        <xdr:cNvSpPr txBox="1"/>
      </xdr:nvSpPr>
      <xdr:spPr>
        <a:xfrm>
          <a:off x="21075727" y="1862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111777</xdr:rowOff>
    </xdr:from>
    <xdr:ext cx="469744" cy="259045"/>
    <xdr:sp macro="" textlink="">
      <xdr:nvSpPr>
        <xdr:cNvPr id="846" name="n_2mainValue【公民館】&#10;一人当たり面積">
          <a:extLst>
            <a:ext uri="{FF2B5EF4-FFF2-40B4-BE49-F238E27FC236}">
              <a16:creationId xmlns:a16="http://schemas.microsoft.com/office/drawing/2014/main" id="{9F89DD40-F396-4573-B723-A4FA1223A618}"/>
            </a:ext>
          </a:extLst>
        </xdr:cNvPr>
        <xdr:cNvSpPr txBox="1"/>
      </xdr:nvSpPr>
      <xdr:spPr>
        <a:xfrm>
          <a:off x="20199427" y="1862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113937</xdr:rowOff>
    </xdr:from>
    <xdr:ext cx="469744" cy="259045"/>
    <xdr:sp macro="" textlink="">
      <xdr:nvSpPr>
        <xdr:cNvPr id="847" name="n_3mainValue【公民館】&#10;一人当たり面積">
          <a:extLst>
            <a:ext uri="{FF2B5EF4-FFF2-40B4-BE49-F238E27FC236}">
              <a16:creationId xmlns:a16="http://schemas.microsoft.com/office/drawing/2014/main" id="{6B8B2EED-6401-47E4-B774-8E188A8DE70A}"/>
            </a:ext>
          </a:extLst>
        </xdr:cNvPr>
        <xdr:cNvSpPr txBox="1"/>
      </xdr:nvSpPr>
      <xdr:spPr>
        <a:xfrm>
          <a:off x="19310427" y="1863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115460</xdr:rowOff>
    </xdr:from>
    <xdr:ext cx="469744" cy="259045"/>
    <xdr:sp macro="" textlink="">
      <xdr:nvSpPr>
        <xdr:cNvPr id="848" name="n_4mainValue【公民館】&#10;一人当たり面積">
          <a:extLst>
            <a:ext uri="{FF2B5EF4-FFF2-40B4-BE49-F238E27FC236}">
              <a16:creationId xmlns:a16="http://schemas.microsoft.com/office/drawing/2014/main" id="{A1C32643-AF43-4A6A-A432-5415990AC91C}"/>
            </a:ext>
          </a:extLst>
        </xdr:cNvPr>
        <xdr:cNvSpPr txBox="1"/>
      </xdr:nvSpPr>
      <xdr:spPr>
        <a:xfrm>
          <a:off x="18421427" y="1863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8EEB46F-E6E3-4960-97AF-E6D57AED99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226CBAB8-3FCA-42D9-A17B-4648B27129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9CC94739-C493-4056-9138-CFE8E1D62C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有形固定資産減価償却率が類似団体平均を上回っているのは、道路、橋りょう・トンネル、学校施設を除いた施設となっている。特に公営住宅については</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古いものでは建設から３０年以上が経過し、大規模改修を実施していない住宅が多くなっている影響で、類似団体との比較でもかなり高い比率となっている。児童館については</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建設から３５年以上が経過しているが、現在建て替えの予定もないことから、引き続き長寿命化の観点から必要な改修を実施していく。公民館については</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償却率が年々増加しており、平成３０年度から類似団体平均を上回る結果となった。今後も長寿命化の観点から必要な改修を実施していく。</a:t>
          </a:r>
          <a:endParaRPr lang="ja-JP" altLang="ja-JP" sz="1800">
            <a:effectLst/>
            <a:latin typeface="ＭＳ ゴシック" panose="020B0609070205080204" pitchFamily="49" charset="-128"/>
            <a:ea typeface="ＭＳ ゴシック" panose="020B0609070205080204" pitchFamily="49" charset="-128"/>
          </a:endParaRPr>
        </a:p>
        <a:p>
          <a:r>
            <a:rPr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他の施設については、井川町公共施設等総合管理計画に基づき、長寿命化を図るとともに維持管理経費の削減に努めていく。</a:t>
          </a:r>
          <a:endParaRPr kumimoji="1" lang="ja-JP" altLang="en-US" sz="1600">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EC76A9-3CC8-40AD-8B49-539F6E61AAB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E86591-FF72-4847-8370-B2B54427433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3D7457-65C4-443F-95EC-6CC3639E5E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3174C0-CFEC-4B35-B7F6-5AA92C53DED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EBDB79-9700-45E7-B26B-E71A2CE8A12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9238BC-EA7A-4157-A2C4-5D48C42773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3B509E-8BD3-4224-B899-C85450EB6F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1DDB1D-D27C-4A55-AD3D-ABD8B473CD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4B01AD-6E6C-4B16-B524-26C1175F76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4CF420-849C-4611-88E5-DC251D08ED5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AF520E-C862-4C44-BC61-975816BD1B6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FB827D-0BB5-470B-A8F2-102B3B63C6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705609-2DFD-4019-A08B-94C89462083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2038F1-AEAC-43AC-BDF6-59719213F27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F2520C-2B10-4C9A-A94A-BF8432986D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03FCD29-ED6F-4CC9-ADAC-0FE51139015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2EFB1B-08BF-4CCB-959A-9510832C54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439264-F206-4410-91FC-11352EE244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FC95B7-3DAD-4E74-8DBE-58D920C29C9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C25748-1FD6-4FA5-9B47-EADF5F2A8A3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B9AD34-3593-4503-B478-6A6ED8E202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6B9130-6DC8-4778-8F64-4335FBF646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9625C5-5AFA-45F1-8D44-CC5A35264B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BAF34D-E8A9-468F-9E14-6713F8F765D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804169-DD7D-4222-BCA6-4F43568557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3EE068-8293-4240-B84E-82C96CA886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5863D01-6949-4B61-8B7B-3CB44C78BF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8A2406-15A4-4B5D-94BF-6BA87AFB4C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B2B2136-BFB3-4659-BA1A-93532625FCB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D783C0-E948-46AB-9E8C-C582B3F0DC2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297C3B-1BE6-4B96-911B-055F859D45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C24597-47AC-458C-89BF-D7EB8FB7E1D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8159B6-1D52-4E2E-975D-4FAFA4BDFF7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39F3C9-7BBD-4FEC-A466-8D9385FDB7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B21521-71BB-45EA-B651-4675F67612B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C6B461-D6A3-4CFD-B46A-1860A6790A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BEECD7-87E3-40FC-A465-5AA1B50523D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47F998-F2FB-407A-A1F8-D0A20AF46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DA4768-7129-491C-A098-122ED3C6A78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9F05894-1EFA-401A-9D17-A0866DB9CC9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2585C59-4D86-48B3-8C85-A9793DBADE0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4A71326-9365-4758-98F3-5396457F4F7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BD68675-8187-4753-87EF-F5B905CE3AF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E3576BE-4DF9-4D7F-AD19-13D53208693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91C1020-BF88-4C28-BCDA-60297891BD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9B477DA-230A-4857-AF71-DD4BF28725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7E32DF4-A437-4CF6-A974-BEAA1FE8C0E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164EDD0-2F65-4390-995D-7D5BA7DDBE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FAC3C5C-0AB6-42BC-A1E1-0B677344076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E13356D-CFD5-4E74-BF78-43C9B4BD43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D0B09BC-F1D9-4E1F-821A-AF522BD2ECA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4AE7195-31A8-4F71-8F3D-C07ADD202B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89DDE70-8721-4C1F-9FB3-CBFDCA4EB6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7A7B223-277F-45CE-BFA7-714CBBB86E1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88C3F43-0522-49C8-B3D5-CC045F1C80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A1FF50B-D548-49B4-A7FE-3BC8C18639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5D2E6CD-7DB9-472B-9F53-4E3D229F55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B947CAF-1A72-43D7-81BC-0B6B7160F13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D294376-2A1B-4CAB-B871-E75BFFDBAC5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DE71473-52C8-4225-9F4E-D847FF9683D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7F6F776-A52F-4999-9764-2D78F03685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74A88F1-0D9C-4D9C-8DA7-D55E60376D1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66794FE-6503-4F30-B6F1-6577B7A0171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AFB3C33-34F9-462F-AA25-1213949BA8D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292F4B8-ABC7-4F37-B3B1-B096987F1C3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5CE2F6D-4D68-46B1-B110-66A4F3F54AC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CD0B333-E0FA-432D-AA27-C4E768F9D92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7635B32-1EC3-42B9-866A-D4B6FC1A61B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5737041-A576-4972-8422-22B417A095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390431E-AC6C-488B-A9E2-C1BE1B7FD08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901A230-9878-4CFB-825C-0AF4EF784A2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2DFA4D2-089B-4D37-BDFD-93DA93D20D2B}"/>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7ED2D87-9169-4169-8EA4-8EBF756746F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27B1403-EF32-4F99-8A72-8BDB1184022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20C42C7-801A-4509-BF30-3D086FB79382}"/>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7C2B0B56-01D4-497A-AE56-5520AFFF6F39}"/>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758B731-6B97-42CD-9819-68750A19EE78}"/>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7F3C9619-9B1D-49E8-BC48-E30FB8B4AD4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B6F3A5D8-628A-4B04-AD66-01782E5193E9}"/>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A4E54F89-46A6-49D7-9534-45AA6E98901A}"/>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EC867F90-0EA3-4567-9DDA-23C427F403DD}"/>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285B53DC-F76C-43F3-B3A3-DA0573BCB717}"/>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8B4C4D0-653C-471D-8783-E71755F09F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823B32A-FCDF-4437-854C-68C8CD4AE99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E4D1F33-F15D-4FAF-8C92-A0C58A1177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D272B50-D9DD-47F7-B8FB-E70FA10408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DDBA39E-6A01-493E-8DF7-817C518B06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122555</xdr:rowOff>
    </xdr:from>
    <xdr:to>
      <xdr:col>24</xdr:col>
      <xdr:colOff>114300</xdr:colOff>
      <xdr:row>62</xdr:row>
      <xdr:rowOff>52705</xdr:rowOff>
    </xdr:to>
    <xdr:sp macro="" textlink="">
      <xdr:nvSpPr>
        <xdr:cNvPr id="89" name="楕円 88">
          <a:extLst>
            <a:ext uri="{FF2B5EF4-FFF2-40B4-BE49-F238E27FC236}">
              <a16:creationId xmlns:a16="http://schemas.microsoft.com/office/drawing/2014/main" id="{0D5BBFE3-1BE0-41A7-B497-FF660DC34DFE}"/>
            </a:ext>
          </a:extLst>
        </xdr:cNvPr>
        <xdr:cNvSpPr/>
      </xdr:nvSpPr>
      <xdr:spPr>
        <a:xfrm>
          <a:off x="4584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100982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15BD3B1-0C48-44B8-81AA-3A37C419E8D4}"/>
            </a:ext>
          </a:extLst>
        </xdr:cNvPr>
        <xdr:cNvSpPr txBox="1"/>
      </xdr:nvSpPr>
      <xdr:spPr>
        <a:xfrm>
          <a:off x="4673600"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44450</xdr:rowOff>
    </xdr:from>
    <xdr:to>
      <xdr:col>20</xdr:col>
      <xdr:colOff>38100</xdr:colOff>
      <xdr:row>61</xdr:row>
      <xdr:rowOff>146050</xdr:rowOff>
    </xdr:to>
    <xdr:sp macro="" textlink="">
      <xdr:nvSpPr>
        <xdr:cNvPr id="91" name="楕円 90">
          <a:extLst>
            <a:ext uri="{FF2B5EF4-FFF2-40B4-BE49-F238E27FC236}">
              <a16:creationId xmlns:a16="http://schemas.microsoft.com/office/drawing/2014/main" id="{712943BC-EFC1-4172-BC15-1EBD21BE0F6F}"/>
            </a:ext>
          </a:extLst>
        </xdr:cNvPr>
        <xdr:cNvSpPr/>
      </xdr:nvSpPr>
      <xdr:spPr>
        <a:xfrm>
          <a:off x="3746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95250</xdr:rowOff>
    </xdr:from>
    <xdr:to>
      <xdr:col>24</xdr:col>
      <xdr:colOff>63500</xdr:colOff>
      <xdr:row>62</xdr:row>
      <xdr:rowOff>1905</xdr:rowOff>
    </xdr:to>
    <xdr:cxnSp macro="">
      <xdr:nvCxnSpPr>
        <xdr:cNvPr id="92" name="直線コネクタ 91">
          <a:extLst>
            <a:ext uri="{FF2B5EF4-FFF2-40B4-BE49-F238E27FC236}">
              <a16:creationId xmlns:a16="http://schemas.microsoft.com/office/drawing/2014/main" id="{A76EDD22-0881-48E2-9717-2C1DAC37B919}"/>
            </a:ext>
          </a:extLst>
        </xdr:cNvPr>
        <xdr:cNvCxnSpPr/>
      </xdr:nvCxnSpPr>
      <xdr:spPr>
        <a:xfrm>
          <a:off x="3797300" y="1055370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99695</xdr:rowOff>
    </xdr:from>
    <xdr:to>
      <xdr:col>15</xdr:col>
      <xdr:colOff>101600</xdr:colOff>
      <xdr:row>61</xdr:row>
      <xdr:rowOff>29845</xdr:rowOff>
    </xdr:to>
    <xdr:sp macro="" textlink="">
      <xdr:nvSpPr>
        <xdr:cNvPr id="93" name="楕円 92">
          <a:extLst>
            <a:ext uri="{FF2B5EF4-FFF2-40B4-BE49-F238E27FC236}">
              <a16:creationId xmlns:a16="http://schemas.microsoft.com/office/drawing/2014/main" id="{2F603FDA-BBF1-4111-AA94-80422D4AC528}"/>
            </a:ext>
          </a:extLst>
        </xdr:cNvPr>
        <xdr:cNvSpPr/>
      </xdr:nvSpPr>
      <xdr:spPr>
        <a:xfrm>
          <a:off x="2857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150495</xdr:rowOff>
    </xdr:from>
    <xdr:to>
      <xdr:col>19</xdr:col>
      <xdr:colOff>177800</xdr:colOff>
      <xdr:row>61</xdr:row>
      <xdr:rowOff>95250</xdr:rowOff>
    </xdr:to>
    <xdr:cxnSp macro="">
      <xdr:nvCxnSpPr>
        <xdr:cNvPr id="94" name="直線コネクタ 93">
          <a:extLst>
            <a:ext uri="{FF2B5EF4-FFF2-40B4-BE49-F238E27FC236}">
              <a16:creationId xmlns:a16="http://schemas.microsoft.com/office/drawing/2014/main" id="{268647C8-1735-437C-91BC-98414605656D}"/>
            </a:ext>
          </a:extLst>
        </xdr:cNvPr>
        <xdr:cNvCxnSpPr/>
      </xdr:nvCxnSpPr>
      <xdr:spPr>
        <a:xfrm>
          <a:off x="2908300" y="1043749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71120</xdr:rowOff>
    </xdr:from>
    <xdr:to>
      <xdr:col>10</xdr:col>
      <xdr:colOff>165100</xdr:colOff>
      <xdr:row>61</xdr:row>
      <xdr:rowOff>1270</xdr:rowOff>
    </xdr:to>
    <xdr:sp macro="" textlink="">
      <xdr:nvSpPr>
        <xdr:cNvPr id="95" name="楕円 94">
          <a:extLst>
            <a:ext uri="{FF2B5EF4-FFF2-40B4-BE49-F238E27FC236}">
              <a16:creationId xmlns:a16="http://schemas.microsoft.com/office/drawing/2014/main" id="{8100148F-5295-42C5-A9C5-DA0793955BA8}"/>
            </a:ext>
          </a:extLst>
        </xdr:cNvPr>
        <xdr:cNvSpPr/>
      </xdr:nvSpPr>
      <xdr:spPr>
        <a:xfrm>
          <a:off x="1968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121920</xdr:rowOff>
    </xdr:from>
    <xdr:to>
      <xdr:col>15</xdr:col>
      <xdr:colOff>50800</xdr:colOff>
      <xdr:row>60</xdr:row>
      <xdr:rowOff>150495</xdr:rowOff>
    </xdr:to>
    <xdr:cxnSp macro="">
      <xdr:nvCxnSpPr>
        <xdr:cNvPr id="96" name="直線コネクタ 95">
          <a:extLst>
            <a:ext uri="{FF2B5EF4-FFF2-40B4-BE49-F238E27FC236}">
              <a16:creationId xmlns:a16="http://schemas.microsoft.com/office/drawing/2014/main" id="{1F389C3A-3663-4947-BD64-088AF2300E12}"/>
            </a:ext>
          </a:extLst>
        </xdr:cNvPr>
        <xdr:cNvCxnSpPr/>
      </xdr:nvCxnSpPr>
      <xdr:spPr>
        <a:xfrm>
          <a:off x="2019300" y="10408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31115</xdr:rowOff>
    </xdr:from>
    <xdr:to>
      <xdr:col>6</xdr:col>
      <xdr:colOff>38100</xdr:colOff>
      <xdr:row>60</xdr:row>
      <xdr:rowOff>132715</xdr:rowOff>
    </xdr:to>
    <xdr:sp macro="" textlink="">
      <xdr:nvSpPr>
        <xdr:cNvPr id="97" name="楕円 96">
          <a:extLst>
            <a:ext uri="{FF2B5EF4-FFF2-40B4-BE49-F238E27FC236}">
              <a16:creationId xmlns:a16="http://schemas.microsoft.com/office/drawing/2014/main" id="{767E78E2-40B1-4E13-ABFB-87854B8375EA}"/>
            </a:ext>
          </a:extLst>
        </xdr:cNvPr>
        <xdr:cNvSpPr/>
      </xdr:nvSpPr>
      <xdr:spPr>
        <a:xfrm>
          <a:off x="1079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81915</xdr:rowOff>
    </xdr:from>
    <xdr:to>
      <xdr:col>10</xdr:col>
      <xdr:colOff>114300</xdr:colOff>
      <xdr:row>60</xdr:row>
      <xdr:rowOff>121920</xdr:rowOff>
    </xdr:to>
    <xdr:cxnSp macro="">
      <xdr:nvCxnSpPr>
        <xdr:cNvPr id="98" name="直線コネクタ 97">
          <a:extLst>
            <a:ext uri="{FF2B5EF4-FFF2-40B4-BE49-F238E27FC236}">
              <a16:creationId xmlns:a16="http://schemas.microsoft.com/office/drawing/2014/main" id="{B075135C-3EA8-436E-A7B5-1A086E00DA13}"/>
            </a:ext>
          </a:extLst>
        </xdr:cNvPr>
        <xdr:cNvCxnSpPr/>
      </xdr:nvCxnSpPr>
      <xdr:spPr>
        <a:xfrm>
          <a:off x="1130300" y="103689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421E3800-4BBF-42ED-939D-E23C199F4E96}"/>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4F488B77-CEC8-443C-B3F2-7F88DD831BAF}"/>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4E5887CA-B354-4302-8AE6-877167932B2E}"/>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102" name="n_4aveValue【体育館・プール】&#10;有形固定資産減価償却率">
          <a:extLst>
            <a:ext uri="{FF2B5EF4-FFF2-40B4-BE49-F238E27FC236}">
              <a16:creationId xmlns:a16="http://schemas.microsoft.com/office/drawing/2014/main" id="{0C6A0FF4-A243-4CB9-9088-FAFFF49C79A0}"/>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137177</xdr:rowOff>
    </xdr:from>
    <xdr:ext cx="405111" cy="259045"/>
    <xdr:sp macro="" textlink="">
      <xdr:nvSpPr>
        <xdr:cNvPr id="103" name="n_1mainValue【体育館・プール】&#10;有形固定資産減価償却率">
          <a:extLst>
            <a:ext uri="{FF2B5EF4-FFF2-40B4-BE49-F238E27FC236}">
              <a16:creationId xmlns:a16="http://schemas.microsoft.com/office/drawing/2014/main" id="{DD70B357-BAD4-4B0D-B1F6-8266C9DE0996}"/>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46372</xdr:rowOff>
    </xdr:from>
    <xdr:ext cx="405111" cy="259045"/>
    <xdr:sp macro="" textlink="">
      <xdr:nvSpPr>
        <xdr:cNvPr id="104" name="n_2mainValue【体育館・プール】&#10;有形固定資産減価償却率">
          <a:extLst>
            <a:ext uri="{FF2B5EF4-FFF2-40B4-BE49-F238E27FC236}">
              <a16:creationId xmlns:a16="http://schemas.microsoft.com/office/drawing/2014/main" id="{25232621-ABDE-4EB6-8824-AEB2D0A290EB}"/>
            </a:ext>
          </a:extLst>
        </xdr:cNvPr>
        <xdr:cNvSpPr txBox="1"/>
      </xdr:nvSpPr>
      <xdr:spPr>
        <a:xfrm>
          <a:off x="27057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163847</xdr:rowOff>
    </xdr:from>
    <xdr:ext cx="405111" cy="259045"/>
    <xdr:sp macro="" textlink="">
      <xdr:nvSpPr>
        <xdr:cNvPr id="105" name="n_3mainValue【体育館・プール】&#10;有形固定資産減価償却率">
          <a:extLst>
            <a:ext uri="{FF2B5EF4-FFF2-40B4-BE49-F238E27FC236}">
              <a16:creationId xmlns:a16="http://schemas.microsoft.com/office/drawing/2014/main" id="{4BD2D0A4-8D67-45A2-9BF2-8E42916A25F1}"/>
            </a:ext>
          </a:extLst>
        </xdr:cNvPr>
        <xdr:cNvSpPr txBox="1"/>
      </xdr:nvSpPr>
      <xdr:spPr>
        <a:xfrm>
          <a:off x="1816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123842</xdr:rowOff>
    </xdr:from>
    <xdr:ext cx="405111" cy="259045"/>
    <xdr:sp macro="" textlink="">
      <xdr:nvSpPr>
        <xdr:cNvPr id="106" name="n_4mainValue【体育館・プール】&#10;有形固定資産減価償却率">
          <a:extLst>
            <a:ext uri="{FF2B5EF4-FFF2-40B4-BE49-F238E27FC236}">
              <a16:creationId xmlns:a16="http://schemas.microsoft.com/office/drawing/2014/main" id="{B1828F1D-E937-4D40-B8FE-6F4C457B0EA0}"/>
            </a:ext>
          </a:extLst>
        </xdr:cNvPr>
        <xdr:cNvSpPr txBox="1"/>
      </xdr:nvSpPr>
      <xdr:spPr>
        <a:xfrm>
          <a:off x="927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1DA525B-C9D6-413E-BCEC-447D8BCB5D9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B92DB339-4267-4D1F-B172-E20DC27B569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992639F-490D-482D-AE18-3298D49CA68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7F849E1F-B3E8-4781-A996-64B4061ABD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DE57F81-41C2-4D89-B1BD-F3877E91DA7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DA6DA6B3-FA55-480A-95FB-9B91F85526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187F1AD-E207-4921-8ED2-FCAF1F3745E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38E175E-A2F5-4621-8718-898FF28861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B4772683-9894-4A9A-A0EE-CC527DA221C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8E4E7ADE-4032-417F-BC3A-7C78F6C133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ADBF2051-39EB-4C3D-A23C-3C7205B7A36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50BAA823-CAF9-4EFD-8524-9BA105BCEE39}"/>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C6443E0A-D87F-4EA1-A307-88A51FF7E06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EBD5691F-17A0-4620-AC6F-0B5BE4B43FB9}"/>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C08372C9-BAD9-4B53-9028-8A24217CCB6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7D640C8A-7A19-4DA8-B0D0-E20B5C1C3488}"/>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3B6044DB-8A2F-482A-BA8E-D8866218F3B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BA5DC973-B7EC-460C-995E-890E01EEFBA8}"/>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2D00F8A-536A-4D5D-8797-547D10187BC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36A43A1-6E1D-48F4-BB36-56D27C20437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B90943EC-7C7B-4A87-918B-851FC443F8A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1C66191-CBB5-4FD4-88DA-E96E071B691C}"/>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53C6739E-2199-4AFF-B1CB-924F3892DA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935E2B6-3B8F-464A-868D-2428BEB81BC5}"/>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E3B18E0B-247F-4966-9AAB-64A7D8E60AB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47C174D6-3297-44CB-801E-7FD35D373981}"/>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45687C06-5186-42D7-8D48-FA465E52E8A4}"/>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194C08A8-4E3B-4731-B6AE-0F489004B9E3}"/>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9ECD5B54-1596-43B6-9654-4DA98BC7AA42}"/>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F7243A2C-80E6-47B6-958F-A14B6F7F599C}"/>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BAFE7792-4C06-4F5E-A513-828B9D851F3B}"/>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51234C2A-B4EE-43A4-80FD-E53513FCBAD2}"/>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12E41A11-0512-42E0-BF52-531E13D1A796}"/>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1DB21D41-B2A0-42C6-AEE3-71A6503D5C55}"/>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B3A7735F-9370-4583-9043-5AD41E781B63}"/>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2" name="フローチャート: 判断 141">
          <a:extLst>
            <a:ext uri="{FF2B5EF4-FFF2-40B4-BE49-F238E27FC236}">
              <a16:creationId xmlns:a16="http://schemas.microsoft.com/office/drawing/2014/main" id="{63B54C60-12BC-450D-B250-C4DADF1990FB}"/>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4A5CD3E-6CDD-4C95-B536-6AC78344999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8FF72FE-7556-4A96-928E-B0D753A542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E7260F8-B21B-4C98-8370-B8CF282EEBC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100FC54-4FAE-4ABE-9601-B1B6574132A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354C35D6-C414-4F7C-B43D-996FDD15CB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141550</xdr:rowOff>
    </xdr:from>
    <xdr:to>
      <xdr:col>55</xdr:col>
      <xdr:colOff>50800</xdr:colOff>
      <xdr:row>64</xdr:row>
      <xdr:rowOff>71700</xdr:rowOff>
    </xdr:to>
    <xdr:sp macro="" textlink="">
      <xdr:nvSpPr>
        <xdr:cNvPr id="148" name="楕円 147">
          <a:extLst>
            <a:ext uri="{FF2B5EF4-FFF2-40B4-BE49-F238E27FC236}">
              <a16:creationId xmlns:a16="http://schemas.microsoft.com/office/drawing/2014/main" id="{4AE33705-A16E-418D-A12B-ECDAEB8D8A9A}"/>
            </a:ext>
          </a:extLst>
        </xdr:cNvPr>
        <xdr:cNvSpPr/>
      </xdr:nvSpPr>
      <xdr:spPr>
        <a:xfrm>
          <a:off x="10426700" y="109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56477</xdr:rowOff>
    </xdr:from>
    <xdr:ext cx="469744" cy="259045"/>
    <xdr:sp macro="" textlink="">
      <xdr:nvSpPr>
        <xdr:cNvPr id="149" name="【体育館・プール】&#10;一人当たり面積該当値テキスト">
          <a:extLst>
            <a:ext uri="{FF2B5EF4-FFF2-40B4-BE49-F238E27FC236}">
              <a16:creationId xmlns:a16="http://schemas.microsoft.com/office/drawing/2014/main" id="{2A450B02-6EA4-4F22-9779-5274E83B01B8}"/>
            </a:ext>
          </a:extLst>
        </xdr:cNvPr>
        <xdr:cNvSpPr txBox="1"/>
      </xdr:nvSpPr>
      <xdr:spPr>
        <a:xfrm>
          <a:off x="10515600" y="108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145469</xdr:rowOff>
    </xdr:from>
    <xdr:to>
      <xdr:col>50</xdr:col>
      <xdr:colOff>165100</xdr:colOff>
      <xdr:row>64</xdr:row>
      <xdr:rowOff>75619</xdr:rowOff>
    </xdr:to>
    <xdr:sp macro="" textlink="">
      <xdr:nvSpPr>
        <xdr:cNvPr id="150" name="楕円 149">
          <a:extLst>
            <a:ext uri="{FF2B5EF4-FFF2-40B4-BE49-F238E27FC236}">
              <a16:creationId xmlns:a16="http://schemas.microsoft.com/office/drawing/2014/main" id="{D8509716-28CC-4364-A76D-0FE3F4049A8E}"/>
            </a:ext>
          </a:extLst>
        </xdr:cNvPr>
        <xdr:cNvSpPr/>
      </xdr:nvSpPr>
      <xdr:spPr>
        <a:xfrm>
          <a:off x="9588500" y="1094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20900</xdr:rowOff>
    </xdr:from>
    <xdr:to>
      <xdr:col>55</xdr:col>
      <xdr:colOff>0</xdr:colOff>
      <xdr:row>64</xdr:row>
      <xdr:rowOff>24819</xdr:rowOff>
    </xdr:to>
    <xdr:cxnSp macro="">
      <xdr:nvCxnSpPr>
        <xdr:cNvPr id="151" name="直線コネクタ 150">
          <a:extLst>
            <a:ext uri="{FF2B5EF4-FFF2-40B4-BE49-F238E27FC236}">
              <a16:creationId xmlns:a16="http://schemas.microsoft.com/office/drawing/2014/main" id="{4B354ABC-61F5-446E-8C2F-8A60F6668C67}"/>
            </a:ext>
          </a:extLst>
        </xdr:cNvPr>
        <xdr:cNvCxnSpPr/>
      </xdr:nvCxnSpPr>
      <xdr:spPr>
        <a:xfrm flipV="1">
          <a:off x="9639300" y="10993700"/>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144326</xdr:rowOff>
    </xdr:from>
    <xdr:to>
      <xdr:col>46</xdr:col>
      <xdr:colOff>38100</xdr:colOff>
      <xdr:row>64</xdr:row>
      <xdr:rowOff>74476</xdr:rowOff>
    </xdr:to>
    <xdr:sp macro="" textlink="">
      <xdr:nvSpPr>
        <xdr:cNvPr id="152" name="楕円 151">
          <a:extLst>
            <a:ext uri="{FF2B5EF4-FFF2-40B4-BE49-F238E27FC236}">
              <a16:creationId xmlns:a16="http://schemas.microsoft.com/office/drawing/2014/main" id="{9482BC74-1925-4DE5-85E2-FF056925AD95}"/>
            </a:ext>
          </a:extLst>
        </xdr:cNvPr>
        <xdr:cNvSpPr/>
      </xdr:nvSpPr>
      <xdr:spPr>
        <a:xfrm>
          <a:off x="8699500" y="1094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23676</xdr:rowOff>
    </xdr:from>
    <xdr:to>
      <xdr:col>50</xdr:col>
      <xdr:colOff>114300</xdr:colOff>
      <xdr:row>64</xdr:row>
      <xdr:rowOff>24819</xdr:rowOff>
    </xdr:to>
    <xdr:cxnSp macro="">
      <xdr:nvCxnSpPr>
        <xdr:cNvPr id="153" name="直線コネクタ 152">
          <a:extLst>
            <a:ext uri="{FF2B5EF4-FFF2-40B4-BE49-F238E27FC236}">
              <a16:creationId xmlns:a16="http://schemas.microsoft.com/office/drawing/2014/main" id="{2F10D885-9898-4174-85E6-C25F91DD02D4}"/>
            </a:ext>
          </a:extLst>
        </xdr:cNvPr>
        <xdr:cNvCxnSpPr/>
      </xdr:nvCxnSpPr>
      <xdr:spPr>
        <a:xfrm>
          <a:off x="8750300" y="109964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147103</xdr:rowOff>
    </xdr:from>
    <xdr:to>
      <xdr:col>41</xdr:col>
      <xdr:colOff>101600</xdr:colOff>
      <xdr:row>64</xdr:row>
      <xdr:rowOff>77253</xdr:rowOff>
    </xdr:to>
    <xdr:sp macro="" textlink="">
      <xdr:nvSpPr>
        <xdr:cNvPr id="154" name="楕円 153">
          <a:extLst>
            <a:ext uri="{FF2B5EF4-FFF2-40B4-BE49-F238E27FC236}">
              <a16:creationId xmlns:a16="http://schemas.microsoft.com/office/drawing/2014/main" id="{5164A78B-3512-46CA-8239-862F1AE65D04}"/>
            </a:ext>
          </a:extLst>
        </xdr:cNvPr>
        <xdr:cNvSpPr/>
      </xdr:nvSpPr>
      <xdr:spPr>
        <a:xfrm>
          <a:off x="7810500" y="1094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23676</xdr:rowOff>
    </xdr:from>
    <xdr:to>
      <xdr:col>45</xdr:col>
      <xdr:colOff>177800</xdr:colOff>
      <xdr:row>64</xdr:row>
      <xdr:rowOff>26453</xdr:rowOff>
    </xdr:to>
    <xdr:cxnSp macro="">
      <xdr:nvCxnSpPr>
        <xdr:cNvPr id="155" name="直線コネクタ 154">
          <a:extLst>
            <a:ext uri="{FF2B5EF4-FFF2-40B4-BE49-F238E27FC236}">
              <a16:creationId xmlns:a16="http://schemas.microsoft.com/office/drawing/2014/main" id="{FA006BBC-4B4C-4C13-9DB2-4A029A45E2D6}"/>
            </a:ext>
          </a:extLst>
        </xdr:cNvPr>
        <xdr:cNvCxnSpPr/>
      </xdr:nvCxnSpPr>
      <xdr:spPr>
        <a:xfrm flipV="1">
          <a:off x="7861300" y="10996476"/>
          <a:ext cx="889000" cy="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149061</xdr:rowOff>
    </xdr:from>
    <xdr:to>
      <xdr:col>36</xdr:col>
      <xdr:colOff>165100</xdr:colOff>
      <xdr:row>64</xdr:row>
      <xdr:rowOff>79211</xdr:rowOff>
    </xdr:to>
    <xdr:sp macro="" textlink="">
      <xdr:nvSpPr>
        <xdr:cNvPr id="156" name="楕円 155">
          <a:extLst>
            <a:ext uri="{FF2B5EF4-FFF2-40B4-BE49-F238E27FC236}">
              <a16:creationId xmlns:a16="http://schemas.microsoft.com/office/drawing/2014/main" id="{74600AE3-42B6-4A5D-89A2-2114B89E5D2B}"/>
            </a:ext>
          </a:extLst>
        </xdr:cNvPr>
        <xdr:cNvSpPr/>
      </xdr:nvSpPr>
      <xdr:spPr>
        <a:xfrm>
          <a:off x="6921500" y="109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26453</xdr:rowOff>
    </xdr:from>
    <xdr:to>
      <xdr:col>41</xdr:col>
      <xdr:colOff>50800</xdr:colOff>
      <xdr:row>64</xdr:row>
      <xdr:rowOff>28411</xdr:rowOff>
    </xdr:to>
    <xdr:cxnSp macro="">
      <xdr:nvCxnSpPr>
        <xdr:cNvPr id="157" name="直線コネクタ 156">
          <a:extLst>
            <a:ext uri="{FF2B5EF4-FFF2-40B4-BE49-F238E27FC236}">
              <a16:creationId xmlns:a16="http://schemas.microsoft.com/office/drawing/2014/main" id="{765E347D-94D0-4F4E-B60D-710DA4D823C7}"/>
            </a:ext>
          </a:extLst>
        </xdr:cNvPr>
        <xdr:cNvCxnSpPr/>
      </xdr:nvCxnSpPr>
      <xdr:spPr>
        <a:xfrm flipV="1">
          <a:off x="6972300" y="10999253"/>
          <a:ext cx="889000" cy="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3BD1FB1E-E30F-4ADE-A7CA-C92BAB02AC34}"/>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A42E48AD-5668-4182-A2FA-E06FD5884DF4}"/>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DA541DB2-503D-47CD-952E-08E7D7827B73}"/>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34343</xdr:rowOff>
    </xdr:from>
    <xdr:ext cx="469744" cy="259045"/>
    <xdr:sp macro="" textlink="">
      <xdr:nvSpPr>
        <xdr:cNvPr id="161" name="n_4aveValue【体育館・プール】&#10;一人当たり面積">
          <a:extLst>
            <a:ext uri="{FF2B5EF4-FFF2-40B4-BE49-F238E27FC236}">
              <a16:creationId xmlns:a16="http://schemas.microsoft.com/office/drawing/2014/main" id="{328F2FD7-259F-4347-816A-F5139149E079}"/>
            </a:ext>
          </a:extLst>
        </xdr:cNvPr>
        <xdr:cNvSpPr txBox="1"/>
      </xdr:nvSpPr>
      <xdr:spPr>
        <a:xfrm>
          <a:off x="6737427" y="106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66746</xdr:rowOff>
    </xdr:from>
    <xdr:ext cx="469744" cy="259045"/>
    <xdr:sp macro="" textlink="">
      <xdr:nvSpPr>
        <xdr:cNvPr id="162" name="n_1mainValue【体育館・プール】&#10;一人当たり面積">
          <a:extLst>
            <a:ext uri="{FF2B5EF4-FFF2-40B4-BE49-F238E27FC236}">
              <a16:creationId xmlns:a16="http://schemas.microsoft.com/office/drawing/2014/main" id="{847EF550-9EFE-48FC-8439-98C30687CE2E}"/>
            </a:ext>
          </a:extLst>
        </xdr:cNvPr>
        <xdr:cNvSpPr txBox="1"/>
      </xdr:nvSpPr>
      <xdr:spPr>
        <a:xfrm>
          <a:off x="9391727" y="1103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65603</xdr:rowOff>
    </xdr:from>
    <xdr:ext cx="469744" cy="259045"/>
    <xdr:sp macro="" textlink="">
      <xdr:nvSpPr>
        <xdr:cNvPr id="163" name="n_2mainValue【体育館・プール】&#10;一人当たり面積">
          <a:extLst>
            <a:ext uri="{FF2B5EF4-FFF2-40B4-BE49-F238E27FC236}">
              <a16:creationId xmlns:a16="http://schemas.microsoft.com/office/drawing/2014/main" id="{AE6B5D30-65C2-4A7C-9EDD-7BC100B18948}"/>
            </a:ext>
          </a:extLst>
        </xdr:cNvPr>
        <xdr:cNvSpPr txBox="1"/>
      </xdr:nvSpPr>
      <xdr:spPr>
        <a:xfrm>
          <a:off x="8515427" y="1103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68380</xdr:rowOff>
    </xdr:from>
    <xdr:ext cx="469744" cy="259045"/>
    <xdr:sp macro="" textlink="">
      <xdr:nvSpPr>
        <xdr:cNvPr id="164" name="n_3mainValue【体育館・プール】&#10;一人当たり面積">
          <a:extLst>
            <a:ext uri="{FF2B5EF4-FFF2-40B4-BE49-F238E27FC236}">
              <a16:creationId xmlns:a16="http://schemas.microsoft.com/office/drawing/2014/main" id="{96455324-45B3-40EA-8438-7BAE29217C62}"/>
            </a:ext>
          </a:extLst>
        </xdr:cNvPr>
        <xdr:cNvSpPr txBox="1"/>
      </xdr:nvSpPr>
      <xdr:spPr>
        <a:xfrm>
          <a:off x="7626427" y="1104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70338</xdr:rowOff>
    </xdr:from>
    <xdr:ext cx="469744" cy="259045"/>
    <xdr:sp macro="" textlink="">
      <xdr:nvSpPr>
        <xdr:cNvPr id="165" name="n_4mainValue【体育館・プール】&#10;一人当たり面積">
          <a:extLst>
            <a:ext uri="{FF2B5EF4-FFF2-40B4-BE49-F238E27FC236}">
              <a16:creationId xmlns:a16="http://schemas.microsoft.com/office/drawing/2014/main" id="{6A357423-78C2-4F8F-962C-8A3777D21622}"/>
            </a:ext>
          </a:extLst>
        </xdr:cNvPr>
        <xdr:cNvSpPr txBox="1"/>
      </xdr:nvSpPr>
      <xdr:spPr>
        <a:xfrm>
          <a:off x="6737427" y="1104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F1EE1C67-4F66-4846-A783-0B5C1B0BAE2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D8EDA19-D5E6-4944-985B-54A32D82865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7257B8E3-7B1F-4F5C-B422-17648EF10B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52C9CEBB-F4DF-406F-8D80-9D26DC9A4E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8D377B49-FB12-4E80-B2A7-9340B3B3E0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28C219BF-7BC9-44C2-B4B1-DFCA95A5FD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22ED913-2C8E-459D-B5A9-24A66E144CC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C254A3B2-D6AE-42CA-B831-7A8AEB8585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110A379E-97A9-473A-A9A2-F7919D6B7DE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FE851917-1CF7-40B7-BF1D-068E71DFE7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5005A058-6C7C-4533-B1DD-5BCA5FABBB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89818476-E3C2-4139-827E-22924A6AD2F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7C98268-BA1B-4496-87E2-C9FF13E9EE7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F5B37CBA-8133-45B0-B92F-CE5221BC6D6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BB25EDC9-4CA0-4D25-A798-495329F4549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199DDA1E-6694-4439-94D4-4B876BFD582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3BD58E91-51E1-4279-830D-3EB36732016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1075BF0A-B26F-4D8A-B907-DE156869613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47568FA6-9422-4C10-B387-A9A4AC368A2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EE857350-FADB-4EF3-9877-0C56471B2CA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36126490-D6EA-47FE-A2F9-EAD8527F812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42E16035-91C6-4042-B5AB-668D53AFE1A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EF153AA-D5B7-40BB-80BC-711D04852A0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FDA1AA16-504E-481B-A153-BCF1FBC3D76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1308E411-6830-4370-8424-02DE5C0F595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1CFC307E-A9B8-48ED-91F8-07B65D61E064}"/>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3E601802-7D68-4471-96D9-60D04CEF979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158A38F3-CE8C-4750-9D26-824FD6B1A1E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2EF6D2E3-DAFA-492F-BA9A-366EE30FAE8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F34DC960-F4AB-4B3C-BEF8-BB76599B0C4F}"/>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40E7EACB-DB9F-45E7-93E9-5ECF3BC125A6}"/>
            </a:ext>
          </a:extLst>
        </xdr:cNvPr>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1530EE9F-4CE2-4518-8FFC-B740D9E0A13E}"/>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812C46E7-2ED8-4334-B35E-289ECACA9223}"/>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2B193432-E81D-4B6A-BDC5-F2C6B9FE40BB}"/>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626BE603-BB2C-402D-BA21-4DACE68E4E4D}"/>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1" name="フローチャート: 判断 200">
          <a:extLst>
            <a:ext uri="{FF2B5EF4-FFF2-40B4-BE49-F238E27FC236}">
              <a16:creationId xmlns:a16="http://schemas.microsoft.com/office/drawing/2014/main" id="{1F02DC96-760F-4F44-AC8B-1EC74B199FFE}"/>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A83018F-622B-4FAE-BC10-CBC8AAEAAD9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882E714-BC5E-4433-BCDE-972AE0D7502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DE9B1594-4DF6-448A-8600-AC76EFCDD0E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400E7062-F16F-4293-AA21-6F9CA1DD7C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22C6106C-3CB9-40D8-9A1F-45BDAF27D0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65677</xdr:rowOff>
    </xdr:from>
    <xdr:to>
      <xdr:col>24</xdr:col>
      <xdr:colOff>114300</xdr:colOff>
      <xdr:row>81</xdr:row>
      <xdr:rowOff>167277</xdr:rowOff>
    </xdr:to>
    <xdr:sp macro="" textlink="">
      <xdr:nvSpPr>
        <xdr:cNvPr id="207" name="楕円 206">
          <a:extLst>
            <a:ext uri="{FF2B5EF4-FFF2-40B4-BE49-F238E27FC236}">
              <a16:creationId xmlns:a16="http://schemas.microsoft.com/office/drawing/2014/main" id="{A0E2B344-0931-4769-9BE3-7702C3A5BE20}"/>
            </a:ext>
          </a:extLst>
        </xdr:cNvPr>
        <xdr:cNvSpPr/>
      </xdr:nvSpPr>
      <xdr:spPr>
        <a:xfrm>
          <a:off x="45847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88554</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33538EAD-109F-4B90-BCA0-0BC835CE2BDB}"/>
            </a:ext>
          </a:extLst>
        </xdr:cNvPr>
        <xdr:cNvSpPr txBox="1"/>
      </xdr:nvSpPr>
      <xdr:spPr>
        <a:xfrm>
          <a:off x="4673600" y="1380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26488</xdr:rowOff>
    </xdr:from>
    <xdr:to>
      <xdr:col>20</xdr:col>
      <xdr:colOff>38100</xdr:colOff>
      <xdr:row>81</xdr:row>
      <xdr:rowOff>128088</xdr:rowOff>
    </xdr:to>
    <xdr:sp macro="" textlink="">
      <xdr:nvSpPr>
        <xdr:cNvPr id="209" name="楕円 208">
          <a:extLst>
            <a:ext uri="{FF2B5EF4-FFF2-40B4-BE49-F238E27FC236}">
              <a16:creationId xmlns:a16="http://schemas.microsoft.com/office/drawing/2014/main" id="{E816E687-25B5-40EB-87F1-93FBC3941CF3}"/>
            </a:ext>
          </a:extLst>
        </xdr:cNvPr>
        <xdr:cNvSpPr/>
      </xdr:nvSpPr>
      <xdr:spPr>
        <a:xfrm>
          <a:off x="3746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77288</xdr:rowOff>
    </xdr:from>
    <xdr:to>
      <xdr:col>24</xdr:col>
      <xdr:colOff>63500</xdr:colOff>
      <xdr:row>81</xdr:row>
      <xdr:rowOff>116477</xdr:rowOff>
    </xdr:to>
    <xdr:cxnSp macro="">
      <xdr:nvCxnSpPr>
        <xdr:cNvPr id="210" name="直線コネクタ 209">
          <a:extLst>
            <a:ext uri="{FF2B5EF4-FFF2-40B4-BE49-F238E27FC236}">
              <a16:creationId xmlns:a16="http://schemas.microsoft.com/office/drawing/2014/main" id="{7735E46F-77DC-4415-B8DF-124BC67B02CF}"/>
            </a:ext>
          </a:extLst>
        </xdr:cNvPr>
        <xdr:cNvCxnSpPr/>
      </xdr:nvCxnSpPr>
      <xdr:spPr>
        <a:xfrm>
          <a:off x="3797300" y="1396473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34652</xdr:rowOff>
    </xdr:from>
    <xdr:to>
      <xdr:col>15</xdr:col>
      <xdr:colOff>101600</xdr:colOff>
      <xdr:row>80</xdr:row>
      <xdr:rowOff>136252</xdr:rowOff>
    </xdr:to>
    <xdr:sp macro="" textlink="">
      <xdr:nvSpPr>
        <xdr:cNvPr id="211" name="楕円 210">
          <a:extLst>
            <a:ext uri="{FF2B5EF4-FFF2-40B4-BE49-F238E27FC236}">
              <a16:creationId xmlns:a16="http://schemas.microsoft.com/office/drawing/2014/main" id="{0288BE19-3DAD-47F4-8457-3FBE87F302D5}"/>
            </a:ext>
          </a:extLst>
        </xdr:cNvPr>
        <xdr:cNvSpPr/>
      </xdr:nvSpPr>
      <xdr:spPr>
        <a:xfrm>
          <a:off x="2857500" y="137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85452</xdr:rowOff>
    </xdr:from>
    <xdr:to>
      <xdr:col>19</xdr:col>
      <xdr:colOff>177800</xdr:colOff>
      <xdr:row>81</xdr:row>
      <xdr:rowOff>77288</xdr:rowOff>
    </xdr:to>
    <xdr:cxnSp macro="">
      <xdr:nvCxnSpPr>
        <xdr:cNvPr id="212" name="直線コネクタ 211">
          <a:extLst>
            <a:ext uri="{FF2B5EF4-FFF2-40B4-BE49-F238E27FC236}">
              <a16:creationId xmlns:a16="http://schemas.microsoft.com/office/drawing/2014/main" id="{539C0E89-256F-483C-9041-00C03D2B3DF6}"/>
            </a:ext>
          </a:extLst>
        </xdr:cNvPr>
        <xdr:cNvCxnSpPr/>
      </xdr:nvCxnSpPr>
      <xdr:spPr>
        <a:xfrm>
          <a:off x="2908300" y="13801452"/>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162016</xdr:rowOff>
    </xdr:from>
    <xdr:to>
      <xdr:col>10</xdr:col>
      <xdr:colOff>165100</xdr:colOff>
      <xdr:row>80</xdr:row>
      <xdr:rowOff>92166</xdr:rowOff>
    </xdr:to>
    <xdr:sp macro="" textlink="">
      <xdr:nvSpPr>
        <xdr:cNvPr id="213" name="楕円 212">
          <a:extLst>
            <a:ext uri="{FF2B5EF4-FFF2-40B4-BE49-F238E27FC236}">
              <a16:creationId xmlns:a16="http://schemas.microsoft.com/office/drawing/2014/main" id="{24CADE42-E6C8-438B-A95D-4A19798CBE5C}"/>
            </a:ext>
          </a:extLst>
        </xdr:cNvPr>
        <xdr:cNvSpPr/>
      </xdr:nvSpPr>
      <xdr:spPr>
        <a:xfrm>
          <a:off x="1968500" y="137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41366</xdr:rowOff>
    </xdr:from>
    <xdr:to>
      <xdr:col>15</xdr:col>
      <xdr:colOff>50800</xdr:colOff>
      <xdr:row>80</xdr:row>
      <xdr:rowOff>85452</xdr:rowOff>
    </xdr:to>
    <xdr:cxnSp macro="">
      <xdr:nvCxnSpPr>
        <xdr:cNvPr id="214" name="直線コネクタ 213">
          <a:extLst>
            <a:ext uri="{FF2B5EF4-FFF2-40B4-BE49-F238E27FC236}">
              <a16:creationId xmlns:a16="http://schemas.microsoft.com/office/drawing/2014/main" id="{0B5A06A7-1731-40A2-BAEB-93D3EF42014A}"/>
            </a:ext>
          </a:extLst>
        </xdr:cNvPr>
        <xdr:cNvCxnSpPr/>
      </xdr:nvCxnSpPr>
      <xdr:spPr>
        <a:xfrm>
          <a:off x="2019300" y="13757366"/>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117929</xdr:rowOff>
    </xdr:from>
    <xdr:to>
      <xdr:col>6</xdr:col>
      <xdr:colOff>38100</xdr:colOff>
      <xdr:row>80</xdr:row>
      <xdr:rowOff>48079</xdr:rowOff>
    </xdr:to>
    <xdr:sp macro="" textlink="">
      <xdr:nvSpPr>
        <xdr:cNvPr id="215" name="楕円 214">
          <a:extLst>
            <a:ext uri="{FF2B5EF4-FFF2-40B4-BE49-F238E27FC236}">
              <a16:creationId xmlns:a16="http://schemas.microsoft.com/office/drawing/2014/main" id="{80203FD9-6BA1-4977-B897-6530D23633E7}"/>
            </a:ext>
          </a:extLst>
        </xdr:cNvPr>
        <xdr:cNvSpPr/>
      </xdr:nvSpPr>
      <xdr:spPr>
        <a:xfrm>
          <a:off x="1079500" y="136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168729</xdr:rowOff>
    </xdr:from>
    <xdr:to>
      <xdr:col>10</xdr:col>
      <xdr:colOff>114300</xdr:colOff>
      <xdr:row>80</xdr:row>
      <xdr:rowOff>41366</xdr:rowOff>
    </xdr:to>
    <xdr:cxnSp macro="">
      <xdr:nvCxnSpPr>
        <xdr:cNvPr id="216" name="直線コネクタ 215">
          <a:extLst>
            <a:ext uri="{FF2B5EF4-FFF2-40B4-BE49-F238E27FC236}">
              <a16:creationId xmlns:a16="http://schemas.microsoft.com/office/drawing/2014/main" id="{AB10E032-CD0A-459E-9D45-BC99948174DE}"/>
            </a:ext>
          </a:extLst>
        </xdr:cNvPr>
        <xdr:cNvCxnSpPr/>
      </xdr:nvCxnSpPr>
      <xdr:spPr>
        <a:xfrm>
          <a:off x="1130300" y="1371327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217" name="n_1aveValue【福祉施設】&#10;有形固定資産減価償却率">
          <a:extLst>
            <a:ext uri="{FF2B5EF4-FFF2-40B4-BE49-F238E27FC236}">
              <a16:creationId xmlns:a16="http://schemas.microsoft.com/office/drawing/2014/main" id="{B9ABFD85-57DB-4AB3-A4BC-01C94C9050A6}"/>
            </a:ext>
          </a:extLst>
        </xdr:cNvPr>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a:extLst>
            <a:ext uri="{FF2B5EF4-FFF2-40B4-BE49-F238E27FC236}">
              <a16:creationId xmlns:a16="http://schemas.microsoft.com/office/drawing/2014/main" id="{647B0D25-70CC-4E8B-8EC6-73E21481000B}"/>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a:extLst>
            <a:ext uri="{FF2B5EF4-FFF2-40B4-BE49-F238E27FC236}">
              <a16:creationId xmlns:a16="http://schemas.microsoft.com/office/drawing/2014/main" id="{3DC1F846-A5DF-448F-963D-AECE19111652}"/>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101254</xdr:rowOff>
    </xdr:from>
    <xdr:ext cx="405111" cy="259045"/>
    <xdr:sp macro="" textlink="">
      <xdr:nvSpPr>
        <xdr:cNvPr id="220" name="n_4aveValue【福祉施設】&#10;有形固定資産減価償却率">
          <a:extLst>
            <a:ext uri="{FF2B5EF4-FFF2-40B4-BE49-F238E27FC236}">
              <a16:creationId xmlns:a16="http://schemas.microsoft.com/office/drawing/2014/main" id="{B84916EF-33DD-492E-B3A7-ED8F66982F4E}"/>
            </a:ext>
          </a:extLst>
        </xdr:cNvPr>
        <xdr:cNvSpPr txBox="1"/>
      </xdr:nvSpPr>
      <xdr:spPr>
        <a:xfrm>
          <a:off x="927744" y="1416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144615</xdr:rowOff>
    </xdr:from>
    <xdr:ext cx="405111" cy="259045"/>
    <xdr:sp macro="" textlink="">
      <xdr:nvSpPr>
        <xdr:cNvPr id="221" name="n_1mainValue【福祉施設】&#10;有形固定資産減価償却率">
          <a:extLst>
            <a:ext uri="{FF2B5EF4-FFF2-40B4-BE49-F238E27FC236}">
              <a16:creationId xmlns:a16="http://schemas.microsoft.com/office/drawing/2014/main" id="{5E9A79BB-8210-4B1C-9AD7-ABE5B98A845B}"/>
            </a:ext>
          </a:extLst>
        </xdr:cNvPr>
        <xdr:cNvSpPr txBox="1"/>
      </xdr:nvSpPr>
      <xdr:spPr>
        <a:xfrm>
          <a:off x="35820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152779</xdr:rowOff>
    </xdr:from>
    <xdr:ext cx="405111" cy="259045"/>
    <xdr:sp macro="" textlink="">
      <xdr:nvSpPr>
        <xdr:cNvPr id="222" name="n_2mainValue【福祉施設】&#10;有形固定資産減価償却率">
          <a:extLst>
            <a:ext uri="{FF2B5EF4-FFF2-40B4-BE49-F238E27FC236}">
              <a16:creationId xmlns:a16="http://schemas.microsoft.com/office/drawing/2014/main" id="{4AFC3B4A-BDEC-4902-8D9F-48A282ED08EB}"/>
            </a:ext>
          </a:extLst>
        </xdr:cNvPr>
        <xdr:cNvSpPr txBox="1"/>
      </xdr:nvSpPr>
      <xdr:spPr>
        <a:xfrm>
          <a:off x="2705744" y="1352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108693</xdr:rowOff>
    </xdr:from>
    <xdr:ext cx="405111" cy="259045"/>
    <xdr:sp macro="" textlink="">
      <xdr:nvSpPr>
        <xdr:cNvPr id="223" name="n_3mainValue【福祉施設】&#10;有形固定資産減価償却率">
          <a:extLst>
            <a:ext uri="{FF2B5EF4-FFF2-40B4-BE49-F238E27FC236}">
              <a16:creationId xmlns:a16="http://schemas.microsoft.com/office/drawing/2014/main" id="{D98569B6-A1C9-4FD6-BEEF-22B05A417D3D}"/>
            </a:ext>
          </a:extLst>
        </xdr:cNvPr>
        <xdr:cNvSpPr txBox="1"/>
      </xdr:nvSpPr>
      <xdr:spPr>
        <a:xfrm>
          <a:off x="1816744" y="1348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64606</xdr:rowOff>
    </xdr:from>
    <xdr:ext cx="405111" cy="259045"/>
    <xdr:sp macro="" textlink="">
      <xdr:nvSpPr>
        <xdr:cNvPr id="224" name="n_4mainValue【福祉施設】&#10;有形固定資産減価償却率">
          <a:extLst>
            <a:ext uri="{FF2B5EF4-FFF2-40B4-BE49-F238E27FC236}">
              <a16:creationId xmlns:a16="http://schemas.microsoft.com/office/drawing/2014/main" id="{972C0866-74DA-45CE-BAA0-4B992A6D2573}"/>
            </a:ext>
          </a:extLst>
        </xdr:cNvPr>
        <xdr:cNvSpPr txBox="1"/>
      </xdr:nvSpPr>
      <xdr:spPr>
        <a:xfrm>
          <a:off x="927744" y="1343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F6F019C0-12D5-4C8E-8555-F969033AAAE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7A9DED36-C7E6-484D-8916-FD2990E59D9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EB3E039F-06A3-47D2-BDEC-EF864BD028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587F7839-1A5B-45E0-AFD6-9A07F4EBFB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64C955BE-FC0B-45B8-B3E6-C38056FDE25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EA798D99-4B10-4B68-96EE-C3DC95D59DE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10B474A3-3086-41A8-A60E-586447A122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49D7D4F5-7DF6-483D-87FC-1124FEF5E3B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8A8EA72A-A744-4A17-8C0A-0A1549AE1F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FC9F5473-A45F-4802-A1AE-4EBFC97E76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6485134C-397B-4215-82A5-BF646E4869F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CC3388AE-3CD9-41E8-81AA-A4AFFE96144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334F936-4B2F-4619-9B4E-BFE6C32066B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F92B5497-911B-4A6B-8DC1-2FDBEF2B4A8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E2385F13-1454-48C6-A2B9-D1C4E5AD220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6E4F0036-DB64-4DF2-9853-D587DBEE566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94D7F937-7F72-454F-B8E1-FE9C1B0E5F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ABBCEA6E-0FD3-45DC-9FA8-5BD18AAFB74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497D4E08-CEC8-4180-B357-D631956E190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6F9972FC-0BC1-48CB-8FC5-D68616CE79C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20E6B4D8-EF82-47EF-B4BA-E2C97C95D8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0D0020A9-EE7B-4D43-B7E7-51B942B1AF8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2EFEFCDB-9205-48C7-9B75-0A04E468E38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6AFBFFA2-D660-48C6-AD21-4A6303ED437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93528795-CADD-425A-BE52-3058A350B487}"/>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501D6E27-7584-42B0-8482-D667A9E53911}"/>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F21E8BE5-C22C-4E3D-878F-378A8B6A145A}"/>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E12298E9-DA37-46F4-8F6E-BC34F6D7DB19}"/>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85106023-F618-4941-BFF7-D921B0964A6D}"/>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17A0B71E-A5AB-47AD-9D64-8865CF0E4F15}"/>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37868E86-1ADB-4996-9987-024199413272}"/>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8A6AC21D-24F7-4DCE-AF05-8FA90E86F241}"/>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70DF360F-5E81-4EB4-8FFB-4BC10F67E24A}"/>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8" name="フローチャート: 判断 257">
          <a:extLst>
            <a:ext uri="{FF2B5EF4-FFF2-40B4-BE49-F238E27FC236}">
              <a16:creationId xmlns:a16="http://schemas.microsoft.com/office/drawing/2014/main" id="{8FDAB3DD-3197-4333-9932-C0C9F5D4F87F}"/>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DF5771F6-A747-4160-A3E8-B120718215E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7EBEFC6-ED1E-4C6A-95C2-8F126023673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A98872B0-1B2C-4A8B-9466-922A0253088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62C1AC7-869A-4E49-9384-1821C9F52E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EB621ED-E120-44AB-B443-8417104D153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115506</xdr:rowOff>
    </xdr:from>
    <xdr:to>
      <xdr:col>55</xdr:col>
      <xdr:colOff>50800</xdr:colOff>
      <xdr:row>85</xdr:row>
      <xdr:rowOff>45656</xdr:rowOff>
    </xdr:to>
    <xdr:sp macro="" textlink="">
      <xdr:nvSpPr>
        <xdr:cNvPr id="264" name="楕円 263">
          <a:extLst>
            <a:ext uri="{FF2B5EF4-FFF2-40B4-BE49-F238E27FC236}">
              <a16:creationId xmlns:a16="http://schemas.microsoft.com/office/drawing/2014/main" id="{1481FA52-34F8-4E35-9A99-D4FF95CC0A8C}"/>
            </a:ext>
          </a:extLst>
        </xdr:cNvPr>
        <xdr:cNvSpPr/>
      </xdr:nvSpPr>
      <xdr:spPr>
        <a:xfrm>
          <a:off x="10426700" y="145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138383</xdr:rowOff>
    </xdr:from>
    <xdr:ext cx="469744" cy="259045"/>
    <xdr:sp macro="" textlink="">
      <xdr:nvSpPr>
        <xdr:cNvPr id="265" name="【福祉施設】&#10;一人当たり面積該当値テキスト">
          <a:extLst>
            <a:ext uri="{FF2B5EF4-FFF2-40B4-BE49-F238E27FC236}">
              <a16:creationId xmlns:a16="http://schemas.microsoft.com/office/drawing/2014/main" id="{299A11AE-D828-4A7C-B0B8-58CCE365500A}"/>
            </a:ext>
          </a:extLst>
        </xdr:cNvPr>
        <xdr:cNvSpPr txBox="1"/>
      </xdr:nvSpPr>
      <xdr:spPr>
        <a:xfrm>
          <a:off x="10515600" y="1436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125985</xdr:rowOff>
    </xdr:from>
    <xdr:to>
      <xdr:col>50</xdr:col>
      <xdr:colOff>165100</xdr:colOff>
      <xdr:row>85</xdr:row>
      <xdr:rowOff>56135</xdr:rowOff>
    </xdr:to>
    <xdr:sp macro="" textlink="">
      <xdr:nvSpPr>
        <xdr:cNvPr id="266" name="楕円 265">
          <a:extLst>
            <a:ext uri="{FF2B5EF4-FFF2-40B4-BE49-F238E27FC236}">
              <a16:creationId xmlns:a16="http://schemas.microsoft.com/office/drawing/2014/main" id="{0E108BA9-7763-4FED-A715-C7E6E2C816FB}"/>
            </a:ext>
          </a:extLst>
        </xdr:cNvPr>
        <xdr:cNvSpPr/>
      </xdr:nvSpPr>
      <xdr:spPr>
        <a:xfrm>
          <a:off x="9588500" y="1452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166306</xdr:rowOff>
    </xdr:from>
    <xdr:to>
      <xdr:col>55</xdr:col>
      <xdr:colOff>0</xdr:colOff>
      <xdr:row>85</xdr:row>
      <xdr:rowOff>5335</xdr:rowOff>
    </xdr:to>
    <xdr:cxnSp macro="">
      <xdr:nvCxnSpPr>
        <xdr:cNvPr id="267" name="直線コネクタ 266">
          <a:extLst>
            <a:ext uri="{FF2B5EF4-FFF2-40B4-BE49-F238E27FC236}">
              <a16:creationId xmlns:a16="http://schemas.microsoft.com/office/drawing/2014/main" id="{EFC70040-27A3-4EFE-9CD4-97E1018B4B2F}"/>
            </a:ext>
          </a:extLst>
        </xdr:cNvPr>
        <xdr:cNvCxnSpPr/>
      </xdr:nvCxnSpPr>
      <xdr:spPr>
        <a:xfrm flipV="1">
          <a:off x="9639300" y="14568106"/>
          <a:ext cx="838200" cy="1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166942</xdr:rowOff>
    </xdr:from>
    <xdr:to>
      <xdr:col>46</xdr:col>
      <xdr:colOff>38100</xdr:colOff>
      <xdr:row>86</xdr:row>
      <xdr:rowOff>97092</xdr:rowOff>
    </xdr:to>
    <xdr:sp macro="" textlink="">
      <xdr:nvSpPr>
        <xdr:cNvPr id="268" name="楕円 267">
          <a:extLst>
            <a:ext uri="{FF2B5EF4-FFF2-40B4-BE49-F238E27FC236}">
              <a16:creationId xmlns:a16="http://schemas.microsoft.com/office/drawing/2014/main" id="{02F37485-4699-45E9-BCC6-198CA3BF2F24}"/>
            </a:ext>
          </a:extLst>
        </xdr:cNvPr>
        <xdr:cNvSpPr/>
      </xdr:nvSpPr>
      <xdr:spPr>
        <a:xfrm>
          <a:off x="8699500" y="1474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5335</xdr:rowOff>
    </xdr:from>
    <xdr:to>
      <xdr:col>50</xdr:col>
      <xdr:colOff>114300</xdr:colOff>
      <xdr:row>86</xdr:row>
      <xdr:rowOff>46292</xdr:rowOff>
    </xdr:to>
    <xdr:cxnSp macro="">
      <xdr:nvCxnSpPr>
        <xdr:cNvPr id="269" name="直線コネクタ 268">
          <a:extLst>
            <a:ext uri="{FF2B5EF4-FFF2-40B4-BE49-F238E27FC236}">
              <a16:creationId xmlns:a16="http://schemas.microsoft.com/office/drawing/2014/main" id="{BE894FE1-7C01-4DBE-B62E-0E5691379DFB}"/>
            </a:ext>
          </a:extLst>
        </xdr:cNvPr>
        <xdr:cNvCxnSpPr/>
      </xdr:nvCxnSpPr>
      <xdr:spPr>
        <a:xfrm flipV="1">
          <a:off x="8750300" y="14578585"/>
          <a:ext cx="889000" cy="21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168656</xdr:rowOff>
    </xdr:from>
    <xdr:to>
      <xdr:col>41</xdr:col>
      <xdr:colOff>101600</xdr:colOff>
      <xdr:row>86</xdr:row>
      <xdr:rowOff>98806</xdr:rowOff>
    </xdr:to>
    <xdr:sp macro="" textlink="">
      <xdr:nvSpPr>
        <xdr:cNvPr id="270" name="楕円 269">
          <a:extLst>
            <a:ext uri="{FF2B5EF4-FFF2-40B4-BE49-F238E27FC236}">
              <a16:creationId xmlns:a16="http://schemas.microsoft.com/office/drawing/2014/main" id="{FFE89C8D-3E9C-4313-ACC9-DBF84EDFE0B3}"/>
            </a:ext>
          </a:extLst>
        </xdr:cNvPr>
        <xdr:cNvSpPr/>
      </xdr:nvSpPr>
      <xdr:spPr>
        <a:xfrm>
          <a:off x="78105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46292</xdr:rowOff>
    </xdr:from>
    <xdr:to>
      <xdr:col>45</xdr:col>
      <xdr:colOff>177800</xdr:colOff>
      <xdr:row>86</xdr:row>
      <xdr:rowOff>48006</xdr:rowOff>
    </xdr:to>
    <xdr:cxnSp macro="">
      <xdr:nvCxnSpPr>
        <xdr:cNvPr id="271" name="直線コネクタ 270">
          <a:extLst>
            <a:ext uri="{FF2B5EF4-FFF2-40B4-BE49-F238E27FC236}">
              <a16:creationId xmlns:a16="http://schemas.microsoft.com/office/drawing/2014/main" id="{CE42D70E-A2B7-4A33-95C5-F047B2AD1B2B}"/>
            </a:ext>
          </a:extLst>
        </xdr:cNvPr>
        <xdr:cNvCxnSpPr/>
      </xdr:nvCxnSpPr>
      <xdr:spPr>
        <a:xfrm flipV="1">
          <a:off x="7861300" y="1479099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169990</xdr:rowOff>
    </xdr:from>
    <xdr:to>
      <xdr:col>36</xdr:col>
      <xdr:colOff>165100</xdr:colOff>
      <xdr:row>86</xdr:row>
      <xdr:rowOff>100140</xdr:rowOff>
    </xdr:to>
    <xdr:sp macro="" textlink="">
      <xdr:nvSpPr>
        <xdr:cNvPr id="272" name="楕円 271">
          <a:extLst>
            <a:ext uri="{FF2B5EF4-FFF2-40B4-BE49-F238E27FC236}">
              <a16:creationId xmlns:a16="http://schemas.microsoft.com/office/drawing/2014/main" id="{BED971A5-0974-4516-8B4A-40AC965A63E8}"/>
            </a:ext>
          </a:extLst>
        </xdr:cNvPr>
        <xdr:cNvSpPr/>
      </xdr:nvSpPr>
      <xdr:spPr>
        <a:xfrm>
          <a:off x="6921500" y="1474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48006</xdr:rowOff>
    </xdr:from>
    <xdr:to>
      <xdr:col>41</xdr:col>
      <xdr:colOff>50800</xdr:colOff>
      <xdr:row>86</xdr:row>
      <xdr:rowOff>49340</xdr:rowOff>
    </xdr:to>
    <xdr:cxnSp macro="">
      <xdr:nvCxnSpPr>
        <xdr:cNvPr id="273" name="直線コネクタ 272">
          <a:extLst>
            <a:ext uri="{FF2B5EF4-FFF2-40B4-BE49-F238E27FC236}">
              <a16:creationId xmlns:a16="http://schemas.microsoft.com/office/drawing/2014/main" id="{8F30B81E-2E0D-499C-845F-C2DBF7AC9943}"/>
            </a:ext>
          </a:extLst>
        </xdr:cNvPr>
        <xdr:cNvCxnSpPr/>
      </xdr:nvCxnSpPr>
      <xdr:spPr>
        <a:xfrm flipV="1">
          <a:off x="6972300" y="14792706"/>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9EC8B4C5-31BB-4DDA-B5A7-D087A9146CA2}"/>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2CA4297F-CC78-4A3B-9B97-F366E0C6FBAD}"/>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8A91D724-3D2B-44A3-B7EB-E290081B1B8F}"/>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7" name="n_4aveValue【福祉施設】&#10;一人当たり面積">
          <a:extLst>
            <a:ext uri="{FF2B5EF4-FFF2-40B4-BE49-F238E27FC236}">
              <a16:creationId xmlns:a16="http://schemas.microsoft.com/office/drawing/2014/main" id="{DF918D22-0210-431B-A828-266589E31B88}"/>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72662</xdr:rowOff>
    </xdr:from>
    <xdr:ext cx="469744" cy="259045"/>
    <xdr:sp macro="" textlink="">
      <xdr:nvSpPr>
        <xdr:cNvPr id="278" name="n_1mainValue【福祉施設】&#10;一人当たり面積">
          <a:extLst>
            <a:ext uri="{FF2B5EF4-FFF2-40B4-BE49-F238E27FC236}">
              <a16:creationId xmlns:a16="http://schemas.microsoft.com/office/drawing/2014/main" id="{507C7656-3B56-4DAE-BEB1-52F1C9CD0BDE}"/>
            </a:ext>
          </a:extLst>
        </xdr:cNvPr>
        <xdr:cNvSpPr txBox="1"/>
      </xdr:nvSpPr>
      <xdr:spPr>
        <a:xfrm>
          <a:off x="9391727" y="14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88219</xdr:rowOff>
    </xdr:from>
    <xdr:ext cx="469744" cy="259045"/>
    <xdr:sp macro="" textlink="">
      <xdr:nvSpPr>
        <xdr:cNvPr id="279" name="n_2mainValue【福祉施設】&#10;一人当たり面積">
          <a:extLst>
            <a:ext uri="{FF2B5EF4-FFF2-40B4-BE49-F238E27FC236}">
              <a16:creationId xmlns:a16="http://schemas.microsoft.com/office/drawing/2014/main" id="{67F34942-4AD8-45C8-9C77-477CE1C90F92}"/>
            </a:ext>
          </a:extLst>
        </xdr:cNvPr>
        <xdr:cNvSpPr txBox="1"/>
      </xdr:nvSpPr>
      <xdr:spPr>
        <a:xfrm>
          <a:off x="8515427" y="1483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89933</xdr:rowOff>
    </xdr:from>
    <xdr:ext cx="469744" cy="259045"/>
    <xdr:sp macro="" textlink="">
      <xdr:nvSpPr>
        <xdr:cNvPr id="280" name="n_3mainValue【福祉施設】&#10;一人当たり面積">
          <a:extLst>
            <a:ext uri="{FF2B5EF4-FFF2-40B4-BE49-F238E27FC236}">
              <a16:creationId xmlns:a16="http://schemas.microsoft.com/office/drawing/2014/main" id="{9D1FB8F3-F3C5-43A1-BA21-CCDBE2FF8D12}"/>
            </a:ext>
          </a:extLst>
        </xdr:cNvPr>
        <xdr:cNvSpPr txBox="1"/>
      </xdr:nvSpPr>
      <xdr:spPr>
        <a:xfrm>
          <a:off x="7626427" y="1483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91267</xdr:rowOff>
    </xdr:from>
    <xdr:ext cx="469744" cy="259045"/>
    <xdr:sp macro="" textlink="">
      <xdr:nvSpPr>
        <xdr:cNvPr id="281" name="n_4mainValue【福祉施設】&#10;一人当たり面積">
          <a:extLst>
            <a:ext uri="{FF2B5EF4-FFF2-40B4-BE49-F238E27FC236}">
              <a16:creationId xmlns:a16="http://schemas.microsoft.com/office/drawing/2014/main" id="{98F0D99E-00C2-4A75-9CF0-D1F231AA2E70}"/>
            </a:ext>
          </a:extLst>
        </xdr:cNvPr>
        <xdr:cNvSpPr txBox="1"/>
      </xdr:nvSpPr>
      <xdr:spPr>
        <a:xfrm>
          <a:off x="6737427" y="1483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A69EC9E6-B629-438B-B407-8893F808E7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86EE3DAD-4B38-40FE-B490-6AE82437F9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275C70B4-BB38-4DA3-B566-9A213272D1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F0AEF673-8F83-4BAE-BA20-B788E10A25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882A3B47-6D22-43E5-863C-444899A2BC9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2B7DDF65-3DAF-4728-B6A7-128DC257994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56EA6BE4-594C-47B8-9C9D-7F3A522326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7744FD6-7E6B-45BC-84F6-D55C44918FD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4038CD95-F76C-4D0E-AB80-A3788D71886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B104BD50-7A51-4B47-A616-A076DB58E63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C3B3208F-8FF7-49DC-925B-72CD12B4226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70E4476F-A58D-44F2-B1D7-E1E98FB564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CE687A95-2077-40C4-8D9D-47D880460BD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D971E85A-4C02-43D6-BBED-B62548FF52A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821A7905-789D-4E6F-918B-8491C9BA4A0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DC4887C7-FFD4-4718-9EAF-3C5B5E903E0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C7B437C4-ADD6-412D-8103-043FF847096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40A4E950-7710-4951-9535-EB4F734B0D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CA5AEE85-4951-438E-B10B-53FB756114D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1A3B7831-D0CC-4C44-A192-8A78BC08709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EED2AF49-F687-4D6E-AE37-0FA99213EE7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1060D767-60BA-40D1-BE89-43F4AB139E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5F7E2E60-1994-46A9-BC27-4B0F730247A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212D2A61-B2D9-4F44-9E60-764A22C2A69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7DB19580-36C5-437E-A7A7-C71E2859781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2774964E-1766-4E9F-90D9-0C82A7ABE087}"/>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4E563B2C-C946-45A5-9736-35C2DA2E85C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B73E529C-F458-4118-BCC0-0592FEEA711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03AB176A-2265-4391-8181-F151DA829E4C}"/>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BC74A8BF-B743-4FA4-A0D6-4B154B8F1072}"/>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EDA830D3-5F00-4D8B-A585-349F086253D5}"/>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3C7F02F2-E6CC-4D8F-BD6C-82C7F83FB7B2}"/>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FB69A336-7FCC-4BE8-8375-8B2856C8302A}"/>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9E74CEA5-DB6F-41A2-86F8-E1EFF0A06D18}"/>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0F677E54-94C1-4B61-883F-354CE2A4E0BC}"/>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317" name="フローチャート: 判断 316">
          <a:extLst>
            <a:ext uri="{FF2B5EF4-FFF2-40B4-BE49-F238E27FC236}">
              <a16:creationId xmlns:a16="http://schemas.microsoft.com/office/drawing/2014/main" id="{EE1E7325-B54E-400C-9CBA-18DD030347DB}"/>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3D6048A-A21B-468C-8685-CEF0AE16478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4A6B6965-7E12-426A-9121-382ACF6DB27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BCE7C02F-3D6B-46F6-9868-DECAAAB1046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F3540947-0FA4-4A76-86E0-873A25F2E19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805600D9-F917-4065-9F31-AC7457F92DA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125005</xdr:rowOff>
    </xdr:from>
    <xdr:to>
      <xdr:col>24</xdr:col>
      <xdr:colOff>114300</xdr:colOff>
      <xdr:row>107</xdr:row>
      <xdr:rowOff>55155</xdr:rowOff>
    </xdr:to>
    <xdr:sp macro="" textlink="">
      <xdr:nvSpPr>
        <xdr:cNvPr id="323" name="楕円 322">
          <a:extLst>
            <a:ext uri="{FF2B5EF4-FFF2-40B4-BE49-F238E27FC236}">
              <a16:creationId xmlns:a16="http://schemas.microsoft.com/office/drawing/2014/main" id="{68D1E575-FF07-41B3-B1C0-0CEA2C07D3A1}"/>
            </a:ext>
          </a:extLst>
        </xdr:cNvPr>
        <xdr:cNvSpPr/>
      </xdr:nvSpPr>
      <xdr:spPr>
        <a:xfrm>
          <a:off x="45847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103432</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EF787D77-F987-495B-B8C0-CCA7561EAE8F}"/>
            </a:ext>
          </a:extLst>
        </xdr:cNvPr>
        <xdr:cNvSpPr txBox="1"/>
      </xdr:nvSpPr>
      <xdr:spPr>
        <a:xfrm>
          <a:off x="4673600"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116839</xdr:rowOff>
    </xdr:from>
    <xdr:to>
      <xdr:col>20</xdr:col>
      <xdr:colOff>38100</xdr:colOff>
      <xdr:row>107</xdr:row>
      <xdr:rowOff>46989</xdr:rowOff>
    </xdr:to>
    <xdr:sp macro="" textlink="">
      <xdr:nvSpPr>
        <xdr:cNvPr id="325" name="楕円 324">
          <a:extLst>
            <a:ext uri="{FF2B5EF4-FFF2-40B4-BE49-F238E27FC236}">
              <a16:creationId xmlns:a16="http://schemas.microsoft.com/office/drawing/2014/main" id="{43643FE9-4DE1-42CB-8D24-C98692939E48}"/>
            </a:ext>
          </a:extLst>
        </xdr:cNvPr>
        <xdr:cNvSpPr/>
      </xdr:nvSpPr>
      <xdr:spPr>
        <a:xfrm>
          <a:off x="3746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167639</xdr:rowOff>
    </xdr:from>
    <xdr:to>
      <xdr:col>24</xdr:col>
      <xdr:colOff>63500</xdr:colOff>
      <xdr:row>107</xdr:row>
      <xdr:rowOff>4355</xdr:rowOff>
    </xdr:to>
    <xdr:cxnSp macro="">
      <xdr:nvCxnSpPr>
        <xdr:cNvPr id="326" name="直線コネクタ 325">
          <a:extLst>
            <a:ext uri="{FF2B5EF4-FFF2-40B4-BE49-F238E27FC236}">
              <a16:creationId xmlns:a16="http://schemas.microsoft.com/office/drawing/2014/main" id="{339950F7-7768-41D8-BCE0-95767C248B3A}"/>
            </a:ext>
          </a:extLst>
        </xdr:cNvPr>
        <xdr:cNvCxnSpPr/>
      </xdr:nvCxnSpPr>
      <xdr:spPr>
        <a:xfrm>
          <a:off x="3797300" y="18341339"/>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36830</xdr:rowOff>
    </xdr:from>
    <xdr:to>
      <xdr:col>15</xdr:col>
      <xdr:colOff>101600</xdr:colOff>
      <xdr:row>106</xdr:row>
      <xdr:rowOff>138430</xdr:rowOff>
    </xdr:to>
    <xdr:sp macro="" textlink="">
      <xdr:nvSpPr>
        <xdr:cNvPr id="327" name="楕円 326">
          <a:extLst>
            <a:ext uri="{FF2B5EF4-FFF2-40B4-BE49-F238E27FC236}">
              <a16:creationId xmlns:a16="http://schemas.microsoft.com/office/drawing/2014/main" id="{F2A0EB08-41A0-4A1F-A02E-B6F3E7E451E0}"/>
            </a:ext>
          </a:extLst>
        </xdr:cNvPr>
        <xdr:cNvSpPr/>
      </xdr:nvSpPr>
      <xdr:spPr>
        <a:xfrm>
          <a:off x="2857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87630</xdr:rowOff>
    </xdr:from>
    <xdr:to>
      <xdr:col>19</xdr:col>
      <xdr:colOff>177800</xdr:colOff>
      <xdr:row>106</xdr:row>
      <xdr:rowOff>167639</xdr:rowOff>
    </xdr:to>
    <xdr:cxnSp macro="">
      <xdr:nvCxnSpPr>
        <xdr:cNvPr id="328" name="直線コネクタ 327">
          <a:extLst>
            <a:ext uri="{FF2B5EF4-FFF2-40B4-BE49-F238E27FC236}">
              <a16:creationId xmlns:a16="http://schemas.microsoft.com/office/drawing/2014/main" id="{C9E2AF44-CE17-42C0-B492-6084A7695980}"/>
            </a:ext>
          </a:extLst>
        </xdr:cNvPr>
        <xdr:cNvCxnSpPr/>
      </xdr:nvCxnSpPr>
      <xdr:spPr>
        <a:xfrm>
          <a:off x="2908300" y="1826133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149498</xdr:rowOff>
    </xdr:from>
    <xdr:to>
      <xdr:col>10</xdr:col>
      <xdr:colOff>165100</xdr:colOff>
      <xdr:row>107</xdr:row>
      <xdr:rowOff>79648</xdr:rowOff>
    </xdr:to>
    <xdr:sp macro="" textlink="">
      <xdr:nvSpPr>
        <xdr:cNvPr id="329" name="楕円 328">
          <a:extLst>
            <a:ext uri="{FF2B5EF4-FFF2-40B4-BE49-F238E27FC236}">
              <a16:creationId xmlns:a16="http://schemas.microsoft.com/office/drawing/2014/main" id="{D6425DB6-B779-4FEE-9189-D61656083468}"/>
            </a:ext>
          </a:extLst>
        </xdr:cNvPr>
        <xdr:cNvSpPr/>
      </xdr:nvSpPr>
      <xdr:spPr>
        <a:xfrm>
          <a:off x="1968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87630</xdr:rowOff>
    </xdr:from>
    <xdr:to>
      <xdr:col>15</xdr:col>
      <xdr:colOff>50800</xdr:colOff>
      <xdr:row>107</xdr:row>
      <xdr:rowOff>28848</xdr:rowOff>
    </xdr:to>
    <xdr:cxnSp macro="">
      <xdr:nvCxnSpPr>
        <xdr:cNvPr id="330" name="直線コネクタ 329">
          <a:extLst>
            <a:ext uri="{FF2B5EF4-FFF2-40B4-BE49-F238E27FC236}">
              <a16:creationId xmlns:a16="http://schemas.microsoft.com/office/drawing/2014/main" id="{7006D6FC-DFAD-417E-A33D-DD49648559F6}"/>
            </a:ext>
          </a:extLst>
        </xdr:cNvPr>
        <xdr:cNvCxnSpPr/>
      </xdr:nvCxnSpPr>
      <xdr:spPr>
        <a:xfrm flipV="1">
          <a:off x="2019300" y="18261330"/>
          <a:ext cx="889000" cy="1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110308</xdr:rowOff>
    </xdr:from>
    <xdr:to>
      <xdr:col>6</xdr:col>
      <xdr:colOff>38100</xdr:colOff>
      <xdr:row>107</xdr:row>
      <xdr:rowOff>40458</xdr:rowOff>
    </xdr:to>
    <xdr:sp macro="" textlink="">
      <xdr:nvSpPr>
        <xdr:cNvPr id="331" name="楕円 330">
          <a:extLst>
            <a:ext uri="{FF2B5EF4-FFF2-40B4-BE49-F238E27FC236}">
              <a16:creationId xmlns:a16="http://schemas.microsoft.com/office/drawing/2014/main" id="{91734A33-2FCC-484D-B6E0-0DDCC7D95898}"/>
            </a:ext>
          </a:extLst>
        </xdr:cNvPr>
        <xdr:cNvSpPr/>
      </xdr:nvSpPr>
      <xdr:spPr>
        <a:xfrm>
          <a:off x="1079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161108</xdr:rowOff>
    </xdr:from>
    <xdr:to>
      <xdr:col>10</xdr:col>
      <xdr:colOff>114300</xdr:colOff>
      <xdr:row>107</xdr:row>
      <xdr:rowOff>28848</xdr:rowOff>
    </xdr:to>
    <xdr:cxnSp macro="">
      <xdr:nvCxnSpPr>
        <xdr:cNvPr id="332" name="直線コネクタ 331">
          <a:extLst>
            <a:ext uri="{FF2B5EF4-FFF2-40B4-BE49-F238E27FC236}">
              <a16:creationId xmlns:a16="http://schemas.microsoft.com/office/drawing/2014/main" id="{6A03AC7E-7EEB-4EEF-8FB7-F95A64AA6A39}"/>
            </a:ext>
          </a:extLst>
        </xdr:cNvPr>
        <xdr:cNvCxnSpPr/>
      </xdr:nvCxnSpPr>
      <xdr:spPr>
        <a:xfrm>
          <a:off x="1130300" y="1833480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C54117C5-5B27-4711-AB62-21579D4A6C3F}"/>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1BCE44BF-2535-4E1D-8B75-E03D65A3EF68}"/>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BB864858-6E6A-4630-BB38-96150DC81245}"/>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336" name="n_4aveValue【市民会館】&#10;有形固定資産減価償却率">
          <a:extLst>
            <a:ext uri="{FF2B5EF4-FFF2-40B4-BE49-F238E27FC236}">
              <a16:creationId xmlns:a16="http://schemas.microsoft.com/office/drawing/2014/main" id="{CF1525F2-D0FB-40E5-B032-C67D61AE25D5}"/>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38116</xdr:rowOff>
    </xdr:from>
    <xdr:ext cx="405111" cy="259045"/>
    <xdr:sp macro="" textlink="">
      <xdr:nvSpPr>
        <xdr:cNvPr id="337" name="n_1mainValue【市民会館】&#10;有形固定資産減価償却率">
          <a:extLst>
            <a:ext uri="{FF2B5EF4-FFF2-40B4-BE49-F238E27FC236}">
              <a16:creationId xmlns:a16="http://schemas.microsoft.com/office/drawing/2014/main" id="{00C3CAF9-5B43-4FDF-B16A-2545D5921562}"/>
            </a:ext>
          </a:extLst>
        </xdr:cNvPr>
        <xdr:cNvSpPr txBox="1"/>
      </xdr:nvSpPr>
      <xdr:spPr>
        <a:xfrm>
          <a:off x="35820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338" name="n_2mainValue【市民会館】&#10;有形固定資産減価償却率">
          <a:extLst>
            <a:ext uri="{FF2B5EF4-FFF2-40B4-BE49-F238E27FC236}">
              <a16:creationId xmlns:a16="http://schemas.microsoft.com/office/drawing/2014/main" id="{F759EB16-BFEE-4C84-BF4F-A38BD29F17AB}"/>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70775</xdr:rowOff>
    </xdr:from>
    <xdr:ext cx="405111" cy="259045"/>
    <xdr:sp macro="" textlink="">
      <xdr:nvSpPr>
        <xdr:cNvPr id="339" name="n_3mainValue【市民会館】&#10;有形固定資産減価償却率">
          <a:extLst>
            <a:ext uri="{FF2B5EF4-FFF2-40B4-BE49-F238E27FC236}">
              <a16:creationId xmlns:a16="http://schemas.microsoft.com/office/drawing/2014/main" id="{209B3175-5221-46A5-99EF-789AA98B012C}"/>
            </a:ext>
          </a:extLst>
        </xdr:cNvPr>
        <xdr:cNvSpPr txBox="1"/>
      </xdr:nvSpPr>
      <xdr:spPr>
        <a:xfrm>
          <a:off x="18167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31585</xdr:rowOff>
    </xdr:from>
    <xdr:ext cx="405111" cy="259045"/>
    <xdr:sp macro="" textlink="">
      <xdr:nvSpPr>
        <xdr:cNvPr id="340" name="n_4mainValue【市民会館】&#10;有形固定資産減価償却率">
          <a:extLst>
            <a:ext uri="{FF2B5EF4-FFF2-40B4-BE49-F238E27FC236}">
              <a16:creationId xmlns:a16="http://schemas.microsoft.com/office/drawing/2014/main" id="{E33BCE8E-4A68-45A4-9A1F-08E98578D95C}"/>
            </a:ext>
          </a:extLst>
        </xdr:cNvPr>
        <xdr:cNvSpPr txBox="1"/>
      </xdr:nvSpPr>
      <xdr:spPr>
        <a:xfrm>
          <a:off x="927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11696A6A-7712-4A45-A414-138934B977B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F7FB386F-5EDB-4B18-AA35-8B7D66071F2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B983FE05-217F-4FEA-BE98-21B40DC988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7F81A01B-4E89-4743-9A94-6E861E060F2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EC2E9C23-4964-4813-81C3-BFEE8B9131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7317AE05-694C-4CE4-A835-AAB4F93911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F3ABA63A-5C12-4975-8DB4-3103DFAF409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5DD8B468-07F9-442B-A0CB-6A79971C651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2A557236-69D4-4C1E-BBDC-171B4A51B90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7DB73CBB-DFA7-47B8-94E4-2D92F3F4125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8CF30B93-DF1B-4062-8B4C-BB440362A5D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F0291400-6966-4648-9661-CB2BE41CCD4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50EBA9AE-F31E-47F2-94F5-2748AF71427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B995F285-D318-40F4-BDAD-EE0753369EA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5113514C-0295-4388-A578-5B5D405469B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61062C33-C9CE-45F9-9976-B23EDE75349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85AB5F65-674C-4397-97CE-C37C6F77455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EACFCF19-9E54-47BD-81A6-778BF2F362C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30A3477C-A018-4BF1-94B1-9D0FB9C00C5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9691D36F-97CB-494F-902E-0C902480994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7D8C28AB-9A0C-4F6F-80A2-1694CCCBD5C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622F38CB-EA55-441D-897A-83A23467D73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BAE1A8C2-1424-41ED-BE3A-4315EBF263D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F2BAE618-8F82-45D5-9B5C-85AA6BC3B487}"/>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BB02052F-FF09-4365-BC1D-837C8F5FCEF2}"/>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23DFF22E-364A-4C0F-9401-4CA4AB7DEABC}"/>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2D6360B6-87BD-48BF-8EE4-E0716170CFE8}"/>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E1555B1F-0A87-45E8-9F3F-708F3D04B889}"/>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69" name="【市民会館】&#10;一人当たり面積平均値テキスト">
          <a:extLst>
            <a:ext uri="{FF2B5EF4-FFF2-40B4-BE49-F238E27FC236}">
              <a16:creationId xmlns:a16="http://schemas.microsoft.com/office/drawing/2014/main" id="{453AC8DB-7547-4780-AC65-B451D65CBBB1}"/>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2EE6CE28-5F57-47B4-92C1-B2E4345FF8F7}"/>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CECA478E-391D-4273-BF4E-6238BD312495}"/>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A1889096-F1DE-4A5C-887D-F062687B9A21}"/>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AC52596C-0C94-4B92-B722-86F176AC5F18}"/>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74" name="フローチャート: 判断 373">
          <a:extLst>
            <a:ext uri="{FF2B5EF4-FFF2-40B4-BE49-F238E27FC236}">
              <a16:creationId xmlns:a16="http://schemas.microsoft.com/office/drawing/2014/main" id="{202932BE-F67C-4A3E-8F19-FE50D0FB4DC2}"/>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5D02E79-4FA7-416F-BEBD-A268BEBD618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803C60C7-35D8-4AA8-A5F2-F9CF4D9980A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16DCEC50-21E6-46AF-971C-98E5EB18F6B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8B054BCE-500B-425E-BD13-32D88CC2F89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732C696A-FE7C-42E3-8B3C-2D30429AE18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122937</xdr:rowOff>
    </xdr:from>
    <xdr:to>
      <xdr:col>55</xdr:col>
      <xdr:colOff>50800</xdr:colOff>
      <xdr:row>108</xdr:row>
      <xdr:rowOff>53087</xdr:rowOff>
    </xdr:to>
    <xdr:sp macro="" textlink="">
      <xdr:nvSpPr>
        <xdr:cNvPr id="380" name="楕円 379">
          <a:extLst>
            <a:ext uri="{FF2B5EF4-FFF2-40B4-BE49-F238E27FC236}">
              <a16:creationId xmlns:a16="http://schemas.microsoft.com/office/drawing/2014/main" id="{3F4EA607-870E-41EA-B322-BFD75C0372DD}"/>
            </a:ext>
          </a:extLst>
        </xdr:cNvPr>
        <xdr:cNvSpPr/>
      </xdr:nvSpPr>
      <xdr:spPr>
        <a:xfrm>
          <a:off x="10426700" y="184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37864</xdr:rowOff>
    </xdr:from>
    <xdr:ext cx="469744" cy="259045"/>
    <xdr:sp macro="" textlink="">
      <xdr:nvSpPr>
        <xdr:cNvPr id="381" name="【市民会館】&#10;一人当たり面積該当値テキスト">
          <a:extLst>
            <a:ext uri="{FF2B5EF4-FFF2-40B4-BE49-F238E27FC236}">
              <a16:creationId xmlns:a16="http://schemas.microsoft.com/office/drawing/2014/main" id="{58A5BCE7-5AAC-45F6-AEC6-B2C645DAF00E}"/>
            </a:ext>
          </a:extLst>
        </xdr:cNvPr>
        <xdr:cNvSpPr txBox="1"/>
      </xdr:nvSpPr>
      <xdr:spPr>
        <a:xfrm>
          <a:off x="10515600" y="1838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128270</xdr:rowOff>
    </xdr:from>
    <xdr:to>
      <xdr:col>50</xdr:col>
      <xdr:colOff>165100</xdr:colOff>
      <xdr:row>108</xdr:row>
      <xdr:rowOff>58420</xdr:rowOff>
    </xdr:to>
    <xdr:sp macro="" textlink="">
      <xdr:nvSpPr>
        <xdr:cNvPr id="382" name="楕円 381">
          <a:extLst>
            <a:ext uri="{FF2B5EF4-FFF2-40B4-BE49-F238E27FC236}">
              <a16:creationId xmlns:a16="http://schemas.microsoft.com/office/drawing/2014/main" id="{F4BB28F6-FCAE-4818-B816-9E1D51D2CEB4}"/>
            </a:ext>
          </a:extLst>
        </xdr:cNvPr>
        <xdr:cNvSpPr/>
      </xdr:nvSpPr>
      <xdr:spPr>
        <a:xfrm>
          <a:off x="9588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2287</xdr:rowOff>
    </xdr:from>
    <xdr:to>
      <xdr:col>55</xdr:col>
      <xdr:colOff>0</xdr:colOff>
      <xdr:row>108</xdr:row>
      <xdr:rowOff>7620</xdr:rowOff>
    </xdr:to>
    <xdr:cxnSp macro="">
      <xdr:nvCxnSpPr>
        <xdr:cNvPr id="383" name="直線コネクタ 382">
          <a:extLst>
            <a:ext uri="{FF2B5EF4-FFF2-40B4-BE49-F238E27FC236}">
              <a16:creationId xmlns:a16="http://schemas.microsoft.com/office/drawing/2014/main" id="{7BB11BC1-FA8D-4E6F-BB1F-0407DE619662}"/>
            </a:ext>
          </a:extLst>
        </xdr:cNvPr>
        <xdr:cNvCxnSpPr/>
      </xdr:nvCxnSpPr>
      <xdr:spPr>
        <a:xfrm flipV="1">
          <a:off x="9639300" y="18518887"/>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168656</xdr:rowOff>
    </xdr:from>
    <xdr:to>
      <xdr:col>46</xdr:col>
      <xdr:colOff>38100</xdr:colOff>
      <xdr:row>108</xdr:row>
      <xdr:rowOff>98806</xdr:rowOff>
    </xdr:to>
    <xdr:sp macro="" textlink="">
      <xdr:nvSpPr>
        <xdr:cNvPr id="384" name="楕円 383">
          <a:extLst>
            <a:ext uri="{FF2B5EF4-FFF2-40B4-BE49-F238E27FC236}">
              <a16:creationId xmlns:a16="http://schemas.microsoft.com/office/drawing/2014/main" id="{873993FD-0426-4772-981E-281B3C07F7E2}"/>
            </a:ext>
          </a:extLst>
        </xdr:cNvPr>
        <xdr:cNvSpPr/>
      </xdr:nvSpPr>
      <xdr:spPr>
        <a:xfrm>
          <a:off x="8699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7620</xdr:rowOff>
    </xdr:from>
    <xdr:to>
      <xdr:col>50</xdr:col>
      <xdr:colOff>114300</xdr:colOff>
      <xdr:row>108</xdr:row>
      <xdr:rowOff>48006</xdr:rowOff>
    </xdr:to>
    <xdr:cxnSp macro="">
      <xdr:nvCxnSpPr>
        <xdr:cNvPr id="385" name="直線コネクタ 384">
          <a:extLst>
            <a:ext uri="{FF2B5EF4-FFF2-40B4-BE49-F238E27FC236}">
              <a16:creationId xmlns:a16="http://schemas.microsoft.com/office/drawing/2014/main" id="{FFFAACD1-6D0D-464C-B95D-4336CFEB1781}"/>
            </a:ext>
          </a:extLst>
        </xdr:cNvPr>
        <xdr:cNvCxnSpPr/>
      </xdr:nvCxnSpPr>
      <xdr:spPr>
        <a:xfrm flipV="1">
          <a:off x="8750300" y="18524220"/>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171323</xdr:rowOff>
    </xdr:from>
    <xdr:to>
      <xdr:col>41</xdr:col>
      <xdr:colOff>101600</xdr:colOff>
      <xdr:row>108</xdr:row>
      <xdr:rowOff>101473</xdr:rowOff>
    </xdr:to>
    <xdr:sp macro="" textlink="">
      <xdr:nvSpPr>
        <xdr:cNvPr id="386" name="楕円 385">
          <a:extLst>
            <a:ext uri="{FF2B5EF4-FFF2-40B4-BE49-F238E27FC236}">
              <a16:creationId xmlns:a16="http://schemas.microsoft.com/office/drawing/2014/main" id="{68ED8D3B-2988-49E8-8087-E174C57700E6}"/>
            </a:ext>
          </a:extLst>
        </xdr:cNvPr>
        <xdr:cNvSpPr/>
      </xdr:nvSpPr>
      <xdr:spPr>
        <a:xfrm>
          <a:off x="7810500" y="185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48006</xdr:rowOff>
    </xdr:from>
    <xdr:to>
      <xdr:col>45</xdr:col>
      <xdr:colOff>177800</xdr:colOff>
      <xdr:row>108</xdr:row>
      <xdr:rowOff>50673</xdr:rowOff>
    </xdr:to>
    <xdr:cxnSp macro="">
      <xdr:nvCxnSpPr>
        <xdr:cNvPr id="387" name="直線コネクタ 386">
          <a:extLst>
            <a:ext uri="{FF2B5EF4-FFF2-40B4-BE49-F238E27FC236}">
              <a16:creationId xmlns:a16="http://schemas.microsoft.com/office/drawing/2014/main" id="{05474BA4-E36D-4846-8968-F9C33849E1A5}"/>
            </a:ext>
          </a:extLst>
        </xdr:cNvPr>
        <xdr:cNvCxnSpPr/>
      </xdr:nvCxnSpPr>
      <xdr:spPr>
        <a:xfrm flipV="1">
          <a:off x="7861300" y="1856460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1778</xdr:rowOff>
    </xdr:from>
    <xdr:to>
      <xdr:col>36</xdr:col>
      <xdr:colOff>165100</xdr:colOff>
      <xdr:row>108</xdr:row>
      <xdr:rowOff>103378</xdr:rowOff>
    </xdr:to>
    <xdr:sp macro="" textlink="">
      <xdr:nvSpPr>
        <xdr:cNvPr id="388" name="楕円 387">
          <a:extLst>
            <a:ext uri="{FF2B5EF4-FFF2-40B4-BE49-F238E27FC236}">
              <a16:creationId xmlns:a16="http://schemas.microsoft.com/office/drawing/2014/main" id="{E64C73CB-CBCE-44D6-B151-129071D64537}"/>
            </a:ext>
          </a:extLst>
        </xdr:cNvPr>
        <xdr:cNvSpPr/>
      </xdr:nvSpPr>
      <xdr:spPr>
        <a:xfrm>
          <a:off x="6921500" y="1851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50673</xdr:rowOff>
    </xdr:from>
    <xdr:to>
      <xdr:col>41</xdr:col>
      <xdr:colOff>50800</xdr:colOff>
      <xdr:row>108</xdr:row>
      <xdr:rowOff>52578</xdr:rowOff>
    </xdr:to>
    <xdr:cxnSp macro="">
      <xdr:nvCxnSpPr>
        <xdr:cNvPr id="389" name="直線コネクタ 388">
          <a:extLst>
            <a:ext uri="{FF2B5EF4-FFF2-40B4-BE49-F238E27FC236}">
              <a16:creationId xmlns:a16="http://schemas.microsoft.com/office/drawing/2014/main" id="{BCCC3256-0CBE-4D10-AD19-CBB3D0E72A69}"/>
            </a:ext>
          </a:extLst>
        </xdr:cNvPr>
        <xdr:cNvCxnSpPr/>
      </xdr:nvCxnSpPr>
      <xdr:spPr>
        <a:xfrm flipV="1">
          <a:off x="6972300" y="1856727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0" name="n_1aveValue【市民会館】&#10;一人当たり面積">
          <a:extLst>
            <a:ext uri="{FF2B5EF4-FFF2-40B4-BE49-F238E27FC236}">
              <a16:creationId xmlns:a16="http://schemas.microsoft.com/office/drawing/2014/main" id="{06F4518B-F515-41F2-BA5A-10FE8E4F6B1C}"/>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91" name="n_2aveValue【市民会館】&#10;一人当たり面積">
          <a:extLst>
            <a:ext uri="{FF2B5EF4-FFF2-40B4-BE49-F238E27FC236}">
              <a16:creationId xmlns:a16="http://schemas.microsoft.com/office/drawing/2014/main" id="{1036DA05-AD78-4B27-8A1B-2FBE09F42C43}"/>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392" name="n_3aveValue【市民会館】&#10;一人当たり面積">
          <a:extLst>
            <a:ext uri="{FF2B5EF4-FFF2-40B4-BE49-F238E27FC236}">
              <a16:creationId xmlns:a16="http://schemas.microsoft.com/office/drawing/2014/main" id="{07E9187C-FE11-4BCE-9891-4E2E11D135E2}"/>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393" name="n_4aveValue【市民会館】&#10;一人当たり面積">
          <a:extLst>
            <a:ext uri="{FF2B5EF4-FFF2-40B4-BE49-F238E27FC236}">
              <a16:creationId xmlns:a16="http://schemas.microsoft.com/office/drawing/2014/main" id="{12013C6A-200A-424B-A1CD-0CA870422E7C}"/>
            </a:ext>
          </a:extLst>
        </xdr:cNvPr>
        <xdr:cNvSpPr txBox="1"/>
      </xdr:nvSpPr>
      <xdr:spPr>
        <a:xfrm>
          <a:off x="6737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49547</xdr:rowOff>
    </xdr:from>
    <xdr:ext cx="469744" cy="259045"/>
    <xdr:sp macro="" textlink="">
      <xdr:nvSpPr>
        <xdr:cNvPr id="394" name="n_1mainValue【市民会館】&#10;一人当たり面積">
          <a:extLst>
            <a:ext uri="{FF2B5EF4-FFF2-40B4-BE49-F238E27FC236}">
              <a16:creationId xmlns:a16="http://schemas.microsoft.com/office/drawing/2014/main" id="{FCCB31BA-5247-4BC5-B73B-AED18F054213}"/>
            </a:ext>
          </a:extLst>
        </xdr:cNvPr>
        <xdr:cNvSpPr txBox="1"/>
      </xdr:nvSpPr>
      <xdr:spPr>
        <a:xfrm>
          <a:off x="93917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89933</xdr:rowOff>
    </xdr:from>
    <xdr:ext cx="469744" cy="259045"/>
    <xdr:sp macro="" textlink="">
      <xdr:nvSpPr>
        <xdr:cNvPr id="395" name="n_2mainValue【市民会館】&#10;一人当たり面積">
          <a:extLst>
            <a:ext uri="{FF2B5EF4-FFF2-40B4-BE49-F238E27FC236}">
              <a16:creationId xmlns:a16="http://schemas.microsoft.com/office/drawing/2014/main" id="{147B13ED-0D3E-4D72-804E-EC5D162D1C1C}"/>
            </a:ext>
          </a:extLst>
        </xdr:cNvPr>
        <xdr:cNvSpPr txBox="1"/>
      </xdr:nvSpPr>
      <xdr:spPr>
        <a:xfrm>
          <a:off x="8515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92600</xdr:rowOff>
    </xdr:from>
    <xdr:ext cx="469744" cy="259045"/>
    <xdr:sp macro="" textlink="">
      <xdr:nvSpPr>
        <xdr:cNvPr id="396" name="n_3mainValue【市民会館】&#10;一人当たり面積">
          <a:extLst>
            <a:ext uri="{FF2B5EF4-FFF2-40B4-BE49-F238E27FC236}">
              <a16:creationId xmlns:a16="http://schemas.microsoft.com/office/drawing/2014/main" id="{6921E6BC-96EC-4812-BCFC-AD6A625F5987}"/>
            </a:ext>
          </a:extLst>
        </xdr:cNvPr>
        <xdr:cNvSpPr txBox="1"/>
      </xdr:nvSpPr>
      <xdr:spPr>
        <a:xfrm>
          <a:off x="7626427"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94505</xdr:rowOff>
    </xdr:from>
    <xdr:ext cx="469744" cy="259045"/>
    <xdr:sp macro="" textlink="">
      <xdr:nvSpPr>
        <xdr:cNvPr id="397" name="n_4mainValue【市民会館】&#10;一人当たり面積">
          <a:extLst>
            <a:ext uri="{FF2B5EF4-FFF2-40B4-BE49-F238E27FC236}">
              <a16:creationId xmlns:a16="http://schemas.microsoft.com/office/drawing/2014/main" id="{AB645735-16D5-4916-B23B-EFB71924B6F6}"/>
            </a:ext>
          </a:extLst>
        </xdr:cNvPr>
        <xdr:cNvSpPr txBox="1"/>
      </xdr:nvSpPr>
      <xdr:spPr>
        <a:xfrm>
          <a:off x="6737427" y="186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686A5538-C3A9-44F2-B1CA-9F3FC0DEC64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A183C06A-54D4-4F71-A122-FDC3EB9A3D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132EB2DD-6DA3-4155-A63D-D97C9CDC12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DCC31FB8-6274-4BCE-A6E0-15E2F8BCAA9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B65936B-AE64-4BF6-BA30-5C0F2E4CFD9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53AED686-3DC8-4C0D-9A70-9CD1700147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33D0A680-0949-49CA-8CFE-FB65B32B2D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8B439CFC-44EF-4C3C-B5D7-DCA1242A759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BE7D3E28-7402-47BE-B586-801D9A5D4F8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9E3F4F04-7365-4786-9D28-74BB0928B21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1E02510C-2C63-4337-9A6B-C5D2580B4AB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813AD2C9-135D-41F4-B869-0BD94F5187B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8466C0D8-5555-4685-97AD-FA672F01E98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C07D091B-5229-421B-ABC3-D569F8B2241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6965DCDF-0D7E-4F4C-9D37-AD9614A108C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8F65D7BE-41D6-42E3-9179-FC36FD57292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5997DF4F-0DC2-41A7-A0A8-316E061E075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AFD7D8AC-DA1C-4D56-B6C0-3AB18A40BBF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14A0F393-79A9-4BB8-A90F-1214232BEC0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A3872D90-EA94-441D-A3AC-937D56645E1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636FFB06-0BCA-4148-B30B-C9B3883894E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86848057-7117-426F-ACA3-B6700607D3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737A26CC-5BD0-495E-BC65-B94C6130D68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E80537FD-D4B3-48E2-8D8C-3C489DF4CD7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F1C183CC-B50B-4E32-A5B5-4BE71D08E196}"/>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441212CD-A3C4-4772-905E-BDD726CCD9D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12745C32-92A1-4F33-B85F-C23B3A811ED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770ECA9B-14DC-462C-A68F-331BF1008036}"/>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87D00E87-C95D-48E9-95DB-CEA278669AAA}"/>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602BCF0-25BD-493E-AD18-F9579827B9CB}"/>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05C6820C-4803-4952-85F8-04327D32050F}"/>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83BF8BCD-7F44-46D9-8E8F-C19086187ED2}"/>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A22237EC-4E13-4DFD-B066-8D4145EE5A39}"/>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587CAB27-8FD1-4E3F-B83B-44B070D26C05}"/>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432" name="フローチャート: 判断 431">
          <a:extLst>
            <a:ext uri="{FF2B5EF4-FFF2-40B4-BE49-F238E27FC236}">
              <a16:creationId xmlns:a16="http://schemas.microsoft.com/office/drawing/2014/main" id="{78EA17B3-6815-4D2C-B8AA-DF53E5B43E8C}"/>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85ED9CA-D55F-4841-AA42-5DAFCFB4EE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1CCA5B2-60D4-45E5-B83F-5BD4F7E6763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CCD5F90-975B-453E-8153-A53EBA6AB1E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631F3D4-E714-4A30-AEE8-4E5E2FE6E6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E78CD9D-87A2-4345-9F66-E2FAE147A6B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145415</xdr:rowOff>
    </xdr:from>
    <xdr:to>
      <xdr:col>85</xdr:col>
      <xdr:colOff>177800</xdr:colOff>
      <xdr:row>39</xdr:row>
      <xdr:rowOff>75565</xdr:rowOff>
    </xdr:to>
    <xdr:sp macro="" textlink="">
      <xdr:nvSpPr>
        <xdr:cNvPr id="438" name="楕円 437">
          <a:extLst>
            <a:ext uri="{FF2B5EF4-FFF2-40B4-BE49-F238E27FC236}">
              <a16:creationId xmlns:a16="http://schemas.microsoft.com/office/drawing/2014/main" id="{4D5BAAF5-7C5C-4960-8F14-EF240DA7993E}"/>
            </a:ext>
          </a:extLst>
        </xdr:cNvPr>
        <xdr:cNvSpPr/>
      </xdr:nvSpPr>
      <xdr:spPr>
        <a:xfrm>
          <a:off x="162687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123842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EA066776-966D-4237-9C93-4AA1151494EC}"/>
            </a:ext>
          </a:extLst>
        </xdr:cNvPr>
        <xdr:cNvSpPr txBox="1"/>
      </xdr:nvSpPr>
      <xdr:spPr>
        <a:xfrm>
          <a:off x="1635760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116840</xdr:rowOff>
    </xdr:from>
    <xdr:to>
      <xdr:col>81</xdr:col>
      <xdr:colOff>101600</xdr:colOff>
      <xdr:row>39</xdr:row>
      <xdr:rowOff>46990</xdr:rowOff>
    </xdr:to>
    <xdr:sp macro="" textlink="">
      <xdr:nvSpPr>
        <xdr:cNvPr id="440" name="楕円 439">
          <a:extLst>
            <a:ext uri="{FF2B5EF4-FFF2-40B4-BE49-F238E27FC236}">
              <a16:creationId xmlns:a16="http://schemas.microsoft.com/office/drawing/2014/main" id="{DA75FA8D-0DCC-4ACF-AEEE-C8D670287466}"/>
            </a:ext>
          </a:extLst>
        </xdr:cNvPr>
        <xdr:cNvSpPr/>
      </xdr:nvSpPr>
      <xdr:spPr>
        <a:xfrm>
          <a:off x="15430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167640</xdr:rowOff>
    </xdr:from>
    <xdr:to>
      <xdr:col>85</xdr:col>
      <xdr:colOff>127000</xdr:colOff>
      <xdr:row>39</xdr:row>
      <xdr:rowOff>24765</xdr:rowOff>
    </xdr:to>
    <xdr:cxnSp macro="">
      <xdr:nvCxnSpPr>
        <xdr:cNvPr id="441" name="直線コネクタ 440">
          <a:extLst>
            <a:ext uri="{FF2B5EF4-FFF2-40B4-BE49-F238E27FC236}">
              <a16:creationId xmlns:a16="http://schemas.microsoft.com/office/drawing/2014/main" id="{E0A25FCF-E7F2-4BAF-87FB-3F1BEC207FC1}"/>
            </a:ext>
          </a:extLst>
        </xdr:cNvPr>
        <xdr:cNvCxnSpPr/>
      </xdr:nvCxnSpPr>
      <xdr:spPr>
        <a:xfrm>
          <a:off x="15481300" y="66827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6AA15C67-A851-495C-AC9E-2E0873F7589B}"/>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FDB736EC-60F6-48E7-8F19-40AAAAC6FFF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F0246D62-F104-41BE-9787-676F99F465B7}"/>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6C529E0B-D02E-4EC2-B41A-0B65A3E58DE1}"/>
            </a:ext>
          </a:extLst>
        </xdr:cNvPr>
        <xdr:cNvSpPr txBox="1"/>
      </xdr:nvSpPr>
      <xdr:spPr>
        <a:xfrm>
          <a:off x="12611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38117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8AA99FB8-68C3-4063-98CE-25CCCD509297}"/>
            </a:ext>
          </a:extLst>
        </xdr:cNvPr>
        <xdr:cNvSpPr txBox="1"/>
      </xdr:nvSpPr>
      <xdr:spPr>
        <a:xfrm>
          <a:off x="15266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B86E993-3F3A-49AE-BB6E-EE75993CA6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4F7EE7B-D5F6-4ED3-9988-6964D2C3C7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C0618157-0D95-49B4-84DB-C7E139567B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68B160C-F116-4CC4-A328-B528C58A3D2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FA12C80F-F46B-44DE-B0B7-E3C7B0539C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4E08CEA3-9185-4745-A912-CF7D07BFEB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8F8B95DF-65A2-4A30-8953-CB6751978D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645A152-A612-4F99-856D-4C1E39B2A6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A99CAE34-3B0F-43C4-BB31-CBF5E1F716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7244C99-D1E5-4C72-A651-3FDF9DA750F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255C1850-AF49-466A-A486-98D9F1B7A43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8" name="テキスト ボックス 457">
          <a:extLst>
            <a:ext uri="{FF2B5EF4-FFF2-40B4-BE49-F238E27FC236}">
              <a16:creationId xmlns:a16="http://schemas.microsoft.com/office/drawing/2014/main" id="{74084F78-1E8A-47B8-80B8-08063E3C935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53BD92EB-DF02-4761-AB5C-681912269DA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0" name="テキスト ボックス 459">
          <a:extLst>
            <a:ext uri="{FF2B5EF4-FFF2-40B4-BE49-F238E27FC236}">
              <a16:creationId xmlns:a16="http://schemas.microsoft.com/office/drawing/2014/main" id="{1A287157-57C0-4B02-9E3B-93A11C0825D9}"/>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C123DAB9-1644-4810-A205-22D9A7B4EA8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2" name="テキスト ボックス 461">
          <a:extLst>
            <a:ext uri="{FF2B5EF4-FFF2-40B4-BE49-F238E27FC236}">
              <a16:creationId xmlns:a16="http://schemas.microsoft.com/office/drawing/2014/main" id="{BD34DEA0-DAD7-4684-96CA-79E5E8DED947}"/>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BAEB3CAF-C824-425A-9135-F5E73A03961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64" name="テキスト ボックス 463">
          <a:extLst>
            <a:ext uri="{FF2B5EF4-FFF2-40B4-BE49-F238E27FC236}">
              <a16:creationId xmlns:a16="http://schemas.microsoft.com/office/drawing/2014/main" id="{0A0FA02B-CFDD-4898-8E7B-C0DEA4729E1F}"/>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2271D0CF-0E9E-4F11-8964-4A6DFBB04E7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6" name="テキスト ボックス 465">
          <a:extLst>
            <a:ext uri="{FF2B5EF4-FFF2-40B4-BE49-F238E27FC236}">
              <a16:creationId xmlns:a16="http://schemas.microsoft.com/office/drawing/2014/main" id="{34E4924F-1100-43BC-AA40-8625B72E576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EB4BC2B7-33E7-4ABF-8244-8BCC8674FAE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68" name="直線コネクタ 467">
          <a:extLst>
            <a:ext uri="{FF2B5EF4-FFF2-40B4-BE49-F238E27FC236}">
              <a16:creationId xmlns:a16="http://schemas.microsoft.com/office/drawing/2014/main" id="{CAE4CD5A-49C5-4474-B2AB-3DAC42E0F47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8E4B0C07-DD68-4BDC-B927-4F5296FD2062}"/>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0" name="直線コネクタ 469">
          <a:extLst>
            <a:ext uri="{FF2B5EF4-FFF2-40B4-BE49-F238E27FC236}">
              <a16:creationId xmlns:a16="http://schemas.microsoft.com/office/drawing/2014/main" id="{F0D5735E-C20A-4882-993E-FA5B7D71E4C9}"/>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71" name="【一般廃棄物処理施設】&#10;一人当たり有形固定資産（償却資産）額最大値テキスト">
          <a:extLst>
            <a:ext uri="{FF2B5EF4-FFF2-40B4-BE49-F238E27FC236}">
              <a16:creationId xmlns:a16="http://schemas.microsoft.com/office/drawing/2014/main" id="{A10F2641-CCC1-4DF8-B5C7-1D7401686C29}"/>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72" name="直線コネクタ 471">
          <a:extLst>
            <a:ext uri="{FF2B5EF4-FFF2-40B4-BE49-F238E27FC236}">
              <a16:creationId xmlns:a16="http://schemas.microsoft.com/office/drawing/2014/main" id="{833F7E46-20D5-4F52-8B1E-5A6C53AB2C2D}"/>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F4EC8EEA-F372-4775-8A4F-802C996BB652}"/>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74" name="フローチャート: 判断 473">
          <a:extLst>
            <a:ext uri="{FF2B5EF4-FFF2-40B4-BE49-F238E27FC236}">
              <a16:creationId xmlns:a16="http://schemas.microsoft.com/office/drawing/2014/main" id="{275F8E48-4D84-4402-888F-BB148ABD789F}"/>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75" name="フローチャート: 判断 474">
          <a:extLst>
            <a:ext uri="{FF2B5EF4-FFF2-40B4-BE49-F238E27FC236}">
              <a16:creationId xmlns:a16="http://schemas.microsoft.com/office/drawing/2014/main" id="{4BBB2CA3-13B7-4501-B14C-466F49340D4C}"/>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76" name="フローチャート: 判断 475">
          <a:extLst>
            <a:ext uri="{FF2B5EF4-FFF2-40B4-BE49-F238E27FC236}">
              <a16:creationId xmlns:a16="http://schemas.microsoft.com/office/drawing/2014/main" id="{13D696F7-DB5E-4BF3-BDD5-F03158E8BF2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77" name="フローチャート: 判断 476">
          <a:extLst>
            <a:ext uri="{FF2B5EF4-FFF2-40B4-BE49-F238E27FC236}">
              <a16:creationId xmlns:a16="http://schemas.microsoft.com/office/drawing/2014/main" id="{DCEC2680-7740-4A0D-8A6C-005A24B835C3}"/>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478" name="フローチャート: 判断 477">
          <a:extLst>
            <a:ext uri="{FF2B5EF4-FFF2-40B4-BE49-F238E27FC236}">
              <a16:creationId xmlns:a16="http://schemas.microsoft.com/office/drawing/2014/main" id="{C4AF6B1C-4633-4FDA-B16B-2B4BBEBB06D0}"/>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25FDE705-C09F-4EB5-9E5E-2CF2CEB740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460F689D-220F-4725-A343-06B435A892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DDAFC5E-2C44-4816-9E63-350503CD4F5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7045D90-F945-4BBC-A0EF-86E59393CD2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006187C-741D-4B11-8EF5-D674C72687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163257</xdr:rowOff>
    </xdr:from>
    <xdr:to>
      <xdr:col>116</xdr:col>
      <xdr:colOff>114300</xdr:colOff>
      <xdr:row>41</xdr:row>
      <xdr:rowOff>93407</xdr:rowOff>
    </xdr:to>
    <xdr:sp macro="" textlink="">
      <xdr:nvSpPr>
        <xdr:cNvPr id="484" name="楕円 483">
          <a:extLst>
            <a:ext uri="{FF2B5EF4-FFF2-40B4-BE49-F238E27FC236}">
              <a16:creationId xmlns:a16="http://schemas.microsoft.com/office/drawing/2014/main" id="{80723442-3044-465B-9418-9B1EABBF52C9}"/>
            </a:ext>
          </a:extLst>
        </xdr:cNvPr>
        <xdr:cNvSpPr/>
      </xdr:nvSpPr>
      <xdr:spPr>
        <a:xfrm>
          <a:off x="22110700" y="702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85452</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1CEC9E10-0724-4D91-B95D-90D8B2A971EB}"/>
            </a:ext>
          </a:extLst>
        </xdr:cNvPr>
        <xdr:cNvSpPr txBox="1"/>
      </xdr:nvSpPr>
      <xdr:spPr>
        <a:xfrm>
          <a:off x="22199600" y="694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166477</xdr:rowOff>
    </xdr:from>
    <xdr:to>
      <xdr:col>112</xdr:col>
      <xdr:colOff>38100</xdr:colOff>
      <xdr:row>41</xdr:row>
      <xdr:rowOff>96627</xdr:rowOff>
    </xdr:to>
    <xdr:sp macro="" textlink="">
      <xdr:nvSpPr>
        <xdr:cNvPr id="486" name="楕円 485">
          <a:extLst>
            <a:ext uri="{FF2B5EF4-FFF2-40B4-BE49-F238E27FC236}">
              <a16:creationId xmlns:a16="http://schemas.microsoft.com/office/drawing/2014/main" id="{FC46B218-BA6D-4500-A1B3-0A5D17966A32}"/>
            </a:ext>
          </a:extLst>
        </xdr:cNvPr>
        <xdr:cNvSpPr/>
      </xdr:nvSpPr>
      <xdr:spPr>
        <a:xfrm>
          <a:off x="21272500" y="70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42607</xdr:rowOff>
    </xdr:from>
    <xdr:to>
      <xdr:col>116</xdr:col>
      <xdr:colOff>63500</xdr:colOff>
      <xdr:row>41</xdr:row>
      <xdr:rowOff>45827</xdr:rowOff>
    </xdr:to>
    <xdr:cxnSp macro="">
      <xdr:nvCxnSpPr>
        <xdr:cNvPr id="487" name="直線コネクタ 486">
          <a:extLst>
            <a:ext uri="{FF2B5EF4-FFF2-40B4-BE49-F238E27FC236}">
              <a16:creationId xmlns:a16="http://schemas.microsoft.com/office/drawing/2014/main" id="{53C3E7C6-79E2-4EF3-A71C-26D4D8D4F6DB}"/>
            </a:ext>
          </a:extLst>
        </xdr:cNvPr>
        <xdr:cNvCxnSpPr/>
      </xdr:nvCxnSpPr>
      <xdr:spPr>
        <a:xfrm flipV="1">
          <a:off x="21323300" y="7072057"/>
          <a:ext cx="8382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88" name="n_1aveValue【一般廃棄物処理施設】&#10;一人当たり有形固定資産（償却資産）額">
          <a:extLst>
            <a:ext uri="{FF2B5EF4-FFF2-40B4-BE49-F238E27FC236}">
              <a16:creationId xmlns:a16="http://schemas.microsoft.com/office/drawing/2014/main" id="{5C8D4B1E-B1BC-431E-A7DF-59F0B645BCD5}"/>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89" name="n_2aveValue【一般廃棄物処理施設】&#10;一人当たり有形固定資産（償却資産）額">
          <a:extLst>
            <a:ext uri="{FF2B5EF4-FFF2-40B4-BE49-F238E27FC236}">
              <a16:creationId xmlns:a16="http://schemas.microsoft.com/office/drawing/2014/main" id="{BEF8A0E1-5CAC-4787-8AA3-418701FEA962}"/>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90" name="n_3aveValue【一般廃棄物処理施設】&#10;一人当たり有形固定資産（償却資産）額">
          <a:extLst>
            <a:ext uri="{FF2B5EF4-FFF2-40B4-BE49-F238E27FC236}">
              <a16:creationId xmlns:a16="http://schemas.microsoft.com/office/drawing/2014/main" id="{EB7626E7-0ADF-4AF9-8551-6F58EA1765D9}"/>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491" name="n_4aveValue【一般廃棄物処理施設】&#10;一人当たり有形固定資産（償却資産）額">
          <a:extLst>
            <a:ext uri="{FF2B5EF4-FFF2-40B4-BE49-F238E27FC236}">
              <a16:creationId xmlns:a16="http://schemas.microsoft.com/office/drawing/2014/main" id="{ADEFDED0-0FFD-4233-BEFF-8AF9CF9976AE}"/>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87754</xdr:rowOff>
    </xdr:from>
    <xdr:ext cx="599010" cy="259045"/>
    <xdr:sp macro="" textlink="">
      <xdr:nvSpPr>
        <xdr:cNvPr id="492" name="n_1mainValue【一般廃棄物処理施設】&#10;一人当たり有形固定資産（償却資産）額">
          <a:extLst>
            <a:ext uri="{FF2B5EF4-FFF2-40B4-BE49-F238E27FC236}">
              <a16:creationId xmlns:a16="http://schemas.microsoft.com/office/drawing/2014/main" id="{72D12F16-9726-453C-8D08-F413DAB1ABB5}"/>
            </a:ext>
          </a:extLst>
        </xdr:cNvPr>
        <xdr:cNvSpPr txBox="1"/>
      </xdr:nvSpPr>
      <xdr:spPr>
        <a:xfrm>
          <a:off x="21011095" y="711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3" name="正方形/長方形 492">
          <a:extLst>
            <a:ext uri="{FF2B5EF4-FFF2-40B4-BE49-F238E27FC236}">
              <a16:creationId xmlns:a16="http://schemas.microsoft.com/office/drawing/2014/main" id="{2A5C0725-6472-4A01-888B-ECC60D610F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4" name="正方形/長方形 493">
          <a:extLst>
            <a:ext uri="{FF2B5EF4-FFF2-40B4-BE49-F238E27FC236}">
              <a16:creationId xmlns:a16="http://schemas.microsoft.com/office/drawing/2014/main" id="{6683FCDB-DB80-46D7-BAF1-72010A468AD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5" name="正方形/長方形 494">
          <a:extLst>
            <a:ext uri="{FF2B5EF4-FFF2-40B4-BE49-F238E27FC236}">
              <a16:creationId xmlns:a16="http://schemas.microsoft.com/office/drawing/2014/main" id="{59F4FF78-0D39-4592-A6AE-3E198CE2C1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6" name="正方形/長方形 495">
          <a:extLst>
            <a:ext uri="{FF2B5EF4-FFF2-40B4-BE49-F238E27FC236}">
              <a16:creationId xmlns:a16="http://schemas.microsoft.com/office/drawing/2014/main" id="{1EAEC587-D628-42E2-887E-0B40EBD1381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7" name="正方形/長方形 496">
          <a:extLst>
            <a:ext uri="{FF2B5EF4-FFF2-40B4-BE49-F238E27FC236}">
              <a16:creationId xmlns:a16="http://schemas.microsoft.com/office/drawing/2014/main" id="{4FAB72FF-9BEA-4BA0-94C4-BEB35E10ADF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8" name="正方形/長方形 497">
          <a:extLst>
            <a:ext uri="{FF2B5EF4-FFF2-40B4-BE49-F238E27FC236}">
              <a16:creationId xmlns:a16="http://schemas.microsoft.com/office/drawing/2014/main" id="{EDB5B62A-0BA9-4366-A79B-01E4DB35230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9" name="正方形/長方形 498">
          <a:extLst>
            <a:ext uri="{FF2B5EF4-FFF2-40B4-BE49-F238E27FC236}">
              <a16:creationId xmlns:a16="http://schemas.microsoft.com/office/drawing/2014/main" id="{AB30ED17-F700-40D5-B723-B13DB70D97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正方形/長方形 499">
          <a:extLst>
            <a:ext uri="{FF2B5EF4-FFF2-40B4-BE49-F238E27FC236}">
              <a16:creationId xmlns:a16="http://schemas.microsoft.com/office/drawing/2014/main" id="{CE404C5B-D694-4542-8499-B531E13762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1" name="テキスト ボックス 500">
          <a:extLst>
            <a:ext uri="{FF2B5EF4-FFF2-40B4-BE49-F238E27FC236}">
              <a16:creationId xmlns:a16="http://schemas.microsoft.com/office/drawing/2014/main" id="{2450D9A6-280F-41BF-9677-5B3452520FC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2" name="直線コネクタ 501">
          <a:extLst>
            <a:ext uri="{FF2B5EF4-FFF2-40B4-BE49-F238E27FC236}">
              <a16:creationId xmlns:a16="http://schemas.microsoft.com/office/drawing/2014/main" id="{D3628086-F53E-41FB-A898-C23E2E70A94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3" name="テキスト ボックス 502">
          <a:extLst>
            <a:ext uri="{FF2B5EF4-FFF2-40B4-BE49-F238E27FC236}">
              <a16:creationId xmlns:a16="http://schemas.microsoft.com/office/drawing/2014/main" id="{FC2F2EB5-48AB-4426-B80D-EC1F5F35B8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4" name="直線コネクタ 503">
          <a:extLst>
            <a:ext uri="{FF2B5EF4-FFF2-40B4-BE49-F238E27FC236}">
              <a16:creationId xmlns:a16="http://schemas.microsoft.com/office/drawing/2014/main" id="{A7A1AE99-6B8A-497B-B03B-8C3D87DE01D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5" name="テキスト ボックス 504">
          <a:extLst>
            <a:ext uri="{FF2B5EF4-FFF2-40B4-BE49-F238E27FC236}">
              <a16:creationId xmlns:a16="http://schemas.microsoft.com/office/drawing/2014/main" id="{D3F7F64A-9E7F-47B1-B5EB-07A424402D7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6" name="直線コネクタ 505">
          <a:extLst>
            <a:ext uri="{FF2B5EF4-FFF2-40B4-BE49-F238E27FC236}">
              <a16:creationId xmlns:a16="http://schemas.microsoft.com/office/drawing/2014/main" id="{67E10119-147E-44EA-811F-B4E6D873E7D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7" name="テキスト ボックス 506">
          <a:extLst>
            <a:ext uri="{FF2B5EF4-FFF2-40B4-BE49-F238E27FC236}">
              <a16:creationId xmlns:a16="http://schemas.microsoft.com/office/drawing/2014/main" id="{6C7E088A-5ACF-4F1A-8BDB-D6082DBAFC4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8" name="直線コネクタ 507">
          <a:extLst>
            <a:ext uri="{FF2B5EF4-FFF2-40B4-BE49-F238E27FC236}">
              <a16:creationId xmlns:a16="http://schemas.microsoft.com/office/drawing/2014/main" id="{D866A18D-8708-4FEC-85CB-0D9AEE3271C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9" name="テキスト ボックス 508">
          <a:extLst>
            <a:ext uri="{FF2B5EF4-FFF2-40B4-BE49-F238E27FC236}">
              <a16:creationId xmlns:a16="http://schemas.microsoft.com/office/drawing/2014/main" id="{5A6C97C3-AE5C-4872-9EDD-CFB3D4D6F5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0" name="直線コネクタ 509">
          <a:extLst>
            <a:ext uri="{FF2B5EF4-FFF2-40B4-BE49-F238E27FC236}">
              <a16:creationId xmlns:a16="http://schemas.microsoft.com/office/drawing/2014/main" id="{497C187D-08C2-4F16-89E3-A2A8F6E0C71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1" name="テキスト ボックス 510">
          <a:extLst>
            <a:ext uri="{FF2B5EF4-FFF2-40B4-BE49-F238E27FC236}">
              <a16:creationId xmlns:a16="http://schemas.microsoft.com/office/drawing/2014/main" id="{B7002D61-E0F2-4BEE-8579-F8BE526CDA4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2" name="直線コネクタ 511">
          <a:extLst>
            <a:ext uri="{FF2B5EF4-FFF2-40B4-BE49-F238E27FC236}">
              <a16:creationId xmlns:a16="http://schemas.microsoft.com/office/drawing/2014/main" id="{16114162-0F2E-4061-8B8A-55E48A4B858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3" name="テキスト ボックス 512">
          <a:extLst>
            <a:ext uri="{FF2B5EF4-FFF2-40B4-BE49-F238E27FC236}">
              <a16:creationId xmlns:a16="http://schemas.microsoft.com/office/drawing/2014/main" id="{5210968E-D517-49D6-9A2E-2EC3A43EDB9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4" name="直線コネクタ 513">
          <a:extLst>
            <a:ext uri="{FF2B5EF4-FFF2-40B4-BE49-F238E27FC236}">
              <a16:creationId xmlns:a16="http://schemas.microsoft.com/office/drawing/2014/main" id="{CA97CBE4-6694-4997-8E5A-FBD4045DB3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5" name="テキスト ボックス 514">
          <a:extLst>
            <a:ext uri="{FF2B5EF4-FFF2-40B4-BE49-F238E27FC236}">
              <a16:creationId xmlns:a16="http://schemas.microsoft.com/office/drawing/2014/main" id="{C81DFC1D-18DC-48D3-B10A-810DE60FF2D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6" name="【保健センター・保健所】&#10;有形固定資産減価償却率グラフ枠">
          <a:extLst>
            <a:ext uri="{FF2B5EF4-FFF2-40B4-BE49-F238E27FC236}">
              <a16:creationId xmlns:a16="http://schemas.microsoft.com/office/drawing/2014/main" id="{BF0D3D9B-8D31-48EF-B8F3-EF3C3A4FD4C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17" name="直線コネクタ 516">
          <a:extLst>
            <a:ext uri="{FF2B5EF4-FFF2-40B4-BE49-F238E27FC236}">
              <a16:creationId xmlns:a16="http://schemas.microsoft.com/office/drawing/2014/main" id="{8677C511-B801-4CDC-A31B-FB10149561A7}"/>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8" name="【保健センター・保健所】&#10;有形固定資産減価償却率最小値テキスト">
          <a:extLst>
            <a:ext uri="{FF2B5EF4-FFF2-40B4-BE49-F238E27FC236}">
              <a16:creationId xmlns:a16="http://schemas.microsoft.com/office/drawing/2014/main" id="{B15D643B-1784-481A-A569-A0AEF380C375}"/>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9" name="直線コネクタ 518">
          <a:extLst>
            <a:ext uri="{FF2B5EF4-FFF2-40B4-BE49-F238E27FC236}">
              <a16:creationId xmlns:a16="http://schemas.microsoft.com/office/drawing/2014/main" id="{63B5B4D0-B663-4AE3-A11D-B8F92DDE70E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20" name="【保健センター・保健所】&#10;有形固定資産減価償却率最大値テキスト">
          <a:extLst>
            <a:ext uri="{FF2B5EF4-FFF2-40B4-BE49-F238E27FC236}">
              <a16:creationId xmlns:a16="http://schemas.microsoft.com/office/drawing/2014/main" id="{B5B01541-46C4-47EC-ADD8-290AB428C20C}"/>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21" name="直線コネクタ 520">
          <a:extLst>
            <a:ext uri="{FF2B5EF4-FFF2-40B4-BE49-F238E27FC236}">
              <a16:creationId xmlns:a16="http://schemas.microsoft.com/office/drawing/2014/main" id="{64E8C30E-C182-4A82-99FF-A79D452B6D38}"/>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22" name="【保健センター・保健所】&#10;有形固定資産減価償却率平均値テキスト">
          <a:extLst>
            <a:ext uri="{FF2B5EF4-FFF2-40B4-BE49-F238E27FC236}">
              <a16:creationId xmlns:a16="http://schemas.microsoft.com/office/drawing/2014/main" id="{403E48D9-97F8-49FC-B66D-7FE64C24EBA3}"/>
            </a:ext>
          </a:extLst>
        </xdr:cNvPr>
        <xdr:cNvSpPr txBox="1"/>
      </xdr:nvSpPr>
      <xdr:spPr>
        <a:xfrm>
          <a:off x="1635760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23" name="フローチャート: 判断 522">
          <a:extLst>
            <a:ext uri="{FF2B5EF4-FFF2-40B4-BE49-F238E27FC236}">
              <a16:creationId xmlns:a16="http://schemas.microsoft.com/office/drawing/2014/main" id="{35EE1642-B4B7-49DF-A568-465F1D861709}"/>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24" name="フローチャート: 判断 523">
          <a:extLst>
            <a:ext uri="{FF2B5EF4-FFF2-40B4-BE49-F238E27FC236}">
              <a16:creationId xmlns:a16="http://schemas.microsoft.com/office/drawing/2014/main" id="{B47CB5BD-FA21-419E-B08C-0DAB9CC8C987}"/>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25" name="フローチャート: 判断 524">
          <a:extLst>
            <a:ext uri="{FF2B5EF4-FFF2-40B4-BE49-F238E27FC236}">
              <a16:creationId xmlns:a16="http://schemas.microsoft.com/office/drawing/2014/main" id="{CACD8D1C-77ED-4EF0-A0E1-61A9FD58D384}"/>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26" name="フローチャート: 判断 525">
          <a:extLst>
            <a:ext uri="{FF2B5EF4-FFF2-40B4-BE49-F238E27FC236}">
              <a16:creationId xmlns:a16="http://schemas.microsoft.com/office/drawing/2014/main" id="{11121F0A-404D-44BD-9296-AB0031559BE3}"/>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527" name="フローチャート: 判断 526">
          <a:extLst>
            <a:ext uri="{FF2B5EF4-FFF2-40B4-BE49-F238E27FC236}">
              <a16:creationId xmlns:a16="http://schemas.microsoft.com/office/drawing/2014/main" id="{2C2EEDB8-56F2-4E0E-835B-5BA520B137DB}"/>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EFF9C6B5-E578-4AF7-B428-9C8B593C4DB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E364EF89-BACC-47AA-A9E0-3334471783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0A0937D8-229D-4F86-9C8B-03EC0F54172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E62B1554-FB2F-4BBD-8CEA-5D2AC670528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FBB9BD5C-B125-4D10-A60F-A3D69C67D1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17780</xdr:rowOff>
    </xdr:from>
    <xdr:to>
      <xdr:col>85</xdr:col>
      <xdr:colOff>177800</xdr:colOff>
      <xdr:row>58</xdr:row>
      <xdr:rowOff>119380</xdr:rowOff>
    </xdr:to>
    <xdr:sp macro="" textlink="">
      <xdr:nvSpPr>
        <xdr:cNvPr id="533" name="楕円 532">
          <a:extLst>
            <a:ext uri="{FF2B5EF4-FFF2-40B4-BE49-F238E27FC236}">
              <a16:creationId xmlns:a16="http://schemas.microsoft.com/office/drawing/2014/main" id="{AEAB1DEA-F265-4685-8900-86A8715D7F9D}"/>
            </a:ext>
          </a:extLst>
        </xdr:cNvPr>
        <xdr:cNvSpPr/>
      </xdr:nvSpPr>
      <xdr:spPr>
        <a:xfrm>
          <a:off x="16268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40657</xdr:rowOff>
    </xdr:from>
    <xdr:ext cx="405111" cy="259045"/>
    <xdr:sp macro="" textlink="">
      <xdr:nvSpPr>
        <xdr:cNvPr id="534" name="【保健センター・保健所】&#10;有形固定資産減価償却率該当値テキスト">
          <a:extLst>
            <a:ext uri="{FF2B5EF4-FFF2-40B4-BE49-F238E27FC236}">
              <a16:creationId xmlns:a16="http://schemas.microsoft.com/office/drawing/2014/main" id="{3846F318-D086-460B-BB34-9A8FE55F8BEB}"/>
            </a:ext>
          </a:extLst>
        </xdr:cNvPr>
        <xdr:cNvSpPr txBox="1"/>
      </xdr:nvSpPr>
      <xdr:spPr>
        <a:xfrm>
          <a:off x="16357600"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126365</xdr:rowOff>
    </xdr:from>
    <xdr:to>
      <xdr:col>81</xdr:col>
      <xdr:colOff>101600</xdr:colOff>
      <xdr:row>58</xdr:row>
      <xdr:rowOff>56515</xdr:rowOff>
    </xdr:to>
    <xdr:sp macro="" textlink="">
      <xdr:nvSpPr>
        <xdr:cNvPr id="535" name="楕円 534">
          <a:extLst>
            <a:ext uri="{FF2B5EF4-FFF2-40B4-BE49-F238E27FC236}">
              <a16:creationId xmlns:a16="http://schemas.microsoft.com/office/drawing/2014/main" id="{6D68940B-B360-4904-9D88-63F60CEC9211}"/>
            </a:ext>
          </a:extLst>
        </xdr:cNvPr>
        <xdr:cNvSpPr/>
      </xdr:nvSpPr>
      <xdr:spPr>
        <a:xfrm>
          <a:off x="15430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5715</xdr:rowOff>
    </xdr:from>
    <xdr:to>
      <xdr:col>85</xdr:col>
      <xdr:colOff>127000</xdr:colOff>
      <xdr:row>58</xdr:row>
      <xdr:rowOff>68580</xdr:rowOff>
    </xdr:to>
    <xdr:cxnSp macro="">
      <xdr:nvCxnSpPr>
        <xdr:cNvPr id="536" name="直線コネクタ 535">
          <a:extLst>
            <a:ext uri="{FF2B5EF4-FFF2-40B4-BE49-F238E27FC236}">
              <a16:creationId xmlns:a16="http://schemas.microsoft.com/office/drawing/2014/main" id="{9911264B-68EF-4C0D-ACE2-1997D87AC8EF}"/>
            </a:ext>
          </a:extLst>
        </xdr:cNvPr>
        <xdr:cNvCxnSpPr/>
      </xdr:nvCxnSpPr>
      <xdr:spPr>
        <a:xfrm>
          <a:off x="15481300" y="994981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537" name="楕円 536">
          <a:extLst>
            <a:ext uri="{FF2B5EF4-FFF2-40B4-BE49-F238E27FC236}">
              <a16:creationId xmlns:a16="http://schemas.microsoft.com/office/drawing/2014/main" id="{4B55EC34-8163-43CB-87C7-8D478434C1B2}"/>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5715</xdr:rowOff>
    </xdr:to>
    <xdr:cxnSp macro="">
      <xdr:nvCxnSpPr>
        <xdr:cNvPr id="538" name="直線コネクタ 537">
          <a:extLst>
            <a:ext uri="{FF2B5EF4-FFF2-40B4-BE49-F238E27FC236}">
              <a16:creationId xmlns:a16="http://schemas.microsoft.com/office/drawing/2014/main" id="{72787F34-F4A0-49F3-8958-A2D5E0720BC9}"/>
            </a:ext>
          </a:extLst>
        </xdr:cNvPr>
        <xdr:cNvCxnSpPr/>
      </xdr:nvCxnSpPr>
      <xdr:spPr>
        <a:xfrm>
          <a:off x="14592300" y="99212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135890</xdr:rowOff>
    </xdr:from>
    <xdr:to>
      <xdr:col>72</xdr:col>
      <xdr:colOff>38100</xdr:colOff>
      <xdr:row>58</xdr:row>
      <xdr:rowOff>66040</xdr:rowOff>
    </xdr:to>
    <xdr:sp macro="" textlink="">
      <xdr:nvSpPr>
        <xdr:cNvPr id="539" name="楕円 538">
          <a:extLst>
            <a:ext uri="{FF2B5EF4-FFF2-40B4-BE49-F238E27FC236}">
              <a16:creationId xmlns:a16="http://schemas.microsoft.com/office/drawing/2014/main" id="{8B09154B-BBF7-4837-AA6C-8CECC44E631A}"/>
            </a:ext>
          </a:extLst>
        </xdr:cNvPr>
        <xdr:cNvSpPr/>
      </xdr:nvSpPr>
      <xdr:spPr>
        <a:xfrm>
          <a:off x="13652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58</xdr:row>
      <xdr:rowOff>15240</xdr:rowOff>
    </xdr:to>
    <xdr:cxnSp macro="">
      <xdr:nvCxnSpPr>
        <xdr:cNvPr id="540" name="直線コネクタ 539">
          <a:extLst>
            <a:ext uri="{FF2B5EF4-FFF2-40B4-BE49-F238E27FC236}">
              <a16:creationId xmlns:a16="http://schemas.microsoft.com/office/drawing/2014/main" id="{F6307CDB-5F56-483E-B494-4069F1E9C057}"/>
            </a:ext>
          </a:extLst>
        </xdr:cNvPr>
        <xdr:cNvCxnSpPr/>
      </xdr:nvCxnSpPr>
      <xdr:spPr>
        <a:xfrm flipV="1">
          <a:off x="13703300" y="9921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92075</xdr:rowOff>
    </xdr:from>
    <xdr:to>
      <xdr:col>67</xdr:col>
      <xdr:colOff>101600</xdr:colOff>
      <xdr:row>58</xdr:row>
      <xdr:rowOff>22225</xdr:rowOff>
    </xdr:to>
    <xdr:sp macro="" textlink="">
      <xdr:nvSpPr>
        <xdr:cNvPr id="541" name="楕円 540">
          <a:extLst>
            <a:ext uri="{FF2B5EF4-FFF2-40B4-BE49-F238E27FC236}">
              <a16:creationId xmlns:a16="http://schemas.microsoft.com/office/drawing/2014/main" id="{405FD872-AD14-482B-81B8-73F2DFD20ED5}"/>
            </a:ext>
          </a:extLst>
        </xdr:cNvPr>
        <xdr:cNvSpPr/>
      </xdr:nvSpPr>
      <xdr:spPr>
        <a:xfrm>
          <a:off x="1276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142875</xdr:rowOff>
    </xdr:from>
    <xdr:to>
      <xdr:col>71</xdr:col>
      <xdr:colOff>177800</xdr:colOff>
      <xdr:row>58</xdr:row>
      <xdr:rowOff>15240</xdr:rowOff>
    </xdr:to>
    <xdr:cxnSp macro="">
      <xdr:nvCxnSpPr>
        <xdr:cNvPr id="542" name="直線コネクタ 541">
          <a:extLst>
            <a:ext uri="{FF2B5EF4-FFF2-40B4-BE49-F238E27FC236}">
              <a16:creationId xmlns:a16="http://schemas.microsoft.com/office/drawing/2014/main" id="{148A972D-A130-4C2D-9B48-DEFC03EBA50C}"/>
            </a:ext>
          </a:extLst>
        </xdr:cNvPr>
        <xdr:cNvCxnSpPr/>
      </xdr:nvCxnSpPr>
      <xdr:spPr>
        <a:xfrm>
          <a:off x="12814300" y="99155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43" name="n_1aveValue【保健センター・保健所】&#10;有形固定資産減価償却率">
          <a:extLst>
            <a:ext uri="{FF2B5EF4-FFF2-40B4-BE49-F238E27FC236}">
              <a16:creationId xmlns:a16="http://schemas.microsoft.com/office/drawing/2014/main" id="{47020DA2-B9B5-419E-8D6D-5D06A6325385}"/>
            </a:ext>
          </a:extLst>
        </xdr:cNvPr>
        <xdr:cNvSpPr txBox="1"/>
      </xdr:nvSpPr>
      <xdr:spPr>
        <a:xfrm>
          <a:off x="152660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44" name="n_2aveValue【保健センター・保健所】&#10;有形固定資産減価償却率">
          <a:extLst>
            <a:ext uri="{FF2B5EF4-FFF2-40B4-BE49-F238E27FC236}">
              <a16:creationId xmlns:a16="http://schemas.microsoft.com/office/drawing/2014/main" id="{04224839-5D93-4650-BE9B-118CB6FD05CD}"/>
            </a:ext>
          </a:extLst>
        </xdr:cNvPr>
        <xdr:cNvSpPr txBox="1"/>
      </xdr:nvSpPr>
      <xdr:spPr>
        <a:xfrm>
          <a:off x="14389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45" name="n_3aveValue【保健センター・保健所】&#10;有形固定資産減価償却率">
          <a:extLst>
            <a:ext uri="{FF2B5EF4-FFF2-40B4-BE49-F238E27FC236}">
              <a16:creationId xmlns:a16="http://schemas.microsoft.com/office/drawing/2014/main" id="{E1DF6DEE-C751-4BD5-B328-7C36DE8AA10D}"/>
            </a:ext>
          </a:extLst>
        </xdr:cNvPr>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546" name="n_4aveValue【保健センター・保健所】&#10;有形固定資産減価償却率">
          <a:extLst>
            <a:ext uri="{FF2B5EF4-FFF2-40B4-BE49-F238E27FC236}">
              <a16:creationId xmlns:a16="http://schemas.microsoft.com/office/drawing/2014/main" id="{03379560-EF93-4BFB-85AF-1C259D56D6EA}"/>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73042</xdr:rowOff>
    </xdr:from>
    <xdr:ext cx="405111" cy="259045"/>
    <xdr:sp macro="" textlink="">
      <xdr:nvSpPr>
        <xdr:cNvPr id="547" name="n_1mainValue【保健センター・保健所】&#10;有形固定資産減価償却率">
          <a:extLst>
            <a:ext uri="{FF2B5EF4-FFF2-40B4-BE49-F238E27FC236}">
              <a16:creationId xmlns:a16="http://schemas.microsoft.com/office/drawing/2014/main" id="{468F26E3-D8F2-47A7-888B-209CA76C53B7}"/>
            </a:ext>
          </a:extLst>
        </xdr:cNvPr>
        <xdr:cNvSpPr txBox="1"/>
      </xdr:nvSpPr>
      <xdr:spPr>
        <a:xfrm>
          <a:off x="152660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548" name="n_2mainValue【保健センター・保健所】&#10;有形固定資産減価償却率">
          <a:extLst>
            <a:ext uri="{FF2B5EF4-FFF2-40B4-BE49-F238E27FC236}">
              <a16:creationId xmlns:a16="http://schemas.microsoft.com/office/drawing/2014/main" id="{85F9A75B-6123-4640-A7EF-BCE90DA15D3E}"/>
            </a:ext>
          </a:extLst>
        </xdr:cNvPr>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82567</xdr:rowOff>
    </xdr:from>
    <xdr:ext cx="405111" cy="259045"/>
    <xdr:sp macro="" textlink="">
      <xdr:nvSpPr>
        <xdr:cNvPr id="549" name="n_3mainValue【保健センター・保健所】&#10;有形固定資産減価償却率">
          <a:extLst>
            <a:ext uri="{FF2B5EF4-FFF2-40B4-BE49-F238E27FC236}">
              <a16:creationId xmlns:a16="http://schemas.microsoft.com/office/drawing/2014/main" id="{399D735E-14D4-466D-994E-2663DB1889EC}"/>
            </a:ext>
          </a:extLst>
        </xdr:cNvPr>
        <xdr:cNvSpPr txBox="1"/>
      </xdr:nvSpPr>
      <xdr:spPr>
        <a:xfrm>
          <a:off x="13500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38752</xdr:rowOff>
    </xdr:from>
    <xdr:ext cx="405111" cy="259045"/>
    <xdr:sp macro="" textlink="">
      <xdr:nvSpPr>
        <xdr:cNvPr id="550" name="n_4mainValue【保健センター・保健所】&#10;有形固定資産減価償却率">
          <a:extLst>
            <a:ext uri="{FF2B5EF4-FFF2-40B4-BE49-F238E27FC236}">
              <a16:creationId xmlns:a16="http://schemas.microsoft.com/office/drawing/2014/main" id="{85299844-3D7A-4816-89C0-EC2A93BF79CA}"/>
            </a:ext>
          </a:extLst>
        </xdr:cNvPr>
        <xdr:cNvSpPr txBox="1"/>
      </xdr:nvSpPr>
      <xdr:spPr>
        <a:xfrm>
          <a:off x="12611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1" name="正方形/長方形 550">
          <a:extLst>
            <a:ext uri="{FF2B5EF4-FFF2-40B4-BE49-F238E27FC236}">
              <a16:creationId xmlns:a16="http://schemas.microsoft.com/office/drawing/2014/main" id="{B5E56705-7602-469E-84DC-6A2E890E48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2" name="正方形/長方形 551">
          <a:extLst>
            <a:ext uri="{FF2B5EF4-FFF2-40B4-BE49-F238E27FC236}">
              <a16:creationId xmlns:a16="http://schemas.microsoft.com/office/drawing/2014/main" id="{48276D51-AE92-436E-BD01-4C92DA4700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3" name="正方形/長方形 552">
          <a:extLst>
            <a:ext uri="{FF2B5EF4-FFF2-40B4-BE49-F238E27FC236}">
              <a16:creationId xmlns:a16="http://schemas.microsoft.com/office/drawing/2014/main" id="{C0D8319E-ABF5-4802-9AF9-E3F4D744BB3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4" name="正方形/長方形 553">
          <a:extLst>
            <a:ext uri="{FF2B5EF4-FFF2-40B4-BE49-F238E27FC236}">
              <a16:creationId xmlns:a16="http://schemas.microsoft.com/office/drawing/2014/main" id="{629CAAE4-CF28-43DD-87D5-AE06D2B482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5" name="正方形/長方形 554">
          <a:extLst>
            <a:ext uri="{FF2B5EF4-FFF2-40B4-BE49-F238E27FC236}">
              <a16:creationId xmlns:a16="http://schemas.microsoft.com/office/drawing/2014/main" id="{C503D57A-5C25-4171-B720-20502DB439C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6" name="正方形/長方形 555">
          <a:extLst>
            <a:ext uri="{FF2B5EF4-FFF2-40B4-BE49-F238E27FC236}">
              <a16:creationId xmlns:a16="http://schemas.microsoft.com/office/drawing/2014/main" id="{9C58AEA2-0232-420A-A5C1-E9CB9E24A3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7" name="正方形/長方形 556">
          <a:extLst>
            <a:ext uri="{FF2B5EF4-FFF2-40B4-BE49-F238E27FC236}">
              <a16:creationId xmlns:a16="http://schemas.microsoft.com/office/drawing/2014/main" id="{132DB94F-32DF-45D6-8BAB-1A8E3661080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8" name="正方形/長方形 557">
          <a:extLst>
            <a:ext uri="{FF2B5EF4-FFF2-40B4-BE49-F238E27FC236}">
              <a16:creationId xmlns:a16="http://schemas.microsoft.com/office/drawing/2014/main" id="{F09B5C93-7AC7-45E8-8913-19F5AF2059E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9" name="テキスト ボックス 558">
          <a:extLst>
            <a:ext uri="{FF2B5EF4-FFF2-40B4-BE49-F238E27FC236}">
              <a16:creationId xmlns:a16="http://schemas.microsoft.com/office/drawing/2014/main" id="{40958152-BB25-4A4F-B621-3F7D58E660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0" name="直線コネクタ 559">
          <a:extLst>
            <a:ext uri="{FF2B5EF4-FFF2-40B4-BE49-F238E27FC236}">
              <a16:creationId xmlns:a16="http://schemas.microsoft.com/office/drawing/2014/main" id="{D6095421-4FE8-4D45-B39E-8C6F19ACC9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1" name="直線コネクタ 560">
          <a:extLst>
            <a:ext uri="{FF2B5EF4-FFF2-40B4-BE49-F238E27FC236}">
              <a16:creationId xmlns:a16="http://schemas.microsoft.com/office/drawing/2014/main" id="{E3D7B2C4-EBEB-44D9-91B7-C45857E324F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2" name="テキスト ボックス 561">
          <a:extLst>
            <a:ext uri="{FF2B5EF4-FFF2-40B4-BE49-F238E27FC236}">
              <a16:creationId xmlns:a16="http://schemas.microsoft.com/office/drawing/2014/main" id="{114D608E-4A54-4BC4-9077-4952455E2D7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3" name="直線コネクタ 562">
          <a:extLst>
            <a:ext uri="{FF2B5EF4-FFF2-40B4-BE49-F238E27FC236}">
              <a16:creationId xmlns:a16="http://schemas.microsoft.com/office/drawing/2014/main" id="{B53464F9-DD73-4280-9EF6-0D6A02EDA94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4" name="テキスト ボックス 563">
          <a:extLst>
            <a:ext uri="{FF2B5EF4-FFF2-40B4-BE49-F238E27FC236}">
              <a16:creationId xmlns:a16="http://schemas.microsoft.com/office/drawing/2014/main" id="{3B753E08-B52A-4718-A00F-C0784187384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5" name="直線コネクタ 564">
          <a:extLst>
            <a:ext uri="{FF2B5EF4-FFF2-40B4-BE49-F238E27FC236}">
              <a16:creationId xmlns:a16="http://schemas.microsoft.com/office/drawing/2014/main" id="{4899377B-524D-42FC-BE0E-06E423CCBCE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6" name="テキスト ボックス 565">
          <a:extLst>
            <a:ext uri="{FF2B5EF4-FFF2-40B4-BE49-F238E27FC236}">
              <a16:creationId xmlns:a16="http://schemas.microsoft.com/office/drawing/2014/main" id="{7DCC3C3D-76C7-49DA-B8D4-4D61B9247C8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7" name="直線コネクタ 566">
          <a:extLst>
            <a:ext uri="{FF2B5EF4-FFF2-40B4-BE49-F238E27FC236}">
              <a16:creationId xmlns:a16="http://schemas.microsoft.com/office/drawing/2014/main" id="{A410148D-FA01-4C32-926C-7917575AF53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8" name="テキスト ボックス 567">
          <a:extLst>
            <a:ext uri="{FF2B5EF4-FFF2-40B4-BE49-F238E27FC236}">
              <a16:creationId xmlns:a16="http://schemas.microsoft.com/office/drawing/2014/main" id="{48368AAE-A62F-47A8-8FD7-9825319B16D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9" name="直線コネクタ 568">
          <a:extLst>
            <a:ext uri="{FF2B5EF4-FFF2-40B4-BE49-F238E27FC236}">
              <a16:creationId xmlns:a16="http://schemas.microsoft.com/office/drawing/2014/main" id="{1919B0D6-6A0E-42EB-A4C5-B51397A070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0" name="テキスト ボックス 569">
          <a:extLst>
            <a:ext uri="{FF2B5EF4-FFF2-40B4-BE49-F238E27FC236}">
              <a16:creationId xmlns:a16="http://schemas.microsoft.com/office/drawing/2014/main" id="{F49CA5A6-0EC2-4839-9554-7F13F0383C4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1" name="【保健センター・保健所】&#10;一人当たり面積グラフ枠">
          <a:extLst>
            <a:ext uri="{FF2B5EF4-FFF2-40B4-BE49-F238E27FC236}">
              <a16:creationId xmlns:a16="http://schemas.microsoft.com/office/drawing/2014/main" id="{EFE90747-54EC-48C3-9856-11714CF282F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72" name="直線コネクタ 571">
          <a:extLst>
            <a:ext uri="{FF2B5EF4-FFF2-40B4-BE49-F238E27FC236}">
              <a16:creationId xmlns:a16="http://schemas.microsoft.com/office/drawing/2014/main" id="{F5C06639-E7E9-404D-95A5-64171C45D31D}"/>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73" name="【保健センター・保健所】&#10;一人当たり面積最小値テキスト">
          <a:extLst>
            <a:ext uri="{FF2B5EF4-FFF2-40B4-BE49-F238E27FC236}">
              <a16:creationId xmlns:a16="http://schemas.microsoft.com/office/drawing/2014/main" id="{83CC61D4-8D71-4BEE-AC07-62694320FEB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74" name="直線コネクタ 573">
          <a:extLst>
            <a:ext uri="{FF2B5EF4-FFF2-40B4-BE49-F238E27FC236}">
              <a16:creationId xmlns:a16="http://schemas.microsoft.com/office/drawing/2014/main" id="{B961CD55-3302-4940-B94B-4F719466B15F}"/>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75" name="【保健センター・保健所】&#10;一人当たり面積最大値テキスト">
          <a:extLst>
            <a:ext uri="{FF2B5EF4-FFF2-40B4-BE49-F238E27FC236}">
              <a16:creationId xmlns:a16="http://schemas.microsoft.com/office/drawing/2014/main" id="{B5B4E134-1D53-4AE2-93A4-3AEA6393C212}"/>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76" name="直線コネクタ 575">
          <a:extLst>
            <a:ext uri="{FF2B5EF4-FFF2-40B4-BE49-F238E27FC236}">
              <a16:creationId xmlns:a16="http://schemas.microsoft.com/office/drawing/2014/main" id="{05164014-DCBF-4B63-B6FE-B576FD6EB4BF}"/>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77" name="【保健センター・保健所】&#10;一人当たり面積平均値テキスト">
          <a:extLst>
            <a:ext uri="{FF2B5EF4-FFF2-40B4-BE49-F238E27FC236}">
              <a16:creationId xmlns:a16="http://schemas.microsoft.com/office/drawing/2014/main" id="{2BA3D41D-7057-451E-83CC-177198A88A18}"/>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78" name="フローチャート: 判断 577">
          <a:extLst>
            <a:ext uri="{FF2B5EF4-FFF2-40B4-BE49-F238E27FC236}">
              <a16:creationId xmlns:a16="http://schemas.microsoft.com/office/drawing/2014/main" id="{5AD5BF64-BD51-4309-B3E1-C75AFE407D0E}"/>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79" name="フローチャート: 判断 578">
          <a:extLst>
            <a:ext uri="{FF2B5EF4-FFF2-40B4-BE49-F238E27FC236}">
              <a16:creationId xmlns:a16="http://schemas.microsoft.com/office/drawing/2014/main" id="{861B5ACF-BAFC-4FF8-9956-3845C8505145}"/>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80" name="フローチャート: 判断 579">
          <a:extLst>
            <a:ext uri="{FF2B5EF4-FFF2-40B4-BE49-F238E27FC236}">
              <a16:creationId xmlns:a16="http://schemas.microsoft.com/office/drawing/2014/main" id="{FE268F25-3F17-4CF0-882F-333C3B32CCB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81" name="フローチャート: 判断 580">
          <a:extLst>
            <a:ext uri="{FF2B5EF4-FFF2-40B4-BE49-F238E27FC236}">
              <a16:creationId xmlns:a16="http://schemas.microsoft.com/office/drawing/2014/main" id="{5168DE88-880F-4959-AC73-24627BBDD46A}"/>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582" name="フローチャート: 判断 581">
          <a:extLst>
            <a:ext uri="{FF2B5EF4-FFF2-40B4-BE49-F238E27FC236}">
              <a16:creationId xmlns:a16="http://schemas.microsoft.com/office/drawing/2014/main" id="{E7204521-43CD-4567-8B1C-456D77114C86}"/>
            </a:ext>
          </a:extLst>
        </xdr:cNvPr>
        <xdr:cNvSpPr/>
      </xdr:nvSpPr>
      <xdr:spPr>
        <a:xfrm>
          <a:off x="18605500" y="1080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70F01501-F2DA-4BD8-921D-4184A8628AC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10174FE0-C38B-4BC9-97D7-230A67C373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5EAFFC76-1C8B-4AAF-BE9C-4AC136D6EEC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17C95F8E-FB79-493F-898E-1F8175B2490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29B0631E-C3EC-40B9-A970-4C5EC5984F2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79731</xdr:rowOff>
    </xdr:from>
    <xdr:to>
      <xdr:col>116</xdr:col>
      <xdr:colOff>114300</xdr:colOff>
      <xdr:row>64</xdr:row>
      <xdr:rowOff>9881</xdr:rowOff>
    </xdr:to>
    <xdr:sp macro="" textlink="">
      <xdr:nvSpPr>
        <xdr:cNvPr id="588" name="楕円 587">
          <a:extLst>
            <a:ext uri="{FF2B5EF4-FFF2-40B4-BE49-F238E27FC236}">
              <a16:creationId xmlns:a16="http://schemas.microsoft.com/office/drawing/2014/main" id="{7B6F0EBB-2C4C-432A-9BC8-D138ED105BC7}"/>
            </a:ext>
          </a:extLst>
        </xdr:cNvPr>
        <xdr:cNvSpPr/>
      </xdr:nvSpPr>
      <xdr:spPr>
        <a:xfrm>
          <a:off x="221107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589" name="【保健センター・保健所】&#10;一人当たり面積該当値テキスト">
          <a:extLst>
            <a:ext uri="{FF2B5EF4-FFF2-40B4-BE49-F238E27FC236}">
              <a16:creationId xmlns:a16="http://schemas.microsoft.com/office/drawing/2014/main" id="{918D4138-AF38-4D38-85CF-D8EDC32E3438}"/>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81331</xdr:rowOff>
    </xdr:from>
    <xdr:to>
      <xdr:col>112</xdr:col>
      <xdr:colOff>38100</xdr:colOff>
      <xdr:row>64</xdr:row>
      <xdr:rowOff>11481</xdr:rowOff>
    </xdr:to>
    <xdr:sp macro="" textlink="">
      <xdr:nvSpPr>
        <xdr:cNvPr id="590" name="楕円 589">
          <a:extLst>
            <a:ext uri="{FF2B5EF4-FFF2-40B4-BE49-F238E27FC236}">
              <a16:creationId xmlns:a16="http://schemas.microsoft.com/office/drawing/2014/main" id="{F5DE1D91-2A48-4ECE-8FCE-7EA41EB79B04}"/>
            </a:ext>
          </a:extLst>
        </xdr:cNvPr>
        <xdr:cNvSpPr/>
      </xdr:nvSpPr>
      <xdr:spPr>
        <a:xfrm>
          <a:off x="21272500" y="1088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130531</xdr:rowOff>
    </xdr:from>
    <xdr:to>
      <xdr:col>116</xdr:col>
      <xdr:colOff>63500</xdr:colOff>
      <xdr:row>63</xdr:row>
      <xdr:rowOff>132131</xdr:rowOff>
    </xdr:to>
    <xdr:cxnSp macro="">
      <xdr:nvCxnSpPr>
        <xdr:cNvPr id="591" name="直線コネクタ 590">
          <a:extLst>
            <a:ext uri="{FF2B5EF4-FFF2-40B4-BE49-F238E27FC236}">
              <a16:creationId xmlns:a16="http://schemas.microsoft.com/office/drawing/2014/main" id="{39250F72-8BFE-4916-862C-A061F50E4610}"/>
            </a:ext>
          </a:extLst>
        </xdr:cNvPr>
        <xdr:cNvCxnSpPr/>
      </xdr:nvCxnSpPr>
      <xdr:spPr>
        <a:xfrm flipV="1">
          <a:off x="21323300" y="10931881"/>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82017</xdr:rowOff>
    </xdr:from>
    <xdr:to>
      <xdr:col>107</xdr:col>
      <xdr:colOff>101600</xdr:colOff>
      <xdr:row>64</xdr:row>
      <xdr:rowOff>12167</xdr:rowOff>
    </xdr:to>
    <xdr:sp macro="" textlink="">
      <xdr:nvSpPr>
        <xdr:cNvPr id="592" name="楕円 591">
          <a:extLst>
            <a:ext uri="{FF2B5EF4-FFF2-40B4-BE49-F238E27FC236}">
              <a16:creationId xmlns:a16="http://schemas.microsoft.com/office/drawing/2014/main" id="{A1D41AEC-F287-4D13-A036-FBDAFEC4482F}"/>
            </a:ext>
          </a:extLst>
        </xdr:cNvPr>
        <xdr:cNvSpPr/>
      </xdr:nvSpPr>
      <xdr:spPr>
        <a:xfrm>
          <a:off x="20383500" y="1088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132131</xdr:rowOff>
    </xdr:from>
    <xdr:to>
      <xdr:col>111</xdr:col>
      <xdr:colOff>177800</xdr:colOff>
      <xdr:row>63</xdr:row>
      <xdr:rowOff>132817</xdr:rowOff>
    </xdr:to>
    <xdr:cxnSp macro="">
      <xdr:nvCxnSpPr>
        <xdr:cNvPr id="593" name="直線コネクタ 592">
          <a:extLst>
            <a:ext uri="{FF2B5EF4-FFF2-40B4-BE49-F238E27FC236}">
              <a16:creationId xmlns:a16="http://schemas.microsoft.com/office/drawing/2014/main" id="{B478FC7D-19DE-4C8F-9B91-E3651C3BB1C6}"/>
            </a:ext>
          </a:extLst>
        </xdr:cNvPr>
        <xdr:cNvCxnSpPr/>
      </xdr:nvCxnSpPr>
      <xdr:spPr>
        <a:xfrm flipV="1">
          <a:off x="20434300" y="109334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82931</xdr:rowOff>
    </xdr:from>
    <xdr:to>
      <xdr:col>102</xdr:col>
      <xdr:colOff>165100</xdr:colOff>
      <xdr:row>64</xdr:row>
      <xdr:rowOff>13081</xdr:rowOff>
    </xdr:to>
    <xdr:sp macro="" textlink="">
      <xdr:nvSpPr>
        <xdr:cNvPr id="594" name="楕円 593">
          <a:extLst>
            <a:ext uri="{FF2B5EF4-FFF2-40B4-BE49-F238E27FC236}">
              <a16:creationId xmlns:a16="http://schemas.microsoft.com/office/drawing/2014/main" id="{72A15E05-70C3-4915-A186-D7CA5B36029A}"/>
            </a:ext>
          </a:extLst>
        </xdr:cNvPr>
        <xdr:cNvSpPr/>
      </xdr:nvSpPr>
      <xdr:spPr>
        <a:xfrm>
          <a:off x="19494500" y="1088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132817</xdr:rowOff>
    </xdr:from>
    <xdr:to>
      <xdr:col>107</xdr:col>
      <xdr:colOff>50800</xdr:colOff>
      <xdr:row>63</xdr:row>
      <xdr:rowOff>133731</xdr:rowOff>
    </xdr:to>
    <xdr:cxnSp macro="">
      <xdr:nvCxnSpPr>
        <xdr:cNvPr id="595" name="直線コネクタ 594">
          <a:extLst>
            <a:ext uri="{FF2B5EF4-FFF2-40B4-BE49-F238E27FC236}">
              <a16:creationId xmlns:a16="http://schemas.microsoft.com/office/drawing/2014/main" id="{54EA89A5-5FA2-4C8E-B818-A1C787DAE626}"/>
            </a:ext>
          </a:extLst>
        </xdr:cNvPr>
        <xdr:cNvCxnSpPr/>
      </xdr:nvCxnSpPr>
      <xdr:spPr>
        <a:xfrm flipV="1">
          <a:off x="19545300" y="109341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83617</xdr:rowOff>
    </xdr:from>
    <xdr:to>
      <xdr:col>98</xdr:col>
      <xdr:colOff>38100</xdr:colOff>
      <xdr:row>64</xdr:row>
      <xdr:rowOff>13767</xdr:rowOff>
    </xdr:to>
    <xdr:sp macro="" textlink="">
      <xdr:nvSpPr>
        <xdr:cNvPr id="596" name="楕円 595">
          <a:extLst>
            <a:ext uri="{FF2B5EF4-FFF2-40B4-BE49-F238E27FC236}">
              <a16:creationId xmlns:a16="http://schemas.microsoft.com/office/drawing/2014/main" id="{CBCD3553-2C6D-4F5E-AAF6-2614657E8593}"/>
            </a:ext>
          </a:extLst>
        </xdr:cNvPr>
        <xdr:cNvSpPr/>
      </xdr:nvSpPr>
      <xdr:spPr>
        <a:xfrm>
          <a:off x="18605500" y="1088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133731</xdr:rowOff>
    </xdr:from>
    <xdr:to>
      <xdr:col>102</xdr:col>
      <xdr:colOff>114300</xdr:colOff>
      <xdr:row>63</xdr:row>
      <xdr:rowOff>134417</xdr:rowOff>
    </xdr:to>
    <xdr:cxnSp macro="">
      <xdr:nvCxnSpPr>
        <xdr:cNvPr id="597" name="直線コネクタ 596">
          <a:extLst>
            <a:ext uri="{FF2B5EF4-FFF2-40B4-BE49-F238E27FC236}">
              <a16:creationId xmlns:a16="http://schemas.microsoft.com/office/drawing/2014/main" id="{D50E7C98-6E89-4529-ACA2-7C4D18A688D9}"/>
            </a:ext>
          </a:extLst>
        </xdr:cNvPr>
        <xdr:cNvCxnSpPr/>
      </xdr:nvCxnSpPr>
      <xdr:spPr>
        <a:xfrm flipV="1">
          <a:off x="18656300" y="109350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598" name="n_1aveValue【保健センター・保健所】&#10;一人当たり面積">
          <a:extLst>
            <a:ext uri="{FF2B5EF4-FFF2-40B4-BE49-F238E27FC236}">
              <a16:creationId xmlns:a16="http://schemas.microsoft.com/office/drawing/2014/main" id="{575AA501-90E7-4F64-A832-FC33290ACA4B}"/>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599" name="n_2aveValue【保健センター・保健所】&#10;一人当たり面積">
          <a:extLst>
            <a:ext uri="{FF2B5EF4-FFF2-40B4-BE49-F238E27FC236}">
              <a16:creationId xmlns:a16="http://schemas.microsoft.com/office/drawing/2014/main" id="{A0F0CB5C-558F-4A49-AEBE-08983BE275FE}"/>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00" name="n_3aveValue【保健センター・保健所】&#10;一人当たり面積">
          <a:extLst>
            <a:ext uri="{FF2B5EF4-FFF2-40B4-BE49-F238E27FC236}">
              <a16:creationId xmlns:a16="http://schemas.microsoft.com/office/drawing/2014/main" id="{1EA68C46-A1EB-44B3-97E7-3BE222CAC282}"/>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123106</xdr:rowOff>
    </xdr:from>
    <xdr:ext cx="469744" cy="259045"/>
    <xdr:sp macro="" textlink="">
      <xdr:nvSpPr>
        <xdr:cNvPr id="601" name="n_4aveValue【保健センター・保健所】&#10;一人当たり面積">
          <a:extLst>
            <a:ext uri="{FF2B5EF4-FFF2-40B4-BE49-F238E27FC236}">
              <a16:creationId xmlns:a16="http://schemas.microsoft.com/office/drawing/2014/main" id="{9E642FBA-0C5A-414D-B0EC-9500FDF83D40}"/>
            </a:ext>
          </a:extLst>
        </xdr:cNvPr>
        <xdr:cNvSpPr txBox="1"/>
      </xdr:nvSpPr>
      <xdr:spPr>
        <a:xfrm>
          <a:off x="18421427" y="1058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2608</xdr:rowOff>
    </xdr:from>
    <xdr:ext cx="469744" cy="259045"/>
    <xdr:sp macro="" textlink="">
      <xdr:nvSpPr>
        <xdr:cNvPr id="602" name="n_1mainValue【保健センター・保健所】&#10;一人当たり面積">
          <a:extLst>
            <a:ext uri="{FF2B5EF4-FFF2-40B4-BE49-F238E27FC236}">
              <a16:creationId xmlns:a16="http://schemas.microsoft.com/office/drawing/2014/main" id="{3E8140E0-09F8-4153-A2AF-EF252E7C1DAF}"/>
            </a:ext>
          </a:extLst>
        </xdr:cNvPr>
        <xdr:cNvSpPr txBox="1"/>
      </xdr:nvSpPr>
      <xdr:spPr>
        <a:xfrm>
          <a:off x="21075727" y="1097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3294</xdr:rowOff>
    </xdr:from>
    <xdr:ext cx="469744" cy="259045"/>
    <xdr:sp macro="" textlink="">
      <xdr:nvSpPr>
        <xdr:cNvPr id="603" name="n_2mainValue【保健センター・保健所】&#10;一人当たり面積">
          <a:extLst>
            <a:ext uri="{FF2B5EF4-FFF2-40B4-BE49-F238E27FC236}">
              <a16:creationId xmlns:a16="http://schemas.microsoft.com/office/drawing/2014/main" id="{E59501EF-1D89-428B-9CF7-7984AF3A8BA3}"/>
            </a:ext>
          </a:extLst>
        </xdr:cNvPr>
        <xdr:cNvSpPr txBox="1"/>
      </xdr:nvSpPr>
      <xdr:spPr>
        <a:xfrm>
          <a:off x="20199427" y="1097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4208</xdr:rowOff>
    </xdr:from>
    <xdr:ext cx="469744" cy="259045"/>
    <xdr:sp macro="" textlink="">
      <xdr:nvSpPr>
        <xdr:cNvPr id="604" name="n_3mainValue【保健センター・保健所】&#10;一人当たり面積">
          <a:extLst>
            <a:ext uri="{FF2B5EF4-FFF2-40B4-BE49-F238E27FC236}">
              <a16:creationId xmlns:a16="http://schemas.microsoft.com/office/drawing/2014/main" id="{E60A68F5-AD64-45D0-AFFD-B4879283373F}"/>
            </a:ext>
          </a:extLst>
        </xdr:cNvPr>
        <xdr:cNvSpPr txBox="1"/>
      </xdr:nvSpPr>
      <xdr:spPr>
        <a:xfrm>
          <a:off x="19310427" y="1097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4894</xdr:rowOff>
    </xdr:from>
    <xdr:ext cx="469744" cy="259045"/>
    <xdr:sp macro="" textlink="">
      <xdr:nvSpPr>
        <xdr:cNvPr id="605" name="n_4mainValue【保健センター・保健所】&#10;一人当たり面積">
          <a:extLst>
            <a:ext uri="{FF2B5EF4-FFF2-40B4-BE49-F238E27FC236}">
              <a16:creationId xmlns:a16="http://schemas.microsoft.com/office/drawing/2014/main" id="{D27B23CD-19F4-4099-9C77-D42AD3E936A5}"/>
            </a:ext>
          </a:extLst>
        </xdr:cNvPr>
        <xdr:cNvSpPr txBox="1"/>
      </xdr:nvSpPr>
      <xdr:spPr>
        <a:xfrm>
          <a:off x="18421427" y="10977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6" name="正方形/長方形 605">
          <a:extLst>
            <a:ext uri="{FF2B5EF4-FFF2-40B4-BE49-F238E27FC236}">
              <a16:creationId xmlns:a16="http://schemas.microsoft.com/office/drawing/2014/main" id="{E909D6DD-7A44-499F-8AD1-F7824DC1720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7" name="正方形/長方形 606">
          <a:extLst>
            <a:ext uri="{FF2B5EF4-FFF2-40B4-BE49-F238E27FC236}">
              <a16:creationId xmlns:a16="http://schemas.microsoft.com/office/drawing/2014/main" id="{16CE322D-E907-4575-AEFD-9330C50283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8" name="正方形/長方形 607">
          <a:extLst>
            <a:ext uri="{FF2B5EF4-FFF2-40B4-BE49-F238E27FC236}">
              <a16:creationId xmlns:a16="http://schemas.microsoft.com/office/drawing/2014/main" id="{EEF78D38-6531-476C-82D8-F23F9233143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9" name="正方形/長方形 608">
          <a:extLst>
            <a:ext uri="{FF2B5EF4-FFF2-40B4-BE49-F238E27FC236}">
              <a16:creationId xmlns:a16="http://schemas.microsoft.com/office/drawing/2014/main" id="{2B7BE06D-9E36-4651-9901-A7D8B846D5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0" name="正方形/長方形 609">
          <a:extLst>
            <a:ext uri="{FF2B5EF4-FFF2-40B4-BE49-F238E27FC236}">
              <a16:creationId xmlns:a16="http://schemas.microsoft.com/office/drawing/2014/main" id="{C71655B6-7333-40D7-AD9E-F984953D011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1" name="正方形/長方形 610">
          <a:extLst>
            <a:ext uri="{FF2B5EF4-FFF2-40B4-BE49-F238E27FC236}">
              <a16:creationId xmlns:a16="http://schemas.microsoft.com/office/drawing/2014/main" id="{7A6F0FE5-586F-4ED5-9C7A-EAE34E0D8C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2" name="正方形/長方形 611">
          <a:extLst>
            <a:ext uri="{FF2B5EF4-FFF2-40B4-BE49-F238E27FC236}">
              <a16:creationId xmlns:a16="http://schemas.microsoft.com/office/drawing/2014/main" id="{F5DA74C8-0EBE-4629-852F-E29091E7261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3" name="正方形/長方形 612">
          <a:extLst>
            <a:ext uri="{FF2B5EF4-FFF2-40B4-BE49-F238E27FC236}">
              <a16:creationId xmlns:a16="http://schemas.microsoft.com/office/drawing/2014/main" id="{CA218080-8D56-4724-8E70-180AD1A359C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4" name="テキスト ボックス 613">
          <a:extLst>
            <a:ext uri="{FF2B5EF4-FFF2-40B4-BE49-F238E27FC236}">
              <a16:creationId xmlns:a16="http://schemas.microsoft.com/office/drawing/2014/main" id="{E7EE7ED5-B9CB-42DC-A76F-182F1EA4FD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5" name="直線コネクタ 614">
          <a:extLst>
            <a:ext uri="{FF2B5EF4-FFF2-40B4-BE49-F238E27FC236}">
              <a16:creationId xmlns:a16="http://schemas.microsoft.com/office/drawing/2014/main" id="{1D7E8246-3DF8-4F98-9249-7E9B489D062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6" name="テキスト ボックス 615">
          <a:extLst>
            <a:ext uri="{FF2B5EF4-FFF2-40B4-BE49-F238E27FC236}">
              <a16:creationId xmlns:a16="http://schemas.microsoft.com/office/drawing/2014/main" id="{97042ECF-321E-46E8-B71E-FBFD1D70E42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17" name="直線コネクタ 616">
          <a:extLst>
            <a:ext uri="{FF2B5EF4-FFF2-40B4-BE49-F238E27FC236}">
              <a16:creationId xmlns:a16="http://schemas.microsoft.com/office/drawing/2014/main" id="{4E245DF6-4D60-4A1D-A307-DF5BF6D3CE8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18" name="テキスト ボックス 617">
          <a:extLst>
            <a:ext uri="{FF2B5EF4-FFF2-40B4-BE49-F238E27FC236}">
              <a16:creationId xmlns:a16="http://schemas.microsoft.com/office/drawing/2014/main" id="{D355EE93-940D-445F-8D83-0C410DE8BED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19" name="直線コネクタ 618">
          <a:extLst>
            <a:ext uri="{FF2B5EF4-FFF2-40B4-BE49-F238E27FC236}">
              <a16:creationId xmlns:a16="http://schemas.microsoft.com/office/drawing/2014/main" id="{EE89EA2F-8ED2-46BC-AE13-57606323893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0" name="テキスト ボックス 619">
          <a:extLst>
            <a:ext uri="{FF2B5EF4-FFF2-40B4-BE49-F238E27FC236}">
              <a16:creationId xmlns:a16="http://schemas.microsoft.com/office/drawing/2014/main" id="{892F35D1-B594-4E12-9A81-0A41E762E70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1" name="直線コネクタ 620">
          <a:extLst>
            <a:ext uri="{FF2B5EF4-FFF2-40B4-BE49-F238E27FC236}">
              <a16:creationId xmlns:a16="http://schemas.microsoft.com/office/drawing/2014/main" id="{6D8E6915-3232-4622-AB28-65ACB3FB6AE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2" name="テキスト ボックス 621">
          <a:extLst>
            <a:ext uri="{FF2B5EF4-FFF2-40B4-BE49-F238E27FC236}">
              <a16:creationId xmlns:a16="http://schemas.microsoft.com/office/drawing/2014/main" id="{21E401B3-08DC-4DCB-9B70-6345E751D04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3" name="直線コネクタ 622">
          <a:extLst>
            <a:ext uri="{FF2B5EF4-FFF2-40B4-BE49-F238E27FC236}">
              <a16:creationId xmlns:a16="http://schemas.microsoft.com/office/drawing/2014/main" id="{153C1D31-022F-44BA-9EA1-5ABE9572077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4" name="テキスト ボックス 623">
          <a:extLst>
            <a:ext uri="{FF2B5EF4-FFF2-40B4-BE49-F238E27FC236}">
              <a16:creationId xmlns:a16="http://schemas.microsoft.com/office/drawing/2014/main" id="{22228E9C-7AE4-48C1-823B-360350C5CBA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25" name="直線コネクタ 624">
          <a:extLst>
            <a:ext uri="{FF2B5EF4-FFF2-40B4-BE49-F238E27FC236}">
              <a16:creationId xmlns:a16="http://schemas.microsoft.com/office/drawing/2014/main" id="{DE180A0F-8C42-48A6-814C-1C991B5E082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26" name="テキスト ボックス 625">
          <a:extLst>
            <a:ext uri="{FF2B5EF4-FFF2-40B4-BE49-F238E27FC236}">
              <a16:creationId xmlns:a16="http://schemas.microsoft.com/office/drawing/2014/main" id="{8EBB3D5A-5033-474F-95B6-12B8429219F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27" name="直線コネクタ 626">
          <a:extLst>
            <a:ext uri="{FF2B5EF4-FFF2-40B4-BE49-F238E27FC236}">
              <a16:creationId xmlns:a16="http://schemas.microsoft.com/office/drawing/2014/main" id="{D4A6DF50-DFE5-41A3-ACD2-67C40406A3B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28" name="テキスト ボックス 627">
          <a:extLst>
            <a:ext uri="{FF2B5EF4-FFF2-40B4-BE49-F238E27FC236}">
              <a16:creationId xmlns:a16="http://schemas.microsoft.com/office/drawing/2014/main" id="{218C2D0B-D86A-4DC5-9C27-E473C5C05DE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9" name="直線コネクタ 628">
          <a:extLst>
            <a:ext uri="{FF2B5EF4-FFF2-40B4-BE49-F238E27FC236}">
              <a16:creationId xmlns:a16="http://schemas.microsoft.com/office/drawing/2014/main" id="{87733A49-596D-4D62-8A63-992351ADD04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消防施設】&#10;有形固定資産減価償却率グラフ枠">
          <a:extLst>
            <a:ext uri="{FF2B5EF4-FFF2-40B4-BE49-F238E27FC236}">
              <a16:creationId xmlns:a16="http://schemas.microsoft.com/office/drawing/2014/main" id="{E8D5C6A5-76B7-45E6-8DF5-862B0E88D9F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31" name="直線コネクタ 630">
          <a:extLst>
            <a:ext uri="{FF2B5EF4-FFF2-40B4-BE49-F238E27FC236}">
              <a16:creationId xmlns:a16="http://schemas.microsoft.com/office/drawing/2014/main" id="{081D9388-BFB3-4741-9B82-9A49330C2037}"/>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2" name="【消防施設】&#10;有形固定資産減価償却率最小値テキスト">
          <a:extLst>
            <a:ext uri="{FF2B5EF4-FFF2-40B4-BE49-F238E27FC236}">
              <a16:creationId xmlns:a16="http://schemas.microsoft.com/office/drawing/2014/main" id="{B84BB345-964C-429B-9860-13349FC74AD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3" name="直線コネクタ 632">
          <a:extLst>
            <a:ext uri="{FF2B5EF4-FFF2-40B4-BE49-F238E27FC236}">
              <a16:creationId xmlns:a16="http://schemas.microsoft.com/office/drawing/2014/main" id="{B365E7E9-81EC-4E16-A880-78CA8E1E9BF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34" name="【消防施設】&#10;有形固定資産減価償却率最大値テキスト">
          <a:extLst>
            <a:ext uri="{FF2B5EF4-FFF2-40B4-BE49-F238E27FC236}">
              <a16:creationId xmlns:a16="http://schemas.microsoft.com/office/drawing/2014/main" id="{F4360E90-8861-4D8D-8B9F-5678F2D1CC0E}"/>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35" name="直線コネクタ 634">
          <a:extLst>
            <a:ext uri="{FF2B5EF4-FFF2-40B4-BE49-F238E27FC236}">
              <a16:creationId xmlns:a16="http://schemas.microsoft.com/office/drawing/2014/main" id="{3CAA20E0-510E-4290-90BB-06365EF90CF3}"/>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36" name="【消防施設】&#10;有形固定資産減価償却率平均値テキスト">
          <a:extLst>
            <a:ext uri="{FF2B5EF4-FFF2-40B4-BE49-F238E27FC236}">
              <a16:creationId xmlns:a16="http://schemas.microsoft.com/office/drawing/2014/main" id="{609208E0-6B5B-4FCC-BAB0-3E64DFD2D4C3}"/>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37" name="フローチャート: 判断 636">
          <a:extLst>
            <a:ext uri="{FF2B5EF4-FFF2-40B4-BE49-F238E27FC236}">
              <a16:creationId xmlns:a16="http://schemas.microsoft.com/office/drawing/2014/main" id="{C7A625E3-DB52-4C74-A11B-8055C64A24DB}"/>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38" name="フローチャート: 判断 637">
          <a:extLst>
            <a:ext uri="{FF2B5EF4-FFF2-40B4-BE49-F238E27FC236}">
              <a16:creationId xmlns:a16="http://schemas.microsoft.com/office/drawing/2014/main" id="{69F2814F-73D6-42AD-828D-052807B0DB1F}"/>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39" name="フローチャート: 判断 638">
          <a:extLst>
            <a:ext uri="{FF2B5EF4-FFF2-40B4-BE49-F238E27FC236}">
              <a16:creationId xmlns:a16="http://schemas.microsoft.com/office/drawing/2014/main" id="{F48628B8-6C84-478B-B516-DB98844CF544}"/>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40" name="フローチャート: 判断 639">
          <a:extLst>
            <a:ext uri="{FF2B5EF4-FFF2-40B4-BE49-F238E27FC236}">
              <a16:creationId xmlns:a16="http://schemas.microsoft.com/office/drawing/2014/main" id="{C2689DE0-5C3A-48A4-8D5B-B5BDB449180D}"/>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641" name="フローチャート: 判断 640">
          <a:extLst>
            <a:ext uri="{FF2B5EF4-FFF2-40B4-BE49-F238E27FC236}">
              <a16:creationId xmlns:a16="http://schemas.microsoft.com/office/drawing/2014/main" id="{40160BE0-A43C-4C11-9F0D-91444DD15E27}"/>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D9A01429-A2DF-473F-A40A-E2A84A20883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90CC4EF4-A0B7-40B7-9E8F-CCF196888A8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68B4442E-59D5-4262-B2AB-747248F5E3E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ED210E69-C210-4E5C-B2EE-3E7EE6E95BC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59B79378-7E4C-4CE0-90FF-15FFD77BD6C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3629</xdr:rowOff>
    </xdr:from>
    <xdr:to>
      <xdr:col>85</xdr:col>
      <xdr:colOff>177800</xdr:colOff>
      <xdr:row>85</xdr:row>
      <xdr:rowOff>105229</xdr:rowOff>
    </xdr:to>
    <xdr:sp macro="" textlink="">
      <xdr:nvSpPr>
        <xdr:cNvPr id="647" name="楕円 646">
          <a:extLst>
            <a:ext uri="{FF2B5EF4-FFF2-40B4-BE49-F238E27FC236}">
              <a16:creationId xmlns:a16="http://schemas.microsoft.com/office/drawing/2014/main" id="{4DD3566B-CDA1-4A6E-855D-F85BAA2421E7}"/>
            </a:ext>
          </a:extLst>
        </xdr:cNvPr>
        <xdr:cNvSpPr/>
      </xdr:nvSpPr>
      <xdr:spPr>
        <a:xfrm>
          <a:off x="162687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153506</xdr:rowOff>
    </xdr:from>
    <xdr:ext cx="405111" cy="259045"/>
    <xdr:sp macro="" textlink="">
      <xdr:nvSpPr>
        <xdr:cNvPr id="648" name="【消防施設】&#10;有形固定資産減価償却率該当値テキスト">
          <a:extLst>
            <a:ext uri="{FF2B5EF4-FFF2-40B4-BE49-F238E27FC236}">
              <a16:creationId xmlns:a16="http://schemas.microsoft.com/office/drawing/2014/main" id="{6807CB0E-12B0-421B-B560-BA7BDDFDBCCA}"/>
            </a:ext>
          </a:extLst>
        </xdr:cNvPr>
        <xdr:cNvSpPr txBox="1"/>
      </xdr:nvSpPr>
      <xdr:spPr>
        <a:xfrm>
          <a:off x="16357600"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157118</xdr:rowOff>
    </xdr:from>
    <xdr:to>
      <xdr:col>81</xdr:col>
      <xdr:colOff>101600</xdr:colOff>
      <xdr:row>85</xdr:row>
      <xdr:rowOff>87268</xdr:rowOff>
    </xdr:to>
    <xdr:sp macro="" textlink="">
      <xdr:nvSpPr>
        <xdr:cNvPr id="649" name="楕円 648">
          <a:extLst>
            <a:ext uri="{FF2B5EF4-FFF2-40B4-BE49-F238E27FC236}">
              <a16:creationId xmlns:a16="http://schemas.microsoft.com/office/drawing/2014/main" id="{171D082B-A413-4BFF-B305-348BD41CCB30}"/>
            </a:ext>
          </a:extLst>
        </xdr:cNvPr>
        <xdr:cNvSpPr/>
      </xdr:nvSpPr>
      <xdr:spPr>
        <a:xfrm>
          <a:off x="154305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36468</xdr:rowOff>
    </xdr:from>
    <xdr:to>
      <xdr:col>85</xdr:col>
      <xdr:colOff>127000</xdr:colOff>
      <xdr:row>85</xdr:row>
      <xdr:rowOff>54429</xdr:rowOff>
    </xdr:to>
    <xdr:cxnSp macro="">
      <xdr:nvCxnSpPr>
        <xdr:cNvPr id="650" name="直線コネクタ 649">
          <a:extLst>
            <a:ext uri="{FF2B5EF4-FFF2-40B4-BE49-F238E27FC236}">
              <a16:creationId xmlns:a16="http://schemas.microsoft.com/office/drawing/2014/main" id="{36DDEEE6-8A39-4F67-8A3A-40F401F197CA}"/>
            </a:ext>
          </a:extLst>
        </xdr:cNvPr>
        <xdr:cNvCxnSpPr/>
      </xdr:nvCxnSpPr>
      <xdr:spPr>
        <a:xfrm>
          <a:off x="15481300" y="14609718"/>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51" name="n_1aveValue【消防施設】&#10;有形固定資産減価償却率">
          <a:extLst>
            <a:ext uri="{FF2B5EF4-FFF2-40B4-BE49-F238E27FC236}">
              <a16:creationId xmlns:a16="http://schemas.microsoft.com/office/drawing/2014/main" id="{08D16BB1-5AC4-4AF2-BF76-A577ED06C7A8}"/>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52" name="n_2aveValue【消防施設】&#10;有形固定資産減価償却率">
          <a:extLst>
            <a:ext uri="{FF2B5EF4-FFF2-40B4-BE49-F238E27FC236}">
              <a16:creationId xmlns:a16="http://schemas.microsoft.com/office/drawing/2014/main" id="{0F05E7C0-7895-48E9-894C-F75607C82FCC}"/>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53" name="n_3aveValue【消防施設】&#10;有形固定資産減価償却率">
          <a:extLst>
            <a:ext uri="{FF2B5EF4-FFF2-40B4-BE49-F238E27FC236}">
              <a16:creationId xmlns:a16="http://schemas.microsoft.com/office/drawing/2014/main" id="{C3FD8ABA-0D0A-40A8-94A7-5F2222C3F012}"/>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654" name="n_4aveValue【消防施設】&#10;有形固定資産減価償却率">
          <a:extLst>
            <a:ext uri="{FF2B5EF4-FFF2-40B4-BE49-F238E27FC236}">
              <a16:creationId xmlns:a16="http://schemas.microsoft.com/office/drawing/2014/main" id="{C33112A0-1798-46A9-AAA7-110E7EA7826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78395</xdr:rowOff>
    </xdr:from>
    <xdr:ext cx="405111" cy="259045"/>
    <xdr:sp macro="" textlink="">
      <xdr:nvSpPr>
        <xdr:cNvPr id="655" name="n_1mainValue【消防施設】&#10;有形固定資産減価償却率">
          <a:extLst>
            <a:ext uri="{FF2B5EF4-FFF2-40B4-BE49-F238E27FC236}">
              <a16:creationId xmlns:a16="http://schemas.microsoft.com/office/drawing/2014/main" id="{363F3BBC-7F9D-47C4-AD1B-9E20F1B98302}"/>
            </a:ext>
          </a:extLst>
        </xdr:cNvPr>
        <xdr:cNvSpPr txBox="1"/>
      </xdr:nvSpPr>
      <xdr:spPr>
        <a:xfrm>
          <a:off x="15266044"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6" name="正方形/長方形 655">
          <a:extLst>
            <a:ext uri="{FF2B5EF4-FFF2-40B4-BE49-F238E27FC236}">
              <a16:creationId xmlns:a16="http://schemas.microsoft.com/office/drawing/2014/main" id="{758202F0-0633-46F4-B6F7-5FE5816C20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7" name="正方形/長方形 656">
          <a:extLst>
            <a:ext uri="{FF2B5EF4-FFF2-40B4-BE49-F238E27FC236}">
              <a16:creationId xmlns:a16="http://schemas.microsoft.com/office/drawing/2014/main" id="{E064E9AB-4F5C-4EE2-9BF1-1DD4BB9261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8" name="正方形/長方形 657">
          <a:extLst>
            <a:ext uri="{FF2B5EF4-FFF2-40B4-BE49-F238E27FC236}">
              <a16:creationId xmlns:a16="http://schemas.microsoft.com/office/drawing/2014/main" id="{13F2FF04-47B9-4514-AC54-5B70E59B94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9" name="正方形/長方形 658">
          <a:extLst>
            <a:ext uri="{FF2B5EF4-FFF2-40B4-BE49-F238E27FC236}">
              <a16:creationId xmlns:a16="http://schemas.microsoft.com/office/drawing/2014/main" id="{B47C5CCF-9C43-45F7-9980-DB61F72169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0" name="正方形/長方形 659">
          <a:extLst>
            <a:ext uri="{FF2B5EF4-FFF2-40B4-BE49-F238E27FC236}">
              <a16:creationId xmlns:a16="http://schemas.microsoft.com/office/drawing/2014/main" id="{12882A14-21D2-49AA-8C85-2E316662ED9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1" name="正方形/長方形 660">
          <a:extLst>
            <a:ext uri="{FF2B5EF4-FFF2-40B4-BE49-F238E27FC236}">
              <a16:creationId xmlns:a16="http://schemas.microsoft.com/office/drawing/2014/main" id="{3C98DBAE-D522-4D3C-A03D-9EFF60700B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2" name="正方形/長方形 661">
          <a:extLst>
            <a:ext uri="{FF2B5EF4-FFF2-40B4-BE49-F238E27FC236}">
              <a16:creationId xmlns:a16="http://schemas.microsoft.com/office/drawing/2014/main" id="{300A231C-BABC-4D46-9EFB-84990209D6D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3" name="正方形/長方形 662">
          <a:extLst>
            <a:ext uri="{FF2B5EF4-FFF2-40B4-BE49-F238E27FC236}">
              <a16:creationId xmlns:a16="http://schemas.microsoft.com/office/drawing/2014/main" id="{46800F5F-31D9-457E-8A75-50BB06C7769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4" name="テキスト ボックス 663">
          <a:extLst>
            <a:ext uri="{FF2B5EF4-FFF2-40B4-BE49-F238E27FC236}">
              <a16:creationId xmlns:a16="http://schemas.microsoft.com/office/drawing/2014/main" id="{3F1F6DBA-1EA6-4E9B-98BB-BFFE828E64E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5" name="直線コネクタ 664">
          <a:extLst>
            <a:ext uri="{FF2B5EF4-FFF2-40B4-BE49-F238E27FC236}">
              <a16:creationId xmlns:a16="http://schemas.microsoft.com/office/drawing/2014/main" id="{81BFC141-5FC5-4C55-9016-8EDD5C2E16F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6" name="直線コネクタ 665">
          <a:extLst>
            <a:ext uri="{FF2B5EF4-FFF2-40B4-BE49-F238E27FC236}">
              <a16:creationId xmlns:a16="http://schemas.microsoft.com/office/drawing/2014/main" id="{E5354EEB-7897-4D00-870D-0496EB17DDD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7" name="テキスト ボックス 666">
          <a:extLst>
            <a:ext uri="{FF2B5EF4-FFF2-40B4-BE49-F238E27FC236}">
              <a16:creationId xmlns:a16="http://schemas.microsoft.com/office/drawing/2014/main" id="{A309B4CE-E2C8-40C5-9487-336DDA6B6CF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8" name="直線コネクタ 667">
          <a:extLst>
            <a:ext uri="{FF2B5EF4-FFF2-40B4-BE49-F238E27FC236}">
              <a16:creationId xmlns:a16="http://schemas.microsoft.com/office/drawing/2014/main" id="{18802AE9-06FB-47D9-9064-A526D8F42CF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9" name="テキスト ボックス 668">
          <a:extLst>
            <a:ext uri="{FF2B5EF4-FFF2-40B4-BE49-F238E27FC236}">
              <a16:creationId xmlns:a16="http://schemas.microsoft.com/office/drawing/2014/main" id="{15E7CFB6-8519-4FF7-9F07-48FCDEA4D72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70" name="直線コネクタ 669">
          <a:extLst>
            <a:ext uri="{FF2B5EF4-FFF2-40B4-BE49-F238E27FC236}">
              <a16:creationId xmlns:a16="http://schemas.microsoft.com/office/drawing/2014/main" id="{B7DBF00B-87E9-48EB-B14D-2198E3BF977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71" name="テキスト ボックス 670">
          <a:extLst>
            <a:ext uri="{FF2B5EF4-FFF2-40B4-BE49-F238E27FC236}">
              <a16:creationId xmlns:a16="http://schemas.microsoft.com/office/drawing/2014/main" id="{2135BF87-75E7-405E-BCF2-1408A57E89E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72" name="直線コネクタ 671">
          <a:extLst>
            <a:ext uri="{FF2B5EF4-FFF2-40B4-BE49-F238E27FC236}">
              <a16:creationId xmlns:a16="http://schemas.microsoft.com/office/drawing/2014/main" id="{FC9941BE-1C33-440E-B9A9-0149804616D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73" name="テキスト ボックス 672">
          <a:extLst>
            <a:ext uri="{FF2B5EF4-FFF2-40B4-BE49-F238E27FC236}">
              <a16:creationId xmlns:a16="http://schemas.microsoft.com/office/drawing/2014/main" id="{732AA602-5BE7-426C-926C-6CC20D5B30D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74" name="直線コネクタ 673">
          <a:extLst>
            <a:ext uri="{FF2B5EF4-FFF2-40B4-BE49-F238E27FC236}">
              <a16:creationId xmlns:a16="http://schemas.microsoft.com/office/drawing/2014/main" id="{B084D21A-6703-41AA-81C5-17E153F54CC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75" name="テキスト ボックス 674">
          <a:extLst>
            <a:ext uri="{FF2B5EF4-FFF2-40B4-BE49-F238E27FC236}">
              <a16:creationId xmlns:a16="http://schemas.microsoft.com/office/drawing/2014/main" id="{50A5D1CC-5B36-4699-AE9A-6A7D608A004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6" name="直線コネクタ 675">
          <a:extLst>
            <a:ext uri="{FF2B5EF4-FFF2-40B4-BE49-F238E27FC236}">
              <a16:creationId xmlns:a16="http://schemas.microsoft.com/office/drawing/2014/main" id="{4342C8C7-773C-410C-B0A1-47EF6074714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7" name="テキスト ボックス 676">
          <a:extLst>
            <a:ext uri="{FF2B5EF4-FFF2-40B4-BE49-F238E27FC236}">
              <a16:creationId xmlns:a16="http://schemas.microsoft.com/office/drawing/2014/main" id="{F605D2C5-DB24-4EDA-9D10-970E2944600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8" name="直線コネクタ 677">
          <a:extLst>
            <a:ext uri="{FF2B5EF4-FFF2-40B4-BE49-F238E27FC236}">
              <a16:creationId xmlns:a16="http://schemas.microsoft.com/office/drawing/2014/main" id="{7E445607-97D1-49EE-B392-737F7530BDF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9" name="テキスト ボックス 678">
          <a:extLst>
            <a:ext uri="{FF2B5EF4-FFF2-40B4-BE49-F238E27FC236}">
              <a16:creationId xmlns:a16="http://schemas.microsoft.com/office/drawing/2014/main" id="{E8B76E75-8588-4367-AD1A-E63FBD7C735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0" name="【消防施設】&#10;一人当たり面積グラフ枠">
          <a:extLst>
            <a:ext uri="{FF2B5EF4-FFF2-40B4-BE49-F238E27FC236}">
              <a16:creationId xmlns:a16="http://schemas.microsoft.com/office/drawing/2014/main" id="{F8FA702B-1CB0-49F0-A669-2FD0E25FF5C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81" name="直線コネクタ 680">
          <a:extLst>
            <a:ext uri="{FF2B5EF4-FFF2-40B4-BE49-F238E27FC236}">
              <a16:creationId xmlns:a16="http://schemas.microsoft.com/office/drawing/2014/main" id="{4914F958-28BE-4D62-B5B5-EBFEC4F00C2B}"/>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82" name="【消防施設】&#10;一人当たり面積最小値テキスト">
          <a:extLst>
            <a:ext uri="{FF2B5EF4-FFF2-40B4-BE49-F238E27FC236}">
              <a16:creationId xmlns:a16="http://schemas.microsoft.com/office/drawing/2014/main" id="{4F2BF1F2-8538-4AC5-B89B-9D8029C843B2}"/>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83" name="直線コネクタ 682">
          <a:extLst>
            <a:ext uri="{FF2B5EF4-FFF2-40B4-BE49-F238E27FC236}">
              <a16:creationId xmlns:a16="http://schemas.microsoft.com/office/drawing/2014/main" id="{24485A84-B243-48E4-96AC-AB1BEF2F8598}"/>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84" name="【消防施設】&#10;一人当たり面積最大値テキスト">
          <a:extLst>
            <a:ext uri="{FF2B5EF4-FFF2-40B4-BE49-F238E27FC236}">
              <a16:creationId xmlns:a16="http://schemas.microsoft.com/office/drawing/2014/main" id="{119DA16E-7079-4F79-860B-DF5B593F1E0D}"/>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85" name="直線コネクタ 684">
          <a:extLst>
            <a:ext uri="{FF2B5EF4-FFF2-40B4-BE49-F238E27FC236}">
              <a16:creationId xmlns:a16="http://schemas.microsoft.com/office/drawing/2014/main" id="{5B30EE0D-B5A2-4A87-979F-63E5006D357A}"/>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86" name="【消防施設】&#10;一人当たり面積平均値テキスト">
          <a:extLst>
            <a:ext uri="{FF2B5EF4-FFF2-40B4-BE49-F238E27FC236}">
              <a16:creationId xmlns:a16="http://schemas.microsoft.com/office/drawing/2014/main" id="{C3511FCB-5707-4A6A-B3C4-75357E7AB329}"/>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87" name="フローチャート: 判断 686">
          <a:extLst>
            <a:ext uri="{FF2B5EF4-FFF2-40B4-BE49-F238E27FC236}">
              <a16:creationId xmlns:a16="http://schemas.microsoft.com/office/drawing/2014/main" id="{221134CD-8C4E-4D4A-B932-8FFB7DE7CC7A}"/>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88" name="フローチャート: 判断 687">
          <a:extLst>
            <a:ext uri="{FF2B5EF4-FFF2-40B4-BE49-F238E27FC236}">
              <a16:creationId xmlns:a16="http://schemas.microsoft.com/office/drawing/2014/main" id="{0B5B436D-B1BA-4E38-A9C2-9FEBC76F0804}"/>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89" name="フローチャート: 判断 688">
          <a:extLst>
            <a:ext uri="{FF2B5EF4-FFF2-40B4-BE49-F238E27FC236}">
              <a16:creationId xmlns:a16="http://schemas.microsoft.com/office/drawing/2014/main" id="{8B62B981-0952-49A0-85ED-B99D1E77BDEB}"/>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90" name="フローチャート: 判断 689">
          <a:extLst>
            <a:ext uri="{FF2B5EF4-FFF2-40B4-BE49-F238E27FC236}">
              <a16:creationId xmlns:a16="http://schemas.microsoft.com/office/drawing/2014/main" id="{B6244D76-A96A-4C5D-BDBF-3AA68E3E31EC}"/>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691" name="フローチャート: 判断 690">
          <a:extLst>
            <a:ext uri="{FF2B5EF4-FFF2-40B4-BE49-F238E27FC236}">
              <a16:creationId xmlns:a16="http://schemas.microsoft.com/office/drawing/2014/main" id="{1AB16B89-4240-4976-BB1C-C0C2A7C8580B}"/>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CB50F841-9B67-4EFA-8126-FB904DC5A50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id="{C039D0CE-E0A9-44ED-A45F-CF98670AD5C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4" name="テキスト ボックス 693">
          <a:extLst>
            <a:ext uri="{FF2B5EF4-FFF2-40B4-BE49-F238E27FC236}">
              <a16:creationId xmlns:a16="http://schemas.microsoft.com/office/drawing/2014/main" id="{47AAD044-F27A-4DB6-884D-E304E83953E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id="{012E4A7B-3DD6-4BCD-8FCE-1CBD17606C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6" name="テキスト ボックス 695">
          <a:extLst>
            <a:ext uri="{FF2B5EF4-FFF2-40B4-BE49-F238E27FC236}">
              <a16:creationId xmlns:a16="http://schemas.microsoft.com/office/drawing/2014/main" id="{864A02B0-488F-4498-869C-BE1096F122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86578</xdr:rowOff>
    </xdr:from>
    <xdr:to>
      <xdr:col>116</xdr:col>
      <xdr:colOff>114300</xdr:colOff>
      <xdr:row>87</xdr:row>
      <xdr:rowOff>16728</xdr:rowOff>
    </xdr:to>
    <xdr:sp macro="" textlink="">
      <xdr:nvSpPr>
        <xdr:cNvPr id="697" name="楕円 696">
          <a:extLst>
            <a:ext uri="{FF2B5EF4-FFF2-40B4-BE49-F238E27FC236}">
              <a16:creationId xmlns:a16="http://schemas.microsoft.com/office/drawing/2014/main" id="{1EDFC947-36B2-420B-A1D5-5B78DEF015E6}"/>
            </a:ext>
          </a:extLst>
        </xdr:cNvPr>
        <xdr:cNvSpPr/>
      </xdr:nvSpPr>
      <xdr:spPr>
        <a:xfrm>
          <a:off x="22110700" y="148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698" name="【消防施設】&#10;一人当たり面積該当値テキスト">
          <a:extLst>
            <a:ext uri="{FF2B5EF4-FFF2-40B4-BE49-F238E27FC236}">
              <a16:creationId xmlns:a16="http://schemas.microsoft.com/office/drawing/2014/main" id="{7106A6FA-AC14-4CF2-A9DE-144E1B63B596}"/>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87557</xdr:rowOff>
    </xdr:from>
    <xdr:to>
      <xdr:col>112</xdr:col>
      <xdr:colOff>38100</xdr:colOff>
      <xdr:row>87</xdr:row>
      <xdr:rowOff>17707</xdr:rowOff>
    </xdr:to>
    <xdr:sp macro="" textlink="">
      <xdr:nvSpPr>
        <xdr:cNvPr id="699" name="楕円 698">
          <a:extLst>
            <a:ext uri="{FF2B5EF4-FFF2-40B4-BE49-F238E27FC236}">
              <a16:creationId xmlns:a16="http://schemas.microsoft.com/office/drawing/2014/main" id="{8B09F81E-07E7-40EA-91E2-BD7F8E47158E}"/>
            </a:ext>
          </a:extLst>
        </xdr:cNvPr>
        <xdr:cNvSpPr/>
      </xdr:nvSpPr>
      <xdr:spPr>
        <a:xfrm>
          <a:off x="21272500" y="148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137378</xdr:rowOff>
    </xdr:from>
    <xdr:to>
      <xdr:col>116</xdr:col>
      <xdr:colOff>63500</xdr:colOff>
      <xdr:row>86</xdr:row>
      <xdr:rowOff>138357</xdr:rowOff>
    </xdr:to>
    <xdr:cxnSp macro="">
      <xdr:nvCxnSpPr>
        <xdr:cNvPr id="700" name="直線コネクタ 699">
          <a:extLst>
            <a:ext uri="{FF2B5EF4-FFF2-40B4-BE49-F238E27FC236}">
              <a16:creationId xmlns:a16="http://schemas.microsoft.com/office/drawing/2014/main" id="{9969E024-EAD9-498B-8401-2293CB11FF6C}"/>
            </a:ext>
          </a:extLst>
        </xdr:cNvPr>
        <xdr:cNvCxnSpPr/>
      </xdr:nvCxnSpPr>
      <xdr:spPr>
        <a:xfrm flipV="1">
          <a:off x="21323300" y="14882078"/>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01" name="n_1aveValue【消防施設】&#10;一人当たり面積">
          <a:extLst>
            <a:ext uri="{FF2B5EF4-FFF2-40B4-BE49-F238E27FC236}">
              <a16:creationId xmlns:a16="http://schemas.microsoft.com/office/drawing/2014/main" id="{601D75A0-61CF-4FA2-94D7-56412744FA72}"/>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02" name="n_2aveValue【消防施設】&#10;一人当たり面積">
          <a:extLst>
            <a:ext uri="{FF2B5EF4-FFF2-40B4-BE49-F238E27FC236}">
              <a16:creationId xmlns:a16="http://schemas.microsoft.com/office/drawing/2014/main" id="{B4DFCD72-EBC5-48BD-B1AA-DE58645778EE}"/>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03" name="n_3aveValue【消防施設】&#10;一人当たり面積">
          <a:extLst>
            <a:ext uri="{FF2B5EF4-FFF2-40B4-BE49-F238E27FC236}">
              <a16:creationId xmlns:a16="http://schemas.microsoft.com/office/drawing/2014/main" id="{584A78D6-5B94-49C5-84A3-54EEA24F99A6}"/>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704" name="n_4aveValue【消防施設】&#10;一人当たり面積">
          <a:extLst>
            <a:ext uri="{FF2B5EF4-FFF2-40B4-BE49-F238E27FC236}">
              <a16:creationId xmlns:a16="http://schemas.microsoft.com/office/drawing/2014/main" id="{12C5A796-B2BC-44D9-BD14-40419E70DD78}"/>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8834</xdr:rowOff>
    </xdr:from>
    <xdr:ext cx="469744" cy="259045"/>
    <xdr:sp macro="" textlink="">
      <xdr:nvSpPr>
        <xdr:cNvPr id="705" name="n_1mainValue【消防施設】&#10;一人当たり面積">
          <a:extLst>
            <a:ext uri="{FF2B5EF4-FFF2-40B4-BE49-F238E27FC236}">
              <a16:creationId xmlns:a16="http://schemas.microsoft.com/office/drawing/2014/main" id="{3A1E9427-B4F9-4C27-BD2B-28FC4F429038}"/>
            </a:ext>
          </a:extLst>
        </xdr:cNvPr>
        <xdr:cNvSpPr txBox="1"/>
      </xdr:nvSpPr>
      <xdr:spPr>
        <a:xfrm>
          <a:off x="21075727" y="149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E7EA4AAB-6D04-4026-B16B-CB69255344D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4192EE9C-3AD7-4E0A-B606-21891985EE7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FA322271-C654-4521-BD49-DF09C9B93D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D20A5F38-9E25-425D-92CA-2B396D76839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9548ED97-9A36-4D57-893E-DB457479DAA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DE2C3E0F-0CF1-4B02-B3D1-831075869A6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CC8C4DBA-742B-49A1-94BD-1AC84FA1E9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8D695393-940E-42A7-BB24-EDFDE2585D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85261E6C-CDC4-4D2D-B680-1DA0F8120F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DA1577F3-FA06-4576-9C2F-D57FD03BB0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AF06D45D-F81B-43E3-BF8C-60E07B610D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a:extLst>
            <a:ext uri="{FF2B5EF4-FFF2-40B4-BE49-F238E27FC236}">
              <a16:creationId xmlns:a16="http://schemas.microsoft.com/office/drawing/2014/main" id="{BD415EE7-9AA0-4230-B0F2-A20991B5D92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EC757102-10DF-4E5C-A836-242E98F82A6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a:extLst>
            <a:ext uri="{FF2B5EF4-FFF2-40B4-BE49-F238E27FC236}">
              <a16:creationId xmlns:a16="http://schemas.microsoft.com/office/drawing/2014/main" id="{0C92C09F-7B3A-47A4-AE86-B9B90694C80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0" name="テキスト ボックス 719">
          <a:extLst>
            <a:ext uri="{FF2B5EF4-FFF2-40B4-BE49-F238E27FC236}">
              <a16:creationId xmlns:a16="http://schemas.microsoft.com/office/drawing/2014/main" id="{2C8C757E-ACA5-413D-98C0-E83B7C260D3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a:extLst>
            <a:ext uri="{FF2B5EF4-FFF2-40B4-BE49-F238E27FC236}">
              <a16:creationId xmlns:a16="http://schemas.microsoft.com/office/drawing/2014/main" id="{A549207F-538D-4CA3-BDF0-56E21419F08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2" name="テキスト ボックス 721">
          <a:extLst>
            <a:ext uri="{FF2B5EF4-FFF2-40B4-BE49-F238E27FC236}">
              <a16:creationId xmlns:a16="http://schemas.microsoft.com/office/drawing/2014/main" id="{6D8F4BC7-FEB9-4F02-9F6B-B13D64999D6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a:extLst>
            <a:ext uri="{FF2B5EF4-FFF2-40B4-BE49-F238E27FC236}">
              <a16:creationId xmlns:a16="http://schemas.microsoft.com/office/drawing/2014/main" id="{AA1BBBCC-FF82-4319-B4C2-E08E461CDEB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4" name="テキスト ボックス 723">
          <a:extLst>
            <a:ext uri="{FF2B5EF4-FFF2-40B4-BE49-F238E27FC236}">
              <a16:creationId xmlns:a16="http://schemas.microsoft.com/office/drawing/2014/main" id="{B9913362-EFAE-43DE-9E9A-4A14EDD0E75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a:extLst>
            <a:ext uri="{FF2B5EF4-FFF2-40B4-BE49-F238E27FC236}">
              <a16:creationId xmlns:a16="http://schemas.microsoft.com/office/drawing/2014/main" id="{3E9CD470-2FC6-4490-8B5C-9551C540D58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6" name="テキスト ボックス 725">
          <a:extLst>
            <a:ext uri="{FF2B5EF4-FFF2-40B4-BE49-F238E27FC236}">
              <a16:creationId xmlns:a16="http://schemas.microsoft.com/office/drawing/2014/main" id="{CD2C54C4-D69B-4793-9AC7-4205D0242F4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a:extLst>
            <a:ext uri="{FF2B5EF4-FFF2-40B4-BE49-F238E27FC236}">
              <a16:creationId xmlns:a16="http://schemas.microsoft.com/office/drawing/2014/main" id="{F7C66E0C-EE37-410A-A05B-4DFA40C6D3F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8" name="テキスト ボックス 727">
          <a:extLst>
            <a:ext uri="{FF2B5EF4-FFF2-40B4-BE49-F238E27FC236}">
              <a16:creationId xmlns:a16="http://schemas.microsoft.com/office/drawing/2014/main" id="{B60025CF-2A7A-4D51-BD38-45A3080787B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9EFFF4A9-4FBA-4669-AEA5-6AB946C5039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庁舎】&#10;有形固定資産減価償却率グラフ枠">
          <a:extLst>
            <a:ext uri="{FF2B5EF4-FFF2-40B4-BE49-F238E27FC236}">
              <a16:creationId xmlns:a16="http://schemas.microsoft.com/office/drawing/2014/main" id="{A93D3CAF-DA83-4475-A697-6489EE085A2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31" name="直線コネクタ 730">
          <a:extLst>
            <a:ext uri="{FF2B5EF4-FFF2-40B4-BE49-F238E27FC236}">
              <a16:creationId xmlns:a16="http://schemas.microsoft.com/office/drawing/2014/main" id="{7F1FC941-8199-47F3-835F-2BAFBE3CFB9F}"/>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32" name="【庁舎】&#10;有形固定資産減価償却率最小値テキスト">
          <a:extLst>
            <a:ext uri="{FF2B5EF4-FFF2-40B4-BE49-F238E27FC236}">
              <a16:creationId xmlns:a16="http://schemas.microsoft.com/office/drawing/2014/main" id="{489BEE77-8291-48F8-8476-57055C86722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3" name="直線コネクタ 732">
          <a:extLst>
            <a:ext uri="{FF2B5EF4-FFF2-40B4-BE49-F238E27FC236}">
              <a16:creationId xmlns:a16="http://schemas.microsoft.com/office/drawing/2014/main" id="{D3A218FF-8D4C-4F1F-9BBE-B7C5DD02315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34" name="【庁舎】&#10;有形固定資産減価償却率最大値テキスト">
          <a:extLst>
            <a:ext uri="{FF2B5EF4-FFF2-40B4-BE49-F238E27FC236}">
              <a16:creationId xmlns:a16="http://schemas.microsoft.com/office/drawing/2014/main" id="{CD04EF11-AAE4-4619-92BC-C582992F820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35" name="直線コネクタ 734">
          <a:extLst>
            <a:ext uri="{FF2B5EF4-FFF2-40B4-BE49-F238E27FC236}">
              <a16:creationId xmlns:a16="http://schemas.microsoft.com/office/drawing/2014/main" id="{1F51F20B-BA10-4372-98F9-8DF956883035}"/>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36" name="【庁舎】&#10;有形固定資産減価償却率平均値テキスト">
          <a:extLst>
            <a:ext uri="{FF2B5EF4-FFF2-40B4-BE49-F238E27FC236}">
              <a16:creationId xmlns:a16="http://schemas.microsoft.com/office/drawing/2014/main" id="{4DB8FC41-4833-49FC-8B63-763FD8C8038E}"/>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37" name="フローチャート: 判断 736">
          <a:extLst>
            <a:ext uri="{FF2B5EF4-FFF2-40B4-BE49-F238E27FC236}">
              <a16:creationId xmlns:a16="http://schemas.microsoft.com/office/drawing/2014/main" id="{316C27BD-F8CE-4607-AFB9-C1331587112C}"/>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38" name="フローチャート: 判断 737">
          <a:extLst>
            <a:ext uri="{FF2B5EF4-FFF2-40B4-BE49-F238E27FC236}">
              <a16:creationId xmlns:a16="http://schemas.microsoft.com/office/drawing/2014/main" id="{8C7D11D5-0D2E-454D-A5E7-BEADE1BAA1D7}"/>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39" name="フローチャート: 判断 738">
          <a:extLst>
            <a:ext uri="{FF2B5EF4-FFF2-40B4-BE49-F238E27FC236}">
              <a16:creationId xmlns:a16="http://schemas.microsoft.com/office/drawing/2014/main" id="{1998CE4D-0689-455A-9781-3D00B043D7A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40" name="フローチャート: 判断 739">
          <a:extLst>
            <a:ext uri="{FF2B5EF4-FFF2-40B4-BE49-F238E27FC236}">
              <a16:creationId xmlns:a16="http://schemas.microsoft.com/office/drawing/2014/main" id="{45348988-A09D-46DC-9090-BE3B8FD11E4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741" name="フローチャート: 判断 740">
          <a:extLst>
            <a:ext uri="{FF2B5EF4-FFF2-40B4-BE49-F238E27FC236}">
              <a16:creationId xmlns:a16="http://schemas.microsoft.com/office/drawing/2014/main" id="{CFDB4F93-E0EC-4233-A0DD-D3F24E5F66A3}"/>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2AF3F222-9C8C-47F9-8710-0CB5C17791E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E0681EBA-2E82-4A35-9E80-905D9885D79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FAADB3DB-FFB7-4AA5-9DA3-1B39E584C1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C214F78-4198-4FB5-A289-58AC65580E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65465F4-C3A2-4FA5-A2F6-7CED129F97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31931</xdr:rowOff>
    </xdr:from>
    <xdr:to>
      <xdr:col>85</xdr:col>
      <xdr:colOff>177800</xdr:colOff>
      <xdr:row>105</xdr:row>
      <xdr:rowOff>133531</xdr:rowOff>
    </xdr:to>
    <xdr:sp macro="" textlink="">
      <xdr:nvSpPr>
        <xdr:cNvPr id="747" name="楕円 746">
          <a:extLst>
            <a:ext uri="{FF2B5EF4-FFF2-40B4-BE49-F238E27FC236}">
              <a16:creationId xmlns:a16="http://schemas.microsoft.com/office/drawing/2014/main" id="{F15FF6EA-FA13-41C6-A290-51A0A5B4A2F2}"/>
            </a:ext>
          </a:extLst>
        </xdr:cNvPr>
        <xdr:cNvSpPr/>
      </xdr:nvSpPr>
      <xdr:spPr>
        <a:xfrm>
          <a:off x="162687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10358</xdr:rowOff>
    </xdr:from>
    <xdr:ext cx="405111" cy="259045"/>
    <xdr:sp macro="" textlink="">
      <xdr:nvSpPr>
        <xdr:cNvPr id="748" name="【庁舎】&#10;有形固定資産減価償却率該当値テキスト">
          <a:extLst>
            <a:ext uri="{FF2B5EF4-FFF2-40B4-BE49-F238E27FC236}">
              <a16:creationId xmlns:a16="http://schemas.microsoft.com/office/drawing/2014/main" id="{395D7474-A84B-4907-BA6A-E7750DC0195A}"/>
            </a:ext>
          </a:extLst>
        </xdr:cNvPr>
        <xdr:cNvSpPr txBox="1"/>
      </xdr:nvSpPr>
      <xdr:spPr>
        <a:xfrm>
          <a:off x="16357600"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76019</xdr:rowOff>
    </xdr:from>
    <xdr:to>
      <xdr:col>81</xdr:col>
      <xdr:colOff>101600</xdr:colOff>
      <xdr:row>105</xdr:row>
      <xdr:rowOff>6169</xdr:rowOff>
    </xdr:to>
    <xdr:sp macro="" textlink="">
      <xdr:nvSpPr>
        <xdr:cNvPr id="749" name="楕円 748">
          <a:extLst>
            <a:ext uri="{FF2B5EF4-FFF2-40B4-BE49-F238E27FC236}">
              <a16:creationId xmlns:a16="http://schemas.microsoft.com/office/drawing/2014/main" id="{6A7E9A02-2024-4D8A-833C-7AC783F32559}"/>
            </a:ext>
          </a:extLst>
        </xdr:cNvPr>
        <xdr:cNvSpPr/>
      </xdr:nvSpPr>
      <xdr:spPr>
        <a:xfrm>
          <a:off x="15430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126819</xdr:rowOff>
    </xdr:from>
    <xdr:to>
      <xdr:col>85</xdr:col>
      <xdr:colOff>127000</xdr:colOff>
      <xdr:row>105</xdr:row>
      <xdr:rowOff>82731</xdr:rowOff>
    </xdr:to>
    <xdr:cxnSp macro="">
      <xdr:nvCxnSpPr>
        <xdr:cNvPr id="750" name="直線コネクタ 749">
          <a:extLst>
            <a:ext uri="{FF2B5EF4-FFF2-40B4-BE49-F238E27FC236}">
              <a16:creationId xmlns:a16="http://schemas.microsoft.com/office/drawing/2014/main" id="{BEF2EBB7-C3D6-4709-BBBC-830C901C3742}"/>
            </a:ext>
          </a:extLst>
        </xdr:cNvPr>
        <xdr:cNvCxnSpPr/>
      </xdr:nvCxnSpPr>
      <xdr:spPr>
        <a:xfrm>
          <a:off x="15481300" y="17957619"/>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31931</xdr:rowOff>
    </xdr:from>
    <xdr:to>
      <xdr:col>76</xdr:col>
      <xdr:colOff>165100</xdr:colOff>
      <xdr:row>104</xdr:row>
      <xdr:rowOff>133531</xdr:rowOff>
    </xdr:to>
    <xdr:sp macro="" textlink="">
      <xdr:nvSpPr>
        <xdr:cNvPr id="751" name="楕円 750">
          <a:extLst>
            <a:ext uri="{FF2B5EF4-FFF2-40B4-BE49-F238E27FC236}">
              <a16:creationId xmlns:a16="http://schemas.microsoft.com/office/drawing/2014/main" id="{4366B4D1-288A-4A8E-8E09-EB8109670A40}"/>
            </a:ext>
          </a:extLst>
        </xdr:cNvPr>
        <xdr:cNvSpPr/>
      </xdr:nvSpPr>
      <xdr:spPr>
        <a:xfrm>
          <a:off x="14541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82731</xdr:rowOff>
    </xdr:from>
    <xdr:to>
      <xdr:col>81</xdr:col>
      <xdr:colOff>50800</xdr:colOff>
      <xdr:row>104</xdr:row>
      <xdr:rowOff>126819</xdr:rowOff>
    </xdr:to>
    <xdr:cxnSp macro="">
      <xdr:nvCxnSpPr>
        <xdr:cNvPr id="752" name="直線コネクタ 751">
          <a:extLst>
            <a:ext uri="{FF2B5EF4-FFF2-40B4-BE49-F238E27FC236}">
              <a16:creationId xmlns:a16="http://schemas.microsoft.com/office/drawing/2014/main" id="{EF6C3BEE-4D17-4C83-9256-254DCB5EADEB}"/>
            </a:ext>
          </a:extLst>
        </xdr:cNvPr>
        <xdr:cNvCxnSpPr/>
      </xdr:nvCxnSpPr>
      <xdr:spPr>
        <a:xfrm>
          <a:off x="14592300" y="179135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53" name="楕円 752">
          <a:extLst>
            <a:ext uri="{FF2B5EF4-FFF2-40B4-BE49-F238E27FC236}">
              <a16:creationId xmlns:a16="http://schemas.microsoft.com/office/drawing/2014/main" id="{C73C755D-8C20-4C94-9175-3C137A0840F0}"/>
            </a:ext>
          </a:extLst>
        </xdr:cNvPr>
        <xdr:cNvSpPr/>
      </xdr:nvSpPr>
      <xdr:spPr>
        <a:xfrm>
          <a:off x="13652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82731</xdr:rowOff>
    </xdr:from>
    <xdr:to>
      <xdr:col>76</xdr:col>
      <xdr:colOff>114300</xdr:colOff>
      <xdr:row>104</xdr:row>
      <xdr:rowOff>103958</xdr:rowOff>
    </xdr:to>
    <xdr:cxnSp macro="">
      <xdr:nvCxnSpPr>
        <xdr:cNvPr id="754" name="直線コネクタ 753">
          <a:extLst>
            <a:ext uri="{FF2B5EF4-FFF2-40B4-BE49-F238E27FC236}">
              <a16:creationId xmlns:a16="http://schemas.microsoft.com/office/drawing/2014/main" id="{BA962CF7-4C00-4CFB-81C7-1EE64A64A1FA}"/>
            </a:ext>
          </a:extLst>
        </xdr:cNvPr>
        <xdr:cNvCxnSpPr/>
      </xdr:nvCxnSpPr>
      <xdr:spPr>
        <a:xfrm flipV="1">
          <a:off x="13703300" y="179135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160927</xdr:rowOff>
    </xdr:from>
    <xdr:to>
      <xdr:col>67</xdr:col>
      <xdr:colOff>101600</xdr:colOff>
      <xdr:row>104</xdr:row>
      <xdr:rowOff>91077</xdr:rowOff>
    </xdr:to>
    <xdr:sp macro="" textlink="">
      <xdr:nvSpPr>
        <xdr:cNvPr id="755" name="楕円 754">
          <a:extLst>
            <a:ext uri="{FF2B5EF4-FFF2-40B4-BE49-F238E27FC236}">
              <a16:creationId xmlns:a16="http://schemas.microsoft.com/office/drawing/2014/main" id="{4C2C8733-0D96-4D6A-9EC8-C506E9D2E893}"/>
            </a:ext>
          </a:extLst>
        </xdr:cNvPr>
        <xdr:cNvSpPr/>
      </xdr:nvSpPr>
      <xdr:spPr>
        <a:xfrm>
          <a:off x="12763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40277</xdr:rowOff>
    </xdr:from>
    <xdr:to>
      <xdr:col>71</xdr:col>
      <xdr:colOff>177800</xdr:colOff>
      <xdr:row>104</xdr:row>
      <xdr:rowOff>103958</xdr:rowOff>
    </xdr:to>
    <xdr:cxnSp macro="">
      <xdr:nvCxnSpPr>
        <xdr:cNvPr id="756" name="直線コネクタ 755">
          <a:extLst>
            <a:ext uri="{FF2B5EF4-FFF2-40B4-BE49-F238E27FC236}">
              <a16:creationId xmlns:a16="http://schemas.microsoft.com/office/drawing/2014/main" id="{DF9AE330-6B17-46DE-8CD5-834A1FE1DCD8}"/>
            </a:ext>
          </a:extLst>
        </xdr:cNvPr>
        <xdr:cNvCxnSpPr/>
      </xdr:nvCxnSpPr>
      <xdr:spPr>
        <a:xfrm>
          <a:off x="12814300" y="17871077"/>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57" name="n_1aveValue【庁舎】&#10;有形固定資産減価償却率">
          <a:extLst>
            <a:ext uri="{FF2B5EF4-FFF2-40B4-BE49-F238E27FC236}">
              <a16:creationId xmlns:a16="http://schemas.microsoft.com/office/drawing/2014/main" id="{0F178FD1-5566-4252-8CCB-6EE87A459708}"/>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58" name="n_2aveValue【庁舎】&#10;有形固定資産減価償却率">
          <a:extLst>
            <a:ext uri="{FF2B5EF4-FFF2-40B4-BE49-F238E27FC236}">
              <a16:creationId xmlns:a16="http://schemas.microsoft.com/office/drawing/2014/main" id="{74C3F70A-F57B-4A37-91B5-D7EAA3754762}"/>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59" name="n_3aveValue【庁舎】&#10;有形固定資産減価償却率">
          <a:extLst>
            <a:ext uri="{FF2B5EF4-FFF2-40B4-BE49-F238E27FC236}">
              <a16:creationId xmlns:a16="http://schemas.microsoft.com/office/drawing/2014/main" id="{115F6663-80A3-4E25-B616-09CD4E0E3ADE}"/>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760" name="n_4aveValue【庁舎】&#10;有形固定資産減価償却率">
          <a:extLst>
            <a:ext uri="{FF2B5EF4-FFF2-40B4-BE49-F238E27FC236}">
              <a16:creationId xmlns:a16="http://schemas.microsoft.com/office/drawing/2014/main" id="{F77A970D-A7DA-404D-BD9E-C4E111E012BF}"/>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168746</xdr:rowOff>
    </xdr:from>
    <xdr:ext cx="405111" cy="259045"/>
    <xdr:sp macro="" textlink="">
      <xdr:nvSpPr>
        <xdr:cNvPr id="761" name="n_1mainValue【庁舎】&#10;有形固定資産減価償却率">
          <a:extLst>
            <a:ext uri="{FF2B5EF4-FFF2-40B4-BE49-F238E27FC236}">
              <a16:creationId xmlns:a16="http://schemas.microsoft.com/office/drawing/2014/main" id="{02AEF7FC-FBE5-4740-BD6C-5BA362CDC454}"/>
            </a:ext>
          </a:extLst>
        </xdr:cNvPr>
        <xdr:cNvSpPr txBox="1"/>
      </xdr:nvSpPr>
      <xdr:spPr>
        <a:xfrm>
          <a:off x="152660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124658</xdr:rowOff>
    </xdr:from>
    <xdr:ext cx="405111" cy="259045"/>
    <xdr:sp macro="" textlink="">
      <xdr:nvSpPr>
        <xdr:cNvPr id="762" name="n_2mainValue【庁舎】&#10;有形固定資産減価償却率">
          <a:extLst>
            <a:ext uri="{FF2B5EF4-FFF2-40B4-BE49-F238E27FC236}">
              <a16:creationId xmlns:a16="http://schemas.microsoft.com/office/drawing/2014/main" id="{839E15F2-C230-4547-898C-EFF49DF31DBA}"/>
            </a:ext>
          </a:extLst>
        </xdr:cNvPr>
        <xdr:cNvSpPr txBox="1"/>
      </xdr:nvSpPr>
      <xdr:spPr>
        <a:xfrm>
          <a:off x="14389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63" name="n_3mainValue【庁舎】&#10;有形固定資産減価償却率">
          <a:extLst>
            <a:ext uri="{FF2B5EF4-FFF2-40B4-BE49-F238E27FC236}">
              <a16:creationId xmlns:a16="http://schemas.microsoft.com/office/drawing/2014/main" id="{C6A9A784-459D-4C8E-B22D-DDD9AC05CA0E}"/>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107604</xdr:rowOff>
    </xdr:from>
    <xdr:ext cx="405111" cy="259045"/>
    <xdr:sp macro="" textlink="">
      <xdr:nvSpPr>
        <xdr:cNvPr id="764" name="n_4mainValue【庁舎】&#10;有形固定資産減価償却率">
          <a:extLst>
            <a:ext uri="{FF2B5EF4-FFF2-40B4-BE49-F238E27FC236}">
              <a16:creationId xmlns:a16="http://schemas.microsoft.com/office/drawing/2014/main" id="{E992AAF9-020B-4C0E-86AF-7354524FA283}"/>
            </a:ext>
          </a:extLst>
        </xdr:cNvPr>
        <xdr:cNvSpPr txBox="1"/>
      </xdr:nvSpPr>
      <xdr:spPr>
        <a:xfrm>
          <a:off x="12611744" y="1759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5919D545-ABDB-4498-93A7-3D34527ABB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FD47D47C-0666-48A9-BF66-68324B0395C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73E0217F-C904-4FC3-AA0C-57B3A403AB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35E24E83-10E4-455A-972F-6A24A34794A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C9764283-5A4F-4C0A-9474-FBEF601508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E52DEE8A-1205-4FC8-9349-1FEFB2E234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FBD0FB4C-B595-448C-A297-B8369E82E2C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8619148F-5600-4DEA-8BBA-0E7B507C94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8A238F85-5AD2-40BE-A4E1-768DA07C2D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6D9771D0-4290-4DFE-B2E6-35E2CE6F0C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5" name="直線コネクタ 774">
          <a:extLst>
            <a:ext uri="{FF2B5EF4-FFF2-40B4-BE49-F238E27FC236}">
              <a16:creationId xmlns:a16="http://schemas.microsoft.com/office/drawing/2014/main" id="{CD66D404-987F-484D-B4CB-5636F03728D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6" name="テキスト ボックス 775">
          <a:extLst>
            <a:ext uri="{FF2B5EF4-FFF2-40B4-BE49-F238E27FC236}">
              <a16:creationId xmlns:a16="http://schemas.microsoft.com/office/drawing/2014/main" id="{F97D9FDE-35B3-4DBE-8055-B49967A75F7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7" name="直線コネクタ 776">
          <a:extLst>
            <a:ext uri="{FF2B5EF4-FFF2-40B4-BE49-F238E27FC236}">
              <a16:creationId xmlns:a16="http://schemas.microsoft.com/office/drawing/2014/main" id="{05D22F45-950F-4E3C-A0AE-53909414523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8" name="テキスト ボックス 777">
          <a:extLst>
            <a:ext uri="{FF2B5EF4-FFF2-40B4-BE49-F238E27FC236}">
              <a16:creationId xmlns:a16="http://schemas.microsoft.com/office/drawing/2014/main" id="{2ADA1756-7324-4F36-B2CB-BF0592E2F48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9" name="直線コネクタ 778">
          <a:extLst>
            <a:ext uri="{FF2B5EF4-FFF2-40B4-BE49-F238E27FC236}">
              <a16:creationId xmlns:a16="http://schemas.microsoft.com/office/drawing/2014/main" id="{00455F91-1D41-4BEB-8EA2-6BDC009AE59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0" name="テキスト ボックス 779">
          <a:extLst>
            <a:ext uri="{FF2B5EF4-FFF2-40B4-BE49-F238E27FC236}">
              <a16:creationId xmlns:a16="http://schemas.microsoft.com/office/drawing/2014/main" id="{477E3443-6ED0-447F-9A65-B64814C2B70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1" name="直線コネクタ 780">
          <a:extLst>
            <a:ext uri="{FF2B5EF4-FFF2-40B4-BE49-F238E27FC236}">
              <a16:creationId xmlns:a16="http://schemas.microsoft.com/office/drawing/2014/main" id="{90DAFBC5-EC8E-4D29-8991-EC7AE4A2042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2" name="テキスト ボックス 781">
          <a:extLst>
            <a:ext uri="{FF2B5EF4-FFF2-40B4-BE49-F238E27FC236}">
              <a16:creationId xmlns:a16="http://schemas.microsoft.com/office/drawing/2014/main" id="{04C27B11-21A2-4C8A-BDF1-F483CDF6435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3" name="直線コネクタ 782">
          <a:extLst>
            <a:ext uri="{FF2B5EF4-FFF2-40B4-BE49-F238E27FC236}">
              <a16:creationId xmlns:a16="http://schemas.microsoft.com/office/drawing/2014/main" id="{7EDEE002-9AAA-4186-B8ED-5F3EB9361B8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84" name="テキスト ボックス 783">
          <a:extLst>
            <a:ext uri="{FF2B5EF4-FFF2-40B4-BE49-F238E27FC236}">
              <a16:creationId xmlns:a16="http://schemas.microsoft.com/office/drawing/2014/main" id="{72470F5A-5520-475C-9BF9-C855B915CD9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5" name="直線コネクタ 784">
          <a:extLst>
            <a:ext uri="{FF2B5EF4-FFF2-40B4-BE49-F238E27FC236}">
              <a16:creationId xmlns:a16="http://schemas.microsoft.com/office/drawing/2014/main" id="{79DB991D-554C-48B1-BECA-88A08772995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86" name="テキスト ボックス 785">
          <a:extLst>
            <a:ext uri="{FF2B5EF4-FFF2-40B4-BE49-F238E27FC236}">
              <a16:creationId xmlns:a16="http://schemas.microsoft.com/office/drawing/2014/main" id="{996E146E-8EFE-4DC0-8422-78BAA2E5824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7" name="【庁舎】&#10;一人当たり面積グラフ枠">
          <a:extLst>
            <a:ext uri="{FF2B5EF4-FFF2-40B4-BE49-F238E27FC236}">
              <a16:creationId xmlns:a16="http://schemas.microsoft.com/office/drawing/2014/main" id="{D4CB04AF-11AE-44E0-B9DD-069685E449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88" name="直線コネクタ 787">
          <a:extLst>
            <a:ext uri="{FF2B5EF4-FFF2-40B4-BE49-F238E27FC236}">
              <a16:creationId xmlns:a16="http://schemas.microsoft.com/office/drawing/2014/main" id="{9C5972DB-534C-46EF-9301-A605E9AF61F1}"/>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89" name="【庁舎】&#10;一人当たり面積最小値テキスト">
          <a:extLst>
            <a:ext uri="{FF2B5EF4-FFF2-40B4-BE49-F238E27FC236}">
              <a16:creationId xmlns:a16="http://schemas.microsoft.com/office/drawing/2014/main" id="{047A2A39-3EB6-4D71-B595-39A1D4B76719}"/>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90" name="直線コネクタ 789">
          <a:extLst>
            <a:ext uri="{FF2B5EF4-FFF2-40B4-BE49-F238E27FC236}">
              <a16:creationId xmlns:a16="http://schemas.microsoft.com/office/drawing/2014/main" id="{35ECDA77-F015-4021-A7C4-2E31CA86CA6B}"/>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91" name="【庁舎】&#10;一人当たり面積最大値テキスト">
          <a:extLst>
            <a:ext uri="{FF2B5EF4-FFF2-40B4-BE49-F238E27FC236}">
              <a16:creationId xmlns:a16="http://schemas.microsoft.com/office/drawing/2014/main" id="{D185EC41-A2B4-49FC-A45F-43623FFD691E}"/>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92" name="直線コネクタ 791">
          <a:extLst>
            <a:ext uri="{FF2B5EF4-FFF2-40B4-BE49-F238E27FC236}">
              <a16:creationId xmlns:a16="http://schemas.microsoft.com/office/drawing/2014/main" id="{4B6B84CF-0DC8-4DC3-8F6B-7EA5CB1643FA}"/>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93" name="【庁舎】&#10;一人当たり面積平均値テキスト">
          <a:extLst>
            <a:ext uri="{FF2B5EF4-FFF2-40B4-BE49-F238E27FC236}">
              <a16:creationId xmlns:a16="http://schemas.microsoft.com/office/drawing/2014/main" id="{91B63C39-417D-43C7-9EC8-04C1A4C066E6}"/>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94" name="フローチャート: 判断 793">
          <a:extLst>
            <a:ext uri="{FF2B5EF4-FFF2-40B4-BE49-F238E27FC236}">
              <a16:creationId xmlns:a16="http://schemas.microsoft.com/office/drawing/2014/main" id="{CD2D54B8-6C3B-42E7-B364-20879C3EEED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95" name="フローチャート: 判断 794">
          <a:extLst>
            <a:ext uri="{FF2B5EF4-FFF2-40B4-BE49-F238E27FC236}">
              <a16:creationId xmlns:a16="http://schemas.microsoft.com/office/drawing/2014/main" id="{7F4AE546-6865-46D0-9D44-D55A4B6045F3}"/>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96" name="フローチャート: 判断 795">
          <a:extLst>
            <a:ext uri="{FF2B5EF4-FFF2-40B4-BE49-F238E27FC236}">
              <a16:creationId xmlns:a16="http://schemas.microsoft.com/office/drawing/2014/main" id="{33C08080-6282-4488-AA2A-705CF7CEE662}"/>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97" name="フローチャート: 判断 796">
          <a:extLst>
            <a:ext uri="{FF2B5EF4-FFF2-40B4-BE49-F238E27FC236}">
              <a16:creationId xmlns:a16="http://schemas.microsoft.com/office/drawing/2014/main" id="{907B42BA-1657-40DB-BA6D-73E644DCEC04}"/>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798" name="フローチャート: 判断 797">
          <a:extLst>
            <a:ext uri="{FF2B5EF4-FFF2-40B4-BE49-F238E27FC236}">
              <a16:creationId xmlns:a16="http://schemas.microsoft.com/office/drawing/2014/main" id="{BD6620CA-8CB8-4836-B512-C26418A5D659}"/>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9" name="テキスト ボックス 798">
          <a:extLst>
            <a:ext uri="{FF2B5EF4-FFF2-40B4-BE49-F238E27FC236}">
              <a16:creationId xmlns:a16="http://schemas.microsoft.com/office/drawing/2014/main" id="{F934E2E5-5F94-40F0-AC6D-D521DD1167B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6127AA9C-24B6-457F-B6EF-6976B2EE8AD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CA19AC88-97A5-46EA-A5A7-126755D034C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BB0CA954-BF14-4A78-91EA-F255ECAE785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F0A1EE51-2A9D-4470-8F0D-48291B88CB0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32513</xdr:rowOff>
    </xdr:from>
    <xdr:to>
      <xdr:col>116</xdr:col>
      <xdr:colOff>114300</xdr:colOff>
      <xdr:row>108</xdr:row>
      <xdr:rowOff>134113</xdr:rowOff>
    </xdr:to>
    <xdr:sp macro="" textlink="">
      <xdr:nvSpPr>
        <xdr:cNvPr id="804" name="楕円 803">
          <a:extLst>
            <a:ext uri="{FF2B5EF4-FFF2-40B4-BE49-F238E27FC236}">
              <a16:creationId xmlns:a16="http://schemas.microsoft.com/office/drawing/2014/main" id="{A210B1C9-8864-4E00-912A-6FE2DD7AC481}"/>
            </a:ext>
          </a:extLst>
        </xdr:cNvPr>
        <xdr:cNvSpPr/>
      </xdr:nvSpPr>
      <xdr:spPr>
        <a:xfrm>
          <a:off x="22110700" y="1854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120287</xdr:rowOff>
    </xdr:from>
    <xdr:ext cx="469744" cy="259045"/>
    <xdr:sp macro="" textlink="">
      <xdr:nvSpPr>
        <xdr:cNvPr id="805" name="【庁舎】&#10;一人当たり面積該当値テキスト">
          <a:extLst>
            <a:ext uri="{FF2B5EF4-FFF2-40B4-BE49-F238E27FC236}">
              <a16:creationId xmlns:a16="http://schemas.microsoft.com/office/drawing/2014/main" id="{B9AA38E2-3A5D-410B-A3A9-BD74DBE8E133}"/>
            </a:ext>
          </a:extLst>
        </xdr:cNvPr>
        <xdr:cNvSpPr txBox="1"/>
      </xdr:nvSpPr>
      <xdr:spPr>
        <a:xfrm>
          <a:off x="22199600" y="1846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34925</xdr:rowOff>
    </xdr:from>
    <xdr:to>
      <xdr:col>112</xdr:col>
      <xdr:colOff>38100</xdr:colOff>
      <xdr:row>108</xdr:row>
      <xdr:rowOff>136525</xdr:rowOff>
    </xdr:to>
    <xdr:sp macro="" textlink="">
      <xdr:nvSpPr>
        <xdr:cNvPr id="806" name="楕円 805">
          <a:extLst>
            <a:ext uri="{FF2B5EF4-FFF2-40B4-BE49-F238E27FC236}">
              <a16:creationId xmlns:a16="http://schemas.microsoft.com/office/drawing/2014/main" id="{507B4D82-391D-4421-9617-CB6D9184C070}"/>
            </a:ext>
          </a:extLst>
        </xdr:cNvPr>
        <xdr:cNvSpPr/>
      </xdr:nvSpPr>
      <xdr:spPr>
        <a:xfrm>
          <a:off x="21272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83313</xdr:rowOff>
    </xdr:from>
    <xdr:to>
      <xdr:col>116</xdr:col>
      <xdr:colOff>63500</xdr:colOff>
      <xdr:row>108</xdr:row>
      <xdr:rowOff>85725</xdr:rowOff>
    </xdr:to>
    <xdr:cxnSp macro="">
      <xdr:nvCxnSpPr>
        <xdr:cNvPr id="807" name="直線コネクタ 806">
          <a:extLst>
            <a:ext uri="{FF2B5EF4-FFF2-40B4-BE49-F238E27FC236}">
              <a16:creationId xmlns:a16="http://schemas.microsoft.com/office/drawing/2014/main" id="{E3905B86-9A5A-4185-BF90-2B882C52C102}"/>
            </a:ext>
          </a:extLst>
        </xdr:cNvPr>
        <xdr:cNvCxnSpPr/>
      </xdr:nvCxnSpPr>
      <xdr:spPr>
        <a:xfrm flipV="1">
          <a:off x="21323300" y="18599913"/>
          <a:ext cx="8382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36068</xdr:rowOff>
    </xdr:from>
    <xdr:to>
      <xdr:col>107</xdr:col>
      <xdr:colOff>101600</xdr:colOff>
      <xdr:row>108</xdr:row>
      <xdr:rowOff>137668</xdr:rowOff>
    </xdr:to>
    <xdr:sp macro="" textlink="">
      <xdr:nvSpPr>
        <xdr:cNvPr id="808" name="楕円 807">
          <a:extLst>
            <a:ext uri="{FF2B5EF4-FFF2-40B4-BE49-F238E27FC236}">
              <a16:creationId xmlns:a16="http://schemas.microsoft.com/office/drawing/2014/main" id="{312FF64C-361A-4210-852D-C04DFD08214E}"/>
            </a:ext>
          </a:extLst>
        </xdr:cNvPr>
        <xdr:cNvSpPr/>
      </xdr:nvSpPr>
      <xdr:spPr>
        <a:xfrm>
          <a:off x="20383500" y="1855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85725</xdr:rowOff>
    </xdr:from>
    <xdr:to>
      <xdr:col>111</xdr:col>
      <xdr:colOff>177800</xdr:colOff>
      <xdr:row>108</xdr:row>
      <xdr:rowOff>86868</xdr:rowOff>
    </xdr:to>
    <xdr:cxnSp macro="">
      <xdr:nvCxnSpPr>
        <xdr:cNvPr id="809" name="直線コネクタ 808">
          <a:extLst>
            <a:ext uri="{FF2B5EF4-FFF2-40B4-BE49-F238E27FC236}">
              <a16:creationId xmlns:a16="http://schemas.microsoft.com/office/drawing/2014/main" id="{F907811E-C50A-4F84-B98A-3540E57AAB77}"/>
            </a:ext>
          </a:extLst>
        </xdr:cNvPr>
        <xdr:cNvCxnSpPr/>
      </xdr:nvCxnSpPr>
      <xdr:spPr>
        <a:xfrm flipV="1">
          <a:off x="20434300" y="1860232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37846</xdr:rowOff>
    </xdr:from>
    <xdr:to>
      <xdr:col>102</xdr:col>
      <xdr:colOff>165100</xdr:colOff>
      <xdr:row>108</xdr:row>
      <xdr:rowOff>139446</xdr:rowOff>
    </xdr:to>
    <xdr:sp macro="" textlink="">
      <xdr:nvSpPr>
        <xdr:cNvPr id="810" name="楕円 809">
          <a:extLst>
            <a:ext uri="{FF2B5EF4-FFF2-40B4-BE49-F238E27FC236}">
              <a16:creationId xmlns:a16="http://schemas.microsoft.com/office/drawing/2014/main" id="{2D2A9E83-E83A-4C76-BAC4-F3930F5D46CF}"/>
            </a:ext>
          </a:extLst>
        </xdr:cNvPr>
        <xdr:cNvSpPr/>
      </xdr:nvSpPr>
      <xdr:spPr>
        <a:xfrm>
          <a:off x="19494500" y="1855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86868</xdr:rowOff>
    </xdr:from>
    <xdr:to>
      <xdr:col>107</xdr:col>
      <xdr:colOff>50800</xdr:colOff>
      <xdr:row>108</xdr:row>
      <xdr:rowOff>88646</xdr:rowOff>
    </xdr:to>
    <xdr:cxnSp macro="">
      <xdr:nvCxnSpPr>
        <xdr:cNvPr id="811" name="直線コネクタ 810">
          <a:extLst>
            <a:ext uri="{FF2B5EF4-FFF2-40B4-BE49-F238E27FC236}">
              <a16:creationId xmlns:a16="http://schemas.microsoft.com/office/drawing/2014/main" id="{2C82AD78-8D04-43CD-BFC9-852859F60364}"/>
            </a:ext>
          </a:extLst>
        </xdr:cNvPr>
        <xdr:cNvCxnSpPr/>
      </xdr:nvCxnSpPr>
      <xdr:spPr>
        <a:xfrm flipV="1">
          <a:off x="19545300" y="18603468"/>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38988</xdr:rowOff>
    </xdr:from>
    <xdr:to>
      <xdr:col>98</xdr:col>
      <xdr:colOff>38100</xdr:colOff>
      <xdr:row>108</xdr:row>
      <xdr:rowOff>140588</xdr:rowOff>
    </xdr:to>
    <xdr:sp macro="" textlink="">
      <xdr:nvSpPr>
        <xdr:cNvPr id="812" name="楕円 811">
          <a:extLst>
            <a:ext uri="{FF2B5EF4-FFF2-40B4-BE49-F238E27FC236}">
              <a16:creationId xmlns:a16="http://schemas.microsoft.com/office/drawing/2014/main" id="{27ABA3AE-106F-4A4E-A5AF-11DD647B6F07}"/>
            </a:ext>
          </a:extLst>
        </xdr:cNvPr>
        <xdr:cNvSpPr/>
      </xdr:nvSpPr>
      <xdr:spPr>
        <a:xfrm>
          <a:off x="18605500" y="1855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88646</xdr:rowOff>
    </xdr:from>
    <xdr:to>
      <xdr:col>102</xdr:col>
      <xdr:colOff>114300</xdr:colOff>
      <xdr:row>108</xdr:row>
      <xdr:rowOff>89788</xdr:rowOff>
    </xdr:to>
    <xdr:cxnSp macro="">
      <xdr:nvCxnSpPr>
        <xdr:cNvPr id="813" name="直線コネクタ 812">
          <a:extLst>
            <a:ext uri="{FF2B5EF4-FFF2-40B4-BE49-F238E27FC236}">
              <a16:creationId xmlns:a16="http://schemas.microsoft.com/office/drawing/2014/main" id="{2A4DF862-F2C3-4163-9B3B-BBD598F541ED}"/>
            </a:ext>
          </a:extLst>
        </xdr:cNvPr>
        <xdr:cNvCxnSpPr/>
      </xdr:nvCxnSpPr>
      <xdr:spPr>
        <a:xfrm flipV="1">
          <a:off x="18656300" y="1860524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14" name="n_1aveValue【庁舎】&#10;一人当たり面積">
          <a:extLst>
            <a:ext uri="{FF2B5EF4-FFF2-40B4-BE49-F238E27FC236}">
              <a16:creationId xmlns:a16="http://schemas.microsoft.com/office/drawing/2014/main" id="{F1B9ED34-6988-4D27-94FD-1E45C0123BB5}"/>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15" name="n_2aveValue【庁舎】&#10;一人当たり面積">
          <a:extLst>
            <a:ext uri="{FF2B5EF4-FFF2-40B4-BE49-F238E27FC236}">
              <a16:creationId xmlns:a16="http://schemas.microsoft.com/office/drawing/2014/main" id="{EEC50165-63A2-4293-9500-184CBC98089C}"/>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16" name="n_3aveValue【庁舎】&#10;一人当たり面積">
          <a:extLst>
            <a:ext uri="{FF2B5EF4-FFF2-40B4-BE49-F238E27FC236}">
              <a16:creationId xmlns:a16="http://schemas.microsoft.com/office/drawing/2014/main" id="{20867389-77B6-4B51-BDFF-D41D8892A105}"/>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817" name="n_4aveValue【庁舎】&#10;一人当たり面積">
          <a:extLst>
            <a:ext uri="{FF2B5EF4-FFF2-40B4-BE49-F238E27FC236}">
              <a16:creationId xmlns:a16="http://schemas.microsoft.com/office/drawing/2014/main" id="{228DE50B-6D53-4856-8001-5B31996FE6A9}"/>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127652</xdr:rowOff>
    </xdr:from>
    <xdr:ext cx="469744" cy="259045"/>
    <xdr:sp macro="" textlink="">
      <xdr:nvSpPr>
        <xdr:cNvPr id="818" name="n_1mainValue【庁舎】&#10;一人当たり面積">
          <a:extLst>
            <a:ext uri="{FF2B5EF4-FFF2-40B4-BE49-F238E27FC236}">
              <a16:creationId xmlns:a16="http://schemas.microsoft.com/office/drawing/2014/main" id="{03E726C6-F309-4903-96F3-53C8B4988E8C}"/>
            </a:ext>
          </a:extLst>
        </xdr:cNvPr>
        <xdr:cNvSpPr txBox="1"/>
      </xdr:nvSpPr>
      <xdr:spPr>
        <a:xfrm>
          <a:off x="21075727" y="1864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128795</xdr:rowOff>
    </xdr:from>
    <xdr:ext cx="469744" cy="259045"/>
    <xdr:sp macro="" textlink="">
      <xdr:nvSpPr>
        <xdr:cNvPr id="819" name="n_2mainValue【庁舎】&#10;一人当たり面積">
          <a:extLst>
            <a:ext uri="{FF2B5EF4-FFF2-40B4-BE49-F238E27FC236}">
              <a16:creationId xmlns:a16="http://schemas.microsoft.com/office/drawing/2014/main" id="{024FFB5F-A855-4BD2-82C6-CA419FA14DA0}"/>
            </a:ext>
          </a:extLst>
        </xdr:cNvPr>
        <xdr:cNvSpPr txBox="1"/>
      </xdr:nvSpPr>
      <xdr:spPr>
        <a:xfrm>
          <a:off x="20199427" y="186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130573</xdr:rowOff>
    </xdr:from>
    <xdr:ext cx="469744" cy="259045"/>
    <xdr:sp macro="" textlink="">
      <xdr:nvSpPr>
        <xdr:cNvPr id="820" name="n_3mainValue【庁舎】&#10;一人当たり面積">
          <a:extLst>
            <a:ext uri="{FF2B5EF4-FFF2-40B4-BE49-F238E27FC236}">
              <a16:creationId xmlns:a16="http://schemas.microsoft.com/office/drawing/2014/main" id="{059888D9-9E51-4250-8A09-1D3BFE05AE78}"/>
            </a:ext>
          </a:extLst>
        </xdr:cNvPr>
        <xdr:cNvSpPr txBox="1"/>
      </xdr:nvSpPr>
      <xdr:spPr>
        <a:xfrm>
          <a:off x="19310427" y="1864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131715</xdr:rowOff>
    </xdr:from>
    <xdr:ext cx="469744" cy="259045"/>
    <xdr:sp macro="" textlink="">
      <xdr:nvSpPr>
        <xdr:cNvPr id="821" name="n_4mainValue【庁舎】&#10;一人当たり面積">
          <a:extLst>
            <a:ext uri="{FF2B5EF4-FFF2-40B4-BE49-F238E27FC236}">
              <a16:creationId xmlns:a16="http://schemas.microsoft.com/office/drawing/2014/main" id="{6ED532E9-8171-438B-956B-1C660E4E68B8}"/>
            </a:ext>
          </a:extLst>
        </xdr:cNvPr>
        <xdr:cNvSpPr txBox="1"/>
      </xdr:nvSpPr>
      <xdr:spPr>
        <a:xfrm>
          <a:off x="18421427" y="186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2" name="正方形/長方形 821">
          <a:extLst>
            <a:ext uri="{FF2B5EF4-FFF2-40B4-BE49-F238E27FC236}">
              <a16:creationId xmlns:a16="http://schemas.microsoft.com/office/drawing/2014/main" id="{F879DFF6-8377-4E32-A718-7AABD16418A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3" name="正方形/長方形 822">
          <a:extLst>
            <a:ext uri="{FF2B5EF4-FFF2-40B4-BE49-F238E27FC236}">
              <a16:creationId xmlns:a16="http://schemas.microsoft.com/office/drawing/2014/main" id="{925AD26D-FC37-4DC2-B642-E72D05F316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4" name="テキスト ボックス 823">
          <a:extLst>
            <a:ext uri="{FF2B5EF4-FFF2-40B4-BE49-F238E27FC236}">
              <a16:creationId xmlns:a16="http://schemas.microsoft.com/office/drawing/2014/main" id="{A8B1DFCD-5696-4ACC-AA8E-70FB6EC904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有形固定資産減価償却率が類似団体平均を上回っているのは</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、福祉施設、保健センター・保健所以外の施設</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となっている。建物は</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現状使用するには問題ない状態であるが、将来の人口減少を踏まえて施設規模や更新の方向性を検討していく。</a:t>
          </a:r>
          <a:endParaRPr lang="ja-JP" altLang="ja-JP" sz="2000">
            <a:effectLst/>
            <a:latin typeface="ＭＳ ゴシック" panose="020B0609070205080204" pitchFamily="49" charset="-128"/>
            <a:ea typeface="ＭＳ ゴシック" panose="020B0609070205080204" pitchFamily="49" charset="-128"/>
          </a:endParaRPr>
        </a:p>
        <a:p>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　他の施設については、井川町公共施設等総合管理計画に基づき、長寿命化を図るとともに維持管理経費の削減に努めていく。</a:t>
          </a:r>
          <a:endParaRPr lang="ja-JP" altLang="ja-JP" sz="20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4220860</v>
      </c>
      <c r="BO4" s="462"/>
      <c r="BP4" s="462"/>
      <c r="BQ4" s="462"/>
      <c r="BR4" s="462"/>
      <c r="BS4" s="462"/>
      <c r="BT4" s="462"/>
      <c r="BU4" s="463"/>
      <c r="BV4" s="461">
        <v>4001277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10.9</v>
      </c>
      <c r="CU4" s="602"/>
      <c r="CV4" s="602"/>
      <c r="CW4" s="602"/>
      <c r="CX4" s="602"/>
      <c r="CY4" s="602"/>
      <c r="CZ4" s="602"/>
      <c r="DA4" s="603"/>
      <c r="DB4" s="601">
        <v>12.5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3919400</v>
      </c>
      <c r="BO5" s="433"/>
      <c r="BP5" s="433"/>
      <c r="BQ5" s="433"/>
      <c r="BR5" s="433"/>
      <c r="BS5" s="433"/>
      <c r="BT5" s="433"/>
      <c r="BU5" s="434"/>
      <c r="BV5" s="432">
        <v>3683560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80.099999999999994</v>
      </c>
      <c r="CU5" s="430"/>
      <c r="CV5" s="430"/>
      <c r="CW5" s="430"/>
      <c r="CX5" s="430"/>
      <c r="CY5" s="430"/>
      <c r="CZ5" s="430"/>
      <c r="DA5" s="431"/>
      <c r="DB5" s="429">
        <v>77.400000000000006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301460</v>
      </c>
      <c r="BO6" s="433"/>
      <c r="BP6" s="433"/>
      <c r="BQ6" s="433"/>
      <c r="BR6" s="433"/>
      <c r="BS6" s="433"/>
      <c r="BT6" s="433"/>
      <c r="BU6" s="434"/>
      <c r="BV6" s="432">
        <v>317717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80.2</v>
      </c>
      <c r="CU6" s="576"/>
      <c r="CV6" s="576"/>
      <c r="CW6" s="576"/>
      <c r="CX6" s="576"/>
      <c r="CY6" s="576"/>
      <c r="CZ6" s="576"/>
      <c r="DA6" s="577"/>
      <c r="DB6" s="575">
        <v>77.7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36886</v>
      </c>
      <c r="BO7" s="433"/>
      <c r="BP7" s="433"/>
      <c r="BQ7" s="433"/>
      <c r="BR7" s="433"/>
      <c r="BS7" s="433"/>
      <c r="BT7" s="433"/>
      <c r="BU7" s="434"/>
      <c r="BV7" s="432">
        <v>20629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2419644</v>
      </c>
      <c r="CU7" s="433"/>
      <c r="CV7" s="433"/>
      <c r="CW7" s="433"/>
      <c r="CX7" s="433"/>
      <c r="CY7" s="433"/>
      <c r="CZ7" s="433"/>
      <c r="DA7" s="434"/>
      <c r="DB7" s="432">
        <v>2375886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264574</v>
      </c>
      <c r="BO8" s="433"/>
      <c r="BP8" s="433"/>
      <c r="BQ8" s="433"/>
      <c r="BR8" s="433"/>
      <c r="BS8" s="433"/>
      <c r="BT8" s="433"/>
      <c r="BU8" s="434"/>
      <c r="BV8" s="432">
        <v>297088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0.21</v>
      </c>
      <c r="CU8" s="536"/>
      <c r="CV8" s="536"/>
      <c r="CW8" s="536"/>
      <c r="CX8" s="536"/>
      <c r="CY8" s="536"/>
      <c r="CZ8" s="536"/>
      <c r="DA8" s="537"/>
      <c r="DB8" s="535">
        <v>0.21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4566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-32514</v>
      </c>
      <c r="BO9" s="433"/>
      <c r="BP9" s="433"/>
      <c r="BQ9" s="433"/>
      <c r="BR9" s="433"/>
      <c r="BS9" s="433"/>
      <c r="BT9" s="433"/>
      <c r="BU9" s="434"/>
      <c r="BV9" s="432">
        <v>-17393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9.3000000000000007</v>
      </c>
      <c r="CU9" s="430"/>
      <c r="CV9" s="430"/>
      <c r="CW9" s="430"/>
      <c r="CX9" s="430"/>
      <c r="CY9" s="430"/>
      <c r="CZ9" s="430"/>
      <c r="DA9" s="431"/>
      <c r="DB9" s="429">
        <v>13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4986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273000</v>
      </c>
      <c r="BO10" s="433"/>
      <c r="BP10" s="433"/>
      <c r="BQ10" s="433"/>
      <c r="BR10" s="433"/>
      <c r="BS10" s="433"/>
      <c r="BT10" s="433"/>
      <c r="BU10" s="434"/>
      <c r="BV10" s="432">
        <v>3000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109212</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4157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70000</v>
      </c>
      <c r="BO12" s="433"/>
      <c r="BP12" s="433"/>
      <c r="BQ12" s="433"/>
      <c r="BR12" s="433"/>
      <c r="BS12" s="433"/>
      <c r="BT12" s="433"/>
      <c r="BU12" s="434"/>
      <c r="BV12" s="432">
        <v>12500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4154</v>
      </c>
      <c r="S13" s="520"/>
      <c r="T13" s="520"/>
      <c r="U13" s="520"/>
      <c r="V13" s="521"/>
      <c r="W13" s="522" t="s">
        <v>131</v>
      </c>
      <c r="X13" s="418"/>
      <c r="Y13" s="418"/>
      <c r="Z13" s="418"/>
      <c r="AA13" s="418"/>
      <c r="AB13" s="419"/>
      <c r="AC13" s="385">
        <v>245</v>
      </c>
      <c r="AD13" s="386"/>
      <c r="AE13" s="386"/>
      <c r="AF13" s="386"/>
      <c r="AG13" s="387"/>
      <c r="AH13" s="385">
        <v>326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170486</v>
      </c>
      <c r="BO13" s="433"/>
      <c r="BP13" s="433"/>
      <c r="BQ13" s="433"/>
      <c r="BR13" s="433"/>
      <c r="BS13" s="433"/>
      <c r="BT13" s="433"/>
      <c r="BU13" s="434"/>
      <c r="BV13" s="432">
        <v>82319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3.5</v>
      </c>
      <c r="CU13" s="430"/>
      <c r="CV13" s="430"/>
      <c r="CW13" s="430"/>
      <c r="CX13" s="430"/>
      <c r="CY13" s="430"/>
      <c r="CZ13" s="430"/>
      <c r="DA13" s="431"/>
      <c r="DB13" s="429">
        <v>4.5999999999999996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4310</v>
      </c>
      <c r="S14" s="520"/>
      <c r="T14" s="520"/>
      <c r="U14" s="520"/>
      <c r="V14" s="521"/>
      <c r="W14" s="523"/>
      <c r="X14" s="421"/>
      <c r="Y14" s="421"/>
      <c r="Z14" s="421"/>
      <c r="AA14" s="421"/>
      <c r="AB14" s="422"/>
      <c r="AC14" s="512">
        <v>11.2</v>
      </c>
      <c r="AD14" s="513"/>
      <c r="AE14" s="513"/>
      <c r="AF14" s="513"/>
      <c r="AG14" s="514"/>
      <c r="AH14" s="512">
        <v>13.6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4305</v>
      </c>
      <c r="S15" s="520"/>
      <c r="T15" s="520"/>
      <c r="U15" s="520"/>
      <c r="V15" s="521"/>
      <c r="W15" s="522" t="s">
        <v>137</v>
      </c>
      <c r="X15" s="418"/>
      <c r="Y15" s="418"/>
      <c r="Z15" s="418"/>
      <c r="AA15" s="418"/>
      <c r="AB15" s="419"/>
      <c r="AC15" s="385">
        <v>570</v>
      </c>
      <c r="AD15" s="386"/>
      <c r="AE15" s="386"/>
      <c r="AF15" s="386"/>
      <c r="AG15" s="387"/>
      <c r="AH15" s="385">
        <v>670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479577</v>
      </c>
      <c r="BO15" s="462"/>
      <c r="BP15" s="462"/>
      <c r="BQ15" s="462"/>
      <c r="BR15" s="462"/>
      <c r="BS15" s="462"/>
      <c r="BT15" s="462"/>
      <c r="BU15" s="463"/>
      <c r="BV15" s="461">
        <v>482979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26.1</v>
      </c>
      <c r="AD16" s="513"/>
      <c r="AE16" s="513"/>
      <c r="AF16" s="513"/>
      <c r="AG16" s="514"/>
      <c r="AH16" s="512">
        <v>27.9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2300327</v>
      </c>
      <c r="BO16" s="433"/>
      <c r="BP16" s="433"/>
      <c r="BQ16" s="433"/>
      <c r="BR16" s="433"/>
      <c r="BS16" s="433"/>
      <c r="BT16" s="433"/>
      <c r="BU16" s="434"/>
      <c r="BV16" s="432">
        <v>2252910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1365</v>
      </c>
      <c r="AD17" s="386"/>
      <c r="AE17" s="386"/>
      <c r="AF17" s="386"/>
      <c r="AG17" s="387"/>
      <c r="AH17" s="385">
        <v>1404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592055</v>
      </c>
      <c r="BO17" s="433"/>
      <c r="BP17" s="433"/>
      <c r="BQ17" s="433"/>
      <c r="BR17" s="433"/>
      <c r="BS17" s="433"/>
      <c r="BT17" s="433"/>
      <c r="BU17" s="434"/>
      <c r="BV17" s="432">
        <v>595923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47.95</v>
      </c>
      <c r="M18" s="485"/>
      <c r="N18" s="485"/>
      <c r="O18" s="485"/>
      <c r="P18" s="485"/>
      <c r="Q18" s="485"/>
      <c r="R18" s="486"/>
      <c r="S18" s="486"/>
      <c r="T18" s="486"/>
      <c r="U18" s="486"/>
      <c r="V18" s="487"/>
      <c r="W18" s="503"/>
      <c r="X18" s="504"/>
      <c r="Y18" s="504"/>
      <c r="Z18" s="504"/>
      <c r="AA18" s="504"/>
      <c r="AB18" s="528"/>
      <c r="AC18" s="402">
        <v>62.6</v>
      </c>
      <c r="AD18" s="403"/>
      <c r="AE18" s="403"/>
      <c r="AF18" s="403"/>
      <c r="AG18" s="488"/>
      <c r="AH18" s="402">
        <v>58.5</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1948850</v>
      </c>
      <c r="BO18" s="433"/>
      <c r="BP18" s="433"/>
      <c r="BQ18" s="433"/>
      <c r="BR18" s="433"/>
      <c r="BS18" s="433"/>
      <c r="BT18" s="433"/>
      <c r="BU18" s="434"/>
      <c r="BV18" s="432">
        <v>1848278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95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3095549</v>
      </c>
      <c r="BO19" s="433"/>
      <c r="BP19" s="433"/>
      <c r="BQ19" s="433"/>
      <c r="BR19" s="433"/>
      <c r="BS19" s="433"/>
      <c r="BT19" s="433"/>
      <c r="BU19" s="434"/>
      <c r="BV19" s="432">
        <v>3102755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1528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2176955</v>
      </c>
      <c r="BO22" s="462"/>
      <c r="BP22" s="462"/>
      <c r="BQ22" s="462"/>
      <c r="BR22" s="462"/>
      <c r="BS22" s="462"/>
      <c r="BT22" s="462"/>
      <c r="BU22" s="463"/>
      <c r="BV22" s="461">
        <v>2009037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1368910</v>
      </c>
      <c r="BO23" s="433"/>
      <c r="BP23" s="433"/>
      <c r="BQ23" s="433"/>
      <c r="BR23" s="433"/>
      <c r="BS23" s="433"/>
      <c r="BT23" s="433"/>
      <c r="BU23" s="434"/>
      <c r="BV23" s="432">
        <v>1287935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7100</v>
      </c>
      <c r="R24" s="386"/>
      <c r="S24" s="386"/>
      <c r="T24" s="386"/>
      <c r="U24" s="386"/>
      <c r="V24" s="387"/>
      <c r="W24" s="475"/>
      <c r="X24" s="412"/>
      <c r="Y24" s="413"/>
      <c r="Z24" s="388" t="s">
        <v>161</v>
      </c>
      <c r="AA24" s="389"/>
      <c r="AB24" s="389"/>
      <c r="AC24" s="389"/>
      <c r="AD24" s="389"/>
      <c r="AE24" s="389"/>
      <c r="AF24" s="389"/>
      <c r="AG24" s="390"/>
      <c r="AH24" s="385">
        <v>65</v>
      </c>
      <c r="AI24" s="386"/>
      <c r="AJ24" s="386"/>
      <c r="AK24" s="386"/>
      <c r="AL24" s="387"/>
      <c r="AM24" s="385">
        <v>181610</v>
      </c>
      <c r="AN24" s="386"/>
      <c r="AO24" s="386"/>
      <c r="AP24" s="386"/>
      <c r="AQ24" s="386"/>
      <c r="AR24" s="387"/>
      <c r="AS24" s="385">
        <v>2794</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1965390</v>
      </c>
      <c r="BO24" s="433"/>
      <c r="BP24" s="433"/>
      <c r="BQ24" s="433"/>
      <c r="BR24" s="433"/>
      <c r="BS24" s="433"/>
      <c r="BT24" s="433"/>
      <c r="BU24" s="434"/>
      <c r="BV24" s="432">
        <v>1758087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5670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197956</v>
      </c>
      <c r="BO25" s="462"/>
      <c r="BP25" s="462"/>
      <c r="BQ25" s="462"/>
      <c r="BR25" s="462"/>
      <c r="BS25" s="462"/>
      <c r="BT25" s="462"/>
      <c r="BU25" s="463"/>
      <c r="BV25" s="461">
        <v>209967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5150</v>
      </c>
      <c r="R26" s="386"/>
      <c r="S26" s="386"/>
      <c r="T26" s="386"/>
      <c r="U26" s="386"/>
      <c r="V26" s="387"/>
      <c r="W26" s="475"/>
      <c r="X26" s="412"/>
      <c r="Y26" s="413"/>
      <c r="Z26" s="388" t="s">
        <v>167</v>
      </c>
      <c r="AA26" s="443"/>
      <c r="AB26" s="443"/>
      <c r="AC26" s="443"/>
      <c r="AD26" s="443"/>
      <c r="AE26" s="443"/>
      <c r="AF26" s="443"/>
      <c r="AG26" s="444"/>
      <c r="AH26" s="385">
        <v>1</v>
      </c>
      <c r="AI26" s="386"/>
      <c r="AJ26" s="386"/>
      <c r="AK26" s="386"/>
      <c r="AL26" s="387"/>
      <c r="AM26" s="385" t="s">
        <v>168</v>
      </c>
      <c r="AN26" s="386"/>
      <c r="AO26" s="386"/>
      <c r="AP26" s="386"/>
      <c r="AQ26" s="386"/>
      <c r="AR26" s="387"/>
      <c r="AS26" s="385" t="s">
        <v>168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2800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68705</v>
      </c>
      <c r="BO27" s="467"/>
      <c r="BP27" s="467"/>
      <c r="BQ27" s="467"/>
      <c r="BR27" s="467"/>
      <c r="BS27" s="467"/>
      <c r="BT27" s="467"/>
      <c r="BU27" s="468"/>
      <c r="BV27" s="466">
        <v>68655</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2500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702600</v>
      </c>
      <c r="BO28" s="462"/>
      <c r="BP28" s="462"/>
      <c r="BQ28" s="462"/>
      <c r="BR28" s="462"/>
      <c r="BS28" s="462"/>
      <c r="BT28" s="462"/>
      <c r="BU28" s="463"/>
      <c r="BV28" s="461">
        <v>499600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9</v>
      </c>
      <c r="M29" s="386"/>
      <c r="N29" s="386"/>
      <c r="O29" s="386"/>
      <c r="P29" s="387"/>
      <c r="Q29" s="385">
        <v>2350</v>
      </c>
      <c r="R29" s="386"/>
      <c r="S29" s="386"/>
      <c r="T29" s="386"/>
      <c r="U29" s="386"/>
      <c r="V29" s="387"/>
      <c r="W29" s="476"/>
      <c r="X29" s="477"/>
      <c r="Y29" s="478"/>
      <c r="Z29" s="388" t="s">
        <v>177</v>
      </c>
      <c r="AA29" s="389"/>
      <c r="AB29" s="389"/>
      <c r="AC29" s="389"/>
      <c r="AD29" s="389"/>
      <c r="AE29" s="389"/>
      <c r="AF29" s="389"/>
      <c r="AG29" s="390"/>
      <c r="AH29" s="385">
        <v>65</v>
      </c>
      <c r="AI29" s="386"/>
      <c r="AJ29" s="386"/>
      <c r="AK29" s="386"/>
      <c r="AL29" s="387"/>
      <c r="AM29" s="385">
        <v>181610</v>
      </c>
      <c r="AN29" s="386"/>
      <c r="AO29" s="386"/>
      <c r="AP29" s="386"/>
      <c r="AQ29" s="386"/>
      <c r="AR29" s="387"/>
      <c r="AS29" s="385">
        <v>2794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576000</v>
      </c>
      <c r="BO29" s="433"/>
      <c r="BP29" s="433"/>
      <c r="BQ29" s="433"/>
      <c r="BR29" s="433"/>
      <c r="BS29" s="433"/>
      <c r="BT29" s="433"/>
      <c r="BU29" s="434"/>
      <c r="BV29" s="432">
        <v>575000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92.9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2465035</v>
      </c>
      <c r="BO30" s="467"/>
      <c r="BP30" s="467"/>
      <c r="BQ30" s="467"/>
      <c r="BR30" s="467"/>
      <c r="BS30" s="467"/>
      <c r="BT30" s="467"/>
      <c r="BU30" s="468"/>
      <c r="BV30" s="466">
        <v>2362985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IF('各会計、関係団体の財政状況及び健全化判断比率'!B34="","",'各会計、関係団体の財政状況及び健全化判断比率'!B34)</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秋田県市町村総合事務組合（一般会計）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国民健康保険井川町診療所特別会計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IF('各会計、関係団体の財政状況及び健全化判断比率'!B35="","",'各会計、関係団体の財政状況及び健全化判断比率'!B35)</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秋田県市町村総合事務組合（交通災害共済事業等特別会計）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秋田県市町村会館管理組合（一般会計）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介護認定事業特別会計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秋田県後期高齢者医療広域連合（一般会計）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介護サービス事業特別会計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秋田県後期高齢者医療広域連合（後期高齢者医療特別会計）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f t="shared" si="4"/>
        <v>7</v>
      </c>
      <c r="V39" s="380"/>
      <c r="W39" s="381" t="str">
        <f>IF('各会計、関係団体の財政状況及び健全化判断比率'!B33="","",'各会計、関係団体の財政状況及び健全化判断比率'!B33)</f>
        <v>後期高齢者医療特別会計</v>
      </c>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秋田県町村電算システム共同事業組合（一般会計）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八郎湖周辺清掃事務組合（一般会計）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八郎潟町・井川町衛生処理施設組合（一般会計）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湖東地区行政一部事務組合（一般会計）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井川町・潟上市共有財産管理組合（一般会計）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MPXZz6Hu3wDmtnd4fhpb/akzzdj7fb4CTOcssCnQ8sJF1e3cIOBNkNvFEWZypqX6IXWhxheJzA4DkxrwCcLvzg==" saltValue="L266IW/6a24sphvTgy084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412391</v>
      </c>
      <c r="S5" s="690"/>
      <c r="T5" s="690"/>
      <c r="U5" s="690"/>
      <c r="V5" s="690"/>
      <c r="W5" s="690"/>
      <c r="X5" s="690"/>
      <c r="Y5" s="715"/>
      <c r="Z5" s="728">
        <v>9.8000000000000007</v>
      </c>
      <c r="AA5" s="728"/>
      <c r="AB5" s="728"/>
      <c r="AC5" s="728"/>
      <c r="AD5" s="729">
        <v>412391</v>
      </c>
      <c r="AE5" s="729"/>
      <c r="AF5" s="729"/>
      <c r="AG5" s="729"/>
      <c r="AH5" s="729"/>
      <c r="AI5" s="729"/>
      <c r="AJ5" s="729"/>
      <c r="AK5" s="729"/>
      <c r="AL5" s="716">
        <v>17</v>
      </c>
      <c r="AM5" s="698"/>
      <c r="AN5" s="698"/>
      <c r="AO5" s="717"/>
      <c r="AP5" s="692" t="s">
        <v>216</v>
      </c>
      <c r="AQ5" s="693"/>
      <c r="AR5" s="693"/>
      <c r="AS5" s="693"/>
      <c r="AT5" s="693"/>
      <c r="AU5" s="693"/>
      <c r="AV5" s="693"/>
      <c r="AW5" s="693"/>
      <c r="AX5" s="693"/>
      <c r="AY5" s="693"/>
      <c r="AZ5" s="693"/>
      <c r="BA5" s="693"/>
      <c r="BB5" s="693"/>
      <c r="BC5" s="693"/>
      <c r="BD5" s="693"/>
      <c r="BE5" s="693"/>
      <c r="BF5" s="694"/>
      <c r="BG5" s="634">
        <v>412391</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41060</v>
      </c>
      <c r="S6" s="635"/>
      <c r="T6" s="635"/>
      <c r="U6" s="635"/>
      <c r="V6" s="635"/>
      <c r="W6" s="635"/>
      <c r="X6" s="635"/>
      <c r="Y6" s="636"/>
      <c r="Z6" s="672">
        <v>1</v>
      </c>
      <c r="AA6" s="672"/>
      <c r="AB6" s="672"/>
      <c r="AC6" s="672"/>
      <c r="AD6" s="673">
        <v>41060</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412391</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67012</v>
      </c>
      <c r="CS6" s="635"/>
      <c r="CT6" s="635"/>
      <c r="CU6" s="635"/>
      <c r="CV6" s="635"/>
      <c r="CW6" s="635"/>
      <c r="CX6" s="635"/>
      <c r="CY6" s="636"/>
      <c r="CZ6" s="716">
        <v>1.7</v>
      </c>
      <c r="DA6" s="698"/>
      <c r="DB6" s="698"/>
      <c r="DC6" s="718"/>
      <c r="DD6" s="640">
        <v>54</v>
      </c>
      <c r="DE6" s="635"/>
      <c r="DF6" s="635"/>
      <c r="DG6" s="635"/>
      <c r="DH6" s="635"/>
      <c r="DI6" s="635"/>
      <c r="DJ6" s="635"/>
      <c r="DK6" s="635"/>
      <c r="DL6" s="635"/>
      <c r="DM6" s="635"/>
      <c r="DN6" s="635"/>
      <c r="DO6" s="635"/>
      <c r="DP6" s="636"/>
      <c r="DQ6" s="640">
        <v>66512</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118</v>
      </c>
      <c r="S7" s="635"/>
      <c r="T7" s="635"/>
      <c r="U7" s="635"/>
      <c r="V7" s="635"/>
      <c r="W7" s="635"/>
      <c r="X7" s="635"/>
      <c r="Y7" s="636"/>
      <c r="Z7" s="672">
        <v>0</v>
      </c>
      <c r="AA7" s="672"/>
      <c r="AB7" s="672"/>
      <c r="AC7" s="672"/>
      <c r="AD7" s="673">
        <v>118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131269</v>
      </c>
      <c r="BH7" s="635"/>
      <c r="BI7" s="635"/>
      <c r="BJ7" s="635"/>
      <c r="BK7" s="635"/>
      <c r="BL7" s="635"/>
      <c r="BM7" s="635"/>
      <c r="BN7" s="636"/>
      <c r="BO7" s="672">
        <v>31.8</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1059189</v>
      </c>
      <c r="CS7" s="635"/>
      <c r="CT7" s="635"/>
      <c r="CU7" s="635"/>
      <c r="CV7" s="635"/>
      <c r="CW7" s="635"/>
      <c r="CX7" s="635"/>
      <c r="CY7" s="636"/>
      <c r="CZ7" s="672">
        <v>27</v>
      </c>
      <c r="DA7" s="672"/>
      <c r="DB7" s="672"/>
      <c r="DC7" s="672"/>
      <c r="DD7" s="640">
        <v>127100</v>
      </c>
      <c r="DE7" s="635"/>
      <c r="DF7" s="635"/>
      <c r="DG7" s="635"/>
      <c r="DH7" s="635"/>
      <c r="DI7" s="635"/>
      <c r="DJ7" s="635"/>
      <c r="DK7" s="635"/>
      <c r="DL7" s="635"/>
      <c r="DM7" s="635"/>
      <c r="DN7" s="635"/>
      <c r="DO7" s="635"/>
      <c r="DP7" s="636"/>
      <c r="DQ7" s="640">
        <v>852916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1459</v>
      </c>
      <c r="S8" s="635"/>
      <c r="T8" s="635"/>
      <c r="U8" s="635"/>
      <c r="V8" s="635"/>
      <c r="W8" s="635"/>
      <c r="X8" s="635"/>
      <c r="Y8" s="636"/>
      <c r="Z8" s="672">
        <v>0</v>
      </c>
      <c r="AA8" s="672"/>
      <c r="AB8" s="672"/>
      <c r="AC8" s="672"/>
      <c r="AD8" s="673">
        <v>1459</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5968</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922326</v>
      </c>
      <c r="CS8" s="635"/>
      <c r="CT8" s="635"/>
      <c r="CU8" s="635"/>
      <c r="CV8" s="635"/>
      <c r="CW8" s="635"/>
      <c r="CX8" s="635"/>
      <c r="CY8" s="636"/>
      <c r="CZ8" s="672">
        <v>23.5</v>
      </c>
      <c r="DA8" s="672"/>
      <c r="DB8" s="672"/>
      <c r="DC8" s="672"/>
      <c r="DD8" s="640">
        <v>21611</v>
      </c>
      <c r="DE8" s="635"/>
      <c r="DF8" s="635"/>
      <c r="DG8" s="635"/>
      <c r="DH8" s="635"/>
      <c r="DI8" s="635"/>
      <c r="DJ8" s="635"/>
      <c r="DK8" s="635"/>
      <c r="DL8" s="635"/>
      <c r="DM8" s="635"/>
      <c r="DN8" s="635"/>
      <c r="DO8" s="635"/>
      <c r="DP8" s="636"/>
      <c r="DQ8" s="640">
        <v>599921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2256</v>
      </c>
      <c r="S9" s="635"/>
      <c r="T9" s="635"/>
      <c r="U9" s="635"/>
      <c r="V9" s="635"/>
      <c r="W9" s="635"/>
      <c r="X9" s="635"/>
      <c r="Y9" s="636"/>
      <c r="Z9" s="672">
        <v>0.1</v>
      </c>
      <c r="AA9" s="672"/>
      <c r="AB9" s="672"/>
      <c r="AC9" s="672"/>
      <c r="AD9" s="673">
        <v>2256</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112288</v>
      </c>
      <c r="BH9" s="635"/>
      <c r="BI9" s="635"/>
      <c r="BJ9" s="635"/>
      <c r="BK9" s="635"/>
      <c r="BL9" s="635"/>
      <c r="BM9" s="635"/>
      <c r="BN9" s="636"/>
      <c r="BO9" s="672">
        <v>27.2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258307</v>
      </c>
      <c r="CS9" s="635"/>
      <c r="CT9" s="635"/>
      <c r="CU9" s="635"/>
      <c r="CV9" s="635"/>
      <c r="CW9" s="635"/>
      <c r="CX9" s="635"/>
      <c r="CY9" s="636"/>
      <c r="CZ9" s="672">
        <v>6.6</v>
      </c>
      <c r="DA9" s="672"/>
      <c r="DB9" s="672"/>
      <c r="DC9" s="672"/>
      <c r="DD9" s="640">
        <v>1703</v>
      </c>
      <c r="DE9" s="635"/>
      <c r="DF9" s="635"/>
      <c r="DG9" s="635"/>
      <c r="DH9" s="635"/>
      <c r="DI9" s="635"/>
      <c r="DJ9" s="635"/>
      <c r="DK9" s="635"/>
      <c r="DL9" s="635"/>
      <c r="DM9" s="635"/>
      <c r="DN9" s="635"/>
      <c r="DO9" s="635"/>
      <c r="DP9" s="636"/>
      <c r="DQ9" s="640">
        <v>240117</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8346</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132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32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118363</v>
      </c>
      <c r="S11" s="635"/>
      <c r="T11" s="635"/>
      <c r="U11" s="635"/>
      <c r="V11" s="635"/>
      <c r="W11" s="635"/>
      <c r="X11" s="635"/>
      <c r="Y11" s="636"/>
      <c r="Z11" s="637">
        <v>2.8</v>
      </c>
      <c r="AA11" s="638"/>
      <c r="AB11" s="638"/>
      <c r="AC11" s="639"/>
      <c r="AD11" s="640">
        <v>118363</v>
      </c>
      <c r="AE11" s="635"/>
      <c r="AF11" s="635"/>
      <c r="AG11" s="635"/>
      <c r="AH11" s="635"/>
      <c r="AI11" s="635"/>
      <c r="AJ11" s="635"/>
      <c r="AK11" s="636"/>
      <c r="AL11" s="637">
        <v>4.9000000000000004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4667</v>
      </c>
      <c r="BH11" s="635"/>
      <c r="BI11" s="635"/>
      <c r="BJ11" s="635"/>
      <c r="BK11" s="635"/>
      <c r="BL11" s="635"/>
      <c r="BM11" s="635"/>
      <c r="BN11" s="636"/>
      <c r="BO11" s="672">
        <v>1.1000000000000001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132047</v>
      </c>
      <c r="CS11" s="635"/>
      <c r="CT11" s="635"/>
      <c r="CU11" s="635"/>
      <c r="CV11" s="635"/>
      <c r="CW11" s="635"/>
      <c r="CX11" s="635"/>
      <c r="CY11" s="636"/>
      <c r="CZ11" s="672">
        <v>3.4</v>
      </c>
      <c r="DA11" s="672"/>
      <c r="DB11" s="672"/>
      <c r="DC11" s="672"/>
      <c r="DD11" s="640">
        <v>27293</v>
      </c>
      <c r="DE11" s="635"/>
      <c r="DF11" s="635"/>
      <c r="DG11" s="635"/>
      <c r="DH11" s="635"/>
      <c r="DI11" s="635"/>
      <c r="DJ11" s="635"/>
      <c r="DK11" s="635"/>
      <c r="DL11" s="635"/>
      <c r="DM11" s="635"/>
      <c r="DN11" s="635"/>
      <c r="DO11" s="635"/>
      <c r="DP11" s="636"/>
      <c r="DQ11" s="640">
        <v>68359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228703</v>
      </c>
      <c r="BH12" s="635"/>
      <c r="BI12" s="635"/>
      <c r="BJ12" s="635"/>
      <c r="BK12" s="635"/>
      <c r="BL12" s="635"/>
      <c r="BM12" s="635"/>
      <c r="BN12" s="636"/>
      <c r="BO12" s="672">
        <v>55.5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21084</v>
      </c>
      <c r="CS12" s="635"/>
      <c r="CT12" s="635"/>
      <c r="CU12" s="635"/>
      <c r="CV12" s="635"/>
      <c r="CW12" s="635"/>
      <c r="CX12" s="635"/>
      <c r="CY12" s="636"/>
      <c r="CZ12" s="672">
        <v>0.5</v>
      </c>
      <c r="DA12" s="672"/>
      <c r="DB12" s="672"/>
      <c r="DC12" s="672"/>
      <c r="DD12" s="640" t="s">
        <v>122</v>
      </c>
      <c r="DE12" s="635"/>
      <c r="DF12" s="635"/>
      <c r="DG12" s="635"/>
      <c r="DH12" s="635"/>
      <c r="DI12" s="635"/>
      <c r="DJ12" s="635"/>
      <c r="DK12" s="635"/>
      <c r="DL12" s="635"/>
      <c r="DM12" s="635"/>
      <c r="DN12" s="635"/>
      <c r="DO12" s="635"/>
      <c r="DP12" s="636"/>
      <c r="DQ12" s="640">
        <v>15177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226959</v>
      </c>
      <c r="BH13" s="635"/>
      <c r="BI13" s="635"/>
      <c r="BJ13" s="635"/>
      <c r="BK13" s="635"/>
      <c r="BL13" s="635"/>
      <c r="BM13" s="635"/>
      <c r="BN13" s="636"/>
      <c r="BO13" s="672">
        <v>55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470458</v>
      </c>
      <c r="CS13" s="635"/>
      <c r="CT13" s="635"/>
      <c r="CU13" s="635"/>
      <c r="CV13" s="635"/>
      <c r="CW13" s="635"/>
      <c r="CX13" s="635"/>
      <c r="CY13" s="636"/>
      <c r="CZ13" s="672">
        <v>12</v>
      </c>
      <c r="DA13" s="672"/>
      <c r="DB13" s="672"/>
      <c r="DC13" s="672"/>
      <c r="DD13" s="640">
        <v>255669</v>
      </c>
      <c r="DE13" s="635"/>
      <c r="DF13" s="635"/>
      <c r="DG13" s="635"/>
      <c r="DH13" s="635"/>
      <c r="DI13" s="635"/>
      <c r="DJ13" s="635"/>
      <c r="DK13" s="635"/>
      <c r="DL13" s="635"/>
      <c r="DM13" s="635"/>
      <c r="DN13" s="635"/>
      <c r="DO13" s="635"/>
      <c r="DP13" s="636"/>
      <c r="DQ13" s="640">
        <v>234909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18300</v>
      </c>
      <c r="BH14" s="635"/>
      <c r="BI14" s="635"/>
      <c r="BJ14" s="635"/>
      <c r="BK14" s="635"/>
      <c r="BL14" s="635"/>
      <c r="BM14" s="635"/>
      <c r="BN14" s="636"/>
      <c r="BO14" s="672">
        <v>4.4000000000000004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304035</v>
      </c>
      <c r="CS14" s="635"/>
      <c r="CT14" s="635"/>
      <c r="CU14" s="635"/>
      <c r="CV14" s="635"/>
      <c r="CW14" s="635"/>
      <c r="CX14" s="635"/>
      <c r="CY14" s="636"/>
      <c r="CZ14" s="672">
        <v>7.8</v>
      </c>
      <c r="DA14" s="672"/>
      <c r="DB14" s="672"/>
      <c r="DC14" s="672"/>
      <c r="DD14" s="640">
        <v>129613</v>
      </c>
      <c r="DE14" s="635"/>
      <c r="DF14" s="635"/>
      <c r="DG14" s="635"/>
      <c r="DH14" s="635"/>
      <c r="DI14" s="635"/>
      <c r="DJ14" s="635"/>
      <c r="DK14" s="635"/>
      <c r="DL14" s="635"/>
      <c r="DM14" s="635"/>
      <c r="DN14" s="635"/>
      <c r="DO14" s="635"/>
      <c r="DP14" s="636"/>
      <c r="DQ14" s="640">
        <v>179470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2956</v>
      </c>
      <c r="S15" s="635"/>
      <c r="T15" s="635"/>
      <c r="U15" s="635"/>
      <c r="V15" s="635"/>
      <c r="W15" s="635"/>
      <c r="X15" s="635"/>
      <c r="Y15" s="636"/>
      <c r="Z15" s="672">
        <v>0.1</v>
      </c>
      <c r="AA15" s="672"/>
      <c r="AB15" s="672"/>
      <c r="AC15" s="672"/>
      <c r="AD15" s="673">
        <v>2956</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34119</v>
      </c>
      <c r="BH15" s="635"/>
      <c r="BI15" s="635"/>
      <c r="BJ15" s="635"/>
      <c r="BK15" s="635"/>
      <c r="BL15" s="635"/>
      <c r="BM15" s="635"/>
      <c r="BN15" s="636"/>
      <c r="BO15" s="672">
        <v>8.3000000000000007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267329</v>
      </c>
      <c r="CS15" s="635"/>
      <c r="CT15" s="635"/>
      <c r="CU15" s="635"/>
      <c r="CV15" s="635"/>
      <c r="CW15" s="635"/>
      <c r="CX15" s="635"/>
      <c r="CY15" s="636"/>
      <c r="CZ15" s="672">
        <v>6.8</v>
      </c>
      <c r="DA15" s="672"/>
      <c r="DB15" s="672"/>
      <c r="DC15" s="672"/>
      <c r="DD15" s="640">
        <v>20240</v>
      </c>
      <c r="DE15" s="635"/>
      <c r="DF15" s="635"/>
      <c r="DG15" s="635"/>
      <c r="DH15" s="635"/>
      <c r="DI15" s="635"/>
      <c r="DJ15" s="635"/>
      <c r="DK15" s="635"/>
      <c r="DL15" s="635"/>
      <c r="DM15" s="635"/>
      <c r="DN15" s="635"/>
      <c r="DO15" s="635"/>
      <c r="DP15" s="636"/>
      <c r="DQ15" s="640">
        <v>216931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7803</v>
      </c>
      <c r="S16" s="635"/>
      <c r="T16" s="635"/>
      <c r="U16" s="635"/>
      <c r="V16" s="635"/>
      <c r="W16" s="635"/>
      <c r="X16" s="635"/>
      <c r="Y16" s="636"/>
      <c r="Z16" s="672">
        <v>0.2</v>
      </c>
      <c r="AA16" s="672"/>
      <c r="AB16" s="672"/>
      <c r="AC16" s="672"/>
      <c r="AD16" s="673">
        <v>7803</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128677</v>
      </c>
      <c r="CS16" s="635"/>
      <c r="CT16" s="635"/>
      <c r="CU16" s="635"/>
      <c r="CV16" s="635"/>
      <c r="CW16" s="635"/>
      <c r="CX16" s="635"/>
      <c r="CY16" s="636"/>
      <c r="CZ16" s="672">
        <v>3.3</v>
      </c>
      <c r="DA16" s="672"/>
      <c r="DB16" s="672"/>
      <c r="DC16" s="672"/>
      <c r="DD16" s="640" t="s">
        <v>122</v>
      </c>
      <c r="DE16" s="635"/>
      <c r="DF16" s="635"/>
      <c r="DG16" s="635"/>
      <c r="DH16" s="635"/>
      <c r="DI16" s="635"/>
      <c r="DJ16" s="635"/>
      <c r="DK16" s="635"/>
      <c r="DL16" s="635"/>
      <c r="DM16" s="635"/>
      <c r="DN16" s="635"/>
      <c r="DO16" s="635"/>
      <c r="DP16" s="636"/>
      <c r="DQ16" s="640">
        <v>30941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18053</v>
      </c>
      <c r="S17" s="635"/>
      <c r="T17" s="635"/>
      <c r="U17" s="635"/>
      <c r="V17" s="635"/>
      <c r="W17" s="635"/>
      <c r="X17" s="635"/>
      <c r="Y17" s="636"/>
      <c r="Z17" s="672">
        <v>0.4</v>
      </c>
      <c r="AA17" s="672"/>
      <c r="AB17" s="672"/>
      <c r="AC17" s="672"/>
      <c r="AD17" s="673">
        <v>18053</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288804</v>
      </c>
      <c r="CS17" s="635"/>
      <c r="CT17" s="635"/>
      <c r="CU17" s="635"/>
      <c r="CV17" s="635"/>
      <c r="CW17" s="635"/>
      <c r="CX17" s="635"/>
      <c r="CY17" s="636"/>
      <c r="CZ17" s="672">
        <v>7.4</v>
      </c>
      <c r="DA17" s="672"/>
      <c r="DB17" s="672"/>
      <c r="DC17" s="672"/>
      <c r="DD17" s="640" t="s">
        <v>122</v>
      </c>
      <c r="DE17" s="635"/>
      <c r="DF17" s="635"/>
      <c r="DG17" s="635"/>
      <c r="DH17" s="635"/>
      <c r="DI17" s="635"/>
      <c r="DJ17" s="635"/>
      <c r="DK17" s="635"/>
      <c r="DL17" s="635"/>
      <c r="DM17" s="635"/>
      <c r="DN17" s="635"/>
      <c r="DO17" s="635"/>
      <c r="DP17" s="636"/>
      <c r="DQ17" s="640">
        <v>288804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2497</v>
      </c>
      <c r="S18" s="635"/>
      <c r="T18" s="635"/>
      <c r="U18" s="635"/>
      <c r="V18" s="635"/>
      <c r="W18" s="635"/>
      <c r="X18" s="635"/>
      <c r="Y18" s="636"/>
      <c r="Z18" s="672">
        <v>0.1</v>
      </c>
      <c r="AA18" s="672"/>
      <c r="AB18" s="672"/>
      <c r="AC18" s="672"/>
      <c r="AD18" s="673">
        <v>2497</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15556</v>
      </c>
      <c r="S19" s="635"/>
      <c r="T19" s="635"/>
      <c r="U19" s="635"/>
      <c r="V19" s="635"/>
      <c r="W19" s="635"/>
      <c r="X19" s="635"/>
      <c r="Y19" s="636"/>
      <c r="Z19" s="672">
        <v>0.4</v>
      </c>
      <c r="AA19" s="672"/>
      <c r="AB19" s="672"/>
      <c r="AC19" s="672"/>
      <c r="AD19" s="673">
        <v>15556</v>
      </c>
      <c r="AE19" s="673"/>
      <c r="AF19" s="673"/>
      <c r="AG19" s="673"/>
      <c r="AH19" s="673"/>
      <c r="AI19" s="673"/>
      <c r="AJ19" s="673"/>
      <c r="AK19" s="673"/>
      <c r="AL19" s="637">
        <v>0.6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3919400</v>
      </c>
      <c r="CS20" s="635"/>
      <c r="CT20" s="635"/>
      <c r="CU20" s="635"/>
      <c r="CV20" s="635"/>
      <c r="CW20" s="635"/>
      <c r="CX20" s="635"/>
      <c r="CY20" s="636"/>
      <c r="CZ20" s="672">
        <v>100</v>
      </c>
      <c r="DA20" s="672"/>
      <c r="DB20" s="672"/>
      <c r="DC20" s="672"/>
      <c r="DD20" s="640">
        <v>583283</v>
      </c>
      <c r="DE20" s="635"/>
      <c r="DF20" s="635"/>
      <c r="DG20" s="635"/>
      <c r="DH20" s="635"/>
      <c r="DI20" s="635"/>
      <c r="DJ20" s="635"/>
      <c r="DK20" s="635"/>
      <c r="DL20" s="635"/>
      <c r="DM20" s="635"/>
      <c r="DN20" s="635"/>
      <c r="DO20" s="635"/>
      <c r="DP20" s="636"/>
      <c r="DQ20" s="640">
        <v>2794089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1994958</v>
      </c>
      <c r="S21" s="635"/>
      <c r="T21" s="635"/>
      <c r="U21" s="635"/>
      <c r="V21" s="635"/>
      <c r="W21" s="635"/>
      <c r="X21" s="635"/>
      <c r="Y21" s="636"/>
      <c r="Z21" s="672">
        <v>47.3</v>
      </c>
      <c r="AA21" s="672"/>
      <c r="AB21" s="672"/>
      <c r="AC21" s="672"/>
      <c r="AD21" s="673">
        <v>1823086</v>
      </c>
      <c r="AE21" s="673"/>
      <c r="AF21" s="673"/>
      <c r="AG21" s="673"/>
      <c r="AH21" s="673"/>
      <c r="AI21" s="673"/>
      <c r="AJ21" s="673"/>
      <c r="AK21" s="673"/>
      <c r="AL21" s="637">
        <v>75.099999999999994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1823086</v>
      </c>
      <c r="S22" s="635"/>
      <c r="T22" s="635"/>
      <c r="U22" s="635"/>
      <c r="V22" s="635"/>
      <c r="W22" s="635"/>
      <c r="X22" s="635"/>
      <c r="Y22" s="636"/>
      <c r="Z22" s="672">
        <v>43.2</v>
      </c>
      <c r="AA22" s="672"/>
      <c r="AB22" s="672"/>
      <c r="AC22" s="672"/>
      <c r="AD22" s="673">
        <v>1823086</v>
      </c>
      <c r="AE22" s="673"/>
      <c r="AF22" s="673"/>
      <c r="AG22" s="673"/>
      <c r="AH22" s="673"/>
      <c r="AI22" s="673"/>
      <c r="AJ22" s="673"/>
      <c r="AK22" s="673"/>
      <c r="AL22" s="637">
        <v>75.099999999999994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171872</v>
      </c>
      <c r="S23" s="635"/>
      <c r="T23" s="635"/>
      <c r="U23" s="635"/>
      <c r="V23" s="635"/>
      <c r="W23" s="635"/>
      <c r="X23" s="635"/>
      <c r="Y23" s="636"/>
      <c r="Z23" s="672">
        <v>4.0999999999999996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1266669</v>
      </c>
      <c r="CS24" s="690"/>
      <c r="CT24" s="690"/>
      <c r="CU24" s="690"/>
      <c r="CV24" s="690"/>
      <c r="CW24" s="690"/>
      <c r="CX24" s="690"/>
      <c r="CY24" s="715"/>
      <c r="CZ24" s="716">
        <v>32.299999999999997</v>
      </c>
      <c r="DA24" s="698"/>
      <c r="DB24" s="698"/>
      <c r="DC24" s="718"/>
      <c r="DD24" s="714">
        <v>1045890</v>
      </c>
      <c r="DE24" s="690"/>
      <c r="DF24" s="690"/>
      <c r="DG24" s="690"/>
      <c r="DH24" s="690"/>
      <c r="DI24" s="690"/>
      <c r="DJ24" s="690"/>
      <c r="DK24" s="715"/>
      <c r="DL24" s="714">
        <v>961113</v>
      </c>
      <c r="DM24" s="690"/>
      <c r="DN24" s="690"/>
      <c r="DO24" s="690"/>
      <c r="DP24" s="690"/>
      <c r="DQ24" s="690"/>
      <c r="DR24" s="690"/>
      <c r="DS24" s="690"/>
      <c r="DT24" s="690"/>
      <c r="DU24" s="690"/>
      <c r="DV24" s="715"/>
      <c r="DW24" s="716">
        <v>39.5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2599417</v>
      </c>
      <c r="S25" s="635"/>
      <c r="T25" s="635"/>
      <c r="U25" s="635"/>
      <c r="V25" s="635"/>
      <c r="W25" s="635"/>
      <c r="X25" s="635"/>
      <c r="Y25" s="636"/>
      <c r="Z25" s="672">
        <v>61.6</v>
      </c>
      <c r="AA25" s="672"/>
      <c r="AB25" s="672"/>
      <c r="AC25" s="672"/>
      <c r="AD25" s="673">
        <v>2427545</v>
      </c>
      <c r="AE25" s="673"/>
      <c r="AF25" s="673"/>
      <c r="AG25" s="673"/>
      <c r="AH25" s="673"/>
      <c r="AI25" s="673"/>
      <c r="AJ25" s="673"/>
      <c r="AK25" s="673"/>
      <c r="AL25" s="637">
        <v>99.9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666614</v>
      </c>
      <c r="CS25" s="647"/>
      <c r="CT25" s="647"/>
      <c r="CU25" s="647"/>
      <c r="CV25" s="647"/>
      <c r="CW25" s="647"/>
      <c r="CX25" s="647"/>
      <c r="CY25" s="648"/>
      <c r="CZ25" s="637">
        <v>17</v>
      </c>
      <c r="DA25" s="649"/>
      <c r="DB25" s="649"/>
      <c r="DC25" s="650"/>
      <c r="DD25" s="640">
        <v>610049</v>
      </c>
      <c r="DE25" s="647"/>
      <c r="DF25" s="647"/>
      <c r="DG25" s="647"/>
      <c r="DH25" s="647"/>
      <c r="DI25" s="647"/>
      <c r="DJ25" s="647"/>
      <c r="DK25" s="648"/>
      <c r="DL25" s="640">
        <v>597072</v>
      </c>
      <c r="DM25" s="647"/>
      <c r="DN25" s="647"/>
      <c r="DO25" s="647"/>
      <c r="DP25" s="647"/>
      <c r="DQ25" s="647"/>
      <c r="DR25" s="647"/>
      <c r="DS25" s="647"/>
      <c r="DT25" s="647"/>
      <c r="DU25" s="647"/>
      <c r="DV25" s="648"/>
      <c r="DW25" s="637">
        <v>24.5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365376</v>
      </c>
      <c r="CS26" s="635"/>
      <c r="CT26" s="635"/>
      <c r="CU26" s="635"/>
      <c r="CV26" s="635"/>
      <c r="CW26" s="635"/>
      <c r="CX26" s="635"/>
      <c r="CY26" s="636"/>
      <c r="CZ26" s="637">
        <v>9.3000000000000007</v>
      </c>
      <c r="DA26" s="649"/>
      <c r="DB26" s="649"/>
      <c r="DC26" s="650"/>
      <c r="DD26" s="640">
        <v>333496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5838</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412391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311251</v>
      </c>
      <c r="CS27" s="647"/>
      <c r="CT27" s="647"/>
      <c r="CU27" s="647"/>
      <c r="CV27" s="647"/>
      <c r="CW27" s="647"/>
      <c r="CX27" s="647"/>
      <c r="CY27" s="648"/>
      <c r="CZ27" s="637">
        <v>7.9</v>
      </c>
      <c r="DA27" s="649"/>
      <c r="DB27" s="649"/>
      <c r="DC27" s="650"/>
      <c r="DD27" s="640">
        <v>147037</v>
      </c>
      <c r="DE27" s="647"/>
      <c r="DF27" s="647"/>
      <c r="DG27" s="647"/>
      <c r="DH27" s="647"/>
      <c r="DI27" s="647"/>
      <c r="DJ27" s="647"/>
      <c r="DK27" s="648"/>
      <c r="DL27" s="640">
        <v>75237</v>
      </c>
      <c r="DM27" s="647"/>
      <c r="DN27" s="647"/>
      <c r="DO27" s="647"/>
      <c r="DP27" s="647"/>
      <c r="DQ27" s="647"/>
      <c r="DR27" s="647"/>
      <c r="DS27" s="647"/>
      <c r="DT27" s="647"/>
      <c r="DU27" s="647"/>
      <c r="DV27" s="648"/>
      <c r="DW27" s="637">
        <v>3.1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67061</v>
      </c>
      <c r="S28" s="635"/>
      <c r="T28" s="635"/>
      <c r="U28" s="635"/>
      <c r="V28" s="635"/>
      <c r="W28" s="635"/>
      <c r="X28" s="635"/>
      <c r="Y28" s="636"/>
      <c r="Z28" s="672">
        <v>1.6</v>
      </c>
      <c r="AA28" s="672"/>
      <c r="AB28" s="672"/>
      <c r="AC28" s="672"/>
      <c r="AD28" s="673">
        <v>851</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288804</v>
      </c>
      <c r="CS28" s="635"/>
      <c r="CT28" s="635"/>
      <c r="CU28" s="635"/>
      <c r="CV28" s="635"/>
      <c r="CW28" s="635"/>
      <c r="CX28" s="635"/>
      <c r="CY28" s="636"/>
      <c r="CZ28" s="637">
        <v>7.4</v>
      </c>
      <c r="DA28" s="649"/>
      <c r="DB28" s="649"/>
      <c r="DC28" s="650"/>
      <c r="DD28" s="640">
        <v>288804</v>
      </c>
      <c r="DE28" s="635"/>
      <c r="DF28" s="635"/>
      <c r="DG28" s="635"/>
      <c r="DH28" s="635"/>
      <c r="DI28" s="635"/>
      <c r="DJ28" s="635"/>
      <c r="DK28" s="636"/>
      <c r="DL28" s="640">
        <v>288804</v>
      </c>
      <c r="DM28" s="635"/>
      <c r="DN28" s="635"/>
      <c r="DO28" s="635"/>
      <c r="DP28" s="635"/>
      <c r="DQ28" s="635"/>
      <c r="DR28" s="635"/>
      <c r="DS28" s="635"/>
      <c r="DT28" s="635"/>
      <c r="DU28" s="635"/>
      <c r="DV28" s="636"/>
      <c r="DW28" s="637">
        <v>11.9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5111</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288804</v>
      </c>
      <c r="CS29" s="647"/>
      <c r="CT29" s="647"/>
      <c r="CU29" s="647"/>
      <c r="CV29" s="647"/>
      <c r="CW29" s="647"/>
      <c r="CX29" s="647"/>
      <c r="CY29" s="648"/>
      <c r="CZ29" s="637">
        <v>7.4</v>
      </c>
      <c r="DA29" s="649"/>
      <c r="DB29" s="649"/>
      <c r="DC29" s="650"/>
      <c r="DD29" s="640">
        <v>288804</v>
      </c>
      <c r="DE29" s="647"/>
      <c r="DF29" s="647"/>
      <c r="DG29" s="647"/>
      <c r="DH29" s="647"/>
      <c r="DI29" s="647"/>
      <c r="DJ29" s="647"/>
      <c r="DK29" s="648"/>
      <c r="DL29" s="640">
        <v>288804</v>
      </c>
      <c r="DM29" s="647"/>
      <c r="DN29" s="647"/>
      <c r="DO29" s="647"/>
      <c r="DP29" s="647"/>
      <c r="DQ29" s="647"/>
      <c r="DR29" s="647"/>
      <c r="DS29" s="647"/>
      <c r="DT29" s="647"/>
      <c r="DU29" s="647"/>
      <c r="DV29" s="648"/>
      <c r="DW29" s="637">
        <v>11.9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386003</v>
      </c>
      <c r="S30" s="635"/>
      <c r="T30" s="635"/>
      <c r="U30" s="635"/>
      <c r="V30" s="635"/>
      <c r="W30" s="635"/>
      <c r="X30" s="635"/>
      <c r="Y30" s="636"/>
      <c r="Z30" s="672">
        <v>9.1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281682</v>
      </c>
      <c r="CS30" s="635"/>
      <c r="CT30" s="635"/>
      <c r="CU30" s="635"/>
      <c r="CV30" s="635"/>
      <c r="CW30" s="635"/>
      <c r="CX30" s="635"/>
      <c r="CY30" s="636"/>
      <c r="CZ30" s="637">
        <v>7.2</v>
      </c>
      <c r="DA30" s="649"/>
      <c r="DB30" s="649"/>
      <c r="DC30" s="650"/>
      <c r="DD30" s="640">
        <v>281682</v>
      </c>
      <c r="DE30" s="635"/>
      <c r="DF30" s="635"/>
      <c r="DG30" s="635"/>
      <c r="DH30" s="635"/>
      <c r="DI30" s="635"/>
      <c r="DJ30" s="635"/>
      <c r="DK30" s="636"/>
      <c r="DL30" s="640">
        <v>281682</v>
      </c>
      <c r="DM30" s="635"/>
      <c r="DN30" s="635"/>
      <c r="DO30" s="635"/>
      <c r="DP30" s="635"/>
      <c r="DQ30" s="635"/>
      <c r="DR30" s="635"/>
      <c r="DS30" s="635"/>
      <c r="DT30" s="635"/>
      <c r="DU30" s="635"/>
      <c r="DV30" s="636"/>
      <c r="DW30" s="637">
        <v>11.6</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97.8</v>
      </c>
      <c r="BN31" s="697"/>
      <c r="BO31" s="697"/>
      <c r="BP31" s="697"/>
      <c r="BQ31" s="699"/>
      <c r="BR31" s="696">
        <v>99.4</v>
      </c>
      <c r="BS31" s="697"/>
      <c r="BT31" s="697"/>
      <c r="BU31" s="697"/>
      <c r="BV31" s="697"/>
      <c r="BW31" s="697"/>
      <c r="BX31" s="698">
        <v>97.6</v>
      </c>
      <c r="BY31" s="697"/>
      <c r="BZ31" s="697"/>
      <c r="CA31" s="697"/>
      <c r="CB31" s="699"/>
      <c r="CD31" s="655"/>
      <c r="CE31" s="656"/>
      <c r="CF31" s="631" t="s">
        <v>300</v>
      </c>
      <c r="CG31" s="632"/>
      <c r="CH31" s="632"/>
      <c r="CI31" s="632"/>
      <c r="CJ31" s="632"/>
      <c r="CK31" s="632"/>
      <c r="CL31" s="632"/>
      <c r="CM31" s="632"/>
      <c r="CN31" s="632"/>
      <c r="CO31" s="632"/>
      <c r="CP31" s="632"/>
      <c r="CQ31" s="633"/>
      <c r="CR31" s="634">
        <v>7122</v>
      </c>
      <c r="CS31" s="647"/>
      <c r="CT31" s="647"/>
      <c r="CU31" s="647"/>
      <c r="CV31" s="647"/>
      <c r="CW31" s="647"/>
      <c r="CX31" s="647"/>
      <c r="CY31" s="648"/>
      <c r="CZ31" s="637">
        <v>0.2</v>
      </c>
      <c r="DA31" s="649"/>
      <c r="DB31" s="649"/>
      <c r="DC31" s="650"/>
      <c r="DD31" s="640">
        <v>7122</v>
      </c>
      <c r="DE31" s="647"/>
      <c r="DF31" s="647"/>
      <c r="DG31" s="647"/>
      <c r="DH31" s="647"/>
      <c r="DI31" s="647"/>
      <c r="DJ31" s="647"/>
      <c r="DK31" s="648"/>
      <c r="DL31" s="640">
        <v>7122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172460</v>
      </c>
      <c r="S32" s="635"/>
      <c r="T32" s="635"/>
      <c r="U32" s="635"/>
      <c r="V32" s="635"/>
      <c r="W32" s="635"/>
      <c r="X32" s="635"/>
      <c r="Y32" s="636"/>
      <c r="Z32" s="672">
        <v>4.0999999999999996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99.8</v>
      </c>
      <c r="BH32" s="647"/>
      <c r="BI32" s="647"/>
      <c r="BJ32" s="647"/>
      <c r="BK32" s="647"/>
      <c r="BL32" s="647"/>
      <c r="BM32" s="638">
        <v>98.1</v>
      </c>
      <c r="BN32" s="647"/>
      <c r="BO32" s="647"/>
      <c r="BP32" s="647"/>
      <c r="BQ32" s="670"/>
      <c r="BR32" s="700">
        <v>99.5</v>
      </c>
      <c r="BS32" s="647"/>
      <c r="BT32" s="647"/>
      <c r="BU32" s="647"/>
      <c r="BV32" s="647"/>
      <c r="BW32" s="647"/>
      <c r="BX32" s="638">
        <v>98</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17653</v>
      </c>
      <c r="S33" s="635"/>
      <c r="T33" s="635"/>
      <c r="U33" s="635"/>
      <c r="V33" s="635"/>
      <c r="W33" s="635"/>
      <c r="X33" s="635"/>
      <c r="Y33" s="636"/>
      <c r="Z33" s="672">
        <v>0.4</v>
      </c>
      <c r="AA33" s="672"/>
      <c r="AB33" s="672"/>
      <c r="AC33" s="672"/>
      <c r="AD33" s="673">
        <v>38</v>
      </c>
      <c r="AE33" s="673"/>
      <c r="AF33" s="673"/>
      <c r="AG33" s="673"/>
      <c r="AH33" s="673"/>
      <c r="AI33" s="673"/>
      <c r="AJ33" s="673"/>
      <c r="AK33" s="673"/>
      <c r="AL33" s="637">
        <v>0</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99.3</v>
      </c>
      <c r="BH33" s="619"/>
      <c r="BI33" s="619"/>
      <c r="BJ33" s="619"/>
      <c r="BK33" s="619"/>
      <c r="BL33" s="619"/>
      <c r="BM33" s="665">
        <v>97.2</v>
      </c>
      <c r="BN33" s="619"/>
      <c r="BO33" s="619"/>
      <c r="BP33" s="619"/>
      <c r="BQ33" s="682"/>
      <c r="BR33" s="695">
        <v>99.2</v>
      </c>
      <c r="BS33" s="619"/>
      <c r="BT33" s="619"/>
      <c r="BU33" s="619"/>
      <c r="BV33" s="619"/>
      <c r="BW33" s="619"/>
      <c r="BX33" s="665">
        <v>96.9</v>
      </c>
      <c r="BY33" s="619"/>
      <c r="BZ33" s="619"/>
      <c r="CA33" s="619"/>
      <c r="CB33" s="682"/>
      <c r="CD33" s="631" t="s">
        <v>307</v>
      </c>
      <c r="CE33" s="632"/>
      <c r="CF33" s="632"/>
      <c r="CG33" s="632"/>
      <c r="CH33" s="632"/>
      <c r="CI33" s="632"/>
      <c r="CJ33" s="632"/>
      <c r="CK33" s="632"/>
      <c r="CL33" s="632"/>
      <c r="CM33" s="632"/>
      <c r="CN33" s="632"/>
      <c r="CO33" s="632"/>
      <c r="CP33" s="632"/>
      <c r="CQ33" s="633"/>
      <c r="CR33" s="634">
        <v>1940771</v>
      </c>
      <c r="CS33" s="647"/>
      <c r="CT33" s="647"/>
      <c r="CU33" s="647"/>
      <c r="CV33" s="647"/>
      <c r="CW33" s="647"/>
      <c r="CX33" s="647"/>
      <c r="CY33" s="648"/>
      <c r="CZ33" s="637">
        <v>49.5</v>
      </c>
      <c r="DA33" s="649"/>
      <c r="DB33" s="649"/>
      <c r="DC33" s="650"/>
      <c r="DD33" s="640">
        <v>1615201</v>
      </c>
      <c r="DE33" s="647"/>
      <c r="DF33" s="647"/>
      <c r="DG33" s="647"/>
      <c r="DH33" s="647"/>
      <c r="DI33" s="647"/>
      <c r="DJ33" s="647"/>
      <c r="DK33" s="648"/>
      <c r="DL33" s="640">
        <v>987737</v>
      </c>
      <c r="DM33" s="647"/>
      <c r="DN33" s="647"/>
      <c r="DO33" s="647"/>
      <c r="DP33" s="647"/>
      <c r="DQ33" s="647"/>
      <c r="DR33" s="647"/>
      <c r="DS33" s="647"/>
      <c r="DT33" s="647"/>
      <c r="DU33" s="647"/>
      <c r="DV33" s="648"/>
      <c r="DW33" s="637">
        <v>40.6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51320</v>
      </c>
      <c r="S34" s="635"/>
      <c r="T34" s="635"/>
      <c r="U34" s="635"/>
      <c r="V34" s="635"/>
      <c r="W34" s="635"/>
      <c r="X34" s="635"/>
      <c r="Y34" s="636"/>
      <c r="Z34" s="672">
        <v>1.2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501222</v>
      </c>
      <c r="CS34" s="635"/>
      <c r="CT34" s="635"/>
      <c r="CU34" s="635"/>
      <c r="CV34" s="635"/>
      <c r="CW34" s="635"/>
      <c r="CX34" s="635"/>
      <c r="CY34" s="636"/>
      <c r="CZ34" s="637">
        <v>12.8</v>
      </c>
      <c r="DA34" s="649"/>
      <c r="DB34" s="649"/>
      <c r="DC34" s="650"/>
      <c r="DD34" s="640">
        <v>374519</v>
      </c>
      <c r="DE34" s="635"/>
      <c r="DF34" s="635"/>
      <c r="DG34" s="635"/>
      <c r="DH34" s="635"/>
      <c r="DI34" s="635"/>
      <c r="DJ34" s="635"/>
      <c r="DK34" s="636"/>
      <c r="DL34" s="640">
        <v>281354</v>
      </c>
      <c r="DM34" s="635"/>
      <c r="DN34" s="635"/>
      <c r="DO34" s="635"/>
      <c r="DP34" s="635"/>
      <c r="DQ34" s="635"/>
      <c r="DR34" s="635"/>
      <c r="DS34" s="635"/>
      <c r="DT34" s="635"/>
      <c r="DU34" s="635"/>
      <c r="DV34" s="636"/>
      <c r="DW34" s="637">
        <v>11.6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103645</v>
      </c>
      <c r="S35" s="635"/>
      <c r="T35" s="635"/>
      <c r="U35" s="635"/>
      <c r="V35" s="635"/>
      <c r="W35" s="635"/>
      <c r="X35" s="635"/>
      <c r="Y35" s="636"/>
      <c r="Z35" s="672">
        <v>2.5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102984</v>
      </c>
      <c r="CS35" s="647"/>
      <c r="CT35" s="647"/>
      <c r="CU35" s="647"/>
      <c r="CV35" s="647"/>
      <c r="CW35" s="647"/>
      <c r="CX35" s="647"/>
      <c r="CY35" s="648"/>
      <c r="CZ35" s="637">
        <v>2.6</v>
      </c>
      <c r="DA35" s="649"/>
      <c r="DB35" s="649"/>
      <c r="DC35" s="650"/>
      <c r="DD35" s="640">
        <v>92292</v>
      </c>
      <c r="DE35" s="647"/>
      <c r="DF35" s="647"/>
      <c r="DG35" s="647"/>
      <c r="DH35" s="647"/>
      <c r="DI35" s="647"/>
      <c r="DJ35" s="647"/>
      <c r="DK35" s="648"/>
      <c r="DL35" s="640">
        <v>70778</v>
      </c>
      <c r="DM35" s="647"/>
      <c r="DN35" s="647"/>
      <c r="DO35" s="647"/>
      <c r="DP35" s="647"/>
      <c r="DQ35" s="647"/>
      <c r="DR35" s="647"/>
      <c r="DS35" s="647"/>
      <c r="DT35" s="647"/>
      <c r="DU35" s="647"/>
      <c r="DV35" s="648"/>
      <c r="DW35" s="637">
        <v>2.9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317717</v>
      </c>
      <c r="S36" s="635"/>
      <c r="T36" s="635"/>
      <c r="U36" s="635"/>
      <c r="V36" s="635"/>
      <c r="W36" s="635"/>
      <c r="X36" s="635"/>
      <c r="Y36" s="636"/>
      <c r="Z36" s="672">
        <v>7.5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434599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38723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552439</v>
      </c>
      <c r="CS36" s="635"/>
      <c r="CT36" s="635"/>
      <c r="CU36" s="635"/>
      <c r="CV36" s="635"/>
      <c r="CW36" s="635"/>
      <c r="CX36" s="635"/>
      <c r="CY36" s="636"/>
      <c r="CZ36" s="637">
        <v>14.1</v>
      </c>
      <c r="DA36" s="649"/>
      <c r="DB36" s="649"/>
      <c r="DC36" s="650"/>
      <c r="DD36" s="640">
        <v>435958</v>
      </c>
      <c r="DE36" s="635"/>
      <c r="DF36" s="635"/>
      <c r="DG36" s="635"/>
      <c r="DH36" s="635"/>
      <c r="DI36" s="635"/>
      <c r="DJ36" s="635"/>
      <c r="DK36" s="636"/>
      <c r="DL36" s="640">
        <v>331550</v>
      </c>
      <c r="DM36" s="635"/>
      <c r="DN36" s="635"/>
      <c r="DO36" s="635"/>
      <c r="DP36" s="635"/>
      <c r="DQ36" s="635"/>
      <c r="DR36" s="635"/>
      <c r="DS36" s="635"/>
      <c r="DT36" s="635"/>
      <c r="DU36" s="635"/>
      <c r="DV36" s="636"/>
      <c r="DW36" s="637">
        <v>13.6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45035</v>
      </c>
      <c r="S37" s="635"/>
      <c r="T37" s="635"/>
      <c r="U37" s="635"/>
      <c r="V37" s="635"/>
      <c r="W37" s="635"/>
      <c r="X37" s="635"/>
      <c r="Y37" s="636"/>
      <c r="Z37" s="672">
        <v>1.1000000000000001</v>
      </c>
      <c r="AA37" s="672"/>
      <c r="AB37" s="672"/>
      <c r="AC37" s="672"/>
      <c r="AD37" s="673">
        <v>592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76446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29200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294364</v>
      </c>
      <c r="CS37" s="647"/>
      <c r="CT37" s="647"/>
      <c r="CU37" s="647"/>
      <c r="CV37" s="647"/>
      <c r="CW37" s="647"/>
      <c r="CX37" s="647"/>
      <c r="CY37" s="648"/>
      <c r="CZ37" s="637">
        <v>7.5</v>
      </c>
      <c r="DA37" s="649"/>
      <c r="DB37" s="649"/>
      <c r="DC37" s="650"/>
      <c r="DD37" s="640">
        <v>275132</v>
      </c>
      <c r="DE37" s="647"/>
      <c r="DF37" s="647"/>
      <c r="DG37" s="647"/>
      <c r="DH37" s="647"/>
      <c r="DI37" s="647"/>
      <c r="DJ37" s="647"/>
      <c r="DK37" s="648"/>
      <c r="DL37" s="640">
        <v>232293</v>
      </c>
      <c r="DM37" s="647"/>
      <c r="DN37" s="647"/>
      <c r="DO37" s="647"/>
      <c r="DP37" s="647"/>
      <c r="DQ37" s="647"/>
      <c r="DR37" s="647"/>
      <c r="DS37" s="647"/>
      <c r="DT37" s="647"/>
      <c r="DU37" s="647"/>
      <c r="DV37" s="648"/>
      <c r="DW37" s="637">
        <v>9.5</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449600</v>
      </c>
      <c r="S38" s="635"/>
      <c r="T38" s="635"/>
      <c r="U38" s="635"/>
      <c r="V38" s="635"/>
      <c r="W38" s="635"/>
      <c r="X38" s="635"/>
      <c r="Y38" s="636"/>
      <c r="Z38" s="672">
        <v>10.7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9712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521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351543</v>
      </c>
      <c r="CS38" s="635"/>
      <c r="CT38" s="635"/>
      <c r="CU38" s="635"/>
      <c r="CV38" s="635"/>
      <c r="CW38" s="635"/>
      <c r="CX38" s="635"/>
      <c r="CY38" s="636"/>
      <c r="CZ38" s="637">
        <v>9</v>
      </c>
      <c r="DA38" s="649"/>
      <c r="DB38" s="649"/>
      <c r="DC38" s="650"/>
      <c r="DD38" s="640">
        <v>309877</v>
      </c>
      <c r="DE38" s="635"/>
      <c r="DF38" s="635"/>
      <c r="DG38" s="635"/>
      <c r="DH38" s="635"/>
      <c r="DI38" s="635"/>
      <c r="DJ38" s="635"/>
      <c r="DK38" s="636"/>
      <c r="DL38" s="640">
        <v>290022</v>
      </c>
      <c r="DM38" s="635"/>
      <c r="DN38" s="635"/>
      <c r="DO38" s="635"/>
      <c r="DP38" s="635"/>
      <c r="DQ38" s="635"/>
      <c r="DR38" s="635"/>
      <c r="DS38" s="635"/>
      <c r="DT38" s="635"/>
      <c r="DU38" s="635"/>
      <c r="DV38" s="636"/>
      <c r="DW38" s="637">
        <v>11.9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6610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769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408650</v>
      </c>
      <c r="CS39" s="647"/>
      <c r="CT39" s="647"/>
      <c r="CU39" s="647"/>
      <c r="CV39" s="647"/>
      <c r="CW39" s="647"/>
      <c r="CX39" s="647"/>
      <c r="CY39" s="648"/>
      <c r="CZ39" s="637">
        <v>10.4</v>
      </c>
      <c r="DA39" s="649"/>
      <c r="DB39" s="649"/>
      <c r="DC39" s="650"/>
      <c r="DD39" s="640">
        <v>378622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4500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23933</v>
      </c>
      <c r="CS40" s="635"/>
      <c r="CT40" s="635"/>
      <c r="CU40" s="635"/>
      <c r="CV40" s="635"/>
      <c r="CW40" s="635"/>
      <c r="CX40" s="635"/>
      <c r="CY40" s="636"/>
      <c r="CZ40" s="637">
        <v>0.6</v>
      </c>
      <c r="DA40" s="649"/>
      <c r="DB40" s="649"/>
      <c r="DC40" s="650"/>
      <c r="DD40" s="640">
        <v>23933</v>
      </c>
      <c r="DE40" s="635"/>
      <c r="DF40" s="635"/>
      <c r="DG40" s="635"/>
      <c r="DH40" s="635"/>
      <c r="DI40" s="635"/>
      <c r="DJ40" s="635"/>
      <c r="DK40" s="636"/>
      <c r="DL40" s="640">
        <v>14033</v>
      </c>
      <c r="DM40" s="635"/>
      <c r="DN40" s="635"/>
      <c r="DO40" s="635"/>
      <c r="DP40" s="635"/>
      <c r="DQ40" s="635"/>
      <c r="DR40" s="635"/>
      <c r="DS40" s="635"/>
      <c r="DT40" s="635"/>
      <c r="DU40" s="635"/>
      <c r="DV40" s="636"/>
      <c r="DW40" s="637">
        <v>0.6</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4220860</v>
      </c>
      <c r="S41" s="659"/>
      <c r="T41" s="659"/>
      <c r="U41" s="659"/>
      <c r="V41" s="659"/>
      <c r="W41" s="659"/>
      <c r="X41" s="659"/>
      <c r="Y41" s="662"/>
      <c r="Z41" s="663">
        <v>100</v>
      </c>
      <c r="AA41" s="663"/>
      <c r="AB41" s="663"/>
      <c r="AC41" s="663"/>
      <c r="AD41" s="664">
        <v>2429026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89399</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3</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252432</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502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711960</v>
      </c>
      <c r="CS42" s="647"/>
      <c r="CT42" s="647"/>
      <c r="CU42" s="647"/>
      <c r="CV42" s="647"/>
      <c r="CW42" s="647"/>
      <c r="CX42" s="647"/>
      <c r="CY42" s="648"/>
      <c r="CZ42" s="637">
        <v>18.2</v>
      </c>
      <c r="DA42" s="649"/>
      <c r="DB42" s="649"/>
      <c r="DC42" s="650"/>
      <c r="DD42" s="640">
        <v>132998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6995</v>
      </c>
      <c r="CS43" s="647"/>
      <c r="CT43" s="647"/>
      <c r="CU43" s="647"/>
      <c r="CV43" s="647"/>
      <c r="CW43" s="647"/>
      <c r="CX43" s="647"/>
      <c r="CY43" s="648"/>
      <c r="CZ43" s="637">
        <v>0.2</v>
      </c>
      <c r="DA43" s="649"/>
      <c r="DB43" s="649"/>
      <c r="DC43" s="650"/>
      <c r="DD43" s="640">
        <v>6995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583283</v>
      </c>
      <c r="CS44" s="635"/>
      <c r="CT44" s="635"/>
      <c r="CU44" s="635"/>
      <c r="CV44" s="635"/>
      <c r="CW44" s="635"/>
      <c r="CX44" s="635"/>
      <c r="CY44" s="636"/>
      <c r="CZ44" s="637">
        <v>14.9</v>
      </c>
      <c r="DA44" s="638"/>
      <c r="DB44" s="638"/>
      <c r="DC44" s="639"/>
      <c r="DD44" s="640">
        <v>102057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183517</v>
      </c>
      <c r="CS45" s="647"/>
      <c r="CT45" s="647"/>
      <c r="CU45" s="647"/>
      <c r="CV45" s="647"/>
      <c r="CW45" s="647"/>
      <c r="CX45" s="647"/>
      <c r="CY45" s="648"/>
      <c r="CZ45" s="637">
        <v>4.7</v>
      </c>
      <c r="DA45" s="649"/>
      <c r="DB45" s="649"/>
      <c r="DC45" s="650"/>
      <c r="DD45" s="640">
        <v>10980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379304</v>
      </c>
      <c r="CS46" s="635"/>
      <c r="CT46" s="635"/>
      <c r="CU46" s="635"/>
      <c r="CV46" s="635"/>
      <c r="CW46" s="635"/>
      <c r="CX46" s="635"/>
      <c r="CY46" s="636"/>
      <c r="CZ46" s="637">
        <v>9.6999999999999993</v>
      </c>
      <c r="DA46" s="638"/>
      <c r="DB46" s="638"/>
      <c r="DC46" s="639"/>
      <c r="DD46" s="640">
        <v>89508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128677</v>
      </c>
      <c r="CS47" s="647"/>
      <c r="CT47" s="647"/>
      <c r="CU47" s="647"/>
      <c r="CV47" s="647"/>
      <c r="CW47" s="647"/>
      <c r="CX47" s="647"/>
      <c r="CY47" s="648"/>
      <c r="CZ47" s="637">
        <v>3.3</v>
      </c>
      <c r="DA47" s="649"/>
      <c r="DB47" s="649"/>
      <c r="DC47" s="650"/>
      <c r="DD47" s="640">
        <v>30941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3919400</v>
      </c>
      <c r="CS49" s="619"/>
      <c r="CT49" s="619"/>
      <c r="CU49" s="619"/>
      <c r="CV49" s="619"/>
      <c r="CW49" s="619"/>
      <c r="CX49" s="619"/>
      <c r="CY49" s="620"/>
      <c r="CZ49" s="621">
        <v>100</v>
      </c>
      <c r="DA49" s="622"/>
      <c r="DB49" s="622"/>
      <c r="DC49" s="623"/>
      <c r="DD49" s="624">
        <v>2794089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XaHYGlfzwznrYDtVjBchJlbDWrjYY7yzjm7vK2s9uB3EZm5AWuXhqPgw4hFDeLs5d1HaptT9i9oW5uuP63Q/A==" saltValue="LT7gQLc/JzeR2Y2S3Ef9+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4221</v>
      </c>
      <c r="R7" s="1116"/>
      <c r="S7" s="1116"/>
      <c r="T7" s="1116"/>
      <c r="U7" s="1116"/>
      <c r="V7" s="1116">
        <v>3919</v>
      </c>
      <c r="W7" s="1116"/>
      <c r="X7" s="1116"/>
      <c r="Y7" s="1116"/>
      <c r="Z7" s="1116"/>
      <c r="AA7" s="1116">
        <v>301</v>
      </c>
      <c r="AB7" s="1116"/>
      <c r="AC7" s="1116"/>
      <c r="AD7" s="1116"/>
      <c r="AE7" s="1117"/>
      <c r="AF7" s="1118">
        <v>265</v>
      </c>
      <c r="AG7" s="1119"/>
      <c r="AH7" s="1119"/>
      <c r="AI7" s="1119"/>
      <c r="AJ7" s="1120"/>
      <c r="AK7" s="1121">
        <v>6</v>
      </c>
      <c r="AL7" s="1122"/>
      <c r="AM7" s="1122"/>
      <c r="AN7" s="1122"/>
      <c r="AO7" s="1122"/>
      <c r="AP7" s="1122">
        <v>2177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4221</v>
      </c>
      <c r="R23" s="1074"/>
      <c r="S23" s="1074"/>
      <c r="T23" s="1074"/>
      <c r="U23" s="1074"/>
      <c r="V23" s="1074">
        <v>3919</v>
      </c>
      <c r="W23" s="1074"/>
      <c r="X23" s="1074"/>
      <c r="Y23" s="1074"/>
      <c r="Z23" s="1074"/>
      <c r="AA23" s="1074">
        <v>301</v>
      </c>
      <c r="AB23" s="1074"/>
      <c r="AC23" s="1074"/>
      <c r="AD23" s="1074"/>
      <c r="AE23" s="1081"/>
      <c r="AF23" s="1082">
        <v>265</v>
      </c>
      <c r="AG23" s="1074"/>
      <c r="AH23" s="1074"/>
      <c r="AI23" s="1074"/>
      <c r="AJ23" s="1083"/>
      <c r="AK23" s="1084"/>
      <c r="AL23" s="1085"/>
      <c r="AM23" s="1085"/>
      <c r="AN23" s="1085"/>
      <c r="AO23" s="1085"/>
      <c r="AP23" s="1074">
        <f>AP7</f>
        <v>2177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555</v>
      </c>
      <c r="R28" s="1064"/>
      <c r="S28" s="1064"/>
      <c r="T28" s="1064"/>
      <c r="U28" s="1064"/>
      <c r="V28" s="1064">
        <v>516</v>
      </c>
      <c r="W28" s="1064"/>
      <c r="X28" s="1064"/>
      <c r="Y28" s="1064"/>
      <c r="Z28" s="1064"/>
      <c r="AA28" s="1064">
        <v>39</v>
      </c>
      <c r="AB28" s="1064"/>
      <c r="AC28" s="1064"/>
      <c r="AD28" s="1064"/>
      <c r="AE28" s="1065"/>
      <c r="AF28" s="1066">
        <v>39</v>
      </c>
      <c r="AG28" s="1064"/>
      <c r="AH28" s="1064"/>
      <c r="AI28" s="1064"/>
      <c r="AJ28" s="1067"/>
      <c r="AK28" s="1055">
        <v>48</v>
      </c>
      <c r="AL28" s="1056"/>
      <c r="AM28" s="1056"/>
      <c r="AN28" s="1056"/>
      <c r="AO28" s="1056"/>
      <c r="AP28" s="1056">
        <v>0</v>
      </c>
      <c r="AQ28" s="1056"/>
      <c r="AR28" s="1056"/>
      <c r="AS28" s="1056"/>
      <c r="AT28" s="1056"/>
      <c r="AU28" s="1056">
        <v>0</v>
      </c>
      <c r="AV28" s="1056"/>
      <c r="AW28" s="1056"/>
      <c r="AX28" s="1056"/>
      <c r="AY28" s="1056"/>
      <c r="AZ28" s="1057" t="s">
        <v>489</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85</v>
      </c>
      <c r="R29" s="1052"/>
      <c r="S29" s="1052"/>
      <c r="T29" s="1052"/>
      <c r="U29" s="1052"/>
      <c r="V29" s="1052">
        <v>85</v>
      </c>
      <c r="W29" s="1052"/>
      <c r="X29" s="1052"/>
      <c r="Y29" s="1052"/>
      <c r="Z29" s="1052"/>
      <c r="AA29" s="1052">
        <v>0</v>
      </c>
      <c r="AB29" s="1052"/>
      <c r="AC29" s="1052"/>
      <c r="AD29" s="1052"/>
      <c r="AE29" s="1053"/>
      <c r="AF29" s="1048" t="s">
        <v>122</v>
      </c>
      <c r="AG29" s="1049"/>
      <c r="AH29" s="1049"/>
      <c r="AI29" s="1049"/>
      <c r="AJ29" s="1050"/>
      <c r="AK29" s="993">
        <v>41</v>
      </c>
      <c r="AL29" s="984"/>
      <c r="AM29" s="984"/>
      <c r="AN29" s="984"/>
      <c r="AO29" s="984"/>
      <c r="AP29" s="984">
        <v>65</v>
      </c>
      <c r="AQ29" s="984"/>
      <c r="AR29" s="984"/>
      <c r="AS29" s="984"/>
      <c r="AT29" s="984"/>
      <c r="AU29" s="984">
        <v>40</v>
      </c>
      <c r="AV29" s="984"/>
      <c r="AW29" s="984"/>
      <c r="AX29" s="984"/>
      <c r="AY29" s="984"/>
      <c r="AZ29" s="1054" t="s">
        <v>489</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880</v>
      </c>
      <c r="R30" s="1052"/>
      <c r="S30" s="1052"/>
      <c r="T30" s="1052"/>
      <c r="U30" s="1052"/>
      <c r="V30" s="1052">
        <v>800</v>
      </c>
      <c r="W30" s="1052"/>
      <c r="X30" s="1052"/>
      <c r="Y30" s="1052"/>
      <c r="Z30" s="1052"/>
      <c r="AA30" s="1052">
        <v>80</v>
      </c>
      <c r="AB30" s="1052"/>
      <c r="AC30" s="1052"/>
      <c r="AD30" s="1052"/>
      <c r="AE30" s="1053"/>
      <c r="AF30" s="1048">
        <v>80</v>
      </c>
      <c r="AG30" s="1049"/>
      <c r="AH30" s="1049"/>
      <c r="AI30" s="1049"/>
      <c r="AJ30" s="1050"/>
      <c r="AK30" s="993">
        <v>121</v>
      </c>
      <c r="AL30" s="984"/>
      <c r="AM30" s="984"/>
      <c r="AN30" s="984"/>
      <c r="AO30" s="984"/>
      <c r="AP30" s="984">
        <v>0</v>
      </c>
      <c r="AQ30" s="984"/>
      <c r="AR30" s="984"/>
      <c r="AS30" s="984"/>
      <c r="AT30" s="984"/>
      <c r="AU30" s="984">
        <v>0</v>
      </c>
      <c r="AV30" s="984"/>
      <c r="AW30" s="984"/>
      <c r="AX30" s="984"/>
      <c r="AY30" s="984"/>
      <c r="AZ30" s="1054" t="s">
        <v>489</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28</v>
      </c>
      <c r="R31" s="1052"/>
      <c r="S31" s="1052"/>
      <c r="T31" s="1052"/>
      <c r="U31" s="1052"/>
      <c r="V31" s="1052">
        <v>24</v>
      </c>
      <c r="W31" s="1052"/>
      <c r="X31" s="1052"/>
      <c r="Y31" s="1052"/>
      <c r="Z31" s="1052"/>
      <c r="AA31" s="1052">
        <v>4</v>
      </c>
      <c r="AB31" s="1052"/>
      <c r="AC31" s="1052"/>
      <c r="AD31" s="1052"/>
      <c r="AE31" s="1053"/>
      <c r="AF31" s="1048">
        <v>4</v>
      </c>
      <c r="AG31" s="1049"/>
      <c r="AH31" s="1049"/>
      <c r="AI31" s="1049"/>
      <c r="AJ31" s="1050"/>
      <c r="AK31" s="993">
        <v>2</v>
      </c>
      <c r="AL31" s="984"/>
      <c r="AM31" s="984"/>
      <c r="AN31" s="984"/>
      <c r="AO31" s="984"/>
      <c r="AP31" s="984">
        <v>0</v>
      </c>
      <c r="AQ31" s="984"/>
      <c r="AR31" s="984"/>
      <c r="AS31" s="984"/>
      <c r="AT31" s="984"/>
      <c r="AU31" s="984">
        <v>0</v>
      </c>
      <c r="AV31" s="984"/>
      <c r="AW31" s="984"/>
      <c r="AX31" s="984"/>
      <c r="AY31" s="984"/>
      <c r="AZ31" s="1054" t="s">
        <v>489</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327</v>
      </c>
      <c r="R32" s="1052"/>
      <c r="S32" s="1052"/>
      <c r="T32" s="1052"/>
      <c r="U32" s="1052"/>
      <c r="V32" s="1052">
        <v>327</v>
      </c>
      <c r="W32" s="1052"/>
      <c r="X32" s="1052"/>
      <c r="Y32" s="1052"/>
      <c r="Z32" s="1052"/>
      <c r="AA32" s="1052">
        <v>0</v>
      </c>
      <c r="AB32" s="1052"/>
      <c r="AC32" s="1052"/>
      <c r="AD32" s="1052"/>
      <c r="AE32" s="1053"/>
      <c r="AF32" s="1048" t="s">
        <v>122</v>
      </c>
      <c r="AG32" s="1049"/>
      <c r="AH32" s="1049"/>
      <c r="AI32" s="1049"/>
      <c r="AJ32" s="1050"/>
      <c r="AK32" s="993">
        <v>10</v>
      </c>
      <c r="AL32" s="984"/>
      <c r="AM32" s="984"/>
      <c r="AN32" s="984"/>
      <c r="AO32" s="984"/>
      <c r="AP32" s="984">
        <v>163</v>
      </c>
      <c r="AQ32" s="984"/>
      <c r="AR32" s="984"/>
      <c r="AS32" s="984"/>
      <c r="AT32" s="984"/>
      <c r="AU32" s="984">
        <v>4</v>
      </c>
      <c r="AV32" s="984"/>
      <c r="AW32" s="984"/>
      <c r="AX32" s="984"/>
      <c r="AY32" s="984"/>
      <c r="AZ32" s="1054" t="s">
        <v>489</v>
      </c>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393</v>
      </c>
      <c r="C33" s="1044"/>
      <c r="D33" s="1044"/>
      <c r="E33" s="1044"/>
      <c r="F33" s="1044"/>
      <c r="G33" s="1044"/>
      <c r="H33" s="1044"/>
      <c r="I33" s="1044"/>
      <c r="J33" s="1044"/>
      <c r="K33" s="1044"/>
      <c r="L33" s="1044"/>
      <c r="M33" s="1044"/>
      <c r="N33" s="1044"/>
      <c r="O33" s="1044"/>
      <c r="P33" s="1045"/>
      <c r="Q33" s="1051">
        <v>66</v>
      </c>
      <c r="R33" s="1052"/>
      <c r="S33" s="1052"/>
      <c r="T33" s="1052"/>
      <c r="U33" s="1052"/>
      <c r="V33" s="1052">
        <v>66</v>
      </c>
      <c r="W33" s="1052"/>
      <c r="X33" s="1052"/>
      <c r="Y33" s="1052"/>
      <c r="Z33" s="1052"/>
      <c r="AA33" s="1052">
        <v>0</v>
      </c>
      <c r="AB33" s="1052"/>
      <c r="AC33" s="1052"/>
      <c r="AD33" s="1052"/>
      <c r="AE33" s="1053"/>
      <c r="AF33" s="1048" t="s">
        <v>122</v>
      </c>
      <c r="AG33" s="1049"/>
      <c r="AH33" s="1049"/>
      <c r="AI33" s="1049"/>
      <c r="AJ33" s="1050"/>
      <c r="AK33" s="993">
        <v>22</v>
      </c>
      <c r="AL33" s="984"/>
      <c r="AM33" s="984"/>
      <c r="AN33" s="984"/>
      <c r="AO33" s="984"/>
      <c r="AP33" s="984">
        <v>0</v>
      </c>
      <c r="AQ33" s="984"/>
      <c r="AR33" s="984"/>
      <c r="AS33" s="984"/>
      <c r="AT33" s="984"/>
      <c r="AU33" s="984">
        <v>0</v>
      </c>
      <c r="AV33" s="984"/>
      <c r="AW33" s="984"/>
      <c r="AX33" s="984"/>
      <c r="AY33" s="984"/>
      <c r="AZ33" s="1054" t="s">
        <v>489</v>
      </c>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394</v>
      </c>
      <c r="C34" s="1044"/>
      <c r="D34" s="1044"/>
      <c r="E34" s="1044"/>
      <c r="F34" s="1044"/>
      <c r="G34" s="1044"/>
      <c r="H34" s="1044"/>
      <c r="I34" s="1044"/>
      <c r="J34" s="1044"/>
      <c r="K34" s="1044"/>
      <c r="L34" s="1044"/>
      <c r="M34" s="1044"/>
      <c r="N34" s="1044"/>
      <c r="O34" s="1044"/>
      <c r="P34" s="1045"/>
      <c r="Q34" s="1051">
        <v>114</v>
      </c>
      <c r="R34" s="1052"/>
      <c r="S34" s="1052"/>
      <c r="T34" s="1052"/>
      <c r="U34" s="1052"/>
      <c r="V34" s="1052">
        <v>102</v>
      </c>
      <c r="W34" s="1052"/>
      <c r="X34" s="1052"/>
      <c r="Y34" s="1052"/>
      <c r="Z34" s="1052"/>
      <c r="AA34" s="1052">
        <v>12</v>
      </c>
      <c r="AB34" s="1052"/>
      <c r="AC34" s="1052"/>
      <c r="AD34" s="1052"/>
      <c r="AE34" s="1053"/>
      <c r="AF34" s="1048">
        <v>87</v>
      </c>
      <c r="AG34" s="1049"/>
      <c r="AH34" s="1049"/>
      <c r="AI34" s="1049"/>
      <c r="AJ34" s="1050"/>
      <c r="AK34" s="993">
        <v>7</v>
      </c>
      <c r="AL34" s="984"/>
      <c r="AM34" s="984"/>
      <c r="AN34" s="984"/>
      <c r="AO34" s="984"/>
      <c r="AP34" s="984">
        <v>200</v>
      </c>
      <c r="AQ34" s="984"/>
      <c r="AR34" s="984"/>
      <c r="AS34" s="984"/>
      <c r="AT34" s="984"/>
      <c r="AU34" s="984">
        <v>0</v>
      </c>
      <c r="AV34" s="984"/>
      <c r="AW34" s="984"/>
      <c r="AX34" s="984"/>
      <c r="AY34" s="984"/>
      <c r="AZ34" s="1054" t="s">
        <v>489</v>
      </c>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396</v>
      </c>
      <c r="C35" s="1044"/>
      <c r="D35" s="1044"/>
      <c r="E35" s="1044"/>
      <c r="F35" s="1044"/>
      <c r="G35" s="1044"/>
      <c r="H35" s="1044"/>
      <c r="I35" s="1044"/>
      <c r="J35" s="1044"/>
      <c r="K35" s="1044"/>
      <c r="L35" s="1044"/>
      <c r="M35" s="1044"/>
      <c r="N35" s="1044"/>
      <c r="O35" s="1044"/>
      <c r="P35" s="1045"/>
      <c r="Q35" s="1051">
        <v>183</v>
      </c>
      <c r="R35" s="1052"/>
      <c r="S35" s="1052"/>
      <c r="T35" s="1052"/>
      <c r="U35" s="1052"/>
      <c r="V35" s="1052">
        <v>182</v>
      </c>
      <c r="W35" s="1052"/>
      <c r="X35" s="1052"/>
      <c r="Y35" s="1052"/>
      <c r="Z35" s="1052"/>
      <c r="AA35" s="1052">
        <v>1</v>
      </c>
      <c r="AB35" s="1052"/>
      <c r="AC35" s="1052"/>
      <c r="AD35" s="1052"/>
      <c r="AE35" s="1053"/>
      <c r="AF35" s="1048">
        <v>9</v>
      </c>
      <c r="AG35" s="1049"/>
      <c r="AH35" s="1049"/>
      <c r="AI35" s="1049"/>
      <c r="AJ35" s="1050"/>
      <c r="AK35" s="993">
        <v>76</v>
      </c>
      <c r="AL35" s="984"/>
      <c r="AM35" s="984"/>
      <c r="AN35" s="984"/>
      <c r="AO35" s="984"/>
      <c r="AP35" s="984">
        <v>796</v>
      </c>
      <c r="AQ35" s="984"/>
      <c r="AR35" s="984"/>
      <c r="AS35" s="984"/>
      <c r="AT35" s="984"/>
      <c r="AU35" s="984">
        <v>721</v>
      </c>
      <c r="AV35" s="984"/>
      <c r="AW35" s="984"/>
      <c r="AX35" s="984"/>
      <c r="AY35" s="984"/>
      <c r="AZ35" s="1054" t="s">
        <v>489</v>
      </c>
      <c r="BA35" s="1054"/>
      <c r="BB35" s="1054"/>
      <c r="BC35" s="1054"/>
      <c r="BD35" s="1054"/>
      <c r="BE35" s="985" t="s">
        <v>395</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218</v>
      </c>
      <c r="AG63" s="972"/>
      <c r="AH63" s="972"/>
      <c r="AI63" s="972"/>
      <c r="AJ63" s="1035"/>
      <c r="AK63" s="1036"/>
      <c r="AL63" s="976"/>
      <c r="AM63" s="976"/>
      <c r="AN63" s="976"/>
      <c r="AO63" s="976"/>
      <c r="AP63" s="972">
        <f>SUM(AP28:AT35)</f>
        <v>1224</v>
      </c>
      <c r="AQ63" s="972"/>
      <c r="AR63" s="972"/>
      <c r="AS63" s="972"/>
      <c r="AT63" s="972"/>
      <c r="AU63" s="972">
        <f>SUM(AU28:AY35)</f>
        <v>765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547</v>
      </c>
      <c r="C68" s="999"/>
      <c r="D68" s="999"/>
      <c r="E68" s="999"/>
      <c r="F68" s="999"/>
      <c r="G68" s="999"/>
      <c r="H68" s="999"/>
      <c r="I68" s="999"/>
      <c r="J68" s="999"/>
      <c r="K68" s="999"/>
      <c r="L68" s="999"/>
      <c r="M68" s="999"/>
      <c r="N68" s="999"/>
      <c r="O68" s="999"/>
      <c r="P68" s="1000"/>
      <c r="Q68" s="1001">
        <v>7342</v>
      </c>
      <c r="R68" s="995"/>
      <c r="S68" s="995"/>
      <c r="T68" s="995"/>
      <c r="U68" s="995"/>
      <c r="V68" s="995">
        <v>7213</v>
      </c>
      <c r="W68" s="995"/>
      <c r="X68" s="995"/>
      <c r="Y68" s="995"/>
      <c r="Z68" s="995"/>
      <c r="AA68" s="995">
        <v>129</v>
      </c>
      <c r="AB68" s="995"/>
      <c r="AC68" s="995"/>
      <c r="AD68" s="995"/>
      <c r="AE68" s="995"/>
      <c r="AF68" s="995">
        <v>129</v>
      </c>
      <c r="AG68" s="995"/>
      <c r="AH68" s="995"/>
      <c r="AI68" s="995"/>
      <c r="AJ68" s="995"/>
      <c r="AK68" s="995">
        <v>2723</v>
      </c>
      <c r="AL68" s="995"/>
      <c r="AM68" s="995"/>
      <c r="AN68" s="995"/>
      <c r="AO68" s="995"/>
      <c r="AP68" s="995" t="s">
        <v>489</v>
      </c>
      <c r="AQ68" s="995"/>
      <c r="AR68" s="995"/>
      <c r="AS68" s="995"/>
      <c r="AT68" s="995"/>
      <c r="AU68" s="995" t="s">
        <v>489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548</v>
      </c>
      <c r="C69" s="988"/>
      <c r="D69" s="988"/>
      <c r="E69" s="988"/>
      <c r="F69" s="988"/>
      <c r="G69" s="988"/>
      <c r="H69" s="988"/>
      <c r="I69" s="988"/>
      <c r="J69" s="988"/>
      <c r="K69" s="988"/>
      <c r="L69" s="988"/>
      <c r="M69" s="988"/>
      <c r="N69" s="988"/>
      <c r="O69" s="988"/>
      <c r="P69" s="989"/>
      <c r="Q69" s="990">
        <v>75</v>
      </c>
      <c r="R69" s="984"/>
      <c r="S69" s="984"/>
      <c r="T69" s="984"/>
      <c r="U69" s="984"/>
      <c r="V69" s="984">
        <v>71</v>
      </c>
      <c r="W69" s="984"/>
      <c r="X69" s="984"/>
      <c r="Y69" s="984"/>
      <c r="Z69" s="984"/>
      <c r="AA69" s="984">
        <v>4</v>
      </c>
      <c r="AB69" s="984"/>
      <c r="AC69" s="984"/>
      <c r="AD69" s="984"/>
      <c r="AE69" s="984"/>
      <c r="AF69" s="984">
        <v>4</v>
      </c>
      <c r="AG69" s="984"/>
      <c r="AH69" s="984"/>
      <c r="AI69" s="984"/>
      <c r="AJ69" s="984"/>
      <c r="AK69" s="984">
        <v>5</v>
      </c>
      <c r="AL69" s="984"/>
      <c r="AM69" s="984"/>
      <c r="AN69" s="984"/>
      <c r="AO69" s="984"/>
      <c r="AP69" s="984" t="s">
        <v>489</v>
      </c>
      <c r="AQ69" s="984"/>
      <c r="AR69" s="984"/>
      <c r="AS69" s="984"/>
      <c r="AT69" s="984"/>
      <c r="AU69" s="984" t="s">
        <v>489</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549</v>
      </c>
      <c r="C70" s="988"/>
      <c r="D70" s="988"/>
      <c r="E70" s="988"/>
      <c r="F70" s="988"/>
      <c r="G70" s="988"/>
      <c r="H70" s="988"/>
      <c r="I70" s="988"/>
      <c r="J70" s="988"/>
      <c r="K70" s="988"/>
      <c r="L70" s="988"/>
      <c r="M70" s="988"/>
      <c r="N70" s="988"/>
      <c r="O70" s="988"/>
      <c r="P70" s="989"/>
      <c r="Q70" s="990">
        <v>117</v>
      </c>
      <c r="R70" s="984"/>
      <c r="S70" s="984"/>
      <c r="T70" s="984"/>
      <c r="U70" s="984"/>
      <c r="V70" s="984">
        <v>94</v>
      </c>
      <c r="W70" s="984"/>
      <c r="X70" s="984"/>
      <c r="Y70" s="984"/>
      <c r="Z70" s="984"/>
      <c r="AA70" s="984">
        <v>23</v>
      </c>
      <c r="AB70" s="984"/>
      <c r="AC70" s="984"/>
      <c r="AD70" s="984"/>
      <c r="AE70" s="984"/>
      <c r="AF70" s="984">
        <v>23</v>
      </c>
      <c r="AG70" s="984"/>
      <c r="AH70" s="984"/>
      <c r="AI70" s="984"/>
      <c r="AJ70" s="984"/>
      <c r="AK70" s="984" t="s">
        <v>489</v>
      </c>
      <c r="AL70" s="984"/>
      <c r="AM70" s="984"/>
      <c r="AN70" s="984"/>
      <c r="AO70" s="984"/>
      <c r="AP70" s="984" t="s">
        <v>489</v>
      </c>
      <c r="AQ70" s="984"/>
      <c r="AR70" s="984"/>
      <c r="AS70" s="984"/>
      <c r="AT70" s="984"/>
      <c r="AU70" s="984" t="s">
        <v>489</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550</v>
      </c>
      <c r="C71" s="988"/>
      <c r="D71" s="988"/>
      <c r="E71" s="988"/>
      <c r="F71" s="988"/>
      <c r="G71" s="988"/>
      <c r="H71" s="988"/>
      <c r="I71" s="988"/>
      <c r="J71" s="988"/>
      <c r="K71" s="988"/>
      <c r="L71" s="988"/>
      <c r="M71" s="988"/>
      <c r="N71" s="988"/>
      <c r="O71" s="988"/>
      <c r="P71" s="989"/>
      <c r="Q71" s="990">
        <v>800</v>
      </c>
      <c r="R71" s="984"/>
      <c r="S71" s="984"/>
      <c r="T71" s="984"/>
      <c r="U71" s="984"/>
      <c r="V71" s="984">
        <v>761</v>
      </c>
      <c r="W71" s="984"/>
      <c r="X71" s="984"/>
      <c r="Y71" s="984"/>
      <c r="Z71" s="984"/>
      <c r="AA71" s="984">
        <v>39</v>
      </c>
      <c r="AB71" s="984"/>
      <c r="AC71" s="984"/>
      <c r="AD71" s="984"/>
      <c r="AE71" s="984"/>
      <c r="AF71" s="984">
        <v>39</v>
      </c>
      <c r="AG71" s="984"/>
      <c r="AH71" s="984"/>
      <c r="AI71" s="984"/>
      <c r="AJ71" s="984"/>
      <c r="AK71" s="984" t="s">
        <v>489</v>
      </c>
      <c r="AL71" s="984"/>
      <c r="AM71" s="984"/>
      <c r="AN71" s="984"/>
      <c r="AO71" s="984"/>
      <c r="AP71" s="984" t="s">
        <v>489</v>
      </c>
      <c r="AQ71" s="984"/>
      <c r="AR71" s="984"/>
      <c r="AS71" s="984"/>
      <c r="AT71" s="984"/>
      <c r="AU71" s="984" t="s">
        <v>489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551</v>
      </c>
      <c r="C72" s="988"/>
      <c r="D72" s="988"/>
      <c r="E72" s="988"/>
      <c r="F72" s="988"/>
      <c r="G72" s="988"/>
      <c r="H72" s="988"/>
      <c r="I72" s="988"/>
      <c r="J72" s="988"/>
      <c r="K72" s="988"/>
      <c r="L72" s="988"/>
      <c r="M72" s="988"/>
      <c r="N72" s="988"/>
      <c r="O72" s="988"/>
      <c r="P72" s="989"/>
      <c r="Q72" s="990">
        <v>156266</v>
      </c>
      <c r="R72" s="984"/>
      <c r="S72" s="984"/>
      <c r="T72" s="984"/>
      <c r="U72" s="984"/>
      <c r="V72" s="984">
        <v>153668</v>
      </c>
      <c r="W72" s="984"/>
      <c r="X72" s="984"/>
      <c r="Y72" s="984"/>
      <c r="Z72" s="984"/>
      <c r="AA72" s="984">
        <v>2598</v>
      </c>
      <c r="AB72" s="984"/>
      <c r="AC72" s="984"/>
      <c r="AD72" s="984"/>
      <c r="AE72" s="984"/>
      <c r="AF72" s="984">
        <v>2598</v>
      </c>
      <c r="AG72" s="984"/>
      <c r="AH72" s="984"/>
      <c r="AI72" s="984"/>
      <c r="AJ72" s="984"/>
      <c r="AK72" s="984">
        <v>1803</v>
      </c>
      <c r="AL72" s="984"/>
      <c r="AM72" s="984"/>
      <c r="AN72" s="984"/>
      <c r="AO72" s="984"/>
      <c r="AP72" s="984" t="s">
        <v>489</v>
      </c>
      <c r="AQ72" s="984"/>
      <c r="AR72" s="984"/>
      <c r="AS72" s="984"/>
      <c r="AT72" s="984"/>
      <c r="AU72" s="984" t="s">
        <v>489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552</v>
      </c>
      <c r="C73" s="988"/>
      <c r="D73" s="988"/>
      <c r="E73" s="988"/>
      <c r="F73" s="988"/>
      <c r="G73" s="988"/>
      <c r="H73" s="988"/>
      <c r="I73" s="988"/>
      <c r="J73" s="988"/>
      <c r="K73" s="988"/>
      <c r="L73" s="988"/>
      <c r="M73" s="988"/>
      <c r="N73" s="988"/>
      <c r="O73" s="988"/>
      <c r="P73" s="989"/>
      <c r="Q73" s="990">
        <v>1101</v>
      </c>
      <c r="R73" s="984"/>
      <c r="S73" s="984"/>
      <c r="T73" s="984"/>
      <c r="U73" s="984"/>
      <c r="V73" s="984">
        <v>1095</v>
      </c>
      <c r="W73" s="984"/>
      <c r="X73" s="984"/>
      <c r="Y73" s="984"/>
      <c r="Z73" s="984"/>
      <c r="AA73" s="984">
        <v>6</v>
      </c>
      <c r="AB73" s="984"/>
      <c r="AC73" s="984"/>
      <c r="AD73" s="984"/>
      <c r="AE73" s="984"/>
      <c r="AF73" s="984">
        <v>6</v>
      </c>
      <c r="AG73" s="984"/>
      <c r="AH73" s="984"/>
      <c r="AI73" s="984"/>
      <c r="AJ73" s="984"/>
      <c r="AK73" s="984" t="s">
        <v>489</v>
      </c>
      <c r="AL73" s="984"/>
      <c r="AM73" s="984"/>
      <c r="AN73" s="984"/>
      <c r="AO73" s="984"/>
      <c r="AP73" s="984" t="s">
        <v>489</v>
      </c>
      <c r="AQ73" s="984"/>
      <c r="AR73" s="984"/>
      <c r="AS73" s="984"/>
      <c r="AT73" s="984"/>
      <c r="AU73" s="984" t="s">
        <v>489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553</v>
      </c>
      <c r="C74" s="988"/>
      <c r="D74" s="988"/>
      <c r="E74" s="988"/>
      <c r="F74" s="988"/>
      <c r="G74" s="988"/>
      <c r="H74" s="988"/>
      <c r="I74" s="988"/>
      <c r="J74" s="988"/>
      <c r="K74" s="988"/>
      <c r="L74" s="988"/>
      <c r="M74" s="988"/>
      <c r="N74" s="988"/>
      <c r="O74" s="988"/>
      <c r="P74" s="989"/>
      <c r="Q74" s="990">
        <v>576</v>
      </c>
      <c r="R74" s="984"/>
      <c r="S74" s="984"/>
      <c r="T74" s="984"/>
      <c r="U74" s="984"/>
      <c r="V74" s="984">
        <v>564</v>
      </c>
      <c r="W74" s="984"/>
      <c r="X74" s="984"/>
      <c r="Y74" s="984"/>
      <c r="Z74" s="984"/>
      <c r="AA74" s="984">
        <v>12</v>
      </c>
      <c r="AB74" s="984"/>
      <c r="AC74" s="984"/>
      <c r="AD74" s="984"/>
      <c r="AE74" s="984"/>
      <c r="AF74" s="984">
        <v>12</v>
      </c>
      <c r="AG74" s="984"/>
      <c r="AH74" s="984"/>
      <c r="AI74" s="984"/>
      <c r="AJ74" s="984"/>
      <c r="AK74" s="984" t="s">
        <v>489</v>
      </c>
      <c r="AL74" s="984"/>
      <c r="AM74" s="984"/>
      <c r="AN74" s="984"/>
      <c r="AO74" s="984"/>
      <c r="AP74" s="984" t="s">
        <v>489</v>
      </c>
      <c r="AQ74" s="984"/>
      <c r="AR74" s="984"/>
      <c r="AS74" s="984"/>
      <c r="AT74" s="984"/>
      <c r="AU74" s="984" t="s">
        <v>489</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554</v>
      </c>
      <c r="C75" s="988"/>
      <c r="D75" s="988"/>
      <c r="E75" s="988"/>
      <c r="F75" s="988"/>
      <c r="G75" s="988"/>
      <c r="H75" s="988"/>
      <c r="I75" s="988"/>
      <c r="J75" s="988"/>
      <c r="K75" s="988"/>
      <c r="L75" s="988"/>
      <c r="M75" s="988"/>
      <c r="N75" s="988"/>
      <c r="O75" s="988"/>
      <c r="P75" s="989"/>
      <c r="Q75" s="991">
        <v>59</v>
      </c>
      <c r="R75" s="992"/>
      <c r="S75" s="992"/>
      <c r="T75" s="992"/>
      <c r="U75" s="993"/>
      <c r="V75" s="994">
        <v>55</v>
      </c>
      <c r="W75" s="992"/>
      <c r="X75" s="992"/>
      <c r="Y75" s="992"/>
      <c r="Z75" s="993"/>
      <c r="AA75" s="994">
        <v>4</v>
      </c>
      <c r="AB75" s="992"/>
      <c r="AC75" s="992"/>
      <c r="AD75" s="992"/>
      <c r="AE75" s="993"/>
      <c r="AF75" s="994">
        <v>4</v>
      </c>
      <c r="AG75" s="992"/>
      <c r="AH75" s="992"/>
      <c r="AI75" s="992"/>
      <c r="AJ75" s="993"/>
      <c r="AK75" s="994" t="s">
        <v>489</v>
      </c>
      <c r="AL75" s="992"/>
      <c r="AM75" s="992"/>
      <c r="AN75" s="992"/>
      <c r="AO75" s="993"/>
      <c r="AP75" s="994">
        <v>7</v>
      </c>
      <c r="AQ75" s="992"/>
      <c r="AR75" s="992"/>
      <c r="AS75" s="992"/>
      <c r="AT75" s="993"/>
      <c r="AU75" s="994">
        <v>3</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555</v>
      </c>
      <c r="C76" s="988"/>
      <c r="D76" s="988"/>
      <c r="E76" s="988"/>
      <c r="F76" s="988"/>
      <c r="G76" s="988"/>
      <c r="H76" s="988"/>
      <c r="I76" s="988"/>
      <c r="J76" s="988"/>
      <c r="K76" s="988"/>
      <c r="L76" s="988"/>
      <c r="M76" s="988"/>
      <c r="N76" s="988"/>
      <c r="O76" s="988"/>
      <c r="P76" s="989"/>
      <c r="Q76" s="991">
        <v>872</v>
      </c>
      <c r="R76" s="992"/>
      <c r="S76" s="992"/>
      <c r="T76" s="992"/>
      <c r="U76" s="993"/>
      <c r="V76" s="994">
        <v>844</v>
      </c>
      <c r="W76" s="992"/>
      <c r="X76" s="992"/>
      <c r="Y76" s="992"/>
      <c r="Z76" s="993"/>
      <c r="AA76" s="994">
        <v>28</v>
      </c>
      <c r="AB76" s="992"/>
      <c r="AC76" s="992"/>
      <c r="AD76" s="992"/>
      <c r="AE76" s="993"/>
      <c r="AF76" s="994">
        <v>28</v>
      </c>
      <c r="AG76" s="992"/>
      <c r="AH76" s="992"/>
      <c r="AI76" s="992"/>
      <c r="AJ76" s="993"/>
      <c r="AK76" s="994" t="s">
        <v>489</v>
      </c>
      <c r="AL76" s="992"/>
      <c r="AM76" s="992"/>
      <c r="AN76" s="992"/>
      <c r="AO76" s="993"/>
      <c r="AP76" s="994">
        <v>349</v>
      </c>
      <c r="AQ76" s="992"/>
      <c r="AR76" s="992"/>
      <c r="AS76" s="992"/>
      <c r="AT76" s="993"/>
      <c r="AU76" s="994">
        <v>253</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556</v>
      </c>
      <c r="C77" s="988"/>
      <c r="D77" s="988"/>
      <c r="E77" s="988"/>
      <c r="F77" s="988"/>
      <c r="G77" s="988"/>
      <c r="H77" s="988"/>
      <c r="I77" s="988"/>
      <c r="J77" s="988"/>
      <c r="K77" s="988"/>
      <c r="L77" s="988"/>
      <c r="M77" s="988"/>
      <c r="N77" s="988"/>
      <c r="O77" s="988"/>
      <c r="P77" s="989"/>
      <c r="Q77" s="991">
        <v>14</v>
      </c>
      <c r="R77" s="992"/>
      <c r="S77" s="992"/>
      <c r="T77" s="992"/>
      <c r="U77" s="993"/>
      <c r="V77" s="994">
        <v>14</v>
      </c>
      <c r="W77" s="992"/>
      <c r="X77" s="992"/>
      <c r="Y77" s="992"/>
      <c r="Z77" s="993"/>
      <c r="AA77" s="994">
        <v>0</v>
      </c>
      <c r="AB77" s="992"/>
      <c r="AC77" s="992"/>
      <c r="AD77" s="992"/>
      <c r="AE77" s="993"/>
      <c r="AF77" s="994">
        <v>0</v>
      </c>
      <c r="AG77" s="992"/>
      <c r="AH77" s="992"/>
      <c r="AI77" s="992"/>
      <c r="AJ77" s="993"/>
      <c r="AK77" s="984" t="s">
        <v>489</v>
      </c>
      <c r="AL77" s="984"/>
      <c r="AM77" s="984"/>
      <c r="AN77" s="984"/>
      <c r="AO77" s="984"/>
      <c r="AP77" s="984" t="s">
        <v>489</v>
      </c>
      <c r="AQ77" s="984"/>
      <c r="AR77" s="984"/>
      <c r="AS77" s="984"/>
      <c r="AT77" s="984"/>
      <c r="AU77" s="984" t="s">
        <v>489</v>
      </c>
      <c r="AV77" s="984"/>
      <c r="AW77" s="984"/>
      <c r="AX77" s="984"/>
      <c r="AY77" s="984"/>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SUM(AF68:AJ77)</f>
        <v>2843</v>
      </c>
      <c r="AG88" s="972"/>
      <c r="AH88" s="972"/>
      <c r="AI88" s="972"/>
      <c r="AJ88" s="972"/>
      <c r="AK88" s="976"/>
      <c r="AL88" s="976"/>
      <c r="AM88" s="976"/>
      <c r="AN88" s="976"/>
      <c r="AO88" s="976"/>
      <c r="AP88" s="972">
        <f t="shared" ref="AP88" si="0">SUM(AP68:AT76)</f>
        <v>356</v>
      </c>
      <c r="AQ88" s="972"/>
      <c r="AR88" s="972"/>
      <c r="AS88" s="972"/>
      <c r="AT88" s="972"/>
      <c r="AU88" s="972">
        <f t="shared" ref="AU88" si="1">SUM(AU68:AY76)</f>
        <v>256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343140</v>
      </c>
      <c r="AB110" s="902"/>
      <c r="AC110" s="902"/>
      <c r="AD110" s="902"/>
      <c r="AE110" s="903"/>
      <c r="AF110" s="904">
        <v>294283</v>
      </c>
      <c r="AG110" s="902"/>
      <c r="AH110" s="902"/>
      <c r="AI110" s="902"/>
      <c r="AJ110" s="903"/>
      <c r="AK110" s="904">
        <v>288804</v>
      </c>
      <c r="AL110" s="902"/>
      <c r="AM110" s="902"/>
      <c r="AN110" s="902"/>
      <c r="AO110" s="903"/>
      <c r="AP110" s="905">
        <v>13.9</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2106553</v>
      </c>
      <c r="BR110" s="855"/>
      <c r="BS110" s="855"/>
      <c r="BT110" s="855"/>
      <c r="BU110" s="855"/>
      <c r="BV110" s="855">
        <v>2009037</v>
      </c>
      <c r="BW110" s="855"/>
      <c r="BX110" s="855"/>
      <c r="BY110" s="855"/>
      <c r="BZ110" s="855"/>
      <c r="CA110" s="855">
        <v>2176955</v>
      </c>
      <c r="CB110" s="855"/>
      <c r="CC110" s="855"/>
      <c r="CD110" s="855"/>
      <c r="CE110" s="855"/>
      <c r="CF110" s="879">
        <v>104.5</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9484</v>
      </c>
      <c r="BR111" s="830"/>
      <c r="BS111" s="830"/>
      <c r="BT111" s="830"/>
      <c r="BU111" s="830"/>
      <c r="BV111" s="830">
        <v>6872</v>
      </c>
      <c r="BW111" s="830"/>
      <c r="BX111" s="830"/>
      <c r="BY111" s="830"/>
      <c r="BZ111" s="830"/>
      <c r="CA111" s="830">
        <v>5639</v>
      </c>
      <c r="CB111" s="830"/>
      <c r="CC111" s="830"/>
      <c r="CD111" s="830"/>
      <c r="CE111" s="830"/>
      <c r="CF111" s="888">
        <v>0.3</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848155</v>
      </c>
      <c r="BR112" s="830"/>
      <c r="BS112" s="830"/>
      <c r="BT112" s="830"/>
      <c r="BU112" s="830"/>
      <c r="BV112" s="830">
        <v>788105</v>
      </c>
      <c r="BW112" s="830"/>
      <c r="BX112" s="830"/>
      <c r="BY112" s="830"/>
      <c r="BZ112" s="830"/>
      <c r="CA112" s="830">
        <v>765306</v>
      </c>
      <c r="CB112" s="830"/>
      <c r="CC112" s="830"/>
      <c r="CD112" s="830"/>
      <c r="CE112" s="830"/>
      <c r="CF112" s="888">
        <v>36.700000000000003</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118780</v>
      </c>
      <c r="AB113" s="932"/>
      <c r="AC113" s="932"/>
      <c r="AD113" s="932"/>
      <c r="AE113" s="933"/>
      <c r="AF113" s="934">
        <v>90558</v>
      </c>
      <c r="AG113" s="932"/>
      <c r="AH113" s="932"/>
      <c r="AI113" s="932"/>
      <c r="AJ113" s="933"/>
      <c r="AK113" s="934">
        <v>81208</v>
      </c>
      <c r="AL113" s="932"/>
      <c r="AM113" s="932"/>
      <c r="AN113" s="932"/>
      <c r="AO113" s="933"/>
      <c r="AP113" s="935">
        <v>3.9</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86551</v>
      </c>
      <c r="BR113" s="830"/>
      <c r="BS113" s="830"/>
      <c r="BT113" s="830"/>
      <c r="BU113" s="830"/>
      <c r="BV113" s="830">
        <v>160422</v>
      </c>
      <c r="BW113" s="830"/>
      <c r="BX113" s="830"/>
      <c r="BY113" s="830"/>
      <c r="BZ113" s="830"/>
      <c r="CA113" s="830">
        <v>255752</v>
      </c>
      <c r="CB113" s="830"/>
      <c r="CC113" s="830"/>
      <c r="CD113" s="830"/>
      <c r="CE113" s="830"/>
      <c r="CF113" s="888">
        <v>12.3</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15935</v>
      </c>
      <c r="AB114" s="793"/>
      <c r="AC114" s="793"/>
      <c r="AD114" s="793"/>
      <c r="AE114" s="794"/>
      <c r="AF114" s="795">
        <v>6059</v>
      </c>
      <c r="AG114" s="793"/>
      <c r="AH114" s="793"/>
      <c r="AI114" s="793"/>
      <c r="AJ114" s="794"/>
      <c r="AK114" s="795">
        <v>11121</v>
      </c>
      <c r="AL114" s="793"/>
      <c r="AM114" s="793"/>
      <c r="AN114" s="793"/>
      <c r="AO114" s="794"/>
      <c r="AP114" s="837">
        <v>0.5</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224694</v>
      </c>
      <c r="BR114" s="830"/>
      <c r="BS114" s="830"/>
      <c r="BT114" s="830"/>
      <c r="BU114" s="830"/>
      <c r="BV114" s="830">
        <v>215676</v>
      </c>
      <c r="BW114" s="830"/>
      <c r="BX114" s="830"/>
      <c r="BY114" s="830"/>
      <c r="BZ114" s="830"/>
      <c r="CA114" s="830">
        <v>237998</v>
      </c>
      <c r="CB114" s="830"/>
      <c r="CC114" s="830"/>
      <c r="CD114" s="830"/>
      <c r="CE114" s="830"/>
      <c r="CF114" s="888">
        <v>11.4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1435</v>
      </c>
      <c r="AB115" s="932"/>
      <c r="AC115" s="932"/>
      <c r="AD115" s="932"/>
      <c r="AE115" s="933"/>
      <c r="AF115" s="934">
        <v>1430</v>
      </c>
      <c r="AG115" s="932"/>
      <c r="AH115" s="932"/>
      <c r="AI115" s="932"/>
      <c r="AJ115" s="933"/>
      <c r="AK115" s="934">
        <v>5621</v>
      </c>
      <c r="AL115" s="932"/>
      <c r="AM115" s="932"/>
      <c r="AN115" s="932"/>
      <c r="AO115" s="933"/>
      <c r="AP115" s="935">
        <v>0.3</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479290</v>
      </c>
      <c r="AB117" s="916"/>
      <c r="AC117" s="916"/>
      <c r="AD117" s="916"/>
      <c r="AE117" s="917"/>
      <c r="AF117" s="918">
        <v>392330</v>
      </c>
      <c r="AG117" s="916"/>
      <c r="AH117" s="916"/>
      <c r="AI117" s="916"/>
      <c r="AJ117" s="917"/>
      <c r="AK117" s="918">
        <v>386754</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3275437</v>
      </c>
      <c r="BR119" s="858"/>
      <c r="BS119" s="858"/>
      <c r="BT119" s="858"/>
      <c r="BU119" s="858"/>
      <c r="BV119" s="858">
        <v>3180112</v>
      </c>
      <c r="BW119" s="858"/>
      <c r="BX119" s="858"/>
      <c r="BY119" s="858"/>
      <c r="BZ119" s="858"/>
      <c r="CA119" s="858">
        <v>3441650</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9484</v>
      </c>
      <c r="DH119" s="777"/>
      <c r="DI119" s="777"/>
      <c r="DJ119" s="777"/>
      <c r="DK119" s="778"/>
      <c r="DL119" s="779">
        <v>6872</v>
      </c>
      <c r="DM119" s="777"/>
      <c r="DN119" s="777"/>
      <c r="DO119" s="777"/>
      <c r="DP119" s="778"/>
      <c r="DQ119" s="779">
        <v>5639</v>
      </c>
      <c r="DR119" s="777"/>
      <c r="DS119" s="777"/>
      <c r="DT119" s="777"/>
      <c r="DU119" s="778"/>
      <c r="DV119" s="861">
        <v>0.3</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3401925</v>
      </c>
      <c r="BR120" s="855"/>
      <c r="BS120" s="855"/>
      <c r="BT120" s="855"/>
      <c r="BU120" s="855"/>
      <c r="BV120" s="855">
        <v>3747578</v>
      </c>
      <c r="BW120" s="855"/>
      <c r="BX120" s="855"/>
      <c r="BY120" s="855"/>
      <c r="BZ120" s="855"/>
      <c r="CA120" s="855">
        <v>4059252</v>
      </c>
      <c r="CB120" s="855"/>
      <c r="CC120" s="855"/>
      <c r="CD120" s="855"/>
      <c r="CE120" s="855"/>
      <c r="CF120" s="879">
        <v>194.9</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798464</v>
      </c>
      <c r="DH120" s="855"/>
      <c r="DI120" s="855"/>
      <c r="DJ120" s="855"/>
      <c r="DK120" s="855"/>
      <c r="DL120" s="855">
        <v>743053</v>
      </c>
      <c r="DM120" s="855"/>
      <c r="DN120" s="855"/>
      <c r="DO120" s="855"/>
      <c r="DP120" s="855"/>
      <c r="DQ120" s="855">
        <v>721461</v>
      </c>
      <c r="DR120" s="855"/>
      <c r="DS120" s="855"/>
      <c r="DT120" s="855"/>
      <c r="DU120" s="855"/>
      <c r="DV120" s="856">
        <v>34.6</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453</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1672</v>
      </c>
      <c r="DH121" s="830"/>
      <c r="DI121" s="830"/>
      <c r="DJ121" s="830"/>
      <c r="DK121" s="830"/>
      <c r="DL121" s="830">
        <v>2856</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3335927</v>
      </c>
      <c r="BR122" s="858"/>
      <c r="BS122" s="858"/>
      <c r="BT122" s="858"/>
      <c r="BU122" s="858"/>
      <c r="BV122" s="858">
        <v>3286348</v>
      </c>
      <c r="BW122" s="858"/>
      <c r="BX122" s="858"/>
      <c r="BY122" s="858"/>
      <c r="BZ122" s="858"/>
      <c r="CA122" s="858">
        <v>3513082</v>
      </c>
      <c r="CB122" s="858"/>
      <c r="CC122" s="858"/>
      <c r="CD122" s="858"/>
      <c r="CE122" s="858"/>
      <c r="CF122" s="859">
        <v>168.7</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6738305</v>
      </c>
      <c r="BR123" s="846"/>
      <c r="BS123" s="846"/>
      <c r="BT123" s="846"/>
      <c r="BU123" s="846"/>
      <c r="BV123" s="846">
        <v>7033926</v>
      </c>
      <c r="BW123" s="846"/>
      <c r="BX123" s="846"/>
      <c r="BY123" s="846"/>
      <c r="BZ123" s="846"/>
      <c r="CA123" s="846">
        <v>7572334</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48019</v>
      </c>
      <c r="DH124" s="777"/>
      <c r="DI124" s="777"/>
      <c r="DJ124" s="777"/>
      <c r="DK124" s="778"/>
      <c r="DL124" s="779">
        <v>42196</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1435</v>
      </c>
      <c r="AB126" s="793"/>
      <c r="AC126" s="793"/>
      <c r="AD126" s="793"/>
      <c r="AE126" s="794"/>
      <c r="AF126" s="795">
        <v>1430</v>
      </c>
      <c r="AG126" s="793"/>
      <c r="AH126" s="793"/>
      <c r="AI126" s="793"/>
      <c r="AJ126" s="794"/>
      <c r="AK126" s="795">
        <v>5621</v>
      </c>
      <c r="AL126" s="793"/>
      <c r="AM126" s="793"/>
      <c r="AN126" s="793"/>
      <c r="AO126" s="794"/>
      <c r="AP126" s="837">
        <v>0.3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2394062</v>
      </c>
      <c r="AB129" s="793"/>
      <c r="AC129" s="793"/>
      <c r="AD129" s="793"/>
      <c r="AE129" s="794"/>
      <c r="AF129" s="795">
        <v>2375886</v>
      </c>
      <c r="AG129" s="793"/>
      <c r="AH129" s="793"/>
      <c r="AI129" s="793"/>
      <c r="AJ129" s="794"/>
      <c r="AK129" s="795">
        <v>2419644</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363207</v>
      </c>
      <c r="AB130" s="793"/>
      <c r="AC130" s="793"/>
      <c r="AD130" s="793"/>
      <c r="AE130" s="794"/>
      <c r="AF130" s="795">
        <v>343101</v>
      </c>
      <c r="AG130" s="793"/>
      <c r="AH130" s="793"/>
      <c r="AI130" s="793"/>
      <c r="AJ130" s="794"/>
      <c r="AK130" s="795">
        <v>337118</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3.5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2030855</v>
      </c>
      <c r="AB131" s="777"/>
      <c r="AC131" s="777"/>
      <c r="AD131" s="777"/>
      <c r="AE131" s="778"/>
      <c r="AF131" s="779">
        <v>2032785</v>
      </c>
      <c r="AG131" s="777"/>
      <c r="AH131" s="777"/>
      <c r="AI131" s="777"/>
      <c r="AJ131" s="778"/>
      <c r="AK131" s="779">
        <v>2082526</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5.7159669199999996</v>
      </c>
      <c r="AB132" s="758"/>
      <c r="AC132" s="758"/>
      <c r="AD132" s="758"/>
      <c r="AE132" s="759"/>
      <c r="AF132" s="760">
        <v>2.42175144</v>
      </c>
      <c r="AG132" s="758"/>
      <c r="AH132" s="758"/>
      <c r="AI132" s="758"/>
      <c r="AJ132" s="759"/>
      <c r="AK132" s="760">
        <v>2.3834516350000001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5.9</v>
      </c>
      <c r="AB133" s="737"/>
      <c r="AC133" s="737"/>
      <c r="AD133" s="737"/>
      <c r="AE133" s="738"/>
      <c r="AF133" s="736">
        <v>4.5999999999999996</v>
      </c>
      <c r="AG133" s="737"/>
      <c r="AH133" s="737"/>
      <c r="AI133" s="737"/>
      <c r="AJ133" s="738"/>
      <c r="AK133" s="736">
        <v>3.5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TBxJW/LvOqK+xsCa9E9eSdPAlYxPXpkGoPb8XaYzV9xgz6eQsFRQVZyRxNe6jEvn75xMe2+nVTHIziMoNFkTg==" saltValue="9XBy25Fw47TVbpacQI3eZ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7t0XvNGiQFjd70IaYECEgW2fCyY6ad55BowC8RsolB85pMP9V7rRI/wcqiUfmZe1yTbzA4Ge26fOY2/fOYdmg==" saltValue="bujMwE0RK5exiO/IFOfry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x1t0PqZwocWa0O1cYdLb7nPpwV6J6kYAIPW4R1qaQeyESqZeWSWabYuI6hPD7os38aDlFvpebdJPf/v95M8NA==" saltValue="675Nwgksum0lEqrNfiepmQ=="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666614</v>
      </c>
      <c r="AP9" s="262">
        <v>160359</v>
      </c>
      <c r="AQ9" s="263">
        <v>289558</v>
      </c>
      <c r="AR9" s="264">
        <v>-44.6</v>
      </c>
    </row>
    <row r="10" spans="1:46" ht="13.5" customHeight="1" x14ac:dyDescent="0.2">
      <c r="A10" s="247"/>
      <c r="AK10" s="1143" t="s">
        <v>486</v>
      </c>
      <c r="AL10" s="1144"/>
      <c r="AM10" s="1144"/>
      <c r="AN10" s="1145"/>
      <c r="AO10" s="265">
        <v>100785</v>
      </c>
      <c r="AP10" s="265">
        <v>24245</v>
      </c>
      <c r="AQ10" s="266">
        <v>31838</v>
      </c>
      <c r="AR10" s="267">
        <v>-23.8</v>
      </c>
    </row>
    <row r="11" spans="1:46" ht="13.5" customHeight="1" x14ac:dyDescent="0.2">
      <c r="A11" s="247"/>
      <c r="AK11" s="1143" t="s">
        <v>487</v>
      </c>
      <c r="AL11" s="1144"/>
      <c r="AM11" s="1144"/>
      <c r="AN11" s="1145"/>
      <c r="AO11" s="265">
        <v>9477</v>
      </c>
      <c r="AP11" s="265">
        <v>2280</v>
      </c>
      <c r="AQ11" s="266">
        <v>5309</v>
      </c>
      <c r="AR11" s="267">
        <v>-57.1</v>
      </c>
    </row>
    <row r="12" spans="1:46" ht="13.5" customHeight="1" x14ac:dyDescent="0.2">
      <c r="A12" s="247"/>
      <c r="AK12" s="1143" t="s">
        <v>488</v>
      </c>
      <c r="AL12" s="1144"/>
      <c r="AM12" s="1144"/>
      <c r="AN12" s="1145"/>
      <c r="AO12" s="265" t="s">
        <v>489</v>
      </c>
      <c r="AP12" s="265" t="s">
        <v>489</v>
      </c>
      <c r="AQ12" s="266" t="s">
        <v>489</v>
      </c>
      <c r="AR12" s="267" t="s">
        <v>489</v>
      </c>
    </row>
    <row r="13" spans="1:46" ht="13.5" customHeight="1" x14ac:dyDescent="0.2">
      <c r="A13" s="247"/>
      <c r="AK13" s="1143" t="s">
        <v>490</v>
      </c>
      <c r="AL13" s="1144"/>
      <c r="AM13" s="1144"/>
      <c r="AN13" s="1145"/>
      <c r="AO13" s="265">
        <v>26700</v>
      </c>
      <c r="AP13" s="265">
        <v>6423</v>
      </c>
      <c r="AQ13" s="266">
        <v>8195</v>
      </c>
      <c r="AR13" s="267">
        <v>-21.6</v>
      </c>
    </row>
    <row r="14" spans="1:46" ht="13.5" customHeight="1" x14ac:dyDescent="0.2">
      <c r="A14" s="247"/>
      <c r="AK14" s="1143" t="s">
        <v>491</v>
      </c>
      <c r="AL14" s="1144"/>
      <c r="AM14" s="1144"/>
      <c r="AN14" s="1145"/>
      <c r="AO14" s="265">
        <v>6995</v>
      </c>
      <c r="AP14" s="265">
        <v>1683</v>
      </c>
      <c r="AQ14" s="266">
        <v>5752</v>
      </c>
      <c r="AR14" s="267">
        <v>-70.7</v>
      </c>
    </row>
    <row r="15" spans="1:46" ht="13.5" customHeight="1" x14ac:dyDescent="0.2">
      <c r="A15" s="247"/>
      <c r="AK15" s="1146" t="s">
        <v>492</v>
      </c>
      <c r="AL15" s="1147"/>
      <c r="AM15" s="1147"/>
      <c r="AN15" s="1148"/>
      <c r="AO15" s="265">
        <v>-21322</v>
      </c>
      <c r="AP15" s="265">
        <v>-5129</v>
      </c>
      <c r="AQ15" s="266">
        <v>-17150</v>
      </c>
      <c r="AR15" s="267">
        <v>-70.099999999999994</v>
      </c>
    </row>
    <row r="16" spans="1:46" ht="13.2" x14ac:dyDescent="0.2">
      <c r="A16" s="247"/>
      <c r="AK16" s="1146" t="s">
        <v>177</v>
      </c>
      <c r="AL16" s="1147"/>
      <c r="AM16" s="1147"/>
      <c r="AN16" s="1148"/>
      <c r="AO16" s="265">
        <v>789249</v>
      </c>
      <c r="AP16" s="265">
        <v>189860</v>
      </c>
      <c r="AQ16" s="266">
        <v>323504</v>
      </c>
      <c r="AR16" s="267">
        <v>-41.3</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15.64</v>
      </c>
      <c r="AP21" s="278">
        <v>26.26</v>
      </c>
      <c r="AQ21" s="279">
        <v>-10.62</v>
      </c>
      <c r="AS21" s="280"/>
      <c r="AT21" s="276"/>
    </row>
    <row r="22" spans="1:46" s="248" customFormat="1" ht="13.2" x14ac:dyDescent="0.2">
      <c r="A22" s="276"/>
      <c r="AK22" s="1149" t="s">
        <v>498</v>
      </c>
      <c r="AL22" s="1150"/>
      <c r="AM22" s="1150"/>
      <c r="AN22" s="1151"/>
      <c r="AO22" s="281">
        <v>92.9</v>
      </c>
      <c r="AP22" s="282">
        <v>94.5</v>
      </c>
      <c r="AQ22" s="283">
        <v>-1.6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288804</v>
      </c>
      <c r="AP32" s="291">
        <v>69474</v>
      </c>
      <c r="AQ32" s="292">
        <v>167749</v>
      </c>
      <c r="AR32" s="293">
        <v>-58.6</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81208</v>
      </c>
      <c r="AP35" s="291">
        <v>19535</v>
      </c>
      <c r="AQ35" s="292">
        <v>32778</v>
      </c>
      <c r="AR35" s="293">
        <v>-40.4</v>
      </c>
    </row>
    <row r="36" spans="1:46" ht="27" customHeight="1" x14ac:dyDescent="0.2">
      <c r="A36" s="247"/>
      <c r="AK36" s="1133" t="s">
        <v>506</v>
      </c>
      <c r="AL36" s="1134"/>
      <c r="AM36" s="1134"/>
      <c r="AN36" s="1135"/>
      <c r="AO36" s="291">
        <v>11121</v>
      </c>
      <c r="AP36" s="291">
        <v>2675</v>
      </c>
      <c r="AQ36" s="292">
        <v>4535</v>
      </c>
      <c r="AR36" s="293">
        <v>-41</v>
      </c>
    </row>
    <row r="37" spans="1:46" ht="13.5" customHeight="1" x14ac:dyDescent="0.2">
      <c r="A37" s="247"/>
      <c r="AK37" s="1133" t="s">
        <v>507</v>
      </c>
      <c r="AL37" s="1134"/>
      <c r="AM37" s="1134"/>
      <c r="AN37" s="1135"/>
      <c r="AO37" s="291">
        <v>5621</v>
      </c>
      <c r="AP37" s="291">
        <v>1352</v>
      </c>
      <c r="AQ37" s="292">
        <v>1146</v>
      </c>
      <c r="AR37" s="293">
        <v>18</v>
      </c>
    </row>
    <row r="38" spans="1:46" ht="27" customHeight="1" x14ac:dyDescent="0.2">
      <c r="A38" s="247"/>
      <c r="AK38" s="1136" t="s">
        <v>508</v>
      </c>
      <c r="AL38" s="1137"/>
      <c r="AM38" s="1137"/>
      <c r="AN38" s="1138"/>
      <c r="AO38" s="294" t="s">
        <v>489</v>
      </c>
      <c r="AP38" s="294" t="s">
        <v>489</v>
      </c>
      <c r="AQ38" s="295">
        <v>37</v>
      </c>
      <c r="AR38" s="283" t="s">
        <v>489</v>
      </c>
      <c r="AS38" s="290"/>
    </row>
    <row r="39" spans="1:46" ht="13.2" x14ac:dyDescent="0.2">
      <c r="A39" s="247"/>
      <c r="AK39" s="1136" t="s">
        <v>509</v>
      </c>
      <c r="AL39" s="1137"/>
      <c r="AM39" s="1137"/>
      <c r="AN39" s="1138"/>
      <c r="AO39" s="291" t="s">
        <v>489</v>
      </c>
      <c r="AP39" s="291" t="s">
        <v>489</v>
      </c>
      <c r="AQ39" s="292">
        <v>-7395</v>
      </c>
      <c r="AR39" s="293" t="s">
        <v>489</v>
      </c>
      <c r="AS39" s="290"/>
    </row>
    <row r="40" spans="1:46" ht="27" customHeight="1" x14ac:dyDescent="0.2">
      <c r="A40" s="247"/>
      <c r="AK40" s="1133" t="s">
        <v>510</v>
      </c>
      <c r="AL40" s="1134"/>
      <c r="AM40" s="1134"/>
      <c r="AN40" s="1135"/>
      <c r="AO40" s="291">
        <v>-337118</v>
      </c>
      <c r="AP40" s="291">
        <v>-81096</v>
      </c>
      <c r="AQ40" s="292">
        <v>-144519</v>
      </c>
      <c r="AR40" s="293">
        <v>-43.9</v>
      </c>
      <c r="AS40" s="290"/>
    </row>
    <row r="41" spans="1:46" ht="13.2" x14ac:dyDescent="0.2">
      <c r="A41" s="247"/>
      <c r="AK41" s="1139" t="s">
        <v>287</v>
      </c>
      <c r="AL41" s="1140"/>
      <c r="AM41" s="1140"/>
      <c r="AN41" s="1141"/>
      <c r="AO41" s="291">
        <v>49636</v>
      </c>
      <c r="AP41" s="291">
        <v>11940</v>
      </c>
      <c r="AQ41" s="292">
        <v>54333</v>
      </c>
      <c r="AR41" s="293">
        <v>-78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385860</v>
      </c>
      <c r="AN51" s="313">
        <v>84120</v>
      </c>
      <c r="AO51" s="314">
        <v>113</v>
      </c>
      <c r="AP51" s="315">
        <v>263613</v>
      </c>
      <c r="AQ51" s="316">
        <v>-0.2</v>
      </c>
      <c r="AR51" s="317">
        <v>113.2</v>
      </c>
    </row>
    <row r="52" spans="1:44" ht="13.2" x14ac:dyDescent="0.2">
      <c r="A52" s="247"/>
      <c r="AK52" s="318"/>
      <c r="AL52" s="319" t="s">
        <v>520</v>
      </c>
      <c r="AM52" s="320">
        <v>239651</v>
      </c>
      <c r="AN52" s="321">
        <v>52246</v>
      </c>
      <c r="AO52" s="322">
        <v>104.6</v>
      </c>
      <c r="AP52" s="323">
        <v>128823</v>
      </c>
      <c r="AQ52" s="324">
        <v>-3.8</v>
      </c>
      <c r="AR52" s="325">
        <v>108.4</v>
      </c>
    </row>
    <row r="53" spans="1:44" ht="13.2" x14ac:dyDescent="0.2">
      <c r="A53" s="247"/>
      <c r="AK53" s="303" t="s">
        <v>521</v>
      </c>
      <c r="AL53" s="304"/>
      <c r="AM53" s="312">
        <v>452105</v>
      </c>
      <c r="AN53" s="313">
        <v>100379</v>
      </c>
      <c r="AO53" s="314">
        <v>19.3</v>
      </c>
      <c r="AP53" s="315">
        <v>362690</v>
      </c>
      <c r="AQ53" s="316">
        <v>37.6</v>
      </c>
      <c r="AR53" s="317">
        <v>-18.3</v>
      </c>
    </row>
    <row r="54" spans="1:44" ht="13.2" x14ac:dyDescent="0.2">
      <c r="A54" s="247"/>
      <c r="AK54" s="318"/>
      <c r="AL54" s="319" t="s">
        <v>520</v>
      </c>
      <c r="AM54" s="320">
        <v>202543</v>
      </c>
      <c r="AN54" s="321">
        <v>44970</v>
      </c>
      <c r="AO54" s="322">
        <v>-13.9</v>
      </c>
      <c r="AP54" s="323">
        <v>172580</v>
      </c>
      <c r="AQ54" s="324">
        <v>34</v>
      </c>
      <c r="AR54" s="325">
        <v>-47.9</v>
      </c>
    </row>
    <row r="55" spans="1:44" ht="13.2" x14ac:dyDescent="0.2">
      <c r="A55" s="247"/>
      <c r="AK55" s="303" t="s">
        <v>522</v>
      </c>
      <c r="AL55" s="304"/>
      <c r="AM55" s="312">
        <v>319225</v>
      </c>
      <c r="AN55" s="313">
        <v>72783</v>
      </c>
      <c r="AO55" s="314">
        <v>-27.5</v>
      </c>
      <c r="AP55" s="315">
        <v>296093</v>
      </c>
      <c r="AQ55" s="316">
        <v>-18.399999999999999</v>
      </c>
      <c r="AR55" s="317">
        <v>-9.1</v>
      </c>
    </row>
    <row r="56" spans="1:44" ht="13.2" x14ac:dyDescent="0.2">
      <c r="A56" s="247"/>
      <c r="AK56" s="318"/>
      <c r="AL56" s="319" t="s">
        <v>520</v>
      </c>
      <c r="AM56" s="320">
        <v>254063</v>
      </c>
      <c r="AN56" s="321">
        <v>57926</v>
      </c>
      <c r="AO56" s="322">
        <v>28.8</v>
      </c>
      <c r="AP56" s="323">
        <v>140545</v>
      </c>
      <c r="AQ56" s="324">
        <v>-18.600000000000001</v>
      </c>
      <c r="AR56" s="325">
        <v>47.4</v>
      </c>
    </row>
    <row r="57" spans="1:44" ht="13.2" x14ac:dyDescent="0.2">
      <c r="A57" s="247"/>
      <c r="AK57" s="303" t="s">
        <v>523</v>
      </c>
      <c r="AL57" s="304"/>
      <c r="AM57" s="312">
        <v>547007</v>
      </c>
      <c r="AN57" s="313">
        <v>126916</v>
      </c>
      <c r="AO57" s="314">
        <v>74.400000000000006</v>
      </c>
      <c r="AP57" s="315">
        <v>308655</v>
      </c>
      <c r="AQ57" s="316">
        <v>4.2</v>
      </c>
      <c r="AR57" s="317">
        <v>70.2</v>
      </c>
    </row>
    <row r="58" spans="1:44" ht="13.2" x14ac:dyDescent="0.2">
      <c r="A58" s="247"/>
      <c r="AK58" s="318"/>
      <c r="AL58" s="319" t="s">
        <v>520</v>
      </c>
      <c r="AM58" s="320">
        <v>251951</v>
      </c>
      <c r="AN58" s="321">
        <v>58457</v>
      </c>
      <c r="AO58" s="322">
        <v>0.9</v>
      </c>
      <c r="AP58" s="323">
        <v>169887</v>
      </c>
      <c r="AQ58" s="324">
        <v>20.9</v>
      </c>
      <c r="AR58" s="325">
        <v>-20</v>
      </c>
    </row>
    <row r="59" spans="1:44" ht="13.2" x14ac:dyDescent="0.2">
      <c r="A59" s="247"/>
      <c r="AK59" s="303" t="s">
        <v>524</v>
      </c>
      <c r="AL59" s="304"/>
      <c r="AM59" s="312">
        <v>583283</v>
      </c>
      <c r="AN59" s="313">
        <v>140313</v>
      </c>
      <c r="AO59" s="314">
        <v>10.6</v>
      </c>
      <c r="AP59" s="315">
        <v>325476</v>
      </c>
      <c r="AQ59" s="316">
        <v>5.4</v>
      </c>
      <c r="AR59" s="317">
        <v>5.2</v>
      </c>
    </row>
    <row r="60" spans="1:44" ht="13.2" x14ac:dyDescent="0.2">
      <c r="A60" s="247"/>
      <c r="AK60" s="318"/>
      <c r="AL60" s="319" t="s">
        <v>520</v>
      </c>
      <c r="AM60" s="320">
        <v>379304</v>
      </c>
      <c r="AN60" s="321">
        <v>91245</v>
      </c>
      <c r="AO60" s="322">
        <v>56.1</v>
      </c>
      <c r="AP60" s="323">
        <v>190204</v>
      </c>
      <c r="AQ60" s="324">
        <v>12</v>
      </c>
      <c r="AR60" s="325">
        <v>44.1</v>
      </c>
    </row>
    <row r="61" spans="1:44" ht="13.2" x14ac:dyDescent="0.2">
      <c r="A61" s="247"/>
      <c r="AK61" s="303" t="s">
        <v>525</v>
      </c>
      <c r="AL61" s="326"/>
      <c r="AM61" s="312">
        <v>457496</v>
      </c>
      <c r="AN61" s="313">
        <v>104902</v>
      </c>
      <c r="AO61" s="314">
        <v>38</v>
      </c>
      <c r="AP61" s="315">
        <v>311305</v>
      </c>
      <c r="AQ61" s="327">
        <v>5.7</v>
      </c>
      <c r="AR61" s="317">
        <v>32.299999999999997</v>
      </c>
    </row>
    <row r="62" spans="1:44" ht="13.2" x14ac:dyDescent="0.2">
      <c r="A62" s="247"/>
      <c r="AK62" s="318"/>
      <c r="AL62" s="319" t="s">
        <v>520</v>
      </c>
      <c r="AM62" s="320">
        <v>265502</v>
      </c>
      <c r="AN62" s="321">
        <v>60969</v>
      </c>
      <c r="AO62" s="322">
        <v>35.299999999999997</v>
      </c>
      <c r="AP62" s="323">
        <v>160408</v>
      </c>
      <c r="AQ62" s="324">
        <v>8.9</v>
      </c>
      <c r="AR62" s="325">
        <v>26.4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yT42lSdWjVijEtIPB12UcOYDFmvoUqUS2yHploKhq0VIQyhbgWFrlTxFjvIE5C/A3+Ao0JR9IS23zLRPau2Pg==" saltValue="Xmi1v29sXby3IU43uYJg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A1SsdhCZ7aYLF6Kb3Nuk/LTd3B0vzzHdm3bcp0RaYsWM4oMn7JtDZOrbqmCi/na0cJ22Nn3Lvf9Y/Z13QQb8Sg==" saltValue="qLFup2Kzu/40hTodXhlrFg=="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6dlFVvPtGmy9Hoyr30zVOcL2Du+rqe9mujBd4C6kT+nFHlRh0UM06dQF4vZRZkOdU04QdG/CH4RLddviLl01vw==" saltValue="xCG/QuK8AJdVTIt/zl5ff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24.03</v>
      </c>
      <c r="G47" s="12">
        <v>21.61</v>
      </c>
      <c r="H47" s="12">
        <v>21.27</v>
      </c>
      <c r="I47" s="12">
        <v>21.03</v>
      </c>
      <c r="J47" s="13">
        <v>29.04</v>
      </c>
    </row>
    <row r="48" spans="2:10" ht="57.75" customHeight="1" x14ac:dyDescent="0.2">
      <c r="B48" s="14"/>
      <c r="C48" s="1154" t="s">
        <v>4</v>
      </c>
      <c r="D48" s="1154"/>
      <c r="E48" s="1155"/>
      <c r="F48" s="15">
        <v>8.6999999999999993</v>
      </c>
      <c r="G48" s="16">
        <v>9.74</v>
      </c>
      <c r="H48" s="16">
        <v>13.14</v>
      </c>
      <c r="I48" s="16">
        <v>12.5</v>
      </c>
      <c r="J48" s="17">
        <v>10.93</v>
      </c>
    </row>
    <row r="49" spans="2:10" ht="57.75" customHeight="1" thickBot="1" x14ac:dyDescent="0.25">
      <c r="B49" s="18"/>
      <c r="C49" s="1156" t="s">
        <v>5</v>
      </c>
      <c r="D49" s="1156"/>
      <c r="E49" s="1157"/>
      <c r="F49" s="19">
        <v>2.1</v>
      </c>
      <c r="G49" s="20">
        <v>4.55</v>
      </c>
      <c r="H49" s="20">
        <v>2.2200000000000002</v>
      </c>
      <c r="I49" s="20">
        <v>3.46</v>
      </c>
      <c r="J49" s="21">
        <v>7.05</v>
      </c>
    </row>
    <row r="50" spans="2:10" ht="13.2" x14ac:dyDescent="0.2"/>
  </sheetData>
  <sheetProtection algorithmName="SHA-512" hashValue="0OwcmFrx3ZBbsSrq6/EDClRm6jWhjFwwxuHgu2Z40wAUabZ+7ini62o7f+d8Av2uFtf3XVkDFjMuCPVw52sZTQ==" saltValue="k6ubyokHiHzUD8gofIlg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532</v>
      </c>
      <c r="D34" s="1162"/>
      <c r="E34" s="1163"/>
      <c r="F34" s="32">
        <v>8.69</v>
      </c>
      <c r="G34" s="33">
        <v>9.73</v>
      </c>
      <c r="H34" s="33">
        <v>13.13</v>
      </c>
      <c r="I34" s="33">
        <v>12.5</v>
      </c>
      <c r="J34" s="34">
        <v>10.93</v>
      </c>
      <c r="K34" s="22"/>
      <c r="L34" s="22"/>
      <c r="M34" s="22"/>
      <c r="N34" s="22"/>
      <c r="O34" s="22"/>
      <c r="P34" s="22"/>
    </row>
    <row r="35" spans="1:16" ht="39" customHeight="1" x14ac:dyDescent="0.2">
      <c r="A35" s="22"/>
      <c r="B35" s="35"/>
      <c r="C35" s="1158" t="s">
        <v>533</v>
      </c>
      <c r="D35" s="1158"/>
      <c r="E35" s="1159"/>
      <c r="F35" s="36">
        <v>3.56</v>
      </c>
      <c r="G35" s="37">
        <v>4.05</v>
      </c>
      <c r="H35" s="37">
        <v>5.04</v>
      </c>
      <c r="I35" s="37">
        <v>6.03</v>
      </c>
      <c r="J35" s="38">
        <v>3.58</v>
      </c>
      <c r="K35" s="22"/>
      <c r="L35" s="22"/>
      <c r="M35" s="22"/>
      <c r="N35" s="22"/>
      <c r="O35" s="22"/>
      <c r="P35" s="22"/>
    </row>
    <row r="36" spans="1:16" ht="39" customHeight="1" x14ac:dyDescent="0.2">
      <c r="A36" s="22"/>
      <c r="B36" s="35"/>
      <c r="C36" s="1158" t="s">
        <v>534</v>
      </c>
      <c r="D36" s="1158"/>
      <c r="E36" s="1159"/>
      <c r="F36" s="36">
        <v>2.39</v>
      </c>
      <c r="G36" s="37">
        <v>3.69</v>
      </c>
      <c r="H36" s="37">
        <v>5.45</v>
      </c>
      <c r="I36" s="37">
        <v>3.28</v>
      </c>
      <c r="J36" s="38">
        <v>3.29</v>
      </c>
      <c r="K36" s="22"/>
      <c r="L36" s="22"/>
      <c r="M36" s="22"/>
      <c r="N36" s="22"/>
      <c r="O36" s="22"/>
      <c r="P36" s="22"/>
    </row>
    <row r="37" spans="1:16" ht="39" customHeight="1" x14ac:dyDescent="0.2">
      <c r="A37" s="22"/>
      <c r="B37" s="35"/>
      <c r="C37" s="1158" t="s">
        <v>535</v>
      </c>
      <c r="D37" s="1158"/>
      <c r="E37" s="1159"/>
      <c r="F37" s="36">
        <v>2.36</v>
      </c>
      <c r="G37" s="37">
        <v>2.0099999999999998</v>
      </c>
      <c r="H37" s="37">
        <v>2.1</v>
      </c>
      <c r="I37" s="37">
        <v>1.8</v>
      </c>
      <c r="J37" s="38">
        <v>1.6</v>
      </c>
      <c r="K37" s="22"/>
      <c r="L37" s="22"/>
      <c r="M37" s="22"/>
      <c r="N37" s="22"/>
      <c r="O37" s="22"/>
      <c r="P37" s="22"/>
    </row>
    <row r="38" spans="1:16" ht="39" customHeight="1" x14ac:dyDescent="0.2">
      <c r="A38" s="22"/>
      <c r="B38" s="35"/>
      <c r="C38" s="1158" t="s">
        <v>536</v>
      </c>
      <c r="D38" s="1158"/>
      <c r="E38" s="1159"/>
      <c r="F38" s="36" t="s">
        <v>489</v>
      </c>
      <c r="G38" s="37" t="s">
        <v>489</v>
      </c>
      <c r="H38" s="37">
        <v>0.3</v>
      </c>
      <c r="I38" s="37">
        <v>0.34</v>
      </c>
      <c r="J38" s="38">
        <v>0.35</v>
      </c>
      <c r="K38" s="22"/>
      <c r="L38" s="22"/>
      <c r="M38" s="22"/>
      <c r="N38" s="22"/>
      <c r="O38" s="22"/>
      <c r="P38" s="22"/>
    </row>
    <row r="39" spans="1:16" ht="39" customHeight="1" x14ac:dyDescent="0.2">
      <c r="A39" s="22"/>
      <c r="B39" s="35"/>
      <c r="C39" s="1158" t="s">
        <v>537</v>
      </c>
      <c r="D39" s="1158"/>
      <c r="E39" s="1159"/>
      <c r="F39" s="36">
        <v>0.34</v>
      </c>
      <c r="G39" s="37">
        <v>0.36</v>
      </c>
      <c r="H39" s="37">
        <v>0.31</v>
      </c>
      <c r="I39" s="37">
        <v>0.32</v>
      </c>
      <c r="J39" s="38">
        <v>0.16</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t="s">
        <v>539</v>
      </c>
      <c r="D41" s="1158"/>
      <c r="E41" s="1159"/>
      <c r="F41" s="36">
        <v>0</v>
      </c>
      <c r="G41" s="37">
        <v>0</v>
      </c>
      <c r="H41" s="37">
        <v>0</v>
      </c>
      <c r="I41" s="37">
        <v>0</v>
      </c>
      <c r="J41" s="38">
        <v>0</v>
      </c>
      <c r="K41" s="22"/>
      <c r="L41" s="22"/>
      <c r="M41" s="22"/>
      <c r="N41" s="22"/>
      <c r="O41" s="22"/>
      <c r="P41" s="22"/>
    </row>
    <row r="42" spans="1:16" ht="39" customHeight="1" x14ac:dyDescent="0.2">
      <c r="A42" s="22"/>
      <c r="B42" s="39"/>
      <c r="C42" s="1158" t="s">
        <v>540</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541</v>
      </c>
      <c r="D43" s="1160"/>
      <c r="E43" s="1161"/>
      <c r="F43" s="41">
        <v>0</v>
      </c>
      <c r="G43" s="42">
        <v>0.28000000000000003</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NWfTAlzF0y0IKrTuUC1rQwgnqKV+I4hwDolMmmmyWPkxFgRmzAPZFu79WlKV8wipxc+SY0z7JMFA7fwoTT6rw==" saltValue="qrFPYHYwdgUUISeLPkQs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392</v>
      </c>
      <c r="L45" s="58">
        <v>390</v>
      </c>
      <c r="M45" s="58">
        <v>343</v>
      </c>
      <c r="N45" s="58">
        <v>294</v>
      </c>
      <c r="O45" s="59">
        <v>289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112</v>
      </c>
      <c r="L48" s="62">
        <v>110</v>
      </c>
      <c r="M48" s="62">
        <v>119</v>
      </c>
      <c r="N48" s="62">
        <v>91</v>
      </c>
      <c r="O48" s="63">
        <v>81</v>
      </c>
      <c r="P48" s="46"/>
      <c r="Q48" s="46"/>
      <c r="R48" s="46"/>
      <c r="S48" s="46"/>
      <c r="T48" s="46"/>
      <c r="U48" s="46"/>
    </row>
    <row r="49" spans="1:21" ht="30.75" customHeight="1" x14ac:dyDescent="0.2">
      <c r="A49" s="46"/>
      <c r="B49" s="1189"/>
      <c r="C49" s="1190"/>
      <c r="D49" s="60"/>
      <c r="E49" s="1166" t="s">
        <v>14</v>
      </c>
      <c r="F49" s="1166"/>
      <c r="G49" s="1166"/>
      <c r="H49" s="1166"/>
      <c r="I49" s="1166"/>
      <c r="J49" s="1167"/>
      <c r="K49" s="61">
        <v>17</v>
      </c>
      <c r="L49" s="62">
        <v>15</v>
      </c>
      <c r="M49" s="62">
        <v>16</v>
      </c>
      <c r="N49" s="62">
        <v>6</v>
      </c>
      <c r="O49" s="63">
        <v>11</v>
      </c>
      <c r="P49" s="46"/>
      <c r="Q49" s="46"/>
      <c r="R49" s="46"/>
      <c r="S49" s="46"/>
      <c r="T49" s="46"/>
      <c r="U49" s="46"/>
    </row>
    <row r="50" spans="1:21" ht="30.75" customHeight="1" x14ac:dyDescent="0.2">
      <c r="A50" s="46"/>
      <c r="B50" s="1189"/>
      <c r="C50" s="1190"/>
      <c r="D50" s="60"/>
      <c r="E50" s="1166" t="s">
        <v>15</v>
      </c>
      <c r="F50" s="1166"/>
      <c r="G50" s="1166"/>
      <c r="H50" s="1166"/>
      <c r="I50" s="1166"/>
      <c r="J50" s="1167"/>
      <c r="K50" s="61">
        <v>1</v>
      </c>
      <c r="L50" s="62">
        <v>1</v>
      </c>
      <c r="M50" s="62">
        <v>1</v>
      </c>
      <c r="N50" s="62">
        <v>1</v>
      </c>
      <c r="O50" s="63">
        <v>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403</v>
      </c>
      <c r="L52" s="62">
        <v>398</v>
      </c>
      <c r="M52" s="62">
        <v>363</v>
      </c>
      <c r="N52" s="62">
        <v>343</v>
      </c>
      <c r="O52" s="63">
        <v>337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119</v>
      </c>
      <c r="L53" s="67">
        <v>118</v>
      </c>
      <c r="M53" s="67">
        <v>116</v>
      </c>
      <c r="N53" s="67">
        <v>49</v>
      </c>
      <c r="O53" s="68">
        <v>50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489</v>
      </c>
      <c r="L58" s="82" t="s">
        <v>489</v>
      </c>
      <c r="M58" s="82" t="s">
        <v>489</v>
      </c>
      <c r="N58" s="82" t="s">
        <v>489</v>
      </c>
      <c r="O58" s="83" t="s">
        <v>489</v>
      </c>
    </row>
    <row r="59" spans="1:21" ht="31.5" customHeight="1" x14ac:dyDescent="0.2">
      <c r="B59" s="1174"/>
      <c r="C59" s="1175"/>
      <c r="D59" s="1181" t="s">
        <v>26</v>
      </c>
      <c r="E59" s="1182"/>
      <c r="F59" s="1182"/>
      <c r="G59" s="1182"/>
      <c r="H59" s="1182"/>
      <c r="I59" s="1182"/>
      <c r="J59" s="1183"/>
      <c r="K59" s="84" t="s">
        <v>489</v>
      </c>
      <c r="L59" s="85" t="s">
        <v>489</v>
      </c>
      <c r="M59" s="85" t="s">
        <v>489</v>
      </c>
      <c r="N59" s="85" t="s">
        <v>489</v>
      </c>
      <c r="O59" s="86" t="s">
        <v>489</v>
      </c>
    </row>
    <row r="60" spans="1:21" ht="31.5" customHeight="1" thickBot="1" x14ac:dyDescent="0.25">
      <c r="B60" s="1176"/>
      <c r="C60" s="1177"/>
      <c r="D60" s="1184" t="s">
        <v>27</v>
      </c>
      <c r="E60" s="1185"/>
      <c r="F60" s="1185"/>
      <c r="G60" s="1185"/>
      <c r="H60" s="1185"/>
      <c r="I60" s="1185"/>
      <c r="J60" s="1186"/>
      <c r="K60" s="87" t="s">
        <v>489</v>
      </c>
      <c r="L60" s="88" t="s">
        <v>489</v>
      </c>
      <c r="M60" s="88" t="s">
        <v>489</v>
      </c>
      <c r="N60" s="88" t="s">
        <v>489</v>
      </c>
      <c r="O60" s="89" t="s">
        <v>489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JBEUIwlnSSCz4oK2euzXzkBtIcatyAqZM0s/aJvinRXs0wfUpUCSi++hxUwq2rROULbKAiHyXOR7gFTqyv8JQ==" saltValue="oiMPmogeX+GbbC/4bZ/2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2385</v>
      </c>
      <c r="J41" s="331">
        <v>2218</v>
      </c>
      <c r="K41" s="331">
        <v>2107</v>
      </c>
      <c r="L41" s="331">
        <v>2009</v>
      </c>
      <c r="M41" s="332">
        <v>2177</v>
      </c>
    </row>
    <row r="42" spans="2:13" ht="27.75" customHeight="1" x14ac:dyDescent="0.2">
      <c r="B42" s="1197"/>
      <c r="C42" s="1198"/>
      <c r="D42" s="104"/>
      <c r="E42" s="1201" t="s">
        <v>32</v>
      </c>
      <c r="F42" s="1201"/>
      <c r="G42" s="1201"/>
      <c r="H42" s="1202"/>
      <c r="I42" s="333">
        <v>225</v>
      </c>
      <c r="J42" s="334">
        <v>216</v>
      </c>
      <c r="K42" s="334">
        <v>9</v>
      </c>
      <c r="L42" s="334">
        <v>7</v>
      </c>
      <c r="M42" s="335">
        <v>6</v>
      </c>
    </row>
    <row r="43" spans="2:13" ht="27.75" customHeight="1" x14ac:dyDescent="0.2">
      <c r="B43" s="1197"/>
      <c r="C43" s="1198"/>
      <c r="D43" s="104"/>
      <c r="E43" s="1201" t="s">
        <v>33</v>
      </c>
      <c r="F43" s="1201"/>
      <c r="G43" s="1201"/>
      <c r="H43" s="1202"/>
      <c r="I43" s="333">
        <v>1008</v>
      </c>
      <c r="J43" s="334">
        <v>844</v>
      </c>
      <c r="K43" s="334">
        <v>848</v>
      </c>
      <c r="L43" s="334">
        <v>788</v>
      </c>
      <c r="M43" s="335">
        <v>765</v>
      </c>
    </row>
    <row r="44" spans="2:13" ht="27.75" customHeight="1" x14ac:dyDescent="0.2">
      <c r="B44" s="1197"/>
      <c r="C44" s="1198"/>
      <c r="D44" s="104"/>
      <c r="E44" s="1201" t="s">
        <v>34</v>
      </c>
      <c r="F44" s="1201"/>
      <c r="G44" s="1201"/>
      <c r="H44" s="1202"/>
      <c r="I44" s="333">
        <v>154</v>
      </c>
      <c r="J44" s="334">
        <v>122</v>
      </c>
      <c r="K44" s="334">
        <v>87</v>
      </c>
      <c r="L44" s="334">
        <v>160</v>
      </c>
      <c r="M44" s="335">
        <v>256</v>
      </c>
    </row>
    <row r="45" spans="2:13" ht="27.75" customHeight="1" x14ac:dyDescent="0.2">
      <c r="B45" s="1197"/>
      <c r="C45" s="1198"/>
      <c r="D45" s="104"/>
      <c r="E45" s="1201" t="s">
        <v>35</v>
      </c>
      <c r="F45" s="1201"/>
      <c r="G45" s="1201"/>
      <c r="H45" s="1202"/>
      <c r="I45" s="333">
        <v>237</v>
      </c>
      <c r="J45" s="334">
        <v>186</v>
      </c>
      <c r="K45" s="334">
        <v>225</v>
      </c>
      <c r="L45" s="334">
        <v>216</v>
      </c>
      <c r="M45" s="335">
        <v>238</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2810</v>
      </c>
      <c r="J50" s="334">
        <v>3093</v>
      </c>
      <c r="K50" s="334">
        <v>3402</v>
      </c>
      <c r="L50" s="334">
        <v>3748</v>
      </c>
      <c r="M50" s="335">
        <v>4059</v>
      </c>
    </row>
    <row r="51" spans="2:13" ht="27.75" customHeight="1" x14ac:dyDescent="0.2">
      <c r="B51" s="1197"/>
      <c r="C51" s="1198"/>
      <c r="D51" s="104"/>
      <c r="E51" s="1201" t="s">
        <v>42</v>
      </c>
      <c r="F51" s="1201"/>
      <c r="G51" s="1201"/>
      <c r="H51" s="1202"/>
      <c r="I51" s="333">
        <v>7</v>
      </c>
      <c r="J51" s="334">
        <v>3</v>
      </c>
      <c r="K51" s="334">
        <v>0</v>
      </c>
      <c r="L51" s="334" t="s">
        <v>489</v>
      </c>
      <c r="M51" s="335" t="s">
        <v>489</v>
      </c>
    </row>
    <row r="52" spans="2:13" ht="27.75" customHeight="1" x14ac:dyDescent="0.2">
      <c r="B52" s="1199"/>
      <c r="C52" s="1200"/>
      <c r="D52" s="104"/>
      <c r="E52" s="1201" t="s">
        <v>43</v>
      </c>
      <c r="F52" s="1201"/>
      <c r="G52" s="1201"/>
      <c r="H52" s="1202"/>
      <c r="I52" s="333">
        <v>3736</v>
      </c>
      <c r="J52" s="334">
        <v>3525</v>
      </c>
      <c r="K52" s="334">
        <v>3336</v>
      </c>
      <c r="L52" s="334">
        <v>3286</v>
      </c>
      <c r="M52" s="335">
        <v>3513</v>
      </c>
    </row>
    <row r="53" spans="2:13" ht="27.75" customHeight="1" thickBot="1" x14ac:dyDescent="0.25">
      <c r="B53" s="1203" t="s">
        <v>19</v>
      </c>
      <c r="C53" s="1204"/>
      <c r="D53" s="108"/>
      <c r="E53" s="1205" t="s">
        <v>44</v>
      </c>
      <c r="F53" s="1205"/>
      <c r="G53" s="1205"/>
      <c r="H53" s="1206"/>
      <c r="I53" s="336">
        <v>-2545</v>
      </c>
      <c r="J53" s="337">
        <v>-3035</v>
      </c>
      <c r="K53" s="337">
        <v>-3463</v>
      </c>
      <c r="L53" s="337">
        <v>-3854</v>
      </c>
      <c r="M53" s="338">
        <v>-4131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gsw9LdPkXz9BTt+kLJmjlYu8+w+6G3Gnq5eQ2jEqn6QsC24jc8/0Wu43aFKskzX7qPPFCWA6lKBsgdcl2UMxg==" saltValue="/oNefrgVkZ7nohB+J46yw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topLeftCell="A37"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509</v>
      </c>
      <c r="G55" s="339">
        <v>500</v>
      </c>
      <c r="H55" s="340">
        <v>703</v>
      </c>
    </row>
    <row r="56" spans="2:8" ht="52.5" customHeight="1" x14ac:dyDescent="0.2">
      <c r="B56" s="120"/>
      <c r="C56" s="1224" t="s">
        <v>47</v>
      </c>
      <c r="D56" s="1224"/>
      <c r="E56" s="1225"/>
      <c r="F56" s="341">
        <v>574</v>
      </c>
      <c r="G56" s="341">
        <v>575</v>
      </c>
      <c r="H56" s="342">
        <v>576</v>
      </c>
    </row>
    <row r="57" spans="2:8" ht="53.25" customHeight="1" x14ac:dyDescent="0.2">
      <c r="B57" s="120"/>
      <c r="C57" s="1226" t="s">
        <v>48</v>
      </c>
      <c r="D57" s="1226"/>
      <c r="E57" s="1227"/>
      <c r="F57" s="343">
        <v>2080</v>
      </c>
      <c r="G57" s="343">
        <v>2363</v>
      </c>
      <c r="H57" s="344">
        <v>2465</v>
      </c>
    </row>
    <row r="58" spans="2:8" ht="45.75" customHeight="1" x14ac:dyDescent="0.2">
      <c r="B58" s="121"/>
      <c r="C58" s="1214" t="s">
        <v>557</v>
      </c>
      <c r="D58" s="1215"/>
      <c r="E58" s="1216"/>
      <c r="F58" s="345">
        <v>689</v>
      </c>
      <c r="G58" s="345">
        <v>982</v>
      </c>
      <c r="H58" s="346">
        <v>1083</v>
      </c>
    </row>
    <row r="59" spans="2:8" ht="45.75" customHeight="1" x14ac:dyDescent="0.2">
      <c r="B59" s="121"/>
      <c r="C59" s="1214" t="s">
        <v>558</v>
      </c>
      <c r="D59" s="1215"/>
      <c r="E59" s="1216"/>
      <c r="F59" s="345">
        <v>314</v>
      </c>
      <c r="G59" s="345">
        <v>312</v>
      </c>
      <c r="H59" s="346">
        <v>309</v>
      </c>
    </row>
    <row r="60" spans="2:8" ht="45.75" customHeight="1" x14ac:dyDescent="0.2">
      <c r="B60" s="121"/>
      <c r="C60" s="1214" t="s">
        <v>559</v>
      </c>
      <c r="D60" s="1215"/>
      <c r="E60" s="1216"/>
      <c r="F60" s="345">
        <v>286</v>
      </c>
      <c r="G60" s="345">
        <v>276</v>
      </c>
      <c r="H60" s="346">
        <v>266</v>
      </c>
    </row>
    <row r="61" spans="2:8" ht="45.75" customHeight="1" x14ac:dyDescent="0.2">
      <c r="B61" s="121"/>
      <c r="C61" s="1214" t="s">
        <v>560</v>
      </c>
      <c r="D61" s="1215"/>
      <c r="E61" s="1216"/>
      <c r="F61" s="345">
        <v>291</v>
      </c>
      <c r="G61" s="345">
        <v>281</v>
      </c>
      <c r="H61" s="346">
        <v>265</v>
      </c>
    </row>
    <row r="62" spans="2:8" ht="45.75" customHeight="1" thickBot="1" x14ac:dyDescent="0.25">
      <c r="B62" s="122"/>
      <c r="C62" s="1217" t="s">
        <v>561</v>
      </c>
      <c r="D62" s="1218"/>
      <c r="E62" s="1219"/>
      <c r="F62" s="347">
        <v>141</v>
      </c>
      <c r="G62" s="347">
        <v>149</v>
      </c>
      <c r="H62" s="348">
        <v>157</v>
      </c>
    </row>
    <row r="63" spans="2:8" ht="52.5" customHeight="1" thickBot="1" x14ac:dyDescent="0.25">
      <c r="B63" s="123"/>
      <c r="C63" s="1220" t="s">
        <v>49</v>
      </c>
      <c r="D63" s="1220"/>
      <c r="E63" s="1221"/>
      <c r="F63" s="349">
        <v>3163</v>
      </c>
      <c r="G63" s="349">
        <v>3438</v>
      </c>
      <c r="H63" s="350">
        <v>3744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GYmW+v+pE2K6qY1tvOmYpCDgwASxUtqAwG3uMACJS7k14DEwKCj1HI/m+Di6Zx0ZO8IqqZdvlJ1mhnW/vG32wA==" saltValue="RXgaDXMbTWnki1HvTQsn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9FA8-651B-4FF8-B112-BAAB27907AFE}">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571</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28"/>
      <c r="H50" s="1228"/>
      <c r="I50" s="1228"/>
      <c r="J50" s="1228"/>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36"/>
      <c r="H51" s="1236"/>
      <c r="I51" s="1240"/>
      <c r="J51" s="1240"/>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36"/>
      <c r="H52" s="1236"/>
      <c r="I52" s="1240"/>
      <c r="J52" s="1240"/>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36"/>
      <c r="H53" s="1236"/>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66.8</v>
      </c>
      <c r="BQ53" s="1230"/>
      <c r="BR53" s="1230"/>
      <c r="BS53" s="1230"/>
      <c r="BT53" s="1230"/>
      <c r="BU53" s="1230"/>
      <c r="BV53" s="1230"/>
      <c r="BW53" s="1230"/>
      <c r="BX53" s="1230">
        <v>67.8</v>
      </c>
      <c r="BY53" s="1230"/>
      <c r="BZ53" s="1230"/>
      <c r="CA53" s="1230"/>
      <c r="CB53" s="1230"/>
      <c r="CC53" s="1230"/>
      <c r="CD53" s="1230"/>
      <c r="CE53" s="1230"/>
      <c r="CF53" s="1230">
        <v>69.099999999999994</v>
      </c>
      <c r="CG53" s="1230"/>
      <c r="CH53" s="1230"/>
      <c r="CI53" s="1230"/>
      <c r="CJ53" s="1230"/>
      <c r="CK53" s="1230"/>
      <c r="CL53" s="1230"/>
      <c r="CM53" s="1230"/>
      <c r="CN53" s="1230">
        <v>61.5</v>
      </c>
      <c r="CO53" s="1230"/>
      <c r="CP53" s="1230"/>
      <c r="CQ53" s="1230"/>
      <c r="CR53" s="1230"/>
      <c r="CS53" s="1230"/>
      <c r="CT53" s="1230"/>
      <c r="CU53" s="1230"/>
      <c r="CV53" s="1230">
        <v>63</v>
      </c>
      <c r="CW53" s="1230"/>
      <c r="CX53" s="1230"/>
      <c r="CY53" s="1230"/>
      <c r="CZ53" s="1230"/>
      <c r="DA53" s="1230"/>
      <c r="DB53" s="1230"/>
      <c r="DC53" s="1230"/>
    </row>
    <row r="54" spans="1:109" ht="13.2" x14ac:dyDescent="0.2">
      <c r="A54" s="358"/>
      <c r="B54" s="247"/>
      <c r="G54" s="1236"/>
      <c r="H54" s="1236"/>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60.8</v>
      </c>
      <c r="BY57" s="1230"/>
      <c r="BZ57" s="1230"/>
      <c r="CA57" s="1230"/>
      <c r="CB57" s="1230"/>
      <c r="CC57" s="1230"/>
      <c r="CD57" s="1230"/>
      <c r="CE57" s="1230"/>
      <c r="CF57" s="1230">
        <v>62.2</v>
      </c>
      <c r="CG57" s="1230"/>
      <c r="CH57" s="1230"/>
      <c r="CI57" s="1230"/>
      <c r="CJ57" s="1230"/>
      <c r="CK57" s="1230"/>
      <c r="CL57" s="1230"/>
      <c r="CM57" s="1230"/>
      <c r="CN57" s="1230">
        <v>62.6</v>
      </c>
      <c r="CO57" s="1230"/>
      <c r="CP57" s="1230"/>
      <c r="CQ57" s="1230"/>
      <c r="CR57" s="1230"/>
      <c r="CS57" s="1230"/>
      <c r="CT57" s="1230"/>
      <c r="CU57" s="1230"/>
      <c r="CV57" s="1230">
        <v>62.9</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1" t="s">
        <v>572</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28"/>
      <c r="H72" s="1228"/>
      <c r="I72" s="1228"/>
      <c r="J72" s="1228"/>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36"/>
      <c r="H73" s="1236"/>
      <c r="I73" s="1236"/>
      <c r="J73" s="1236"/>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36"/>
      <c r="H74" s="1236"/>
      <c r="I74" s="1236"/>
      <c r="J74" s="1236"/>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36"/>
      <c r="H75" s="1236"/>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7</v>
      </c>
      <c r="BQ75" s="1230"/>
      <c r="BR75" s="1230"/>
      <c r="BS75" s="1230"/>
      <c r="BT75" s="1230"/>
      <c r="BU75" s="1230"/>
      <c r="BV75" s="1230"/>
      <c r="BW75" s="1230"/>
      <c r="BX75" s="1230">
        <v>6.2</v>
      </c>
      <c r="BY75" s="1230"/>
      <c r="BZ75" s="1230"/>
      <c r="CA75" s="1230"/>
      <c r="CB75" s="1230"/>
      <c r="CC75" s="1230"/>
      <c r="CD75" s="1230"/>
      <c r="CE75" s="1230"/>
      <c r="CF75" s="1230">
        <v>5.9</v>
      </c>
      <c r="CG75" s="1230"/>
      <c r="CH75" s="1230"/>
      <c r="CI75" s="1230"/>
      <c r="CJ75" s="1230"/>
      <c r="CK75" s="1230"/>
      <c r="CL75" s="1230"/>
      <c r="CM75" s="1230"/>
      <c r="CN75" s="1230">
        <v>4.5999999999999996</v>
      </c>
      <c r="CO75" s="1230"/>
      <c r="CP75" s="1230"/>
      <c r="CQ75" s="1230"/>
      <c r="CR75" s="1230"/>
      <c r="CS75" s="1230"/>
      <c r="CT75" s="1230"/>
      <c r="CU75" s="1230"/>
      <c r="CV75" s="1230">
        <v>3.5</v>
      </c>
      <c r="CW75" s="1230"/>
      <c r="CX75" s="1230"/>
      <c r="CY75" s="1230"/>
      <c r="CZ75" s="1230"/>
      <c r="DA75" s="1230"/>
      <c r="DB75" s="1230"/>
      <c r="DC75" s="1230"/>
    </row>
    <row r="76" spans="2:107" ht="13.2" x14ac:dyDescent="0.2">
      <c r="B76" s="247"/>
      <c r="G76" s="1236"/>
      <c r="H76" s="1236"/>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5.8</v>
      </c>
      <c r="BQ79" s="1230"/>
      <c r="BR79" s="1230"/>
      <c r="BS79" s="1230"/>
      <c r="BT79" s="1230"/>
      <c r="BU79" s="1230"/>
      <c r="BV79" s="1230"/>
      <c r="BW79" s="1230"/>
      <c r="BX79" s="1230">
        <v>6.6</v>
      </c>
      <c r="BY79" s="1230"/>
      <c r="BZ79" s="1230"/>
      <c r="CA79" s="1230"/>
      <c r="CB79" s="1230"/>
      <c r="CC79" s="1230"/>
      <c r="CD79" s="1230"/>
      <c r="CE79" s="1230"/>
      <c r="CF79" s="1230">
        <v>6.8</v>
      </c>
      <c r="CG79" s="1230"/>
      <c r="CH79" s="1230"/>
      <c r="CI79" s="1230"/>
      <c r="CJ79" s="1230"/>
      <c r="CK79" s="1230"/>
      <c r="CL79" s="1230"/>
      <c r="CM79" s="1230"/>
      <c r="CN79" s="1230">
        <v>7.2</v>
      </c>
      <c r="CO79" s="1230"/>
      <c r="CP79" s="1230"/>
      <c r="CQ79" s="1230"/>
      <c r="CR79" s="1230"/>
      <c r="CS79" s="1230"/>
      <c r="CT79" s="1230"/>
      <c r="CU79" s="1230"/>
      <c r="CV79" s="1230">
        <v>7.3</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9UTWDwg/e73FcrJUPvbBoEBxaEoYiKTKjKaqvxI3yqHHAeGbwzDPj5VbU6N+g0Ah7ANrL4bNCwypvzOaTh9Nw==" saltValue="q/A0qTRsYmBGwlrF4i/oy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DA1F-83C1-4757-B271-0DC471080646}">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JpzfeSJCwg8kTg6kBikpL5ynKHvt60iSd4zv0rw9zV2MmR25oFPce3XS6lsUdszL25MsLXZdhND2PuPkCO/G4Q==" saltValue="VhL2nTzfsGvSz//kubzdg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EE64-D2D3-4FFF-A5A0-CE1FC0D6908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lBFC4D0d+UN1JPGdPNVedPGSR/V/okCOhzbWz2NR3h07Vpz1o2n4M9GMex+E0jVgzi/vDlc4oNi06t8rhCE/mg==" saltValue="ZbX0zvARzwWn1G6ycEvB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84120</v>
      </c>
      <c r="E3" s="142"/>
      <c r="F3" s="143">
        <v>263613</v>
      </c>
      <c r="G3" s="144"/>
      <c r="H3" s="145"/>
    </row>
    <row r="4" spans="1:8" x14ac:dyDescent="0.2">
      <c r="A4" s="146"/>
      <c r="B4" s="147"/>
      <c r="C4" s="148"/>
      <c r="D4" s="149">
        <v>52246</v>
      </c>
      <c r="E4" s="150"/>
      <c r="F4" s="151">
        <v>128823</v>
      </c>
      <c r="G4" s="152"/>
      <c r="H4" s="153"/>
    </row>
    <row r="5" spans="1:8" x14ac:dyDescent="0.2">
      <c r="A5" s="134" t="s">
        <v>521</v>
      </c>
      <c r="B5" s="139"/>
      <c r="C5" s="140"/>
      <c r="D5" s="141">
        <v>100379</v>
      </c>
      <c r="E5" s="142"/>
      <c r="F5" s="143">
        <v>362690</v>
      </c>
      <c r="G5" s="144"/>
      <c r="H5" s="145"/>
    </row>
    <row r="6" spans="1:8" x14ac:dyDescent="0.2">
      <c r="A6" s="146"/>
      <c r="B6" s="147"/>
      <c r="C6" s="148"/>
      <c r="D6" s="149">
        <v>44970</v>
      </c>
      <c r="E6" s="150"/>
      <c r="F6" s="151">
        <v>172580</v>
      </c>
      <c r="G6" s="152"/>
      <c r="H6" s="153"/>
    </row>
    <row r="7" spans="1:8" x14ac:dyDescent="0.2">
      <c r="A7" s="134" t="s">
        <v>522</v>
      </c>
      <c r="B7" s="139"/>
      <c r="C7" s="140"/>
      <c r="D7" s="141">
        <v>72783</v>
      </c>
      <c r="E7" s="142"/>
      <c r="F7" s="143">
        <v>296093</v>
      </c>
      <c r="G7" s="144"/>
      <c r="H7" s="145"/>
    </row>
    <row r="8" spans="1:8" x14ac:dyDescent="0.2">
      <c r="A8" s="146"/>
      <c r="B8" s="147"/>
      <c r="C8" s="148"/>
      <c r="D8" s="149">
        <v>57926</v>
      </c>
      <c r="E8" s="150"/>
      <c r="F8" s="151">
        <v>140545</v>
      </c>
      <c r="G8" s="152"/>
      <c r="H8" s="153"/>
    </row>
    <row r="9" spans="1:8" x14ac:dyDescent="0.2">
      <c r="A9" s="134" t="s">
        <v>523</v>
      </c>
      <c r="B9" s="139"/>
      <c r="C9" s="140"/>
      <c r="D9" s="141">
        <v>126916</v>
      </c>
      <c r="E9" s="142"/>
      <c r="F9" s="143">
        <v>308655</v>
      </c>
      <c r="G9" s="144"/>
      <c r="H9" s="145"/>
    </row>
    <row r="10" spans="1:8" x14ac:dyDescent="0.2">
      <c r="A10" s="146"/>
      <c r="B10" s="147"/>
      <c r="C10" s="148"/>
      <c r="D10" s="149">
        <v>58457</v>
      </c>
      <c r="E10" s="150"/>
      <c r="F10" s="151">
        <v>169887</v>
      </c>
      <c r="G10" s="152"/>
      <c r="H10" s="153"/>
    </row>
    <row r="11" spans="1:8" x14ac:dyDescent="0.2">
      <c r="A11" s="134" t="s">
        <v>524</v>
      </c>
      <c r="B11" s="139"/>
      <c r="C11" s="140"/>
      <c r="D11" s="141">
        <v>140313</v>
      </c>
      <c r="E11" s="142"/>
      <c r="F11" s="143">
        <v>325476</v>
      </c>
      <c r="G11" s="144"/>
      <c r="H11" s="145"/>
    </row>
    <row r="12" spans="1:8" x14ac:dyDescent="0.2">
      <c r="A12" s="146"/>
      <c r="B12" s="147"/>
      <c r="C12" s="154"/>
      <c r="D12" s="149">
        <v>91245</v>
      </c>
      <c r="E12" s="150"/>
      <c r="F12" s="151">
        <v>190204</v>
      </c>
      <c r="G12" s="152"/>
      <c r="H12" s="153"/>
    </row>
    <row r="13" spans="1:8" x14ac:dyDescent="0.2">
      <c r="A13" s="134"/>
      <c r="B13" s="139"/>
      <c r="C13" s="140"/>
      <c r="D13" s="141">
        <v>104902</v>
      </c>
      <c r="E13" s="142"/>
      <c r="F13" s="143">
        <v>311305</v>
      </c>
      <c r="G13" s="155"/>
      <c r="H13" s="145"/>
    </row>
    <row r="14" spans="1:8" x14ac:dyDescent="0.2">
      <c r="A14" s="146"/>
      <c r="B14" s="147"/>
      <c r="C14" s="148"/>
      <c r="D14" s="149">
        <v>60969</v>
      </c>
      <c r="E14" s="150"/>
      <c r="F14" s="151">
        <v>160408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8.6999999999999993</v>
      </c>
      <c r="C19" s="156">
        <f>ROUND(VALUE(SUBSTITUTE(実質収支比率等に係る経年分析!G$48,"▲","-")),2)</f>
        <v>9.74</v>
      </c>
      <c r="D19" s="156">
        <f>ROUND(VALUE(SUBSTITUTE(実質収支比率等に係る経年分析!H$48,"▲","-")),2)</f>
        <v>13.14</v>
      </c>
      <c r="E19" s="156">
        <f>ROUND(VALUE(SUBSTITUTE(実質収支比率等に係る経年分析!I$48,"▲","-")),2)</f>
        <v>12.5</v>
      </c>
      <c r="F19" s="156">
        <f>ROUND(VALUE(SUBSTITUTE(実質収支比率等に係る経年分析!J$48,"▲","-")),2)</f>
        <v>10.93</v>
      </c>
    </row>
    <row r="20" spans="1:11" x14ac:dyDescent="0.2">
      <c r="A20" s="156" t="s">
        <v>53</v>
      </c>
      <c r="B20" s="156">
        <f>ROUND(VALUE(SUBSTITUTE(実質収支比率等に係る経年分析!F$47,"▲","-")),2)</f>
        <v>24.03</v>
      </c>
      <c r="C20" s="156">
        <f>ROUND(VALUE(SUBSTITUTE(実質収支比率等に係る経年分析!G$47,"▲","-")),2)</f>
        <v>21.61</v>
      </c>
      <c r="D20" s="156">
        <f>ROUND(VALUE(SUBSTITUTE(実質収支比率等に係る経年分析!H$47,"▲","-")),2)</f>
        <v>21.27</v>
      </c>
      <c r="E20" s="156">
        <f>ROUND(VALUE(SUBSTITUTE(実質収支比率等に係る経年分析!I$47,"▲","-")),2)</f>
        <v>21.03</v>
      </c>
      <c r="F20" s="156">
        <f>ROUND(VALUE(SUBSTITUTE(実質収支比率等に係る経年分析!J$47,"▲","-")),2)</f>
        <v>29.04</v>
      </c>
    </row>
    <row r="21" spans="1:11" x14ac:dyDescent="0.2">
      <c r="A21" s="156" t="s">
        <v>54</v>
      </c>
      <c r="B21" s="156">
        <f>IF(ISNUMBER(VALUE(SUBSTITUTE(実質収支比率等に係る経年分析!F$49,"▲","-"))),ROUND(VALUE(SUBSTITUTE(実質収支比率等に係る経年分析!F$49,"▲","-")),2),NA())</f>
        <v>2.1</v>
      </c>
      <c r="C21" s="156">
        <f>IF(ISNUMBER(VALUE(SUBSTITUTE(実質収支比率等に係る経年分析!G$49,"▲","-"))),ROUND(VALUE(SUBSTITUTE(実質収支比率等に係る経年分析!G$49,"▲","-")),2),NA())</f>
        <v>4.55</v>
      </c>
      <c r="D21" s="156">
        <f>IF(ISNUMBER(VALUE(SUBSTITUTE(実質収支比率等に係る経年分析!H$49,"▲","-"))),ROUND(VALUE(SUBSTITUTE(実質収支比率等に係る経年分析!H$49,"▲","-")),2),NA())</f>
        <v>2.2200000000000002</v>
      </c>
      <c r="E21" s="156">
        <f>IF(ISNUMBER(VALUE(SUBSTITUTE(実質収支比率等に係る経年分析!I$49,"▲","-"))),ROUND(VALUE(SUBSTITUTE(実質収支比率等に係る経年分析!I$49,"▲","-")),2),NA())</f>
        <v>3.46</v>
      </c>
      <c r="F21" s="156">
        <f>IF(ISNUMBER(VALUE(SUBSTITUTE(実質収支比率等に係る経年分析!J$49,"▲","-"))),ROUND(VALUE(SUBSTITUTE(実質収支比率等に係る経年分析!J$49,"▲","-")),2),NA())</f>
        <v>7.05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0.28000000000000003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介護サービス事業特別会計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国民健康保険井川町診療所特別会計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介護認定事業特別会計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2.0099999999999998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403</v>
      </c>
      <c r="E42" s="158"/>
      <c r="F42" s="158"/>
      <c r="G42" s="158">
        <f>'実質公債費比率（分子）の構造'!L$52</f>
        <v>398</v>
      </c>
      <c r="H42" s="158"/>
      <c r="I42" s="158"/>
      <c r="J42" s="158">
        <f>'実質公債費比率（分子）の構造'!M$52</f>
        <v>363</v>
      </c>
      <c r="K42" s="158"/>
      <c r="L42" s="158"/>
      <c r="M42" s="158">
        <f>'実質公債費比率（分子）の構造'!N$52</f>
        <v>343</v>
      </c>
      <c r="N42" s="158"/>
      <c r="O42" s="158"/>
      <c r="P42" s="158">
        <f>'実質公債費比率（分子）の構造'!O$52</f>
        <v>337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6</v>
      </c>
      <c r="O44" s="158"/>
      <c r="P44" s="158"/>
    </row>
    <row r="45" spans="1:16" x14ac:dyDescent="0.2">
      <c r="A45" s="158" t="s">
        <v>63</v>
      </c>
      <c r="B45" s="158">
        <f>'実質公債費比率（分子）の構造'!K$49</f>
        <v>17</v>
      </c>
      <c r="C45" s="158"/>
      <c r="D45" s="158"/>
      <c r="E45" s="158">
        <f>'実質公債費比率（分子）の構造'!L$49</f>
        <v>15</v>
      </c>
      <c r="F45" s="158"/>
      <c r="G45" s="158"/>
      <c r="H45" s="158">
        <f>'実質公債費比率（分子）の構造'!M$49</f>
        <v>16</v>
      </c>
      <c r="I45" s="158"/>
      <c r="J45" s="158"/>
      <c r="K45" s="158">
        <f>'実質公債費比率（分子）の構造'!N$49</f>
        <v>6</v>
      </c>
      <c r="L45" s="158"/>
      <c r="M45" s="158"/>
      <c r="N45" s="158">
        <f>'実質公債費比率（分子）の構造'!O$49</f>
        <v>11</v>
      </c>
      <c r="O45" s="158"/>
      <c r="P45" s="158"/>
    </row>
    <row r="46" spans="1:16" x14ac:dyDescent="0.2">
      <c r="A46" s="158" t="s">
        <v>64</v>
      </c>
      <c r="B46" s="158">
        <f>'実質公債費比率（分子）の構造'!K$48</f>
        <v>112</v>
      </c>
      <c r="C46" s="158"/>
      <c r="D46" s="158"/>
      <c r="E46" s="158">
        <f>'実質公債費比率（分子）の構造'!L$48</f>
        <v>110</v>
      </c>
      <c r="F46" s="158"/>
      <c r="G46" s="158"/>
      <c r="H46" s="158">
        <f>'実質公債費比率（分子）の構造'!M$48</f>
        <v>119</v>
      </c>
      <c r="I46" s="158"/>
      <c r="J46" s="158"/>
      <c r="K46" s="158">
        <f>'実質公債費比率（分子）の構造'!N$48</f>
        <v>91</v>
      </c>
      <c r="L46" s="158"/>
      <c r="M46" s="158"/>
      <c r="N46" s="158">
        <f>'実質公債費比率（分子）の構造'!O$48</f>
        <v>81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392</v>
      </c>
      <c r="C49" s="158"/>
      <c r="D49" s="158"/>
      <c r="E49" s="158">
        <f>'実質公債費比率（分子）の構造'!L$45</f>
        <v>390</v>
      </c>
      <c r="F49" s="158"/>
      <c r="G49" s="158"/>
      <c r="H49" s="158">
        <f>'実質公債費比率（分子）の構造'!M$45</f>
        <v>343</v>
      </c>
      <c r="I49" s="158"/>
      <c r="J49" s="158"/>
      <c r="K49" s="158">
        <f>'実質公債費比率（分子）の構造'!N$45</f>
        <v>294</v>
      </c>
      <c r="L49" s="158"/>
      <c r="M49" s="158"/>
      <c r="N49" s="158">
        <f>'実質公債費比率（分子）の構造'!O$45</f>
        <v>289</v>
      </c>
      <c r="O49" s="158"/>
      <c r="P49" s="158"/>
    </row>
    <row r="50" spans="1:16" x14ac:dyDescent="0.2">
      <c r="A50" s="158" t="s">
        <v>67</v>
      </c>
      <c r="B50" s="158" t="e">
        <f>NA()</f>
        <v>#N/A</v>
      </c>
      <c r="C50" s="158">
        <f>IF(ISNUMBER('実質公債費比率（分子）の構造'!K$53),'実質公債費比率（分子）の構造'!K$53,NA())</f>
        <v>119</v>
      </c>
      <c r="D50" s="158" t="e">
        <f>NA()</f>
        <v>#N/A</v>
      </c>
      <c r="E50" s="158" t="e">
        <f>NA()</f>
        <v>#N/A</v>
      </c>
      <c r="F50" s="158">
        <f>IF(ISNUMBER('実質公債費比率（分子）の構造'!L$53),'実質公債費比率（分子）の構造'!L$53,NA())</f>
        <v>118</v>
      </c>
      <c r="G50" s="158" t="e">
        <f>NA()</f>
        <v>#N/A</v>
      </c>
      <c r="H50" s="158" t="e">
        <f>NA()</f>
        <v>#N/A</v>
      </c>
      <c r="I50" s="158">
        <f>IF(ISNUMBER('実質公債費比率（分子）の構造'!M$53),'実質公債費比率（分子）の構造'!M$53,NA())</f>
        <v>116</v>
      </c>
      <c r="J50" s="158" t="e">
        <f>NA()</f>
        <v>#N/A</v>
      </c>
      <c r="K50" s="158" t="e">
        <f>NA()</f>
        <v>#N/A</v>
      </c>
      <c r="L50" s="158">
        <f>IF(ISNUMBER('実質公債費比率（分子）の構造'!N$53),'実質公債費比率（分子）の構造'!N$53,NA())</f>
        <v>49</v>
      </c>
      <c r="M50" s="158" t="e">
        <f>NA()</f>
        <v>#N/A</v>
      </c>
      <c r="N50" s="158" t="e">
        <f>NA()</f>
        <v>#N/A</v>
      </c>
      <c r="O50" s="158">
        <f>IF(ISNUMBER('実質公債費比率（分子）の構造'!O$53),'実質公債費比率（分子）の構造'!O$53,NA())</f>
        <v>50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3736</v>
      </c>
      <c r="E56" s="157"/>
      <c r="F56" s="157"/>
      <c r="G56" s="157">
        <f>'将来負担比率（分子）の構造'!J$52</f>
        <v>3525</v>
      </c>
      <c r="H56" s="157"/>
      <c r="I56" s="157"/>
      <c r="J56" s="157">
        <f>'将来負担比率（分子）の構造'!K$52</f>
        <v>3336</v>
      </c>
      <c r="K56" s="157"/>
      <c r="L56" s="157"/>
      <c r="M56" s="157">
        <f>'将来負担比率（分子）の構造'!L$52</f>
        <v>3286</v>
      </c>
      <c r="N56" s="157"/>
      <c r="O56" s="157"/>
      <c r="P56" s="157">
        <f>'将来負担比率（分子）の構造'!M$52</f>
        <v>3513</v>
      </c>
    </row>
    <row r="57" spans="1:16" x14ac:dyDescent="0.2">
      <c r="A57" s="157" t="s">
        <v>42</v>
      </c>
      <c r="B57" s="157"/>
      <c r="C57" s="157"/>
      <c r="D57" s="157">
        <f>'将来負担比率（分子）の構造'!I$51</f>
        <v>7</v>
      </c>
      <c r="E57" s="157"/>
      <c r="F57" s="157"/>
      <c r="G57" s="157">
        <f>'将来負担比率（分子）の構造'!J$51</f>
        <v>3</v>
      </c>
      <c r="H57" s="157"/>
      <c r="I57" s="157"/>
      <c r="J57" s="157">
        <f>'将来負担比率（分子）の構造'!K$51</f>
        <v>0</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2810</v>
      </c>
      <c r="E58" s="157"/>
      <c r="F58" s="157"/>
      <c r="G58" s="157">
        <f>'将来負担比率（分子）の構造'!J$50</f>
        <v>3093</v>
      </c>
      <c r="H58" s="157"/>
      <c r="I58" s="157"/>
      <c r="J58" s="157">
        <f>'将来負担比率（分子）の構造'!K$50</f>
        <v>3402</v>
      </c>
      <c r="K58" s="157"/>
      <c r="L58" s="157"/>
      <c r="M58" s="157">
        <f>'将来負担比率（分子）の構造'!L$50</f>
        <v>3748</v>
      </c>
      <c r="N58" s="157"/>
      <c r="O58" s="157"/>
      <c r="P58" s="157">
        <f>'将来負担比率（分子）の構造'!M$50</f>
        <v>4059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237</v>
      </c>
      <c r="C62" s="157"/>
      <c r="D62" s="157"/>
      <c r="E62" s="157">
        <f>'将来負担比率（分子）の構造'!J$45</f>
        <v>186</v>
      </c>
      <c r="F62" s="157"/>
      <c r="G62" s="157"/>
      <c r="H62" s="157">
        <f>'将来負担比率（分子）の構造'!K$45</f>
        <v>225</v>
      </c>
      <c r="I62" s="157"/>
      <c r="J62" s="157"/>
      <c r="K62" s="157">
        <f>'将来負担比率（分子）の構造'!L$45</f>
        <v>216</v>
      </c>
      <c r="L62" s="157"/>
      <c r="M62" s="157"/>
      <c r="N62" s="157">
        <f>'将来負担比率（分子）の構造'!M$45</f>
        <v>238</v>
      </c>
      <c r="O62" s="157"/>
      <c r="P62" s="157"/>
    </row>
    <row r="63" spans="1:16" x14ac:dyDescent="0.2">
      <c r="A63" s="157" t="s">
        <v>34</v>
      </c>
      <c r="B63" s="157">
        <f>'将来負担比率（分子）の構造'!I$44</f>
        <v>154</v>
      </c>
      <c r="C63" s="157"/>
      <c r="D63" s="157"/>
      <c r="E63" s="157">
        <f>'将来負担比率（分子）の構造'!J$44</f>
        <v>122</v>
      </c>
      <c r="F63" s="157"/>
      <c r="G63" s="157"/>
      <c r="H63" s="157">
        <f>'将来負担比率（分子）の構造'!K$44</f>
        <v>87</v>
      </c>
      <c r="I63" s="157"/>
      <c r="J63" s="157"/>
      <c r="K63" s="157">
        <f>'将来負担比率（分子）の構造'!L$44</f>
        <v>160</v>
      </c>
      <c r="L63" s="157"/>
      <c r="M63" s="157"/>
      <c r="N63" s="157">
        <f>'将来負担比率（分子）の構造'!M$44</f>
        <v>256</v>
      </c>
      <c r="O63" s="157"/>
      <c r="P63" s="157"/>
    </row>
    <row r="64" spans="1:16" x14ac:dyDescent="0.2">
      <c r="A64" s="157" t="s">
        <v>33</v>
      </c>
      <c r="B64" s="157">
        <f>'将来負担比率（分子）の構造'!I$43</f>
        <v>1008</v>
      </c>
      <c r="C64" s="157"/>
      <c r="D64" s="157"/>
      <c r="E64" s="157">
        <f>'将来負担比率（分子）の構造'!J$43</f>
        <v>844</v>
      </c>
      <c r="F64" s="157"/>
      <c r="G64" s="157"/>
      <c r="H64" s="157">
        <f>'将来負担比率（分子）の構造'!K$43</f>
        <v>848</v>
      </c>
      <c r="I64" s="157"/>
      <c r="J64" s="157"/>
      <c r="K64" s="157">
        <f>'将来負担比率（分子）の構造'!L$43</f>
        <v>788</v>
      </c>
      <c r="L64" s="157"/>
      <c r="M64" s="157"/>
      <c r="N64" s="157">
        <f>'将来負担比率（分子）の構造'!M$43</f>
        <v>765</v>
      </c>
      <c r="O64" s="157"/>
      <c r="P64" s="157"/>
    </row>
    <row r="65" spans="1:16" x14ac:dyDescent="0.2">
      <c r="A65" s="157" t="s">
        <v>32</v>
      </c>
      <c r="B65" s="157">
        <f>'将来負担比率（分子）の構造'!I$42</f>
        <v>225</v>
      </c>
      <c r="C65" s="157"/>
      <c r="D65" s="157"/>
      <c r="E65" s="157">
        <f>'将来負担比率（分子）の構造'!J$42</f>
        <v>216</v>
      </c>
      <c r="F65" s="157"/>
      <c r="G65" s="157"/>
      <c r="H65" s="157">
        <f>'将来負担比率（分子）の構造'!K$42</f>
        <v>9</v>
      </c>
      <c r="I65" s="157"/>
      <c r="J65" s="157"/>
      <c r="K65" s="157">
        <f>'将来負担比率（分子）の構造'!L$42</f>
        <v>7</v>
      </c>
      <c r="L65" s="157"/>
      <c r="M65" s="157"/>
      <c r="N65" s="157">
        <f>'将来負担比率（分子）の構造'!M$42</f>
        <v>6</v>
      </c>
      <c r="O65" s="157"/>
      <c r="P65" s="157"/>
    </row>
    <row r="66" spans="1:16" x14ac:dyDescent="0.2">
      <c r="A66" s="157" t="s">
        <v>31</v>
      </c>
      <c r="B66" s="157">
        <f>'将来負担比率（分子）の構造'!I$41</f>
        <v>2385</v>
      </c>
      <c r="C66" s="157"/>
      <c r="D66" s="157"/>
      <c r="E66" s="157">
        <f>'将来負担比率（分子）の構造'!J$41</f>
        <v>2218</v>
      </c>
      <c r="F66" s="157"/>
      <c r="G66" s="157"/>
      <c r="H66" s="157">
        <f>'将来負担比率（分子）の構造'!K$41</f>
        <v>2107</v>
      </c>
      <c r="I66" s="157"/>
      <c r="J66" s="157"/>
      <c r="K66" s="157">
        <f>'将来負担比率（分子）の構造'!L$41</f>
        <v>2009</v>
      </c>
      <c r="L66" s="157"/>
      <c r="M66" s="157"/>
      <c r="N66" s="157">
        <f>'将来負担比率（分子）の構造'!M$41</f>
        <v>2177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509</v>
      </c>
      <c r="C72" s="161">
        <f>基金残高に係る経年分析!G55</f>
        <v>500</v>
      </c>
      <c r="D72" s="161">
        <f>基金残高に係る経年分析!H55</f>
        <v>703</v>
      </c>
    </row>
    <row r="73" spans="1:16" x14ac:dyDescent="0.2">
      <c r="A73" s="160" t="s">
        <v>74</v>
      </c>
      <c r="B73" s="161">
        <f>基金残高に係る経年分析!F56</f>
        <v>574</v>
      </c>
      <c r="C73" s="161">
        <f>基金残高に係る経年分析!G56</f>
        <v>575</v>
      </c>
      <c r="D73" s="161">
        <f>基金残高に係る経年分析!H56</f>
        <v>576</v>
      </c>
    </row>
    <row r="74" spans="1:16" x14ac:dyDescent="0.2">
      <c r="A74" s="160" t="s">
        <v>75</v>
      </c>
      <c r="B74" s="161">
        <f>基金残高に係る経年分析!F57</f>
        <v>2080</v>
      </c>
      <c r="C74" s="161">
        <f>基金残高に係る経年分析!G57</f>
        <v>2363</v>
      </c>
      <c r="D74" s="161">
        <f>基金残高に係る経年分析!H57</f>
        <v>2465</v>
      </c>
    </row>
  </sheetData>
  <sheetProtection algorithmName="SHA-512" hashValue="9fz7kIP7aG+b12RcbtiyAcPeu/JLr5YOQZwOIKw6335zVS9oyHhcztqjr5oxLxA6mgyL4XcyvwYCFO0fgeS10w==" saltValue="sefkkr23o3QJlVAp+2CS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2026-03-10T08:15:56Z</cp:lastPrinted>
  <dcterms:created xsi:type="dcterms:W3CDTF">2026-02-26T09:24:30Z</dcterms:created>
  <dcterms:modified xsi:type="dcterms:W3CDTF">2026-09-25T01:39:22Z</dcterms:modified>
  <cp:category/>
</cp:coreProperties>
</file>