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316410CD-5370-4806-B7BA-0717A8552130}" xr6:coauthVersionLast="47" xr6:coauthVersionMax="47" xr10:uidLastSave="{00000000-0000-0000-0000-000000000000}"/>
  <bookViews>
    <workbookView xWindow="-28920" yWindow="-120" windowWidth="29040" windowHeight="15720" tabRatio="82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<sst xmlns="http://schemas.openxmlformats.org/spreadsheetml/2006/main" count="1161" uniqueCount="574">
  <si>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</si>
  <si>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</si>
  <si>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</si>
  <si>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</si>
  <si>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</si>
  <si>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</si>
  <si>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</si>
  <si>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</si>
  <si>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</si>
  <si>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</si>
  <si>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</si>
  <si>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</si>
  <si>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</si>
  <si>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</si>
  <si>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</si>
  <si>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</si>
  <si>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</si>
  <si>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</si>
  <si>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</si>
  <si>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</si>
  <si>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</si>
  <si>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</si>
  <si>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</si>
  <si>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</si>
  <si>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</si>
  <si>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</si>
  <si>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</si>
  <si>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</si>
  <si>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</si>
  <si>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</si>
  <si>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</si>
  <si>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</si>
  <si>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</si>
  <si>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</si>
  <si>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</si>
  <si>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</si>
  <si>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</si>
  <si>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</si>
  <si>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</si>
  <si>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</si>
  <si>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</si>
  <si>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</si>
  <si>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</si>
  <si>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</si>
  <si>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</si>
  <si>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</si>
  <si>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</si>
  <si>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</si>
  <si>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</si>
  <si>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</si>
  <si>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</si>
  <si>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</si>
  <si>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</si>
  <si>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</si>
  <si>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</si>
  <si>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</si>
  <si>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</si>
  <si>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</si>
  <si>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</si>
  <si>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</si>
  <si>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</si>
  <si>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</si>
  <si>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</si>
  <si>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</si>
  <si>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</si>
  <si>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</si>
  <si>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</si>
  <si>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</si>
  <si>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</si>
  <si>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</si>
  <si>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</si>
  <si>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</si>
  <si>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</si>
  <si>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</si>
  <si>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</si>
  <si>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</si>
  <si>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</si>
  <si>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</si>
  <si>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</si>
  <si>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</si>
  <si>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</si>
  <si>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</si>
  <si>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</si>
  <si>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</si>
  <si>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</si>
  <si>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</si>
  <si>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</si>
  <si>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</si>
  <si>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</si>
  <si>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</si>
  <si>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</si>
  <si>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</si>
  <si>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</si>
  <si>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</si>
  <si>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藤里町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</si>
  <si>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</si>
  <si>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</si>
  <si>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</si>
  <si>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</si>
  <si>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</si>
  <si>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</si>
  <si>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</si>
  <si>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</si>
  <si>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</si>
  <si>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</si>
  <si>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</si>
  <si>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</si>
  <si>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</si>
  <si>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</si>
  <si>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</si>
  <si>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</si>
  <si>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</si>
  <si>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</si>
  <si>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</si>
  <si>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</si>
  <si>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</si>
  <si>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</si>
  <si>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</si>
  <si>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</si>
  <si>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</si>
  <si>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</si>
  <si>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</si>
  <si>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</si>
  <si>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</si>
  <si>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</si>
  <si>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</si>
  <si>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</si>
  <si>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</si>
  <si>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</si>
  <si>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</si>
  <si>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</si>
  <si>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</si>
  <si>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</si>
  <si>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</si>
  <si>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</si>
  <si>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</si>
  <si>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</si>
  <si>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</si>
  <si>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</si>
  <si>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</si>
  <si>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</si>
  <si>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</si>
  <si>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</si>
  <si>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</si>
  <si>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</si>
  <si>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</si>
  <si>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</si>
  <si>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</si>
  <si>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</si>
  <si>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</si>
  <si>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</si>
  <si>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</si>
  <si>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</si>
  <si>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</si>
  <si>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</si>
  <si>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</si>
  <si>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</si>
  <si>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</si>
  <si>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</si>
  <si>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</si>
  <si>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</si>
  <si>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</si>
  <si>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</si>
  <si>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</si>
  <si>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</si>
  <si>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</si>
  <si>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</si>
  <si>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</si>
  <si>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</si>
  <si>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</si>
  <si>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</si>
  <si>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</si>
  <si>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</si>
  <si>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</si>
  <si>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</si>
  <si>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</si>
  <si>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</si>
  <si>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</si>
  <si>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</si>
  <si>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</si>
  <si>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</si>
  <si>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</si>
  <si>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</si>
  <si>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</si>
  <si>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</si>
  <si>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</si>
  <si>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</si>
  <si>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</si>
  <si>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</si>
  <si>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</si>
  <si>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</si>
  <si>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</si>
  <si>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</si>
  <si>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</si>
  <si>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</si>
  <si>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</si>
  <si>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</si>
  <si>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</si>
  <si>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</si>
  <si>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</si>
  <si>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</si>
  <si>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</si>
  <si>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</si>
  <si>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秋田県藤里町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</si>
  <si>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</si>
  <si>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</si>
  <si>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</si>
  <si>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</si>
  <si>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</si>
  <si>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</si>
  <si>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</si>
  <si>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</si>
  <si>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</si>
  <si>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</si>
  <si>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</si>
  <si>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</si>
  <si>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</si>
  <si>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</si>
  <si>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</si>
  <si>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</si>
  <si>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</si>
  <si>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</si>
  <si>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</si>
  <si>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</si>
  <si>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</si>
  <si>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</si>
  <si>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</si>
  <si>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</si>
  <si>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</si>
  <si>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</si>
  <si>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</si>
  <si>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</si>
  <si>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</si>
  <si>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</si>
  <si>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</si>
  <si>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</si>
  <si>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</si>
  <si>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</si>
  <si>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</si>
  <si>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</si>
  <si>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</si>
  <si>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</si>
  <si>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</si>
  <si>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</si>
  <si>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</si>
  <si>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</si>
  <si>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</si>
  <si>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</si>
  <si>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</si>
  <si>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</si>
  <si>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</si>
  <si>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</si>
  <si>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</si>
  <si>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</si>
  <si>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</si>
  <si>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</si>
  <si>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</si>
  <si>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</si>
  <si>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</si>
  <si>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</si>
  <si>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</si>
  <si>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</si>
  <si>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</si>
  <si>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</si>
  <si>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</si>
  <si>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</si>
  <si>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</si>
  <si>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</si>
  <si>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</si>
  <si>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</si>
  <si>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</si>
  <si>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</si>
  <si>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</si>
  <si>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</si>
  <si>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</si>
  <si>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</si>
  <si>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</si>
  <si>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</si>
  <si>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</si>
  <si>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</si>
  <si>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</si>
  <si>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</si>
  <si>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</si>
  <si>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</si>
  <si>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</si>
  <si>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</si>
  <si>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</si>
  <si>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</si>
  <si>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</si>
  <si>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</si>
  <si>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</si>
  <si>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</si>
  <si>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</si>
  <si>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</si>
  <si>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</si>
  <si>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</si>
  <si>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</si>
  <si>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</si>
  <si>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</si>
  <si>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</si>
  <si>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</si>
  <si>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</si>
  <si>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</si>
  <si>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</si>
  <si>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</si>
  <si>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</si>
  <si>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</si>
  <si>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</si>
  <si>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</si>
  <si>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</si>
  <si>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</si>
  <si>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</si>
  <si>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</si>
  <si>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</si>
  <si>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</si>
  <si>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</si>
  <si>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</si>
  <si>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</si>
  <si>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</si>
  <si>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</si>
  <si>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</si>
  <si>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</si>
  <si>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</si>
  <si>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</si>
  <si>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</si>
  <si>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</si>
  <si>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</si>
  <si>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</si>
  <si>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</si>
  <si>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</si>
  <si>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</si>
  <si>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</si>
  <si>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</si>
  <si>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</si>
  <si>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</si>
  <si>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</si>
  <si>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</si>
  <si>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</si>
  <si>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</si>
  <si>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</si>
  <si>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</si>
  <si>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</si>
  <si>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</si>
  <si>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</si>
  <si>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</si>
  <si>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</si>
  <si>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</si>
  <si>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</si>
  <si>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</si>
  <si>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</si>
  <si>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</si>
  <si>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</si>
  <si>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</si>
  <si>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</si>
  <si>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秋田県藤里町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</si>
  <si>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</si>
  <si>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</si>
  <si>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</si>
  <si>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</si>
  <si>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</si>
  <si>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</si>
  <si>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</si>
  <si>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</si>
  <si>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</si>
  <si>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</si>
  <si>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</si>
  <si>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</si>
  <si>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</si>
  <si>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</si>
  <si>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</si>
  <si>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</si>
  <si>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</si>
  <si>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</si>
  <si>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</si>
  <si>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</si>
  <si>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</si>
  <si>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</si>
  <si>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</si>
  <si>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</si>
  <si>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</si>
  <si>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</si>
  <si>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</si>
  <si>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</si>
  <si>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</si>
  <si>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</si>
  <si>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</si>
  <si>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</si>
  <si>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</si>
  <si>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</si>
  <si>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</si>
  <si>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</si>
  <si>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</si>
  <si>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</si>
  <si>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</si>
  <si>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</si>
  <si>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</si>
  <si>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</si>
  <si>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</si>
  <si>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</si>
  <si>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</si>
  <si>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</si>
  <si>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</si>
  <si>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</si>
  <si>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</si>
  <si>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</si>
  <si>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</si>
  <si>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</si>
  <si>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</si>
  <si>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</si>
  <si>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</si>
  <si>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</si>
  <si>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</si>
  <si>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</si>
  <si>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</si>
  <si>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</si>
  <si>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</si>
  <si>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</si>
  <si>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</si>
  <si>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</si>
  <si>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</si>
  <si>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</si>
  <si>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</si>
  <si>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</si>
  <si>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</si>
  <si>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</si>
  <si>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</si>
  <si>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</si>
  <si>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</si>
  <si>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</si>
  <si>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</si>
  <si>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</si>
  <si>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</si>
  <si>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</si>
  <si>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</si>
  <si>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</si>
  <si>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</si>
  <si>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</si>
  <si>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</si>
  <si>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</si>
  <si>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</si>
  <si>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</si>
  <si>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</si>
  <si>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</si>
  <si>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</si>
  <si>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</si>
  <si>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</si>
  <si>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</si>
  <si>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</si>
  <si>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</si>
  <si>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</si>
  <si>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</si>
  <si>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</si>
  <si>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</si>
  <si>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</si>
  <si>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</si>
  <si>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</si>
  <si>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</si>
  <si>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</si>
  <si>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</si>
  <si>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</si>
  <si>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</si>
  <si>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</si>
  <si>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</si>
  <si>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</si>
  <si>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</si>
  <si>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</si>
  <si>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</si>
  <si>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</si>
  <si>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</si>
  <si>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</si>
  <si>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</si>
  <si>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</si>
  <si>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</si>
  <si>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</si>
  <si>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</si>
  <si>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</si>
  <si>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</si>
  <si>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</si>
  <si>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</si>
  <si>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</si>
  <si>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</si>
  <si>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</si>
  <si>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</si>
  <si>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</si>
  <si>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</si>
  <si>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</si>
  <si>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</si>
  <si>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</si>
  <si>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</si>
  <si>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</si>
  <si>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</si>
  <si>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</si>
  <si>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</si>
  <si>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</si>
  <si>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</si>
  <si>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</si>
  <si>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</si>
  <si>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</si>
  <si>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</si>
  <si>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</si>
  <si>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</si>
  <si>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</si>
  <si>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</si>
  <si>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</si>
  <si>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</si>
  <si>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</si>
  <si>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</si>
  <si>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</si>
  <si>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</si>
  <si>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</si>
  <si>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</si>
  <si>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</si>
  <si>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</si>
  <si>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</si>
  <si>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</si>
  <si>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</si>
  <si>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</si>
  <si>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</si>
  <si>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</si>
  <si>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</si>
  <si>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</si>
  <si>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</si>
  <si>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</si>
  <si>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</si>
  <si>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</si>
  <si>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</si>
  <si>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</si>
  <si>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</si>
  <si>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</si>
  <si>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</si>
  <si>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1.72</t>
  </si>
  <si>
    <t>▲ 3.17</t>
  </si>
  <si>
    <t>▲ 2.92</t>
  </si>
  <si>
    <t>一般会計</t>
  </si>
  <si>
    <t>介護保険特別会計</t>
  </si>
  <si>
    <t>国民健康保険特別会計</t>
  </si>
  <si>
    <t>簡易水道事業会計</t>
  </si>
  <si>
    <t>下水道事業会計</t>
  </si>
  <si>
    <t>介護サービス特別会計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</si>
  <si>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</si>
  <si>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</si>
  <si>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</si>
  <si>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</si>
  <si>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</si>
  <si>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</si>
  <si>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</si>
  <si>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</si>
  <si>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</si>
  <si>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能代山本広域市町村圏組合（一般会計）</t>
    <rPh sb="0" eb="2">
      <t>ノシロ</t>
    </rPh>
    <rPh sb="2" eb="4">
      <t>ヤマモト</t>
    </rPh>
    <rPh sb="4" eb="6">
      <t>コウイキ</t>
    </rPh>
    <rPh sb="6" eb="9">
      <t>シチョウソン</t>
    </rPh>
    <rPh sb="9" eb="10">
      <t>ケン</t>
    </rPh>
    <rPh sb="10" eb="12">
      <t>クミアイ</t>
    </rPh>
    <rPh sb="13" eb="15">
      <t>イッパン</t>
    </rPh>
    <rPh sb="15" eb="17">
      <t>カイケイ</t>
    </rPh>
    <phoneticPr fontId="23"/>
  </si>
  <si>
    <t>能代山本広域市町村圏組合（特別養護老人ホーム運営事業特別会計）</t>
    <rPh sb="0" eb="2">
      <t>ノシロ</t>
    </rPh>
    <rPh sb="2" eb="4">
      <t>ヤマモト</t>
    </rPh>
    <rPh sb="4" eb="6">
      <t>コウイキ</t>
    </rPh>
    <rPh sb="6" eb="9">
      <t>シチョウソン</t>
    </rPh>
    <rPh sb="9" eb="10">
      <t>ケン</t>
    </rPh>
    <rPh sb="10" eb="12">
      <t>クミアイ</t>
    </rPh>
    <rPh sb="13" eb="15">
      <t>トクベツ</t>
    </rPh>
    <rPh sb="15" eb="17">
      <t>ヨウゴ</t>
    </rPh>
    <rPh sb="17" eb="19">
      <t>ロウジン</t>
    </rPh>
    <rPh sb="22" eb="24">
      <t>ウンエイ</t>
    </rPh>
    <rPh sb="24" eb="26">
      <t>ジギョウ</t>
    </rPh>
    <rPh sb="26" eb="28">
      <t>トクベツ</t>
    </rPh>
    <rPh sb="28" eb="30">
      <t>カイケイ</t>
    </rPh>
    <phoneticPr fontId="23"/>
  </si>
  <si>
    <t>能代山本広域市町村圏組合（能代山本ふるさと市町村圏基金特別会計）</t>
    <rPh sb="13" eb="15">
      <t>ノシロ</t>
    </rPh>
    <rPh sb="15" eb="17">
      <t>ヤマモト</t>
    </rPh>
    <rPh sb="21" eb="24">
      <t>シチョウソン</t>
    </rPh>
    <rPh sb="24" eb="25">
      <t>ケン</t>
    </rPh>
    <rPh sb="25" eb="27">
      <t>キキン</t>
    </rPh>
    <rPh sb="27" eb="29">
      <t>トクベツ</t>
    </rPh>
    <rPh sb="29" eb="31">
      <t>カイケイ</t>
    </rPh>
    <phoneticPr fontId="23"/>
  </si>
  <si>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3"/>
  </si>
  <si>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3"/>
  </si>
  <si>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3"/>
  </si>
  <si>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3"/>
  </si>
  <si>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3"/>
  </si>
  <si>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23"/>
  </si>
  <si>
    <t>藤里開発公社</t>
    <rPh sb="0" eb="2">
      <t>フジサト</t>
    </rPh>
    <rPh sb="2" eb="6">
      <t>カイハツコウシャ</t>
    </rPh>
    <phoneticPr fontId="2"/>
  </si>
  <si>
    <t>町有林有効活用基金</t>
    <rPh sb="0" eb="1">
      <t>チョウ</t>
    </rPh>
    <rPh sb="1" eb="2">
      <t>ユウ</t>
    </rPh>
    <rPh sb="2" eb="3">
      <t>リン</t>
    </rPh>
    <rPh sb="3" eb="5">
      <t>ユウコウ</t>
    </rPh>
    <rPh sb="5" eb="7">
      <t>カツヨウ</t>
    </rPh>
    <rPh sb="7" eb="9">
      <t>キキン</t>
    </rPh>
    <phoneticPr fontId="2"/>
  </si>
  <si>
    <t>ふるさと納税等活用基金</t>
    <rPh sb="4" eb="6">
      <t>ノウゼイ</t>
    </rPh>
    <rPh sb="6" eb="7">
      <t>トウ</t>
    </rPh>
    <rPh sb="7" eb="9">
      <t>カツヨウ</t>
    </rPh>
    <rPh sb="9" eb="11">
      <t>キキン</t>
    </rPh>
    <phoneticPr fontId="2"/>
  </si>
  <si>
    <t>公共施設等維持整備基金</t>
    <rPh sb="0" eb="2">
      <t>コウキョウ</t>
    </rPh>
    <rPh sb="2" eb="4">
      <t>シセツ</t>
    </rPh>
    <rPh sb="4" eb="5">
      <t>トウ</t>
    </rPh>
    <rPh sb="5" eb="7">
      <t>イジ</t>
    </rPh>
    <rPh sb="7" eb="9">
      <t>セイビ</t>
    </rPh>
    <rPh sb="9" eb="11">
      <t>キキン</t>
    </rPh>
    <phoneticPr fontId="5"/>
  </si>
  <si>
    <t>温泉利用施設基金</t>
    <rPh sb="0" eb="2">
      <t>オンセン</t>
    </rPh>
    <rPh sb="2" eb="4">
      <t>リヨウ</t>
    </rPh>
    <rPh sb="4" eb="6">
      <t>シセツ</t>
    </rPh>
    <rPh sb="6" eb="8">
      <t>キキン</t>
    </rPh>
    <phoneticPr fontId="2"/>
  </si>
  <si>
    <t>ふるさとづくり推進基金</t>
    <rPh sb="7" eb="9">
      <t>スイシン</t>
    </rPh>
    <rPh sb="9" eb="11">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</si>
  <si>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</si>
  <si>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</si>
  <si>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</si>
  <si>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</si>
  <si>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</si>
  <si>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</si>
  <si>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</si>
  <si>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</si>
  <si>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</si>
  <si>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将来負担比率、有形固定資産減価償却率ともに類似団体平均を上回っている。
　将来負担比率は、分母における普通交付税の増額や、分子における地方債残高及び公営企業債等繰入金見込額の減少等を主な要因として、前年度から3.9ポイント減少している。  
有形固定資産減価償却率は、昭和30年代に建設した役場庁舎及び昭和40年代に建設した旧藤里中学校庁舎が有形固定資産減価償却率90%以上となっていることが比率を増加させる要因となっている。施設の更新等については公共施設等総合管理計画に基づき、今後も長寿命化改修工事に着手するなど老朽化対策に積極的に取り組んでいく。
</t>
    <rPh sb="1" eb="7">
      <t>ショウライフタンヒリツ</t>
    </rPh>
    <rPh sb="8" eb="12">
      <t>ユウケイコテイ</t>
    </rPh>
    <rPh sb="12" eb="19">
      <t>シサンゲンカショウキャクリツ</t>
    </rPh>
    <rPh sb="22" eb="26">
      <t>ルイジダンタイ</t>
    </rPh>
    <rPh sb="26" eb="28">
      <t>ヘイキン</t>
    </rPh>
    <rPh sb="29" eb="31">
      <t>ウワマワ</t>
    </rPh>
    <rPh sb="123" eb="125">
      <t>ユウケイ</t>
    </rPh>
    <rPh sb="125" eb="129">
      <t>コテイシサン</t>
    </rPh>
    <rPh sb="129" eb="134">
      <t>ゲンカショウキャクリツ</t>
    </rPh>
    <rPh sb="136" eb="138">
      <t>ショウワ</t>
    </rPh>
    <rPh sb="140" eb="142">
      <t>ネンダイ</t>
    </rPh>
    <rPh sb="143" eb="145">
      <t>ケンセツ</t>
    </rPh>
    <rPh sb="153" eb="155">
      <t>ショウワ</t>
    </rPh>
    <rPh sb="157" eb="159">
      <t>ネンダイ</t>
    </rPh>
    <rPh sb="160" eb="162">
      <t>ケンセツ</t>
    </rPh>
    <rPh sb="164" eb="165">
      <t>キュウ</t>
    </rPh>
    <rPh sb="165" eb="167">
      <t>フジサト</t>
    </rPh>
    <rPh sb="167" eb="172">
      <t>チュウガッコウチョウシャ</t>
    </rPh>
    <rPh sb="173" eb="184">
      <t>ユウケイコテイシサンゲンカショウキャクリツ</t>
    </rPh>
    <rPh sb="187" eb="189">
      <t>イジョウ</t>
    </rPh>
    <rPh sb="198" eb="200">
      <t>ヒリツ</t>
    </rPh>
    <rPh sb="200" eb="202">
      <t>ゾウカ</t>
    </rPh>
    <rPh sb="206" eb="208">
      <t>ヨウイン</t>
    </rPh>
    <rPh sb="215" eb="217">
      <t>シセツ</t>
    </rPh>
    <rPh sb="218" eb="221">
      <t>コウシントウ</t>
    </rPh>
    <rPh sb="226" eb="228">
      <t>コウキョウ</t>
    </rPh>
    <rPh sb="228" eb="230">
      <t>シセツ</t>
    </rPh>
    <rPh sb="230" eb="231">
      <t>トウ</t>
    </rPh>
    <rPh sb="231" eb="235">
      <t>ソウゴウカンリ</t>
    </rPh>
    <rPh sb="235" eb="237">
      <t>ケイカク</t>
    </rPh>
    <rPh sb="238" eb="239">
      <t>モト</t>
    </rPh>
    <rPh sb="242" eb="244">
      <t>コンゴ</t>
    </rPh>
    <rPh sb="245" eb="249">
      <t>チョウジュミョウカ</t>
    </rPh>
    <rPh sb="249" eb="253">
      <t>カイシュウコウジ</t>
    </rPh>
    <rPh sb="254" eb="256">
      <t>チャクシュ</t>
    </rPh>
    <rPh sb="260" eb="265">
      <t>ロウキュウカタイサク</t>
    </rPh>
    <rPh sb="266" eb="269">
      <t>セッキョクテキ</t>
    </rPh>
    <rPh sb="270" eb="271">
      <t>ト</t>
    </rPh>
    <rPh sb="272" eb="273">
      <t>ク</t>
    </rPh>
    <phoneticPr fontId="5"/>
  </si>
  <si>
    <t xml:space="preserve">　将来負担比率は類似団体平均を上回っている。
　将来負担比率は、分母における普通交付税の増額や、分子における地方債残高及び公営企業債等繰入金見込額の減少等を主な要因として、前年度から3.9ポイント減少している。 
　実質公債費率は類似団体平均を下回っている。
　実質公債費比率は、分母における普通交付税額の増加に加え、分子における元利償還金及び公営企業債等繰入金の減少等により、前年度から0.2ポイント減少している。 
　今後も地方交付税算入率の有利な地方債の選択や計画的な借り入れを進めることで両比率的の過度な増加を抑制していく。
</t>
    <rPh sb="1" eb="7">
      <t>ショウライフタンヒリツ</t>
    </rPh>
    <rPh sb="8" eb="12">
      <t>ルイジダンタイ</t>
    </rPh>
    <rPh sb="12" eb="14">
      <t>ヘイキン</t>
    </rPh>
    <rPh sb="15" eb="17">
      <t>ウワマワ</t>
    </rPh>
    <rPh sb="108" eb="114">
      <t>ジッシツコウサイヒリツ</t>
    </rPh>
    <rPh sb="115" eb="119">
      <t>ルイジダンタイ</t>
    </rPh>
    <rPh sb="119" eb="121">
      <t>ヘイキン</t>
    </rPh>
    <rPh sb="122" eb="124">
      <t>シタマワ</t>
    </rPh>
    <rPh sb="211" eb="213">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</si>
</sst>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EFC0D24-B770-482D-9B9C-AF796EDFB97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6A1-41E8-A2E6-233EB40AEF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200495</c:v>
                </c:pt>
                <c:pt idx="1">
                  <c:v>248946</c:v>
                </c:pt>
                <c:pt idx="2">
                  <c:v>363118</c:v>
                </c:pt>
                <c:pt idx="3">
                  <c:v>125748</c:v>
                </c:pt>
                <c:pt idx="4">
                  <c:v>113692</c:v>
                </c:pt>
              </c:numCache>
            </c:numRef>
          </c:val>
          <c:smooth val="0"/>
          <c:extLst>
            <c:ext xmlns:c16="http://schemas.microsoft.com/office/drawing/2014/chart" uri="{C3380CC4-5D6E-409C-BE32-E72D297353CC}">
              <c16:uniqueId val="{00000001-F6A1-41E8-A2E6-233EB40AEF1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5.61</c:v>
                </c:pt>
                <c:pt idx="1">
                  <c:v>5.15</c:v>
                </c:pt>
                <c:pt idx="2">
                  <c:v>6.11</c:v>
                </c:pt>
                <c:pt idx="3">
                  <c:v>7.55</c:v>
                </c:pt>
                <c:pt idx="4">
                  <c:v>5.81</c:v>
                </c:pt>
              </c:numCache>
            </c:numRef>
          </c:val>
          <c:extLst>
            <c:ext xmlns:c16="http://schemas.microsoft.com/office/drawing/2014/chart" uri="{C3380CC4-5D6E-409C-BE32-E72D297353CC}">
              <c16:uniqueId val="{00000000-6E35-4362-8814-47D0909544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22.93</c:v>
                </c:pt>
                <c:pt idx="1">
                  <c:v>24.71</c:v>
                </c:pt>
                <c:pt idx="2">
                  <c:v>22.99</c:v>
                </c:pt>
                <c:pt idx="3">
                  <c:v>18.3</c:v>
                </c:pt>
                <c:pt idx="4">
                  <c:v>16.75</c:v>
                </c:pt>
              </c:numCache>
            </c:numRef>
          </c:val>
          <c:extLst>
            <c:ext xmlns:c16="http://schemas.microsoft.com/office/drawing/2014/chart" uri="{C3380CC4-5D6E-409C-BE32-E72D297353CC}">
              <c16:uniqueId val="{00000001-6E35-4362-8814-47D0909544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4.67</c:v>
                </c:pt>
                <c:pt idx="1">
                  <c:v>3.62</c:v>
                </c:pt>
                <c:pt idx="2">
                  <c:v>-1.72</c:v>
                </c:pt>
                <c:pt idx="3">
                  <c:v>-3.17</c:v>
                </c:pt>
                <c:pt idx="4">
                  <c:v>-2.92</c:v>
                </c:pt>
              </c:numCache>
            </c:numRef>
          </c:val>
          <c:smooth val="0"/>
          <c:extLst>
            <c:ext xmlns:c16="http://schemas.microsoft.com/office/drawing/2014/chart" uri="{C3380CC4-5D6E-409C-BE32-E72D297353CC}">
              <c16:uniqueId val="{00000002-6E35-4362-8814-47D0909544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0.67</c:v>
                </c:pt>
                <c:pt idx="2">
                  <c:v>#N/A</c:v>
                </c:pt>
                <c:pt idx="3">
                  <c:v>0.43</c:v>
                </c:pt>
                <c:pt idx="4">
                  <c:v>#N/A</c:v>
                </c:pt>
                <c:pt idx="5">
                  <c:v>0.4</c:v>
                </c:pt>
                <c:pt idx="6">
                  <c:v>#N/A</c:v>
                </c:pt>
                <c:pt idx="7">
                  <c:v>0.3</c:v>
                </c:pt>
                <c:pt idx="8">
                  <c:v>0</c:v>
                </c:pt>
                <c:pt idx="9">
                  <c:v>0</c:v>
                </c:pt>
              </c:numCache>
            </c:numRef>
          </c:val>
          <c:extLst>
            <c:ext xmlns:c16="http://schemas.microsoft.com/office/drawing/2014/chart" uri="{C3380CC4-5D6E-409C-BE32-E72D297353CC}">
              <c16:uniqueId val="{00000000-7DA9-426A-8FB9-EE5CB3EC19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A9-426A-8FB9-EE5CB3EC19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DA9-426A-8FB9-EE5CB3EC19F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0.19</c:v>
                </c:pt>
                <c:pt idx="6">
                  <c:v>#N/A</c:v>
                </c:pt>
                <c:pt idx="7">
                  <c:v>0.01</c:v>
                </c:pt>
                <c:pt idx="8">
                  <c:v>#N/A</c:v>
                </c:pt>
                <c:pt idx="9">
                  <c:v>0.01</c:v>
                </c:pt>
              </c:numCache>
            </c:numRef>
          </c:val>
          <c:extLst>
            <c:ext xmlns:c16="http://schemas.microsoft.com/office/drawing/2014/chart" uri="{C3380CC4-5D6E-409C-BE32-E72D297353CC}">
              <c16:uniqueId val="{00000003-7DA9-426A-8FB9-EE5CB3EC19F5}"/>
            </c:ext>
          </c:extLst>
        </c:ser>
        <c:ser>
          <c:idx val="4"/>
          <c:order val="4"/>
          <c:tx>
            <c:strRef>
              <c:f>データシート!$A$31</c:f>
              <c:strCache>
                <c:ptCount val="1"/>
                <c:pt idx="0">
                  <c:v>介護サービス特別会計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0.89</c:v>
                </c:pt>
                <c:pt idx="2">
                  <c:v>#N/A</c:v>
                </c:pt>
                <c:pt idx="3">
                  <c:v>0.63</c:v>
                </c:pt>
                <c:pt idx="4">
                  <c:v>#N/A</c:v>
                </c:pt>
                <c:pt idx="5">
                  <c:v>0.63</c:v>
                </c:pt>
                <c:pt idx="6">
                  <c:v>#N/A</c:v>
                </c:pt>
                <c:pt idx="7">
                  <c:v>0.62</c:v>
                </c:pt>
                <c:pt idx="8">
                  <c:v>#N/A</c:v>
                </c:pt>
                <c:pt idx="9">
                  <c:v>0.62</c:v>
                </c:pt>
              </c:numCache>
            </c:numRef>
          </c:val>
          <c:extLst>
            <c:ext xmlns:c16="http://schemas.microsoft.com/office/drawing/2014/chart" uri="{C3380CC4-5D6E-409C-BE32-E72D297353CC}">
              <c16:uniqueId val="{00000004-7DA9-426A-8FB9-EE5CB3EC19F5}"/>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1.32</c:v>
                </c:pt>
              </c:numCache>
            </c:numRef>
          </c:val>
          <c:extLst>
            <c:ext xmlns:c16="http://schemas.microsoft.com/office/drawing/2014/chart" uri="{C3380CC4-5D6E-409C-BE32-E72D297353CC}">
              <c16:uniqueId val="{00000005-7DA9-426A-8FB9-EE5CB3EC19F5}"/>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1.1299999999999999</c:v>
                </c:pt>
                <c:pt idx="2">
                  <c:v>#N/A</c:v>
                </c:pt>
                <c:pt idx="3">
                  <c:v>1.1399999999999999</c:v>
                </c:pt>
                <c:pt idx="4">
                  <c:v>#N/A</c:v>
                </c:pt>
                <c:pt idx="5">
                  <c:v>1.69</c:v>
                </c:pt>
                <c:pt idx="6">
                  <c:v>#N/A</c:v>
                </c:pt>
                <c:pt idx="7">
                  <c:v>2.15</c:v>
                </c:pt>
                <c:pt idx="8">
                  <c:v>#N/A</c:v>
                </c:pt>
                <c:pt idx="9">
                  <c:v>2.44</c:v>
                </c:pt>
              </c:numCache>
            </c:numRef>
          </c:val>
          <c:extLst>
            <c:ext xmlns:c16="http://schemas.microsoft.com/office/drawing/2014/chart" uri="{C3380CC4-5D6E-409C-BE32-E72D297353CC}">
              <c16:uniqueId val="{00000006-7DA9-426A-8FB9-EE5CB3EC19F5}"/>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3.79</c:v>
                </c:pt>
                <c:pt idx="2">
                  <c:v>#N/A</c:v>
                </c:pt>
                <c:pt idx="3">
                  <c:v>3.36</c:v>
                </c:pt>
                <c:pt idx="4">
                  <c:v>#N/A</c:v>
                </c:pt>
                <c:pt idx="5">
                  <c:v>2.91</c:v>
                </c:pt>
                <c:pt idx="6">
                  <c:v>#N/A</c:v>
                </c:pt>
                <c:pt idx="7">
                  <c:v>2.9</c:v>
                </c:pt>
                <c:pt idx="8">
                  <c:v>#N/A</c:v>
                </c:pt>
                <c:pt idx="9">
                  <c:v>2.95</c:v>
                </c:pt>
              </c:numCache>
            </c:numRef>
          </c:val>
          <c:extLst>
            <c:ext xmlns:c16="http://schemas.microsoft.com/office/drawing/2014/chart" uri="{C3380CC4-5D6E-409C-BE32-E72D297353CC}">
              <c16:uniqueId val="{00000007-7DA9-426A-8FB9-EE5CB3EC19F5}"/>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c:v>
                </c:pt>
                <c:pt idx="2">
                  <c:v>#N/A</c:v>
                </c:pt>
                <c:pt idx="3">
                  <c:v>2.46</c:v>
                </c:pt>
                <c:pt idx="4">
                  <c:v>#N/A</c:v>
                </c:pt>
                <c:pt idx="5">
                  <c:v>2.73</c:v>
                </c:pt>
                <c:pt idx="6">
                  <c:v>#N/A</c:v>
                </c:pt>
                <c:pt idx="7">
                  <c:v>3.08</c:v>
                </c:pt>
                <c:pt idx="8">
                  <c:v>#N/A</c:v>
                </c:pt>
                <c:pt idx="9">
                  <c:v>4.17</c:v>
                </c:pt>
              </c:numCache>
            </c:numRef>
          </c:val>
          <c:extLst>
            <c:ext xmlns:c16="http://schemas.microsoft.com/office/drawing/2014/chart" uri="{C3380CC4-5D6E-409C-BE32-E72D297353CC}">
              <c16:uniqueId val="{00000008-7DA9-426A-8FB9-EE5CB3EC19F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5.61</c:v>
                </c:pt>
                <c:pt idx="2">
                  <c:v>#N/A</c:v>
                </c:pt>
                <c:pt idx="3">
                  <c:v>5.14</c:v>
                </c:pt>
                <c:pt idx="4">
                  <c:v>#N/A</c:v>
                </c:pt>
                <c:pt idx="5">
                  <c:v>6.1</c:v>
                </c:pt>
                <c:pt idx="6">
                  <c:v>#N/A</c:v>
                </c:pt>
                <c:pt idx="7">
                  <c:v>7.54</c:v>
                </c:pt>
                <c:pt idx="8">
                  <c:v>#N/A</c:v>
                </c:pt>
                <c:pt idx="9">
                  <c:v>5.8</c:v>
                </c:pt>
              </c:numCache>
            </c:numRef>
          </c:val>
          <c:extLst>
            <c:ext xmlns:c16="http://schemas.microsoft.com/office/drawing/2014/chart" uri="{C3380CC4-5D6E-409C-BE32-E72D297353CC}">
              <c16:uniqueId val="{00000009-7DA9-426A-8FB9-EE5CB3EC19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321</c:v>
                </c:pt>
                <c:pt idx="5">
                  <c:v>326</c:v>
                </c:pt>
                <c:pt idx="8">
                  <c:v>325</c:v>
                </c:pt>
                <c:pt idx="11">
                  <c:v>323</c:v>
                </c:pt>
                <c:pt idx="14">
                  <c:v>313</c:v>
                </c:pt>
              </c:numCache>
            </c:numRef>
          </c:val>
          <c:extLst>
            <c:ext xmlns:c16="http://schemas.microsoft.com/office/drawing/2014/chart" uri="{C3380CC4-5D6E-409C-BE32-E72D297353CC}">
              <c16:uniqueId val="{00000000-A04E-48C5-9128-5B8F16BC3F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4E-48C5-9128-5B8F16BC3F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04E-48C5-9128-5B8F16BC3F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4E-48C5-9128-5B8F16BC3F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119</c:v>
                </c:pt>
                <c:pt idx="3">
                  <c:v>108</c:v>
                </c:pt>
                <c:pt idx="6">
                  <c:v>111</c:v>
                </c:pt>
                <c:pt idx="9">
                  <c:v>105</c:v>
                </c:pt>
                <c:pt idx="12">
                  <c:v>78</c:v>
                </c:pt>
              </c:numCache>
            </c:numRef>
          </c:val>
          <c:extLst>
            <c:ext xmlns:c16="http://schemas.microsoft.com/office/drawing/2014/chart" uri="{C3380CC4-5D6E-409C-BE32-E72D297353CC}">
              <c16:uniqueId val="{00000004-A04E-48C5-9128-5B8F16BC3F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4E-48C5-9128-5B8F16BC3F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4E-48C5-9128-5B8F16BC3F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318</c:v>
                </c:pt>
                <c:pt idx="3">
                  <c:v>337</c:v>
                </c:pt>
                <c:pt idx="6">
                  <c:v>346</c:v>
                </c:pt>
                <c:pt idx="9">
                  <c:v>354</c:v>
                </c:pt>
                <c:pt idx="12">
                  <c:v>337</c:v>
                </c:pt>
              </c:numCache>
            </c:numRef>
          </c:val>
          <c:extLst>
            <c:ext xmlns:c16="http://schemas.microsoft.com/office/drawing/2014/chart" uri="{C3380CC4-5D6E-409C-BE32-E72D297353CC}">
              <c16:uniqueId val="{00000007-A04E-48C5-9128-5B8F16BC3F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116</c:v>
                </c:pt>
                <c:pt idx="2">
                  <c:v>#N/A</c:v>
                </c:pt>
                <c:pt idx="3">
                  <c:v>#N/A</c:v>
                </c:pt>
                <c:pt idx="4">
                  <c:v>119</c:v>
                </c:pt>
                <c:pt idx="5">
                  <c:v>#N/A</c:v>
                </c:pt>
                <c:pt idx="6">
                  <c:v>#N/A</c:v>
                </c:pt>
                <c:pt idx="7">
                  <c:v>132</c:v>
                </c:pt>
                <c:pt idx="8">
                  <c:v>#N/A</c:v>
                </c:pt>
                <c:pt idx="9">
                  <c:v>#N/A</c:v>
                </c:pt>
                <c:pt idx="10">
                  <c:v>136</c:v>
                </c:pt>
                <c:pt idx="11">
                  <c:v>#N/A</c:v>
                </c:pt>
                <c:pt idx="12">
                  <c:v>#N/A</c:v>
                </c:pt>
                <c:pt idx="13">
                  <c:v>102</c:v>
                </c:pt>
                <c:pt idx="14">
                  <c:v>#N/A</c:v>
                </c:pt>
              </c:numCache>
            </c:numRef>
          </c:val>
          <c:smooth val="0"/>
          <c:extLst>
            <c:ext xmlns:c16="http://schemas.microsoft.com/office/drawing/2014/chart" uri="{C3380CC4-5D6E-409C-BE32-E72D297353CC}">
              <c16:uniqueId val="{00000008-A04E-48C5-9128-5B8F16BC3F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3388</c:v>
                </c:pt>
                <c:pt idx="5">
                  <c:v>3422</c:v>
                </c:pt>
                <c:pt idx="8">
                  <c:v>3527</c:v>
                </c:pt>
                <c:pt idx="11">
                  <c:v>3366</c:v>
                </c:pt>
                <c:pt idx="14">
                  <c:v>3209</c:v>
                </c:pt>
              </c:numCache>
            </c:numRef>
          </c:val>
          <c:extLst>
            <c:ext xmlns:c16="http://schemas.microsoft.com/office/drawing/2014/chart" uri="{C3380CC4-5D6E-409C-BE32-E72D297353CC}">
              <c16:uniqueId val="{00000000-9A4F-4A34-A0C5-4C17C3D5976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A4F-4A34-A0C5-4C17C3D5976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1247</c:v>
                </c:pt>
                <c:pt idx="5">
                  <c:v>1432</c:v>
                </c:pt>
                <c:pt idx="8">
                  <c:v>1355</c:v>
                </c:pt>
                <c:pt idx="11">
                  <c:v>1310</c:v>
                </c:pt>
                <c:pt idx="14">
                  <c:v>1285</c:v>
                </c:pt>
              </c:numCache>
            </c:numRef>
          </c:val>
          <c:extLst>
            <c:ext xmlns:c16="http://schemas.microsoft.com/office/drawing/2014/chart" uri="{C3380CC4-5D6E-409C-BE32-E72D297353CC}">
              <c16:uniqueId val="{00000002-9A4F-4A34-A0C5-4C17C3D5976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4F-4A34-A0C5-4C17C3D5976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4F-4A34-A0C5-4C17C3D5976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178</c:v>
                </c:pt>
                <c:pt idx="3">
                  <c:v>158</c:v>
                </c:pt>
                <c:pt idx="6">
                  <c:v>139</c:v>
                </c:pt>
                <c:pt idx="9">
                  <c:v>119</c:v>
                </c:pt>
                <c:pt idx="12">
                  <c:v>99</c:v>
                </c:pt>
              </c:numCache>
            </c:numRef>
          </c:val>
          <c:extLst>
            <c:ext xmlns:c16="http://schemas.microsoft.com/office/drawing/2014/chart" uri="{C3380CC4-5D6E-409C-BE32-E72D297353CC}">
              <c16:uniqueId val="{00000005-9A4F-4A34-A0C5-4C17C3D5976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410</c:v>
                </c:pt>
                <c:pt idx="3">
                  <c:v>374</c:v>
                </c:pt>
                <c:pt idx="6">
                  <c:v>418</c:v>
                </c:pt>
                <c:pt idx="9">
                  <c:v>448</c:v>
                </c:pt>
                <c:pt idx="12">
                  <c:v>501</c:v>
                </c:pt>
              </c:numCache>
            </c:numRef>
          </c:val>
          <c:extLst>
            <c:ext xmlns:c16="http://schemas.microsoft.com/office/drawing/2014/chart" uri="{C3380CC4-5D6E-409C-BE32-E72D297353CC}">
              <c16:uniqueId val="{00000006-9A4F-4A34-A0C5-4C17C3D5976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9A4F-4A34-A0C5-4C17C3D5976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1549</c:v>
                </c:pt>
                <c:pt idx="3">
                  <c:v>1326</c:v>
                </c:pt>
                <c:pt idx="6">
                  <c:v>1226</c:v>
                </c:pt>
                <c:pt idx="9">
                  <c:v>1113</c:v>
                </c:pt>
                <c:pt idx="12">
                  <c:v>926</c:v>
                </c:pt>
              </c:numCache>
            </c:numRef>
          </c:val>
          <c:extLst>
            <c:ext xmlns:c16="http://schemas.microsoft.com/office/drawing/2014/chart" uri="{C3380CC4-5D6E-409C-BE32-E72D297353CC}">
              <c16:uniqueId val="{00000008-9A4F-4A34-A0C5-4C17C3D5976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A4F-4A34-A0C5-4C17C3D5976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3117</c:v>
                </c:pt>
                <c:pt idx="3">
                  <c:v>3247</c:v>
                </c:pt>
                <c:pt idx="6">
                  <c:v>3480</c:v>
                </c:pt>
                <c:pt idx="9">
                  <c:v>3321</c:v>
                </c:pt>
                <c:pt idx="12">
                  <c:v>3219</c:v>
                </c:pt>
              </c:numCache>
            </c:numRef>
          </c:val>
          <c:extLst>
            <c:ext xmlns:c16="http://schemas.microsoft.com/office/drawing/2014/chart" uri="{C3380CC4-5D6E-409C-BE32-E72D297353CC}">
              <c16:uniqueId val="{0000000A-9A4F-4A34-A0C5-4C17C3D5976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620</c:v>
                </c:pt>
                <c:pt idx="2">
                  <c:v>#N/A</c:v>
                </c:pt>
                <c:pt idx="3">
                  <c:v>#N/A</c:v>
                </c:pt>
                <c:pt idx="4">
                  <c:v>252</c:v>
                </c:pt>
                <c:pt idx="5">
                  <c:v>#N/A</c:v>
                </c:pt>
                <c:pt idx="6">
                  <c:v>#N/A</c:v>
                </c:pt>
                <c:pt idx="7">
                  <c:v>381</c:v>
                </c:pt>
                <c:pt idx="8">
                  <c:v>#N/A</c:v>
                </c:pt>
                <c:pt idx="9">
                  <c:v>#N/A</c:v>
                </c:pt>
                <c:pt idx="10">
                  <c:v>324</c:v>
                </c:pt>
                <c:pt idx="11">
                  <c:v>#N/A</c:v>
                </c:pt>
                <c:pt idx="12">
                  <c:v>#N/A</c:v>
                </c:pt>
                <c:pt idx="13">
                  <c:v>251</c:v>
                </c:pt>
                <c:pt idx="14">
                  <c:v>#N/A</c:v>
                </c:pt>
              </c:numCache>
            </c:numRef>
          </c:val>
          <c:smooth val="0"/>
          <c:extLst>
            <c:ext xmlns:c16="http://schemas.microsoft.com/office/drawing/2014/chart" uri="{C3380CC4-5D6E-409C-BE32-E72D297353CC}">
              <c16:uniqueId val="{0000000B-9A4F-4A34-A0C5-4C17C3D5976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540</c:v>
                </c:pt>
                <c:pt idx="1">
                  <c:v>431</c:v>
                </c:pt>
                <c:pt idx="2">
                  <c:v>400</c:v>
                </c:pt>
              </c:numCache>
            </c:numRef>
          </c:val>
          <c:extLst>
            <c:ext xmlns:c16="http://schemas.microsoft.com/office/drawing/2014/chart" uri="{C3380CC4-5D6E-409C-BE32-E72D297353CC}">
              <c16:uniqueId val="{00000000-C452-40A5-8DC9-9A026C1C74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433</c:v>
                </c:pt>
                <c:pt idx="1">
                  <c:v>433</c:v>
                </c:pt>
                <c:pt idx="2">
                  <c:v>433</c:v>
                </c:pt>
              </c:numCache>
            </c:numRef>
          </c:val>
          <c:extLst>
            <c:ext xmlns:c16="http://schemas.microsoft.com/office/drawing/2014/chart" uri="{C3380CC4-5D6E-409C-BE32-E72D297353CC}">
              <c16:uniqueId val="{00000001-C452-40A5-8DC9-9A026C1C74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314</c:v>
                </c:pt>
                <c:pt idx="1">
                  <c:v>375</c:v>
                </c:pt>
                <c:pt idx="2">
                  <c:v>400</c:v>
                </c:pt>
              </c:numCache>
            </c:numRef>
          </c:val>
          <c:extLst>
            <c:ext xmlns:c16="http://schemas.microsoft.com/office/drawing/2014/chart" uri="{C3380CC4-5D6E-409C-BE32-E72D297353CC}">
              <c16:uniqueId val="{00000002-C452-40A5-8DC9-9A026C1C74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{717A5433-F4F8-4AD2-A004-5C4F19D1ABE7}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B13-4354-990E-66AAEE545F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{F80AEA81-1F18-4350-88B7-11D562AE66FF}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13-4354-990E-66AAEE545F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{B5815F73-AC8F-4C65-B6CA-0B07A580D20F}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13-4354-990E-66AAEE545F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{D578ED2C-89AE-4691-8F99-E17E8B3788F3}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13-4354-990E-66AAEE545F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{022ABBE5-65B7-4742-A051-684589E6083D}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13-4354-990E-66AAEE545F86}"/>
                </c:ext>
              </c:extLst>
            </c:dLbl>
            <c:dLbl>
              <c:idx val="8"/>
              <c:layout>
                <c:manualLayout>
                  <c:x val="-3.07465890919087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{8AC9600A-22C8-4B13-A446-4778E7E9DF41}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B13-4354-990E-66AAEE545F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{91701AC9-928B-4325-AEB7-7B8A229BF829}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B13-4354-990E-66AAEE545F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{EF1CB1CF-F6CA-4928-A79D-8DDA09845A77}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B13-4354-990E-66AAEE545F86}"/>
                </c:ext>
              </c:extLst>
            </c:dLbl>
            <c:dLbl>
              <c:idx val="32"/>
              <c:layout>
                <c:manualLayout>
                  <c:x val="-3.328491220855954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{01C64090-1DED-4717-90A7-7285301A1B5A}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B13-4354-990E-66AAEE545F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66.3</c:v>
                </c:pt>
                <c:pt idx="16">
                  <c:v>64.5</c:v>
                </c:pt>
                <c:pt idx="24">
                  <c:v>65.599999999999994</c:v>
                </c:pt>
                <c:pt idx="32">
                  <c:v>66.5</c:v>
                </c:pt>
              </c:numCache>
            </c:numRef>
          </c:xVal>
          <c:yVal>
            <c:numRef>
              <c:f>公会計指標分析・財政指標組合せ分析表!$BP$51:$DC$51</c:f>
              <c:numCache>
                <c:formatCode>#,##0.0;"▲ "#,##0.0</c:formatCode>
                <c:ptCount val="40"/>
                <c:pt idx="0">
                  <c:v>32.700000000000003</c:v>
                </c:pt>
                <c:pt idx="8">
                  <c:v>11.9</c:v>
                </c:pt>
                <c:pt idx="16">
                  <c:v>18.8</c:v>
                </c:pt>
                <c:pt idx="24">
                  <c:v>15.9</c:v>
                </c:pt>
                <c:pt idx="32">
                  <c:v>12</c:v>
                </c:pt>
              </c:numCache>
            </c:numRef>
          </c:yVal>
          <c:smooth val="0"/>
          <c:extLst>
            <c:ext xmlns:c16="http://schemas.microsoft.com/office/drawing/2014/chart" uri="{C3380CC4-5D6E-409C-BE32-E72D297353CC}">
              <c16:uniqueId val="{00000009-CB13-4354-990E-66AAEE545F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{357D6A09-328C-45EA-BA41-3C3D52EE2534}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B13-4354-990E-66AAEE545F8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{0077FF59-38E5-4678-98C4-083F439A1296}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13-4354-990E-66AAEE545F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{2E33B0E2-92E3-42EA-8E18-311638C064DE}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13-4354-990E-66AAEE545F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{4D1484DC-F4C8-43AC-AF0D-A9B7D0A6F9CE}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13-4354-990E-66AAEE545F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{CD056CA6-FF6E-4BA1-9552-7379754F4890}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13-4354-990E-66AAEE545F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{0712679A-20AD-4783-8B18-ED9FC7B200BF}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B13-4354-990E-66AAEE545F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{2F9B2D14-18A1-4B41-9A80-8F56BA9C78EF}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B13-4354-990E-66AAEE545F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{D553087F-5EC6-4F78-9DCB-85C3ADD4E90E}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B13-4354-990E-66AAEE545F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{927DEABA-472B-4752-9598-EC277C3E6FD8}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B13-4354-990E-66AAEE545F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B13-4354-990E-66AAEE545F8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{AA84D1FC-5186-4F51-89C1-320FDACA2C14}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B23-4307-9C66-D2F064E61B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{FD0F151B-587D-4811-85B8-DCA74A4ADEAC}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23-4307-9C66-D2F064E61B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{4219B1B4-12FE-4BC8-BFA9-301B13D55C67}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23-4307-9C66-D2F064E61B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{9B970AA0-EF9D-4276-A019-FAA1740D55F7}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23-4307-9C66-D2F064E61B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{532100A2-268B-4ECD-AC6D-7456258E99BC}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23-4307-9C66-D2F064E61BB6}"/>
                </c:ext>
              </c:extLst>
            </c:dLbl>
            <c:dLbl>
              <c:idx val="8"/>
              <c:layout>
                <c:manualLayout>
                  <c:x val="-4.4905057365901176E-2"/>
                  <c:y val="-8.05582136396359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{E456A2C6-7449-4CF4-9422-68FB45289687}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B23-4307-9C66-D2F064E61BB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{64C25779-1D70-4509-952B-43B67FE16B7D}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B23-4307-9C66-D2F064E61BB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{E0209ACB-AFC5-48B5-8BE3-4DACD374D79A}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B23-4307-9C66-D2F064E61BB6}"/>
                </c:ext>
              </c:extLst>
            </c:dLbl>
            <c:dLbl>
              <c:idx val="32"/>
              <c:layout>
                <c:manualLayout>
                  <c:x val="-1.8235628084250128E-2"/>
                  <c:y val="-4.42750805359519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{A4F4E26D-4934-400B-93F5-A0ED2F7108B0}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B23-4307-9C66-D2F064E61B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6</c:v>
                </c:pt>
                <c:pt idx="16">
                  <c:v>6.1</c:v>
                </c:pt>
                <c:pt idx="24">
                  <c:v>6.2</c:v>
                </c:pt>
                <c:pt idx="32">
                  <c:v>6</c:v>
                </c:pt>
              </c:numCache>
            </c:numRef>
          </c:xVal>
          <c:yVal>
            <c:numRef>
              <c:f>公会計指標分析・財政指標組合せ分析表!$BP$73:$DC$73</c:f>
              <c:numCache>
                <c:formatCode>#,##0.0;"▲ "#,##0.0</c:formatCode>
                <c:ptCount val="40"/>
                <c:pt idx="0">
                  <c:v>32.700000000000003</c:v>
                </c:pt>
                <c:pt idx="8">
                  <c:v>11.9</c:v>
                </c:pt>
                <c:pt idx="16">
                  <c:v>18.8</c:v>
                </c:pt>
                <c:pt idx="24">
                  <c:v>15.9</c:v>
                </c:pt>
                <c:pt idx="32">
                  <c:v>12</c:v>
                </c:pt>
              </c:numCache>
            </c:numRef>
          </c:yVal>
          <c:smooth val="0"/>
          <c:extLst>
            <c:ext xmlns:c16="http://schemas.microsoft.com/office/drawing/2014/chart" uri="{C3380CC4-5D6E-409C-BE32-E72D297353CC}">
              <c16:uniqueId val="{00000009-1B23-4307-9C66-D2F064E61B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{DACCE055-D209-4812-B4FE-99D19F7E51CF}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B23-4307-9C66-D2F064E61B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{E4878901-7923-4923-A812-19DEE944524F}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23-4307-9C66-D2F064E61B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{C9CF71B2-09B3-4037-965D-541BFBC130A7}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23-4307-9C66-D2F064E61B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{109EFFD4-397F-42B1-8806-591516722BA7}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23-4307-9C66-D2F064E61B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{12529F81-D797-4663-A3AA-20529C5E8B6A}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23-4307-9C66-D2F064E61BB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{9FC1287C-7637-4AAA-AB7A-CAC2C790293C}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B23-4307-9C66-D2F064E61BB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{AD75A488-F5D0-4A6B-A063-89FC912065C0}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B23-4307-9C66-D2F064E61BB6}"/>
                </c:ext>
              </c:extLst>
            </c:dLbl>
            <c:dLbl>
              <c:idx val="24"/>
              <c:layout>
                <c:manualLayout>
                  <c:x val="-2.8829840147400729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{C518CFB9-4E82-4498-91BF-706ABB688CCA}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B23-4307-9C66-D2F064E61BB6}"/>
                </c:ext>
              </c:extLst>
            </c:dLbl>
            <c:dLbl>
              <c:idx val="32"/>
              <c:layout>
                <c:manualLayout>
                  <c:x val="-3.4310845302750435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{27918A58-6C5F-459A-B8EC-39D1D7068EF9}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B23-4307-9C66-D2F064E61B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B23-4307-9C66-D2F064E61BB6}"/>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財政力指数は、類似団体平均値を</a:t>
          </a:r>
          <a:r>
            <a:rPr kumimoji="1" lang="en-US" altLang="ja-JP" sz="1050">
              <a:latin typeface="ＭＳ Ｐゴシック" panose="020B0600070205080204" pitchFamily="50" charset="-128"/>
              <a:ea typeface="ＭＳ Ｐゴシック" panose="020B0600070205080204" pitchFamily="50" charset="-128"/>
            </a:rPr>
            <a:t>0.08</a:t>
          </a:r>
          <a:r>
            <a:rPr kumimoji="1" lang="ja-JP" altLang="en-US" sz="1050">
              <a:latin typeface="ＭＳ Ｐゴシック" panose="020B0600070205080204" pitchFamily="50" charset="-128"/>
              <a:ea typeface="ＭＳ Ｐゴシック" panose="020B0600070205080204" pitchFamily="50" charset="-128"/>
            </a:rPr>
            <a:t>ポイント下回っている。</a:t>
          </a: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7</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月</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日現在の人口は</a:t>
          </a:r>
          <a:r>
            <a:rPr kumimoji="1" lang="en-US" altLang="ja-JP" sz="1050">
              <a:latin typeface="ＭＳ Ｐゴシック" panose="020B0600070205080204" pitchFamily="50" charset="-128"/>
              <a:ea typeface="ＭＳ Ｐゴシック" panose="020B0600070205080204" pitchFamily="50" charset="-128"/>
            </a:rPr>
            <a:t>2,746</a:t>
          </a:r>
          <a:r>
            <a:rPr kumimoji="1" lang="ja-JP" altLang="en-US" sz="1050">
              <a:latin typeface="ＭＳ Ｐゴシック" panose="020B0600070205080204" pitchFamily="50" charset="-128"/>
              <a:ea typeface="ＭＳ Ｐゴシック" panose="020B0600070205080204" pitchFamily="50" charset="-128"/>
            </a:rPr>
            <a:t>人で昨年同時期から</a:t>
          </a:r>
          <a:r>
            <a:rPr kumimoji="1" lang="en-US" altLang="ja-JP" sz="1050">
              <a:latin typeface="ＭＳ Ｐゴシック" panose="020B0600070205080204" pitchFamily="50" charset="-128"/>
              <a:ea typeface="ＭＳ Ｐゴシック" panose="020B0600070205080204" pitchFamily="50" charset="-128"/>
            </a:rPr>
            <a:t>73</a:t>
          </a:r>
          <a:r>
            <a:rPr kumimoji="1" lang="ja-JP" altLang="en-US" sz="1050">
              <a:latin typeface="ＭＳ Ｐゴシック" panose="020B0600070205080204" pitchFamily="50" charset="-128"/>
              <a:ea typeface="ＭＳ Ｐゴシック" panose="020B0600070205080204" pitchFamily="50" charset="-128"/>
            </a:rPr>
            <a:t>人の減少、高齢化率は</a:t>
          </a:r>
          <a:r>
            <a:rPr kumimoji="1" lang="en-US" altLang="ja-JP" sz="1050">
              <a:latin typeface="ＭＳ Ｐゴシック" panose="020B0600070205080204" pitchFamily="50" charset="-128"/>
              <a:ea typeface="ＭＳ Ｐゴシック" panose="020B0600070205080204" pitchFamily="50" charset="-128"/>
            </a:rPr>
            <a:t>49.9%</a:t>
          </a:r>
          <a:r>
            <a:rPr kumimoji="1" lang="ja-JP" altLang="en-US" sz="1050">
              <a:latin typeface="ＭＳ Ｐゴシック" panose="020B0600070205080204" pitchFamily="50" charset="-128"/>
              <a:ea typeface="ＭＳ Ｐゴシック" panose="020B0600070205080204" pitchFamily="50" charset="-128"/>
            </a:rPr>
            <a:t>となっており、歯止めの効かない人口減少・高齢化率の上昇が財政基盤の脆弱化を加速させている。</a:t>
          </a:r>
        </a:p>
        <a:p>
          <a:r>
            <a:rPr kumimoji="1" lang="ja-JP" altLang="en-US" sz="1050">
              <a:latin typeface="ＭＳ Ｐゴシック" panose="020B0600070205080204" pitchFamily="50" charset="-128"/>
              <a:ea typeface="ＭＳ Ｐゴシック" panose="020B0600070205080204" pitchFamily="50" charset="-128"/>
            </a:rPr>
            <a:t>　個人町民税について、令和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年度税制改正に伴う定額減税や、前年分が好調であった営業所得が例年並みに落ち着いたこと等により、前年度から</a:t>
          </a:r>
          <a:r>
            <a:rPr kumimoji="1" lang="en-US" altLang="ja-JP" sz="1050">
              <a:latin typeface="ＭＳ Ｐゴシック" panose="020B0600070205080204" pitchFamily="50" charset="-128"/>
              <a:ea typeface="ＭＳ Ｐゴシック" panose="020B0600070205080204" pitchFamily="50" charset="-128"/>
            </a:rPr>
            <a:t>15.8%</a:t>
          </a:r>
          <a:r>
            <a:rPr kumimoji="1" lang="ja-JP" altLang="en-US" sz="1050">
              <a:latin typeface="ＭＳ Ｐゴシック" panose="020B0600070205080204" pitchFamily="50" charset="-128"/>
              <a:ea typeface="ＭＳ Ｐゴシック" panose="020B0600070205080204" pitchFamily="50" charset="-128"/>
            </a:rPr>
            <a:t>の減となった。町税全体では前年度から</a:t>
          </a:r>
          <a:r>
            <a:rPr kumimoji="1" lang="en-US" altLang="ja-JP" sz="1050">
              <a:latin typeface="ＭＳ Ｐゴシック" panose="020B0600070205080204" pitchFamily="50" charset="-128"/>
              <a:ea typeface="ＭＳ Ｐゴシック" panose="020B0600070205080204" pitchFamily="50" charset="-128"/>
            </a:rPr>
            <a:t>5.5%</a:t>
          </a:r>
          <a:r>
            <a:rPr kumimoji="1" lang="ja-JP" altLang="en-US" sz="1050">
              <a:latin typeface="ＭＳ Ｐゴシック" panose="020B0600070205080204" pitchFamily="50" charset="-128"/>
              <a:ea typeface="ＭＳ Ｐゴシック" panose="020B0600070205080204" pitchFamily="50" charset="-128"/>
            </a:rPr>
            <a:t>の減となっている。</a:t>
          </a:r>
        </a:p>
        <a:p>
          <a:r>
            <a:rPr kumimoji="1" lang="ja-JP" altLang="en-US" sz="1050">
              <a:latin typeface="ＭＳ Ｐゴシック" panose="020B0600070205080204" pitchFamily="50" charset="-128"/>
              <a:ea typeface="ＭＳ Ｐゴシック" panose="020B0600070205080204" pitchFamily="50" charset="-128"/>
            </a:rPr>
            <a:t>　まちづくり計画等各種計画を着実に実行し、これまでの財政健全化の努力を今後も継続し、「農山村特有の小規模自治体だからできる簡素で効率的な行財政システム」の確立を図る。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39624</xdr:rowOff>
    </xdr:from>
    <xdr:to>
      <xdr:col>23</xdr:col>
      <xdr:colOff>133350</xdr:colOff>
      <xdr:row>44</xdr:row>
      <xdr:rowOff>39624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834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39624</xdr:rowOff>
    </xdr:from>
    <xdr:to>
      <xdr:col>19</xdr:col>
      <xdr:colOff>133350</xdr:colOff>
      <xdr:row>44</xdr:row>
      <xdr:rowOff>39624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39624</xdr:rowOff>
    </xdr:from>
    <xdr:to>
      <xdr:col>15</xdr:col>
      <xdr:colOff>82550</xdr:colOff>
      <xdr:row>44</xdr:row>
      <xdr:rowOff>39624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160274</xdr:rowOff>
    </xdr:from>
    <xdr:to>
      <xdr:col>23</xdr:col>
      <xdr:colOff>184150</xdr:colOff>
      <xdr:row>44</xdr:row>
      <xdr:rowOff>90424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56151</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2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160274</xdr:rowOff>
    </xdr:from>
    <xdr:to>
      <xdr:col>19</xdr:col>
      <xdr:colOff>184150</xdr:colOff>
      <xdr:row>44</xdr:row>
      <xdr:rowOff>90424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75201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1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160274</xdr:rowOff>
    </xdr:from>
    <xdr:to>
      <xdr:col>15</xdr:col>
      <xdr:colOff>133350</xdr:colOff>
      <xdr:row>44</xdr:row>
      <xdr:rowOff>90424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75201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経常収支比率は、前年度から</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90.2%</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3.9</a:t>
          </a:r>
          <a:r>
            <a:rPr kumimoji="1" lang="ja-JP" altLang="en-US" sz="1050">
              <a:latin typeface="ＭＳ Ｐゴシック" panose="020B0600070205080204" pitchFamily="50" charset="-128"/>
              <a:ea typeface="ＭＳ Ｐゴシック" panose="020B0600070205080204" pitchFamily="50" charset="-128"/>
            </a:rPr>
            <a:t>ポイント上回っている。地方交付税の増加や地方特例交付金の増加により分母が</a:t>
          </a:r>
          <a:r>
            <a:rPr kumimoji="1" lang="en-US" altLang="ja-JP" sz="1050">
              <a:latin typeface="ＭＳ Ｐゴシック" panose="020B0600070205080204" pitchFamily="50" charset="-128"/>
              <a:ea typeface="ＭＳ Ｐゴシック" panose="020B0600070205080204" pitchFamily="50" charset="-128"/>
            </a:rPr>
            <a:t>1.7%</a:t>
          </a:r>
          <a:r>
            <a:rPr kumimoji="1" lang="ja-JP" altLang="en-US" sz="1050">
              <a:latin typeface="ＭＳ Ｐゴシック" panose="020B0600070205080204" pitchFamily="50" charset="-128"/>
              <a:ea typeface="ＭＳ Ｐゴシック" panose="020B0600070205080204" pitchFamily="50" charset="-128"/>
            </a:rPr>
            <a:t>増となったものの、人事院勧告に伴う人件費の増加や、一部事務組合への負担金の増額による補助費等の増加により分子が</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増となり、分子の増加率が分母の増加率を上回ったことにより増加したものである。</a:t>
          </a:r>
        </a:p>
        <a:p>
          <a:r>
            <a:rPr kumimoji="1" lang="ja-JP" altLang="en-US" sz="1050">
              <a:latin typeface="ＭＳ Ｐゴシック" panose="020B0600070205080204" pitchFamily="50" charset="-128"/>
              <a:ea typeface="ＭＳ Ｐゴシック" panose="020B0600070205080204" pitchFamily="50" charset="-128"/>
            </a:rPr>
            <a:t>　今後の公債費については、令和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をピークに償還額は減少していくものの、一部事務組合への負担金の大幅増額が予定されているため、簡易水道事業や各下水道事業における使用料の見直しによる繰出金の削減、適正な定員管理、既存事業の見直し等により経常経費を削減し、比率の改善を図る。　</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64</xdr:row>
      <xdr:rowOff>27305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96083"/>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23283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3978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110279</xdr:rowOff>
    </xdr:from>
    <xdr:to>
      <xdr:col>15</xdr:col>
      <xdr:colOff>82550</xdr:colOff>
      <xdr:row>63</xdr:row>
      <xdr:rowOff>138430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11629"/>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110279</xdr:rowOff>
    </xdr:from>
    <xdr:to>
      <xdr:col>11</xdr:col>
      <xdr:colOff>31750</xdr:colOff>
      <xdr:row>63</xdr:row>
      <xdr:rowOff>164571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11629"/>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120032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2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59479</xdr:rowOff>
    </xdr:from>
    <xdr:to>
      <xdr:col>11</xdr:col>
      <xdr:colOff>82550</xdr:colOff>
      <xdr:row>63</xdr:row>
      <xdr:rowOff>161079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145856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113771</xdr:rowOff>
    </xdr:from>
    <xdr:to>
      <xdr:col>7</xdr:col>
      <xdr:colOff>31750</xdr:colOff>
      <xdr:row>64</xdr:row>
      <xdr:rowOff>43921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1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28698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01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[535,829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類似団体平均値を</a:t>
          </a:r>
          <a:r>
            <a:rPr kumimoji="1" lang="en-US" altLang="ja-JP" sz="1050">
              <a:latin typeface="ＭＳ Ｐゴシック" panose="020B0600070205080204" pitchFamily="50" charset="-128"/>
              <a:ea typeface="ＭＳ Ｐゴシック" panose="020B0600070205080204" pitchFamily="50" charset="-128"/>
            </a:rPr>
            <a:t>110,872</a:t>
          </a:r>
          <a:r>
            <a:rPr kumimoji="1" lang="ja-JP" altLang="en-US" sz="1050">
              <a:latin typeface="ＭＳ Ｐゴシック" panose="020B0600070205080204" pitchFamily="50" charset="-128"/>
              <a:ea typeface="ＭＳ Ｐゴシック" panose="020B0600070205080204" pitchFamily="50" charset="-128"/>
            </a:rPr>
            <a:t>円下回り、前年度に比べ</a:t>
          </a:r>
          <a:r>
            <a:rPr kumimoji="1" lang="en-US" altLang="ja-JP" sz="1050">
              <a:latin typeface="ＭＳ Ｐゴシック" panose="020B0600070205080204" pitchFamily="50" charset="-128"/>
              <a:ea typeface="ＭＳ Ｐゴシック" panose="020B0600070205080204" pitchFamily="50" charset="-128"/>
            </a:rPr>
            <a:t>52,150</a:t>
          </a:r>
          <a:r>
            <a:rPr kumimoji="1" lang="ja-JP" altLang="en-US" sz="1050">
              <a:latin typeface="ＭＳ Ｐゴシック" panose="020B0600070205080204" pitchFamily="50" charset="-128"/>
              <a:ea typeface="ＭＳ Ｐゴシック" panose="020B0600070205080204" pitchFamily="50" charset="-128"/>
            </a:rPr>
            <a:t>円増となっている。</a:t>
          </a:r>
        </a:p>
        <a:p>
          <a:r>
            <a:rPr kumimoji="1" lang="ja-JP" altLang="en-US" sz="1050">
              <a:latin typeface="ＭＳ Ｐゴシック" panose="020B0600070205080204" pitchFamily="50" charset="-128"/>
              <a:ea typeface="ＭＳ Ｐゴシック" panose="020B0600070205080204" pitchFamily="50" charset="-128"/>
            </a:rPr>
            <a:t>　人件費については、人事院勧告に伴う増額等により、前年度から</a:t>
          </a:r>
          <a:r>
            <a:rPr kumimoji="1" lang="en-US" altLang="ja-JP" sz="1050">
              <a:latin typeface="ＭＳ Ｐゴシック" panose="020B0600070205080204" pitchFamily="50" charset="-128"/>
              <a:ea typeface="ＭＳ Ｐゴシック" panose="020B0600070205080204" pitchFamily="50" charset="-128"/>
            </a:rPr>
            <a:t>10.6%</a:t>
          </a:r>
          <a:r>
            <a:rPr kumimoji="1" lang="ja-JP" altLang="en-US" sz="1050">
              <a:latin typeface="ＭＳ Ｐゴシック" panose="020B0600070205080204" pitchFamily="50" charset="-128"/>
              <a:ea typeface="ＭＳ Ｐゴシック" panose="020B0600070205080204" pitchFamily="50" charset="-128"/>
            </a:rPr>
            <a:t>の増となった。</a:t>
          </a:r>
        </a:p>
        <a:p>
          <a:r>
            <a:rPr kumimoji="1" lang="ja-JP" altLang="en-US" sz="1050">
              <a:latin typeface="ＭＳ Ｐゴシック" panose="020B0600070205080204" pitchFamily="50" charset="-128"/>
              <a:ea typeface="ＭＳ Ｐゴシック" panose="020B0600070205080204" pitchFamily="50" charset="-128"/>
            </a:rPr>
            <a:t>　物件費については、スキー場斜面復旧測量調査設計業務委託料の増加や、橋梁・トンネル点検業務委託料の増加による委託料の増加等により、前年度から</a:t>
          </a:r>
          <a:r>
            <a:rPr kumimoji="1" lang="en-US" altLang="ja-JP" sz="1050">
              <a:latin typeface="ＭＳ Ｐゴシック" panose="020B0600070205080204" pitchFamily="50" charset="-128"/>
              <a:ea typeface="ＭＳ Ｐゴシック" panose="020B0600070205080204" pitchFamily="50" charset="-128"/>
            </a:rPr>
            <a:t>5.3%</a:t>
          </a:r>
          <a:r>
            <a:rPr kumimoji="1" lang="ja-JP" altLang="en-US" sz="1050">
              <a:latin typeface="ＭＳ Ｐゴシック" panose="020B0600070205080204" pitchFamily="50" charset="-128"/>
              <a:ea typeface="ＭＳ Ｐゴシック" panose="020B0600070205080204" pitchFamily="50" charset="-128"/>
            </a:rPr>
            <a:t>の増となった。</a:t>
          </a:r>
        </a:p>
        <a:p>
          <a:r>
            <a:rPr kumimoji="1" lang="ja-JP" altLang="en-US" sz="1050">
              <a:latin typeface="ＭＳ Ｐゴシック" panose="020B0600070205080204" pitchFamily="50" charset="-128"/>
              <a:ea typeface="ＭＳ Ｐゴシック" panose="020B0600070205080204" pitchFamily="50" charset="-128"/>
            </a:rPr>
            <a:t>　今後も適正な定員を維持し、一定額以上の需要額予算の定率削減、新規備品購入の抑制等による物件費の抑制に努め、数値の改善を図っていく。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107736</xdr:rowOff>
    </xdr:from>
    <xdr:to>
      <xdr:col>23</xdr:col>
      <xdr:colOff>133350</xdr:colOff>
      <xdr:row>81</xdr:row>
      <xdr:rowOff>128710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95186"/>
          <a:ext cx="838200" cy="2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113486</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00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107736</xdr:rowOff>
    </xdr:from>
    <xdr:to>
      <xdr:col>19</xdr:col>
      <xdr:colOff>133350</xdr:colOff>
      <xdr:row>81</xdr:row>
      <xdr:rowOff>108880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9518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96729</xdr:rowOff>
    </xdr:from>
    <xdr:to>
      <xdr:col>15</xdr:col>
      <xdr:colOff>82550</xdr:colOff>
      <xdr:row>81</xdr:row>
      <xdr:rowOff>108880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84179"/>
          <a:ext cx="889000" cy="1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78336</xdr:rowOff>
    </xdr:from>
    <xdr:to>
      <xdr:col>11</xdr:col>
      <xdr:colOff>31750</xdr:colOff>
      <xdr:row>81</xdr:row>
      <xdr:rowOff>96729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65786"/>
          <a:ext cx="889000" cy="1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77910</xdr:rowOff>
    </xdr:from>
    <xdr:to>
      <xdr:col>23</xdr:col>
      <xdr:colOff>184150</xdr:colOff>
      <xdr:row>82</xdr:row>
      <xdr:rowOff>8060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170637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56936</xdr:rowOff>
    </xdr:from>
    <xdr:to>
      <xdr:col>19</xdr:col>
      <xdr:colOff>184150</xdr:colOff>
      <xdr:row>81</xdr:row>
      <xdr:rowOff>158536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4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168713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13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58080</xdr:rowOff>
    </xdr:from>
    <xdr:to>
      <xdr:col>15</xdr:col>
      <xdr:colOff>133350</xdr:colOff>
      <xdr:row>81</xdr:row>
      <xdr:rowOff>159680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169857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45929</xdr:rowOff>
    </xdr:from>
    <xdr:to>
      <xdr:col>11</xdr:col>
      <xdr:colOff>82550</xdr:colOff>
      <xdr:row>81</xdr:row>
      <xdr:rowOff>147529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3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157706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27536</xdr:rowOff>
    </xdr:from>
    <xdr:to>
      <xdr:col>7</xdr:col>
      <xdr:colOff>31750</xdr:colOff>
      <xdr:row>81</xdr:row>
      <xdr:rowOff>129136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139313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数値は</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ポイント減少し</a:t>
          </a:r>
          <a:r>
            <a:rPr kumimoji="1" lang="en-US" altLang="ja-JP" sz="1050">
              <a:latin typeface="ＭＳ Ｐゴシック" panose="020B0600070205080204" pitchFamily="50" charset="-128"/>
              <a:ea typeface="ＭＳ Ｐゴシック" panose="020B0600070205080204" pitchFamily="50" charset="-128"/>
            </a:rPr>
            <a:t>96.2</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1.7</a:t>
          </a:r>
          <a:r>
            <a:rPr kumimoji="1" lang="ja-JP" altLang="en-US" sz="1050">
              <a:latin typeface="ＭＳ Ｐゴシック" panose="020B0600070205080204" pitchFamily="50" charset="-128"/>
              <a:ea typeface="ＭＳ Ｐゴシック" panose="020B0600070205080204" pitchFamily="50" charset="-128"/>
            </a:rPr>
            <a:t>下回っている。今後も人事院並びに県人事委員会勧告、近隣自治体との均衡及び民間の動向を考慮し、給与水準の適正化に努める。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62864</xdr:rowOff>
    </xdr:from>
    <xdr:to>
      <xdr:col>81</xdr:col>
      <xdr:colOff>44450</xdr:colOff>
      <xdr:row>87</xdr:row>
      <xdr:rowOff>74930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979014"/>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74930</xdr:rowOff>
    </xdr:from>
    <xdr:to>
      <xdr:col>77</xdr:col>
      <xdr:colOff>44450</xdr:colOff>
      <xdr:row>87</xdr:row>
      <xdr:rowOff>93027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91080"/>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155893</xdr:rowOff>
    </xdr:from>
    <xdr:to>
      <xdr:col>72</xdr:col>
      <xdr:colOff>203200</xdr:colOff>
      <xdr:row>87</xdr:row>
      <xdr:rowOff>93027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00593"/>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155893</xdr:rowOff>
    </xdr:from>
    <xdr:to>
      <xdr:col>68</xdr:col>
      <xdr:colOff>152400</xdr:colOff>
      <xdr:row>87</xdr:row>
      <xdr:rowOff>2539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00593"/>
          <a:ext cx="8890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12064</xdr:rowOff>
    </xdr:from>
    <xdr:to>
      <xdr:col>81</xdr:col>
      <xdr:colOff>95250</xdr:colOff>
      <xdr:row>87</xdr:row>
      <xdr:rowOff>113664</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9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155591</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90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24130</xdr:rowOff>
    </xdr:from>
    <xdr:to>
      <xdr:col>77</xdr:col>
      <xdr:colOff>95250</xdr:colOff>
      <xdr:row>87</xdr:row>
      <xdr:rowOff>125730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110507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2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42227</xdr:rowOff>
    </xdr:from>
    <xdr:to>
      <xdr:col>73</xdr:col>
      <xdr:colOff>44450</xdr:colOff>
      <xdr:row>87</xdr:row>
      <xdr:rowOff>143827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5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128604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4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105093</xdr:rowOff>
    </xdr:from>
    <xdr:to>
      <xdr:col>68</xdr:col>
      <xdr:colOff>203200</xdr:colOff>
      <xdr:row>87</xdr:row>
      <xdr:rowOff>35243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20020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3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38116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退職等により令和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年度は定員数に達していないものの、人口の減少により前年度から</a:t>
          </a:r>
          <a:r>
            <a:rPr kumimoji="1" lang="en-US" altLang="ja-JP" sz="1050">
              <a:latin typeface="ＭＳ Ｐゴシック" panose="020B0600070205080204" pitchFamily="50" charset="-128"/>
              <a:ea typeface="ＭＳ Ｐゴシック" panose="020B0600070205080204" pitchFamily="50" charset="-128"/>
            </a:rPr>
            <a:t>0.99</a:t>
          </a:r>
          <a:r>
            <a:rPr kumimoji="1" lang="ja-JP" altLang="en-US" sz="1050">
              <a:latin typeface="ＭＳ Ｐゴシック" panose="020B0600070205080204" pitchFamily="50" charset="-128"/>
              <a:ea typeface="ＭＳ Ｐゴシック" panose="020B0600070205080204" pitchFamily="50" charset="-128"/>
            </a:rPr>
            <a:t>人増の</a:t>
          </a:r>
          <a:r>
            <a:rPr kumimoji="1" lang="en-US" altLang="ja-JP" sz="1050">
              <a:latin typeface="ＭＳ Ｐゴシック" panose="020B0600070205080204" pitchFamily="50" charset="-128"/>
              <a:ea typeface="ＭＳ Ｐゴシック" panose="020B0600070205080204" pitchFamily="50" charset="-128"/>
            </a:rPr>
            <a:t>24.76</a:t>
          </a:r>
          <a:r>
            <a:rPr kumimoji="1" lang="ja-JP" altLang="en-US" sz="1050">
              <a:latin typeface="ＭＳ Ｐゴシック" panose="020B0600070205080204" pitchFamily="50" charset="-128"/>
              <a:ea typeface="ＭＳ Ｐゴシック" panose="020B0600070205080204" pitchFamily="50" charset="-128"/>
            </a:rPr>
            <a:t>人となっている。類似団体平均値を</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人下回っているが、今後も事務事業の効率化や組織機構の見直しにより人員の有効活用を図るとともに、住民ニーズに対応した勤務体系と勤務環境を考慮した適正な定員管理と人員配置に努める。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90793</xdr:rowOff>
    </xdr:from>
    <xdr:to>
      <xdr:col>81</xdr:col>
      <xdr:colOff>44450</xdr:colOff>
      <xdr:row>59</xdr:row>
      <xdr:rowOff>102168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06343"/>
          <a:ext cx="838200" cy="1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79302</xdr:rowOff>
    </xdr:from>
    <xdr:to>
      <xdr:col>77</xdr:col>
      <xdr:colOff>44450</xdr:colOff>
      <xdr:row>59</xdr:row>
      <xdr:rowOff>90793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948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77924</xdr:rowOff>
    </xdr:from>
    <xdr:to>
      <xdr:col>72</xdr:col>
      <xdr:colOff>203200</xdr:colOff>
      <xdr:row>59</xdr:row>
      <xdr:rowOff>79302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93474"/>
          <a:ext cx="889000" cy="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71144</xdr:rowOff>
    </xdr:from>
    <xdr:to>
      <xdr:col>68</xdr:col>
      <xdr:colOff>152400</xdr:colOff>
      <xdr:row>59</xdr:row>
      <xdr:rowOff>77924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86694"/>
          <a:ext cx="889000" cy="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51368</xdr:rowOff>
    </xdr:from>
    <xdr:to>
      <xdr:col>81</xdr:col>
      <xdr:colOff>95250</xdr:colOff>
      <xdr:row>59</xdr:row>
      <xdr:rowOff>152968</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6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67895</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011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39993</xdr:rowOff>
    </xdr:from>
    <xdr:to>
      <xdr:col>77</xdr:col>
      <xdr:colOff>95250</xdr:colOff>
      <xdr:row>59</xdr:row>
      <xdr:rowOff>141593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151770</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2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28502</xdr:rowOff>
    </xdr:from>
    <xdr:to>
      <xdr:col>73</xdr:col>
      <xdr:colOff>44450</xdr:colOff>
      <xdr:row>59</xdr:row>
      <xdr:rowOff>130102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4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140279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91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27124</xdr:rowOff>
    </xdr:from>
    <xdr:to>
      <xdr:col>68</xdr:col>
      <xdr:colOff>203200</xdr:colOff>
      <xdr:row>59</xdr:row>
      <xdr:rowOff>128724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4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138901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91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20344</xdr:rowOff>
    </xdr:from>
    <xdr:to>
      <xdr:col>64</xdr:col>
      <xdr:colOff>152400</xdr:colOff>
      <xdr:row>59</xdr:row>
      <xdr:rowOff>121944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132121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9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実質公債費比率は前年度から</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ポイント下回っている。元利償還金の減少や公営企業債等繰入金（償還財源）の減少により分子が</a:t>
          </a:r>
          <a:r>
            <a:rPr kumimoji="1" lang="en-US" altLang="ja-JP" sz="1050">
              <a:latin typeface="ＭＳ Ｐゴシック" panose="020B0600070205080204" pitchFamily="50" charset="-128"/>
              <a:ea typeface="ＭＳ Ｐゴシック" panose="020B0600070205080204" pitchFamily="50" charset="-128"/>
            </a:rPr>
            <a:t>24.9%</a:t>
          </a:r>
          <a:r>
            <a:rPr kumimoji="1" lang="ja-JP" altLang="en-US" sz="1050">
              <a:latin typeface="ＭＳ Ｐゴシック" panose="020B0600070205080204" pitchFamily="50" charset="-128"/>
              <a:ea typeface="ＭＳ Ｐゴシック" panose="020B0600070205080204" pitchFamily="50" charset="-128"/>
            </a:rPr>
            <a:t>減となったことに加え、普通交付税の増加により分母が増加したため比率が減少した。</a:t>
          </a:r>
        </a:p>
        <a:p>
          <a:r>
            <a:rPr kumimoji="1" lang="ja-JP" altLang="en-US" sz="1050">
              <a:latin typeface="ＭＳ Ｐゴシック" panose="020B0600070205080204" pitchFamily="50" charset="-128"/>
              <a:ea typeface="ＭＳ Ｐゴシック" panose="020B0600070205080204" pitchFamily="50" charset="-128"/>
            </a:rPr>
            <a:t>　一般会計における元利償還金は、令和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年度をピークに減少していく見込みであるが、公営企業会計における元利償還金のピークは令和</a:t>
          </a:r>
          <a:r>
            <a:rPr kumimoji="1" lang="en-US" altLang="ja-JP" sz="1050">
              <a:latin typeface="ＭＳ Ｐゴシック" panose="020B0600070205080204" pitchFamily="50" charset="-128"/>
              <a:ea typeface="ＭＳ Ｐゴシック" panose="020B0600070205080204" pitchFamily="50" charset="-128"/>
            </a:rPr>
            <a:t>9</a:t>
          </a:r>
          <a:r>
            <a:rPr kumimoji="1" lang="ja-JP" altLang="en-US" sz="1050">
              <a:latin typeface="ＭＳ Ｐゴシック" panose="020B0600070205080204" pitchFamily="50" charset="-128"/>
              <a:ea typeface="ＭＳ Ｐゴシック" panose="020B0600070205080204" pitchFamily="50" charset="-128"/>
            </a:rPr>
            <a:t>年度と見込んでいるため、公営企業会計における歳入確保の推進、第三セクターの経営状況の改善対策に取り組むことで、比率上昇の抑制を図りたい。</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52070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06543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52070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07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44027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654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164677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06543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1710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54204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将来負担比率については、地方債の現在高の減少や公営企業債等繰入見込額の減少等により分子が</a:t>
          </a:r>
          <a:r>
            <a:rPr kumimoji="1" lang="en-US" altLang="ja-JP" sz="1050">
              <a:latin typeface="ＭＳ Ｐゴシック" panose="020B0600070205080204" pitchFamily="50" charset="-128"/>
              <a:ea typeface="ＭＳ Ｐゴシック" panose="020B0600070205080204" pitchFamily="50" charset="-128"/>
            </a:rPr>
            <a:t>22.5%</a:t>
          </a:r>
          <a:r>
            <a:rPr kumimoji="1" lang="ja-JP" altLang="en-US" sz="1050">
              <a:latin typeface="ＭＳ Ｐゴシック" panose="020B0600070205080204" pitchFamily="50" charset="-128"/>
              <a:ea typeface="ＭＳ Ｐゴシック" panose="020B0600070205080204" pitchFamily="50" charset="-128"/>
            </a:rPr>
            <a:t>減となったに加え、普通交付税額の増加等により分母が</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増となったことによって将来負担比率は</a:t>
          </a:r>
          <a:r>
            <a:rPr kumimoji="1" lang="en-US" altLang="ja-JP" sz="1050">
              <a:latin typeface="ＭＳ Ｐゴシック" panose="020B0600070205080204" pitchFamily="50" charset="-128"/>
              <a:ea typeface="ＭＳ Ｐゴシック" panose="020B0600070205080204" pitchFamily="50" charset="-128"/>
            </a:rPr>
            <a:t>3.9</a:t>
          </a:r>
          <a:r>
            <a:rPr kumimoji="1" lang="ja-JP" altLang="en-US" sz="1050">
              <a:latin typeface="ＭＳ Ｐゴシック" panose="020B0600070205080204" pitchFamily="50" charset="-128"/>
              <a:ea typeface="ＭＳ Ｐゴシック" panose="020B0600070205080204" pitchFamily="50" charset="-128"/>
            </a:rPr>
            <a:t>ポイント減少した。</a:t>
          </a:r>
        </a:p>
        <a:p>
          <a:r>
            <a:rPr kumimoji="1" lang="ja-JP" altLang="en-US" sz="1050">
              <a:latin typeface="ＭＳ Ｐゴシック" panose="020B0600070205080204" pitchFamily="50" charset="-128"/>
              <a:ea typeface="ＭＳ Ｐゴシック" panose="020B0600070205080204" pitchFamily="50" charset="-128"/>
            </a:rPr>
            <a:t>　今後も後世への負担を軽減するため、計画的な基金積立により充当可能額を増加させることで分子の減少を図り、比率の改善に努める。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66887</xdr:rowOff>
    </xdr:from>
    <xdr:to>
      <xdr:col>81</xdr:col>
      <xdr:colOff>44450</xdr:colOff>
      <xdr:row>14</xdr:row>
      <xdr:rowOff>98256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6179800" y="2467187"/>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98256</xdr:rowOff>
    </xdr:from>
    <xdr:to>
      <xdr:col>77</xdr:col>
      <xdr:colOff>44450</xdr:colOff>
      <xdr:row>14</xdr:row>
      <xdr:rowOff>121581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498556"/>
          <a:ext cx="889000" cy="2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66082</xdr:rowOff>
    </xdr:from>
    <xdr:to>
      <xdr:col>72</xdr:col>
      <xdr:colOff>203200</xdr:colOff>
      <xdr:row>14</xdr:row>
      <xdr:rowOff>121581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466382"/>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66082</xdr:rowOff>
    </xdr:from>
    <xdr:to>
      <xdr:col>68</xdr:col>
      <xdr:colOff>152400</xdr:colOff>
      <xdr:row>15</xdr:row>
      <xdr:rowOff>61934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466382"/>
          <a:ext cx="889000" cy="16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16087</xdr:rowOff>
    </xdr:from>
    <xdr:to>
      <xdr:col>81</xdr:col>
      <xdr:colOff>95250</xdr:colOff>
      <xdr:row>14</xdr:row>
      <xdr:rowOff>117687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41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159614</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388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47456</xdr:rowOff>
    </xdr:from>
    <xdr:to>
      <xdr:col>77</xdr:col>
      <xdr:colOff>95250</xdr:colOff>
      <xdr:row>14</xdr:row>
      <xdr:rowOff>149056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44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133833</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534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70781</xdr:rowOff>
    </xdr:from>
    <xdr:to>
      <xdr:col>73</xdr:col>
      <xdr:colOff>44450</xdr:colOff>
      <xdr:row>15</xdr:row>
      <xdr:rowOff>931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4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157158</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55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15282</xdr:rowOff>
    </xdr:from>
    <xdr:to>
      <xdr:col>68</xdr:col>
      <xdr:colOff>203200</xdr:colOff>
      <xdr:row>14</xdr:row>
      <xdr:rowOff>116882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41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101659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50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11134</xdr:rowOff>
    </xdr:from>
    <xdr:to>
      <xdr:col>64</xdr:col>
      <xdr:colOff>152400</xdr:colOff>
      <xdr:row>15</xdr:row>
      <xdr:rowOff>112734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58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97511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6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人事院勧告に伴う増額等により、前年度から</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30.5%</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3.2</a:t>
          </a:r>
          <a:r>
            <a:rPr kumimoji="1" lang="ja-JP" altLang="en-US" sz="1050">
              <a:latin typeface="ＭＳ Ｐゴシック" panose="020B0600070205080204" pitchFamily="50" charset="-128"/>
              <a:ea typeface="ＭＳ Ｐゴシック" panose="020B0600070205080204" pitchFamily="50" charset="-128"/>
            </a:rPr>
            <a:t>ポイント上回っている。今後も適正な定員管理を図り、数値の上昇を抑制していく。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146050</xdr:rowOff>
    </xdr:from>
    <xdr:to>
      <xdr:col>24</xdr:col>
      <xdr:colOff>25400</xdr:colOff>
      <xdr:row>37</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8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100330</xdr:rowOff>
    </xdr:from>
    <xdr:to>
      <xdr:col>19</xdr:col>
      <xdr:colOff>187325</xdr:colOff>
      <xdr:row>36</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25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100330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72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92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38100</xdr:rowOff>
    </xdr:from>
    <xdr:to>
      <xdr:col>24</xdr:col>
      <xdr:colOff>76200</xdr:colOff>
      <xdr:row>37</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95250</xdr:rowOff>
    </xdr:from>
    <xdr:to>
      <xdr:col>20</xdr:col>
      <xdr:colOff>38100</xdr:colOff>
      <xdr:row>37</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49530</xdr:rowOff>
    </xdr:from>
    <xdr:to>
      <xdr:col>15</xdr:col>
      <xdr:colOff>149225</xdr:colOff>
      <xdr:row>36</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110490</xdr:rowOff>
    </xdr:from>
    <xdr:to>
      <xdr:col>6</xdr:col>
      <xdr:colOff>171450</xdr:colOff>
      <xdr:row>37</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25417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大手ふるさと納税ポータルサイトを導入したことに伴う委託料の増加や、電力及び食料品等の価格高騰に伴う各施設の光熱水費や給食賄材料費の増加等により、前年度から</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16.6%</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ポイント上回っている。</a:t>
          </a:r>
        </a:p>
        <a:p>
          <a:r>
            <a:rPr kumimoji="1" lang="ja-JP" altLang="en-US" sz="1050">
              <a:latin typeface="ＭＳ Ｐゴシック" panose="020B0600070205080204" pitchFamily="50" charset="-128"/>
              <a:ea typeface="ＭＳ Ｐゴシック" panose="020B0600070205080204" pitchFamily="50" charset="-128"/>
            </a:rPr>
            <a:t>　今後も既存事業の内容を再度精査し、財源の確保に努め、経常的な物件費を抑制していく。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133858</xdr:rowOff>
    </xdr:from>
    <xdr:to>
      <xdr:col>82</xdr:col>
      <xdr:colOff>107950</xdr:colOff>
      <xdr:row>17</xdr:row>
      <xdr:rowOff>143002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485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124714</xdr:rowOff>
    </xdr:from>
    <xdr:to>
      <xdr:col>78</xdr:col>
      <xdr:colOff>69850</xdr:colOff>
      <xdr:row>17</xdr:row>
      <xdr:rowOff>133858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393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78994</xdr:rowOff>
    </xdr:from>
    <xdr:to>
      <xdr:col>73</xdr:col>
      <xdr:colOff>180975</xdr:colOff>
      <xdr:row>17</xdr:row>
      <xdr:rowOff>124714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93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51562</xdr:rowOff>
    </xdr:from>
    <xdr:to>
      <xdr:col>69</xdr:col>
      <xdr:colOff>92075</xdr:colOff>
      <xdr:row>17</xdr:row>
      <xdr:rowOff>78994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662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92202</xdr:rowOff>
    </xdr:from>
    <xdr:to>
      <xdr:col>82</xdr:col>
      <xdr:colOff>158750</xdr:colOff>
      <xdr:row>18</xdr:row>
      <xdr:rowOff>22352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64279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83058</xdr:rowOff>
    </xdr:from>
    <xdr:to>
      <xdr:col>78</xdr:col>
      <xdr:colOff>120650</xdr:colOff>
      <xdr:row>18</xdr:row>
      <xdr:rowOff>13208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169435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84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73914</xdr:rowOff>
    </xdr:from>
    <xdr:to>
      <xdr:col>74</xdr:col>
      <xdr:colOff>31750</xdr:colOff>
      <xdr:row>18</xdr:row>
      <xdr:rowOff>4064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160291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28194</xdr:rowOff>
    </xdr:from>
    <xdr:to>
      <xdr:col>69</xdr:col>
      <xdr:colOff>142875</xdr:colOff>
      <xdr:row>17</xdr:row>
      <xdr:rowOff>129794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114571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自立支援給付費の増加に伴う町負担分の増加等により、前年度から</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となり、類似団体平均値と同値となっている。</a:t>
          </a:r>
        </a:p>
        <a:p>
          <a:r>
            <a:rPr kumimoji="1" lang="ja-JP" altLang="en-US" sz="1050">
              <a:latin typeface="ＭＳ Ｐゴシック" panose="020B0600070205080204" pitchFamily="50" charset="-128"/>
              <a:ea typeface="ＭＳ Ｐゴシック" panose="020B0600070205080204" pitchFamily="50" charset="-128"/>
            </a:rPr>
            <a:t>　当町は少子高齢化に歯止めがかからず、福祉医療費等により扶助費の増加は避けられないが、町民の健康寿命の延伸を図るため、町民の健康増進の取組を推進していくことにより、扶助費の増加をできる限り抑制していきたい。</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83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32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公共下水道、農業集落排水、合併浄化槽の３つの特別会計が廃止となったことで、特別会計への繰出金において下水３会計に対する繰出金が減少したこと等により、前年度から</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10.6%</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ポイント上回っている。</a:t>
          </a:r>
        </a:p>
        <a:p>
          <a:r>
            <a:rPr kumimoji="1" lang="ja-JP" altLang="en-US" sz="1050">
              <a:latin typeface="ＭＳ Ｐゴシック" panose="020B0600070205080204" pitchFamily="50" charset="-128"/>
              <a:ea typeface="ＭＳ Ｐゴシック" panose="020B0600070205080204" pitchFamily="50" charset="-128"/>
            </a:rPr>
            <a:t>　今後、老朽施設の維持補修費、公営企業会計に係る地方債の償還額、介護保険給付費が増加していく見込みであるため、公共施設の維持管理については藤里町公共施設等総合管理計画に基づき適切に実施し、特別会計及び企業会計については独立採算の原則に立ち返り、保険料及び上下水道料金の適正化を図る等、より一層の経営改善に努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10414</xdr:rowOff>
    </xdr:from>
    <xdr:to>
      <xdr:col>82</xdr:col>
      <xdr:colOff>107950</xdr:colOff>
      <xdr:row>60</xdr:row>
      <xdr:rowOff>40132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125964"/>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40132</xdr:rowOff>
    </xdr:from>
    <xdr:to>
      <xdr:col>78</xdr:col>
      <xdr:colOff>69850</xdr:colOff>
      <xdr:row>60</xdr:row>
      <xdr:rowOff>49276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3271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49276</xdr:rowOff>
    </xdr:from>
    <xdr:to>
      <xdr:col>73</xdr:col>
      <xdr:colOff>180975</xdr:colOff>
      <xdr:row>60</xdr:row>
      <xdr:rowOff>58420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336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58420</xdr:rowOff>
    </xdr:from>
    <xdr:to>
      <xdr:col>69</xdr:col>
      <xdr:colOff>92075</xdr:colOff>
      <xdr:row>60</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345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131064</xdr:rowOff>
    </xdr:from>
    <xdr:to>
      <xdr:col>82</xdr:col>
      <xdr:colOff>158750</xdr:colOff>
      <xdr:row>59</xdr:row>
      <xdr:rowOff>61214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103141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160782</xdr:rowOff>
    </xdr:from>
    <xdr:to>
      <xdr:col>78</xdr:col>
      <xdr:colOff>120650</xdr:colOff>
      <xdr:row>60</xdr:row>
      <xdr:rowOff>90932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2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75709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36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169926</xdr:rowOff>
    </xdr:from>
    <xdr:to>
      <xdr:col>74</xdr:col>
      <xdr:colOff>31750</xdr:colOff>
      <xdr:row>60</xdr:row>
      <xdr:rowOff>100076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84853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37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xdr:rowOff>
    </xdr:from>
    <xdr:to>
      <xdr:col>69</xdr:col>
      <xdr:colOff>142875</xdr:colOff>
      <xdr:row>60</xdr:row>
      <xdr:rowOff>109220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93997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年度から開始した下水道事業会計（公営企業）に対する補助金の増加等により、前年度から</a:t>
          </a:r>
          <a:r>
            <a:rPr kumimoji="1" lang="en-US" altLang="ja-JP" sz="1050">
              <a:latin typeface="ＭＳ Ｐゴシック" panose="020B0600070205080204" pitchFamily="50" charset="-128"/>
              <a:ea typeface="ＭＳ Ｐゴシック" panose="020B0600070205080204" pitchFamily="50" charset="-128"/>
            </a:rPr>
            <a:t>0.1</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15.8%</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0.9</a:t>
          </a:r>
          <a:r>
            <a:rPr kumimoji="1" lang="ja-JP" altLang="en-US" sz="1050">
              <a:latin typeface="ＭＳ Ｐゴシック" panose="020B0600070205080204" pitchFamily="50" charset="-128"/>
              <a:ea typeface="ＭＳ Ｐゴシック" panose="020B0600070205080204" pitchFamily="50" charset="-128"/>
            </a:rPr>
            <a:t>ポイント上回っている。</a:t>
          </a:r>
        </a:p>
        <a:p>
          <a:r>
            <a:rPr kumimoji="1" lang="ja-JP" altLang="en-US" sz="1050">
              <a:latin typeface="ＭＳ Ｐゴシック" panose="020B0600070205080204" pitchFamily="50" charset="-128"/>
              <a:ea typeface="ＭＳ Ｐゴシック" panose="020B0600070205080204" pitchFamily="50" charset="-128"/>
            </a:rPr>
            <a:t>　今後は数値の改善を図るため、特用林産物生産出荷事業については独立採算となるように経営の改善を促し、その他補助対象事業については明確な基準を設けて、必要性の低い補助金は見直しや廃止を行い、経費の削減に努めていく。</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37</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455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101854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043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60706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632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56134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632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23</a:t>
          </a:r>
          <a:r>
            <a:rPr kumimoji="1" lang="ja-JP" altLang="en-US" sz="1050">
              <a:latin typeface="ＭＳ Ｐゴシック" panose="020B0600070205080204" pitchFamily="50" charset="-128"/>
              <a:ea typeface="ＭＳ Ｐゴシック" panose="020B0600070205080204" pitchFamily="50" charset="-128"/>
            </a:rPr>
            <a:t>年度に実施した「馬坂橋架替事業」や「県営林道「米代線」開設事業負担金」等に係る過疎対策事業債の元金の償還が終了したため、前年度から</a:t>
          </a:r>
          <a:r>
            <a:rPr kumimoji="1" lang="en-US" altLang="ja-JP" sz="1050">
              <a:latin typeface="ＭＳ Ｐゴシック" panose="020B0600070205080204" pitchFamily="50" charset="-128"/>
              <a:ea typeface="ＭＳ Ｐゴシック" panose="020B0600070205080204" pitchFamily="50" charset="-128"/>
            </a:rPr>
            <a:t>1.1</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13.7%</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4.3</a:t>
          </a:r>
          <a:r>
            <a:rPr kumimoji="1" lang="ja-JP" altLang="en-US" sz="1050">
              <a:latin typeface="ＭＳ Ｐゴシック" panose="020B0600070205080204" pitchFamily="50" charset="-128"/>
              <a:ea typeface="ＭＳ Ｐゴシック" panose="020B0600070205080204" pitchFamily="50" charset="-128"/>
            </a:rPr>
            <a:t>ポイント下回っている。</a:t>
          </a:r>
        </a:p>
        <a:p>
          <a:r>
            <a:rPr kumimoji="1" lang="ja-JP" altLang="en-US" sz="1050">
              <a:latin typeface="ＭＳ Ｐゴシック" panose="020B0600070205080204" pitchFamily="50" charset="-128"/>
              <a:ea typeface="ＭＳ Ｐゴシック" panose="020B0600070205080204" pitchFamily="50" charset="-128"/>
            </a:rPr>
            <a:t>　義務教育学校整備事業に係る元金の償還が令和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年度から始まり、今後も大型事業に係る地方債償還が予定されているものの、公債費は令和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年度がピークで、令和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以降の償還額は減少していく見込みである。比率の増加を抑制するため、引き続き厳正な事業計画に基づき、費用対効果の十分な検討に加えて、後年度負担軽減など多角的な視点からの検討により地方債充当事業の取捨選択をし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43180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314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76</xdr:row>
      <xdr:rowOff>43180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058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8889</xdr:rowOff>
    </xdr:from>
    <xdr:to>
      <xdr:col>15</xdr:col>
      <xdr:colOff>98425</xdr:colOff>
      <xdr:row>76</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39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8889</xdr:rowOff>
    </xdr:from>
    <xdr:to>
      <xdr:col>11</xdr:col>
      <xdr:colOff>9525</xdr:colOff>
      <xdr:row>76</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390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121920</xdr:rowOff>
    </xdr:from>
    <xdr:to>
      <xdr:col>24</xdr:col>
      <xdr:colOff>76200</xdr:colOff>
      <xdr:row>76</xdr:row>
      <xdr:rowOff>52070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138447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129540</xdr:rowOff>
    </xdr:from>
    <xdr:to>
      <xdr:col>11</xdr:col>
      <xdr:colOff>60325</xdr:colOff>
      <xdr:row>76</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69867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140970</xdr:rowOff>
    </xdr:from>
    <xdr:to>
      <xdr:col>6</xdr:col>
      <xdr:colOff>171450</xdr:colOff>
      <xdr:row>76</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81297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比率の分子において人件費、物件費、維持補修費、扶助費、補助費、投資及び出資金・貸付金が増加したことにより、前年度から</a:t>
          </a:r>
          <a:r>
            <a:rPr kumimoji="1" lang="en-US" altLang="ja-JP" sz="1050">
              <a:latin typeface="ＭＳ Ｐゴシック" panose="020B0600070205080204" pitchFamily="50" charset="-128"/>
              <a:ea typeface="ＭＳ Ｐゴシック" panose="020B0600070205080204" pitchFamily="50" charset="-128"/>
            </a:rPr>
            <a:t>1.3</a:t>
          </a:r>
          <a:r>
            <a:rPr kumimoji="1" lang="ja-JP" altLang="en-US" sz="1050">
              <a:latin typeface="ＭＳ Ｐゴシック" panose="020B0600070205080204" pitchFamily="50" charset="-128"/>
              <a:ea typeface="ＭＳ Ｐゴシック" panose="020B0600070205080204" pitchFamily="50" charset="-128"/>
            </a:rPr>
            <a:t>ポイント増の</a:t>
          </a:r>
          <a:r>
            <a:rPr kumimoji="1" lang="en-US" altLang="ja-JP" sz="1050">
              <a:latin typeface="ＭＳ Ｐゴシック" panose="020B0600070205080204" pitchFamily="50" charset="-128"/>
              <a:ea typeface="ＭＳ Ｐゴシック" panose="020B0600070205080204" pitchFamily="50" charset="-128"/>
            </a:rPr>
            <a:t>76.5%</a:t>
          </a:r>
          <a:r>
            <a:rPr kumimoji="1" lang="ja-JP" altLang="en-US" sz="1050">
              <a:latin typeface="ＭＳ Ｐゴシック" panose="020B0600070205080204" pitchFamily="50" charset="-128"/>
              <a:ea typeface="ＭＳ Ｐゴシック" panose="020B0600070205080204" pitchFamily="50" charset="-128"/>
            </a:rPr>
            <a:t>となり、類似団体平均値を</a:t>
          </a:r>
          <a:r>
            <a:rPr kumimoji="1" lang="en-US" altLang="ja-JP" sz="1050">
              <a:latin typeface="ＭＳ Ｐゴシック" panose="020B0600070205080204" pitchFamily="50" charset="-128"/>
              <a:ea typeface="ＭＳ Ｐゴシック" panose="020B0600070205080204" pitchFamily="50" charset="-128"/>
            </a:rPr>
            <a:t>8.2</a:t>
          </a:r>
          <a:r>
            <a:rPr kumimoji="1" lang="ja-JP" altLang="en-US" sz="1050">
              <a:latin typeface="ＭＳ Ｐゴシック" panose="020B0600070205080204" pitchFamily="50" charset="-128"/>
              <a:ea typeface="ＭＳ Ｐゴシック" panose="020B0600070205080204" pitchFamily="50" charset="-128"/>
            </a:rPr>
            <a:t>ポイント上回っている。</a:t>
          </a:r>
        </a:p>
        <a:p>
          <a:r>
            <a:rPr kumimoji="1" lang="ja-JP" altLang="en-US" sz="1050">
              <a:latin typeface="ＭＳ Ｐゴシック" panose="020B0600070205080204" pitchFamily="50" charset="-128"/>
              <a:ea typeface="ＭＳ Ｐゴシック" panose="020B0600070205080204" pitchFamily="50" charset="-128"/>
            </a:rPr>
            <a:t>　今後、既存事業の内容を再度精査し、費用対効果の検討、利用料または使用料が伴うものは、適正な料金設定を図るなどの改善を検討し、今後増加が予想される繰出金については、特別会計の独立採算の原則に立ち返り、上下水道料金及び保険料の適正化を図る等、より一層の経営改善に努め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96520</xdr:rowOff>
    </xdr:from>
    <xdr:to>
      <xdr:col>82</xdr:col>
      <xdr:colOff>107950</xdr:colOff>
      <xdr:row>78</xdr:row>
      <xdr:rowOff>146050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696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xdr:rowOff>
    </xdr:from>
    <xdr:to>
      <xdr:col>78</xdr:col>
      <xdr:colOff>69850</xdr:colOff>
      <xdr:row>78</xdr:row>
      <xdr:rowOff>96520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7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142239</xdr:rowOff>
    </xdr:from>
    <xdr:to>
      <xdr:col>73</xdr:col>
      <xdr:colOff>180975</xdr:colOff>
      <xdr:row>78</xdr:row>
      <xdr:rowOff>5080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438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142239</xdr:rowOff>
    </xdr:from>
    <xdr:to>
      <xdr:col>69</xdr:col>
      <xdr:colOff>92075</xdr:colOff>
      <xdr:row>78</xdr:row>
      <xdr:rowOff>62230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3438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45720</xdr:rowOff>
    </xdr:from>
    <xdr:to>
      <xdr:col>78</xdr:col>
      <xdr:colOff>120650</xdr:colOff>
      <xdr:row>78</xdr:row>
      <xdr:rowOff>147320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132097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0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125730</xdr:rowOff>
    </xdr:from>
    <xdr:to>
      <xdr:col>74</xdr:col>
      <xdr:colOff>31750</xdr:colOff>
      <xdr:row>78</xdr:row>
      <xdr:rowOff>55880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40657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91439</xdr:rowOff>
    </xdr:from>
    <xdr:to>
      <xdr:col>69</xdr:col>
      <xdr:colOff>142875</xdr:colOff>
      <xdr:row>78</xdr:row>
      <xdr:rowOff>21589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6366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165045</xdr:rowOff>
    </xdr:from>
    <xdr:to>
      <xdr:col>29</xdr:col>
      <xdr:colOff>127000</xdr:colOff>
      <xdr:row>18</xdr:row>
      <xdr:rowOff>43800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27320"/>
          <a:ext cx="647700" cy="5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149822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1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43800</xdr:rowOff>
    </xdr:from>
    <xdr:to>
      <xdr:col>26</xdr:col>
      <xdr:colOff>50800</xdr:colOff>
      <xdr:row>18</xdr:row>
      <xdr:rowOff>60984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7525"/>
          <a:ext cx="698500" cy="17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60984</xdr:rowOff>
    </xdr:from>
    <xdr:to>
      <xdr:col>22</xdr:col>
      <xdr:colOff>114300</xdr:colOff>
      <xdr:row>18</xdr:row>
      <xdr:rowOff>74822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4709"/>
          <a:ext cx="698500" cy="13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74822</xdr:rowOff>
    </xdr:from>
    <xdr:to>
      <xdr:col>18</xdr:col>
      <xdr:colOff>177800</xdr:colOff>
      <xdr:row>18</xdr:row>
      <xdr:rowOff>95731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08547"/>
          <a:ext cx="698500" cy="209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114245</xdr:rowOff>
    </xdr:from>
    <xdr:to>
      <xdr:col>29</xdr:col>
      <xdr:colOff>177800</xdr:colOff>
      <xdr:row>18</xdr:row>
      <xdr:rowOff>44395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76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130772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2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164450</xdr:rowOff>
    </xdr:from>
    <xdr:to>
      <xdr:col>26</xdr:col>
      <xdr:colOff>101600</xdr:colOff>
      <xdr:row>18</xdr:row>
      <xdr:rowOff>94600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6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79377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3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10184</xdr:rowOff>
    </xdr:from>
    <xdr:to>
      <xdr:col>22</xdr:col>
      <xdr:colOff>165100</xdr:colOff>
      <xdr:row>18</xdr:row>
      <xdr:rowOff>111784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3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96561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24022</xdr:rowOff>
    </xdr:from>
    <xdr:to>
      <xdr:col>19</xdr:col>
      <xdr:colOff>38100</xdr:colOff>
      <xdr:row>18</xdr:row>
      <xdr:rowOff>125622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57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135799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926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44931</xdr:rowOff>
    </xdr:from>
    <xdr:to>
      <xdr:col>15</xdr:col>
      <xdr:colOff>101600</xdr:colOff>
      <xdr:row>18</xdr:row>
      <xdr:rowOff>146531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8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131308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39427</xdr:rowOff>
    </xdr:from>
    <xdr:to>
      <xdr:col>29</xdr:col>
      <xdr:colOff>127000</xdr:colOff>
      <xdr:row>36</xdr:row>
      <xdr:rowOff>81215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92677"/>
          <a:ext cx="647700" cy="41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39427</xdr:rowOff>
    </xdr:from>
    <xdr:to>
      <xdr:col>26</xdr:col>
      <xdr:colOff>50800</xdr:colOff>
      <xdr:row>36</xdr:row>
      <xdr:rowOff>48419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92677"/>
          <a:ext cx="698500" cy="8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48419</xdr:rowOff>
    </xdr:from>
    <xdr:to>
      <xdr:col>22</xdr:col>
      <xdr:colOff>114300</xdr:colOff>
      <xdr:row>36</xdr:row>
      <xdr:rowOff>70578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01669"/>
          <a:ext cx="698500" cy="2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70578</xdr:rowOff>
    </xdr:from>
    <xdr:to>
      <xdr:col>18</xdr:col>
      <xdr:colOff>177800</xdr:colOff>
      <xdr:row>36</xdr:row>
      <xdr:rowOff>78796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23828"/>
          <a:ext cx="698500" cy="8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30415</xdr:rowOff>
    </xdr:from>
    <xdr:to>
      <xdr:col>29</xdr:col>
      <xdr:colOff>177800</xdr:colOff>
      <xdr:row>36</xdr:row>
      <xdr:rowOff>132015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83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2492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5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331527</xdr:rowOff>
    </xdr:from>
    <xdr:to>
      <xdr:col>26</xdr:col>
      <xdr:colOff>101600</xdr:colOff>
      <xdr:row>36</xdr:row>
      <xdr:rowOff>90227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4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75004</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28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340519</xdr:rowOff>
    </xdr:from>
    <xdr:to>
      <xdr:col>22</xdr:col>
      <xdr:colOff>165100</xdr:colOff>
      <xdr:row>36</xdr:row>
      <xdr:rowOff>99219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50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83996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37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19778</xdr:rowOff>
    </xdr:from>
    <xdr:to>
      <xdr:col>19</xdr:col>
      <xdr:colOff>38100</xdr:colOff>
      <xdr:row>36</xdr:row>
      <xdr:rowOff>121378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73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106155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59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27996</xdr:rowOff>
    </xdr:from>
    <xdr:to>
      <xdr:col>15</xdr:col>
      <xdr:colOff>101600</xdr:colOff>
      <xdr:row>36</xdr:row>
      <xdr:rowOff>129596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1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114373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6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26658</xdr:rowOff>
    </xdr:from>
    <xdr:to>
      <xdr:col>24</xdr:col>
      <xdr:colOff>63500</xdr:colOff>
      <xdr:row>37</xdr:row>
      <xdr:rowOff>69644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0308"/>
          <a:ext cx="838200" cy="4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69644</xdr:rowOff>
    </xdr:from>
    <xdr:to>
      <xdr:col>19</xdr:col>
      <xdr:colOff>177800</xdr:colOff>
      <xdr:row>37</xdr:row>
      <xdr:rowOff>84534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3294"/>
          <a:ext cx="889000" cy="1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83961</xdr:rowOff>
    </xdr:from>
    <xdr:to>
      <xdr:col>15</xdr:col>
      <xdr:colOff>50800</xdr:colOff>
      <xdr:row>37</xdr:row>
      <xdr:rowOff>84534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427611"/>
          <a:ext cx="88900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83961</xdr:rowOff>
    </xdr:from>
    <xdr:to>
      <xdr:col>10</xdr:col>
      <xdr:colOff>114300</xdr:colOff>
      <xdr:row>37</xdr:row>
      <xdr:rowOff>110175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27611"/>
          <a:ext cx="889000" cy="2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147308</xdr:rowOff>
    </xdr:from>
    <xdr:to>
      <xdr:col>24</xdr:col>
      <xdr:colOff>114300</xdr:colOff>
      <xdr:row>37</xdr:row>
      <xdr:rowOff>77458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125735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18844</xdr:rowOff>
    </xdr:from>
    <xdr:to>
      <xdr:col>20</xdr:col>
      <xdr:colOff>38100</xdr:colOff>
      <xdr:row>37</xdr:row>
      <xdr:rowOff>120444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111571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5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33734</xdr:rowOff>
    </xdr:from>
    <xdr:to>
      <xdr:col>15</xdr:col>
      <xdr:colOff>101600</xdr:colOff>
      <xdr:row>37</xdr:row>
      <xdr:rowOff>135334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126461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7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33161</xdr:rowOff>
    </xdr:from>
    <xdr:to>
      <xdr:col>10</xdr:col>
      <xdr:colOff>165100</xdr:colOff>
      <xdr:row>37</xdr:row>
      <xdr:rowOff>134761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7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125888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6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59375</xdr:rowOff>
    </xdr:from>
    <xdr:to>
      <xdr:col>6</xdr:col>
      <xdr:colOff>38100</xdr:colOff>
      <xdr:row>37</xdr:row>
      <xdr:rowOff>160975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0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152102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9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36952</xdr:rowOff>
    </xdr:from>
    <xdr:to>
      <xdr:col>24</xdr:col>
      <xdr:colOff>63500</xdr:colOff>
      <xdr:row>58</xdr:row>
      <xdr:rowOff>44672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81052"/>
          <a:ext cx="838200" cy="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37005</xdr:rowOff>
    </xdr:from>
    <xdr:to>
      <xdr:col>19</xdr:col>
      <xdr:colOff>177800</xdr:colOff>
      <xdr:row>58</xdr:row>
      <xdr:rowOff>44672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981105"/>
          <a:ext cx="889000" cy="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37005</xdr:rowOff>
    </xdr:from>
    <xdr:to>
      <xdr:col>15</xdr:col>
      <xdr:colOff>50800</xdr:colOff>
      <xdr:row>58</xdr:row>
      <xdr:rowOff>47522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1105"/>
          <a:ext cx="889000" cy="1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47522</xdr:rowOff>
    </xdr:from>
    <xdr:to>
      <xdr:col>10</xdr:col>
      <xdr:colOff>114300</xdr:colOff>
      <xdr:row>58</xdr:row>
      <xdr:rowOff>56723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91622"/>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157602</xdr:rowOff>
    </xdr:from>
    <xdr:to>
      <xdr:col>24</xdr:col>
      <xdr:colOff>114300</xdr:colOff>
      <xdr:row>58</xdr:row>
      <xdr:rowOff>87752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3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165322</xdr:rowOff>
    </xdr:from>
    <xdr:to>
      <xdr:col>20</xdr:col>
      <xdr:colOff>38100</xdr:colOff>
      <xdr:row>58</xdr:row>
      <xdr:rowOff>95472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86599</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157655</xdr:rowOff>
    </xdr:from>
    <xdr:to>
      <xdr:col>15</xdr:col>
      <xdr:colOff>101600</xdr:colOff>
      <xdr:row>58</xdr:row>
      <xdr:rowOff>87805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78932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168172</xdr:rowOff>
    </xdr:from>
    <xdr:to>
      <xdr:col>10</xdr:col>
      <xdr:colOff>165100</xdr:colOff>
      <xdr:row>58</xdr:row>
      <xdr:rowOff>98322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89449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33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5923</xdr:rowOff>
    </xdr:from>
    <xdr:to>
      <xdr:col>6</xdr:col>
      <xdr:colOff>38100</xdr:colOff>
      <xdr:row>58</xdr:row>
      <xdr:rowOff>107523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98650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4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101009</xdr:rowOff>
    </xdr:from>
    <xdr:to>
      <xdr:col>24</xdr:col>
      <xdr:colOff>63500</xdr:colOff>
      <xdr:row>78</xdr:row>
      <xdr:rowOff>103291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74109"/>
          <a:ext cx="838200" cy="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101009</xdr:rowOff>
    </xdr:from>
    <xdr:to>
      <xdr:col>19</xdr:col>
      <xdr:colOff>177800</xdr:colOff>
      <xdr:row>78</xdr:row>
      <xdr:rowOff>114009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74109"/>
          <a:ext cx="889000" cy="1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106145</xdr:rowOff>
    </xdr:from>
    <xdr:to>
      <xdr:col>15</xdr:col>
      <xdr:colOff>50800</xdr:colOff>
      <xdr:row>78</xdr:row>
      <xdr:rowOff>114009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79245"/>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106145</xdr:rowOff>
    </xdr:from>
    <xdr:to>
      <xdr:col>10</xdr:col>
      <xdr:colOff>114300</xdr:colOff>
      <xdr:row>78</xdr:row>
      <xdr:rowOff>147030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79245"/>
          <a:ext cx="889000" cy="4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52491</xdr:rowOff>
    </xdr:from>
    <xdr:to>
      <xdr:col>24</xdr:col>
      <xdr:colOff>114300</xdr:colOff>
      <xdr:row>78</xdr:row>
      <xdr:rowOff>154091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50209</xdr:rowOff>
    </xdr:from>
    <xdr:to>
      <xdr:col>20</xdr:col>
      <xdr:colOff>38100</xdr:colOff>
      <xdr:row>78</xdr:row>
      <xdr:rowOff>151809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2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168336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9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63209</xdr:rowOff>
    </xdr:from>
    <xdr:to>
      <xdr:col>15</xdr:col>
      <xdr:colOff>101600</xdr:colOff>
      <xdr:row>78</xdr:row>
      <xdr:rowOff>164809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155936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2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55345</xdr:rowOff>
    </xdr:from>
    <xdr:to>
      <xdr:col>10</xdr:col>
      <xdr:colOff>165100</xdr:colOff>
      <xdr:row>78</xdr:row>
      <xdr:rowOff>156945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2022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20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96230</xdr:rowOff>
    </xdr:from>
    <xdr:to>
      <xdr:col>6</xdr:col>
      <xdr:colOff>38100</xdr:colOff>
      <xdr:row>79</xdr:row>
      <xdr:rowOff>26380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17507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6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101464</xdr:rowOff>
    </xdr:from>
    <xdr:to>
      <xdr:col>24</xdr:col>
      <xdr:colOff>63500</xdr:colOff>
      <xdr:row>95</xdr:row>
      <xdr:rowOff>36091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217764"/>
          <a:ext cx="838200" cy="10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16706</xdr:rowOff>
    </xdr:from>
    <xdr:to>
      <xdr:col>19</xdr:col>
      <xdr:colOff>177800</xdr:colOff>
      <xdr:row>95</xdr:row>
      <xdr:rowOff>36091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04456"/>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16706</xdr:rowOff>
    </xdr:from>
    <xdr:to>
      <xdr:col>15</xdr:col>
      <xdr:colOff>50800</xdr:colOff>
      <xdr:row>95</xdr:row>
      <xdr:rowOff>38133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04456"/>
          <a:ext cx="889000" cy="2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38133</xdr:rowOff>
    </xdr:from>
    <xdr:to>
      <xdr:col>10</xdr:col>
      <xdr:colOff>114300</xdr:colOff>
      <xdr:row>95</xdr:row>
      <xdr:rowOff>151656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25883"/>
          <a:ext cx="889000" cy="11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50664</xdr:rowOff>
    </xdr:from>
    <xdr:to>
      <xdr:col>24</xdr:col>
      <xdr:colOff>114300</xdr:colOff>
      <xdr:row>94</xdr:row>
      <xdr:rowOff>152264</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6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73541</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1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156741</xdr:rowOff>
    </xdr:from>
    <xdr:to>
      <xdr:col>20</xdr:col>
      <xdr:colOff>38100</xdr:colOff>
      <xdr:row>95</xdr:row>
      <xdr:rowOff>86891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7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78018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36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137356</xdr:rowOff>
    </xdr:from>
    <xdr:to>
      <xdr:col>15</xdr:col>
      <xdr:colOff>101600</xdr:colOff>
      <xdr:row>95</xdr:row>
      <xdr:rowOff>67506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5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84033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2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158783</xdr:rowOff>
    </xdr:from>
    <xdr:to>
      <xdr:col>10</xdr:col>
      <xdr:colOff>165100</xdr:colOff>
      <xdr:row>95</xdr:row>
      <xdr:rowOff>88933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7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80060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6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100856</xdr:rowOff>
    </xdr:from>
    <xdr:to>
      <xdr:col>6</xdr:col>
      <xdr:colOff>38100</xdr:colOff>
      <xdr:row>96</xdr:row>
      <xdr:rowOff>31006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8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22133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48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108021</xdr:rowOff>
    </xdr:from>
    <xdr:to>
      <xdr:col>55</xdr:col>
      <xdr:colOff>0</xdr:colOff>
      <xdr:row>38</xdr:row>
      <xdr:rowOff>29603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51671"/>
          <a:ext cx="838200" cy="9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23259</xdr:rowOff>
    </xdr:from>
    <xdr:to>
      <xdr:col>50</xdr:col>
      <xdr:colOff>114300</xdr:colOff>
      <xdr:row>38</xdr:row>
      <xdr:rowOff>29603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538359"/>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23259</xdr:rowOff>
    </xdr:from>
    <xdr:to>
      <xdr:col>45</xdr:col>
      <xdr:colOff>177800</xdr:colOff>
      <xdr:row>38</xdr:row>
      <xdr:rowOff>36342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38359"/>
          <a:ext cx="889000" cy="1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100755</xdr:rowOff>
    </xdr:from>
    <xdr:to>
      <xdr:col>41</xdr:col>
      <xdr:colOff>50800</xdr:colOff>
      <xdr:row>38</xdr:row>
      <xdr:rowOff>36342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44405"/>
          <a:ext cx="889000" cy="10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57221</xdr:rowOff>
    </xdr:from>
    <xdr:to>
      <xdr:col>55</xdr:col>
      <xdr:colOff>50800</xdr:colOff>
      <xdr:row>37</xdr:row>
      <xdr:rowOff>158821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0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80098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5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150253</xdr:rowOff>
    </xdr:from>
    <xdr:to>
      <xdr:col>50</xdr:col>
      <xdr:colOff>165100</xdr:colOff>
      <xdr:row>38</xdr:row>
      <xdr:rowOff>80403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9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71530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86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143909</xdr:rowOff>
    </xdr:from>
    <xdr:to>
      <xdr:col>46</xdr:col>
      <xdr:colOff>38100</xdr:colOff>
      <xdr:row>38</xdr:row>
      <xdr:rowOff>74059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65186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80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156992</xdr:rowOff>
    </xdr:from>
    <xdr:to>
      <xdr:col>41</xdr:col>
      <xdr:colOff>101600</xdr:colOff>
      <xdr:row>38</xdr:row>
      <xdr:rowOff>87142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0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78269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59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49955</xdr:rowOff>
    </xdr:from>
    <xdr:to>
      <xdr:col>36</xdr:col>
      <xdr:colOff>165100</xdr:colOff>
      <xdr:row>37</xdr:row>
      <xdr:rowOff>151555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9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142682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86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57813</xdr:rowOff>
    </xdr:from>
    <xdr:to>
      <xdr:col>55</xdr:col>
      <xdr:colOff>0</xdr:colOff>
      <xdr:row>59</xdr:row>
      <xdr:rowOff>61750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73363"/>
          <a:ext cx="83820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151744</xdr:rowOff>
    </xdr:from>
    <xdr:to>
      <xdr:col>50</xdr:col>
      <xdr:colOff>114300</xdr:colOff>
      <xdr:row>59</xdr:row>
      <xdr:rowOff>57813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95844"/>
          <a:ext cx="889000" cy="7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151744</xdr:rowOff>
    </xdr:from>
    <xdr:to>
      <xdr:col>45</xdr:col>
      <xdr:colOff>177800</xdr:colOff>
      <xdr:row>59</xdr:row>
      <xdr:rowOff>17580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95844"/>
          <a:ext cx="889000" cy="3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17580</xdr:rowOff>
    </xdr:from>
    <xdr:to>
      <xdr:col>41</xdr:col>
      <xdr:colOff>50800</xdr:colOff>
      <xdr:row>59</xdr:row>
      <xdr:rowOff>33403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33130"/>
          <a:ext cx="889000" cy="1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10950</xdr:rowOff>
    </xdr:from>
    <xdr:to>
      <xdr:col>55</xdr:col>
      <xdr:colOff>50800</xdr:colOff>
      <xdr:row>59</xdr:row>
      <xdr:rowOff>112550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97327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4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7013</xdr:rowOff>
    </xdr:from>
    <xdr:to>
      <xdr:col>50</xdr:col>
      <xdr:colOff>165100</xdr:colOff>
      <xdr:row>59</xdr:row>
      <xdr:rowOff>108613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99740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100944</xdr:rowOff>
    </xdr:from>
    <xdr:to>
      <xdr:col>46</xdr:col>
      <xdr:colOff>38100</xdr:colOff>
      <xdr:row>59</xdr:row>
      <xdr:rowOff>31094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47621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2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138230</xdr:rowOff>
    </xdr:from>
    <xdr:to>
      <xdr:col>41</xdr:col>
      <xdr:colOff>101600</xdr:colOff>
      <xdr:row>59</xdr:row>
      <xdr:rowOff>68380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8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59507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7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154053</xdr:rowOff>
    </xdr:from>
    <xdr:to>
      <xdr:col>36</xdr:col>
      <xdr:colOff>165100</xdr:colOff>
      <xdr:row>59</xdr:row>
      <xdr:rowOff>84203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9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75330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9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15185</xdr:rowOff>
    </xdr:from>
    <xdr:to>
      <xdr:col>55</xdr:col>
      <xdr:colOff>0</xdr:colOff>
      <xdr:row>79</xdr:row>
      <xdr:rowOff>30293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59735"/>
          <a:ext cx="838200" cy="1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30293</xdr:rowOff>
    </xdr:from>
    <xdr:to>
      <xdr:col>50</xdr:col>
      <xdr:colOff>114300</xdr:colOff>
      <xdr:row>79</xdr:row>
      <xdr:rowOff>40221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4843"/>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32600</xdr:rowOff>
    </xdr:from>
    <xdr:to>
      <xdr:col>45</xdr:col>
      <xdr:colOff>177800</xdr:colOff>
      <xdr:row>79</xdr:row>
      <xdr:rowOff>40221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7150"/>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32600</xdr:rowOff>
    </xdr:from>
    <xdr:to>
      <xdr:col>41</xdr:col>
      <xdr:colOff>50800</xdr:colOff>
      <xdr:row>79</xdr:row>
      <xdr:rowOff>37061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77150"/>
          <a:ext cx="8890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135835</xdr:rowOff>
    </xdr:from>
    <xdr:to>
      <xdr:col>55</xdr:col>
      <xdr:colOff>50800</xdr:colOff>
      <xdr:row>79</xdr:row>
      <xdr:rowOff>65985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50762</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150943</xdr:rowOff>
    </xdr:from>
    <xdr:to>
      <xdr:col>50</xdr:col>
      <xdr:colOff>165100</xdr:colOff>
      <xdr:row>79</xdr:row>
      <xdr:rowOff>81093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72220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160871</xdr:rowOff>
    </xdr:from>
    <xdr:to>
      <xdr:col>46</xdr:col>
      <xdr:colOff>38100</xdr:colOff>
      <xdr:row>79</xdr:row>
      <xdr:rowOff>91021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82148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153250</xdr:rowOff>
    </xdr:from>
    <xdr:to>
      <xdr:col>41</xdr:col>
      <xdr:colOff>101600</xdr:colOff>
      <xdr:row>79</xdr:row>
      <xdr:rowOff>83400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74527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1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157711</xdr:rowOff>
    </xdr:from>
    <xdr:to>
      <xdr:col>36</xdr:col>
      <xdr:colOff>165100</xdr:colOff>
      <xdr:row>79</xdr:row>
      <xdr:rowOff>87861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78988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89060</xdr:rowOff>
    </xdr:from>
    <xdr:to>
      <xdr:col>55</xdr:col>
      <xdr:colOff>0</xdr:colOff>
      <xdr:row>98</xdr:row>
      <xdr:rowOff>101019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91160"/>
          <a:ext cx="838200" cy="1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147858</xdr:rowOff>
    </xdr:from>
    <xdr:to>
      <xdr:col>50</xdr:col>
      <xdr:colOff>114300</xdr:colOff>
      <xdr:row>98</xdr:row>
      <xdr:rowOff>89060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78508"/>
          <a:ext cx="889000" cy="11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147858</xdr:rowOff>
    </xdr:from>
    <xdr:to>
      <xdr:col>45</xdr:col>
      <xdr:colOff>177800</xdr:colOff>
      <xdr:row>98</xdr:row>
      <xdr:rowOff>31854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78508"/>
          <a:ext cx="889000" cy="5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31854</xdr:rowOff>
    </xdr:from>
    <xdr:to>
      <xdr:col>41</xdr:col>
      <xdr:colOff>50800</xdr:colOff>
      <xdr:row>98</xdr:row>
      <xdr:rowOff>51068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33954"/>
          <a:ext cx="889000" cy="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50219</xdr:rowOff>
    </xdr:from>
    <xdr:to>
      <xdr:col>55</xdr:col>
      <xdr:colOff>50800</xdr:colOff>
      <xdr:row>98</xdr:row>
      <xdr:rowOff>151819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5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38260</xdr:rowOff>
    </xdr:from>
    <xdr:to>
      <xdr:col>50</xdr:col>
      <xdr:colOff>165100</xdr:colOff>
      <xdr:row>98</xdr:row>
      <xdr:rowOff>139860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130987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97058</xdr:rowOff>
    </xdr:from>
    <xdr:to>
      <xdr:col>46</xdr:col>
      <xdr:colOff>38100</xdr:colOff>
      <xdr:row>98</xdr:row>
      <xdr:rowOff>27208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2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43735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0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152504</xdr:rowOff>
    </xdr:from>
    <xdr:to>
      <xdr:col>41</xdr:col>
      <xdr:colOff>101600</xdr:colOff>
      <xdr:row>98</xdr:row>
      <xdr:rowOff>82654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8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99181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58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268</xdr:rowOff>
    </xdr:from>
    <xdr:to>
      <xdr:col>36</xdr:col>
      <xdr:colOff>165100</xdr:colOff>
      <xdr:row>98</xdr:row>
      <xdr:rowOff>101868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92995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895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141334</xdr:rowOff>
    </xdr:from>
    <xdr:to>
      <xdr:col>85</xdr:col>
      <xdr:colOff>127000</xdr:colOff>
      <xdr:row>38</xdr:row>
      <xdr:rowOff>20096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484984"/>
          <a:ext cx="838200" cy="5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20096</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35196"/>
          <a:ext cx="889000" cy="19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41322</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27872"/>
          <a:ext cx="889000" cy="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41322</xdr:rowOff>
    </xdr:from>
    <xdr:to>
      <xdr:col>71</xdr:col>
      <xdr:colOff>177800</xdr:colOff>
      <xdr:row>39</xdr:row>
      <xdr:rowOff>42232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27872"/>
          <a:ext cx="88900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90534</xdr:rowOff>
    </xdr:from>
    <xdr:to>
      <xdr:col>85</xdr:col>
      <xdr:colOff>177800</xdr:colOff>
      <xdr:row>38</xdr:row>
      <xdr:rowOff>20684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43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113411</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28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140746</xdr:rowOff>
    </xdr:from>
    <xdr:to>
      <xdr:col>81</xdr:col>
      <xdr:colOff>101600</xdr:colOff>
      <xdr:row>38</xdr:row>
      <xdr:rowOff>70896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8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87423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5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161972</xdr:rowOff>
    </xdr:from>
    <xdr:to>
      <xdr:col>72</xdr:col>
      <xdr:colOff>38100</xdr:colOff>
      <xdr:row>39</xdr:row>
      <xdr:rowOff>92122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83249</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769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162882</xdr:rowOff>
    </xdr:from>
    <xdr:to>
      <xdr:col>67</xdr:col>
      <xdr:colOff>101600</xdr:colOff>
      <xdr:row>39</xdr:row>
      <xdr:rowOff>93032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84159</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0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148059</xdr:rowOff>
    </xdr:from>
    <xdr:to>
      <xdr:col>85</xdr:col>
      <xdr:colOff>127000</xdr:colOff>
      <xdr:row>77</xdr:row>
      <xdr:rowOff>153696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49709"/>
          <a:ext cx="838200" cy="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148059</xdr:rowOff>
    </xdr:from>
    <xdr:to>
      <xdr:col>81</xdr:col>
      <xdr:colOff>50800</xdr:colOff>
      <xdr:row>77</xdr:row>
      <xdr:rowOff>159927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49709"/>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159927</xdr:rowOff>
    </xdr:from>
    <xdr:to>
      <xdr:col>76</xdr:col>
      <xdr:colOff>114300</xdr:colOff>
      <xdr:row>78</xdr:row>
      <xdr:rowOff>2259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61577"/>
          <a:ext cx="889000" cy="1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2259</xdr:rowOff>
    </xdr:from>
    <xdr:to>
      <xdr:col>71</xdr:col>
      <xdr:colOff>177800</xdr:colOff>
      <xdr:row>78</xdr:row>
      <xdr:rowOff>19424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75359"/>
          <a:ext cx="889000" cy="1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102896</xdr:rowOff>
    </xdr:from>
    <xdr:to>
      <xdr:col>85</xdr:col>
      <xdr:colOff>177800</xdr:colOff>
      <xdr:row>78</xdr:row>
      <xdr:rowOff>33046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0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81323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8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97259</xdr:rowOff>
    </xdr:from>
    <xdr:to>
      <xdr:col>81</xdr:col>
      <xdr:colOff>101600</xdr:colOff>
      <xdr:row>78</xdr:row>
      <xdr:rowOff>27409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18536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9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109127</xdr:rowOff>
    </xdr:from>
    <xdr:to>
      <xdr:col>76</xdr:col>
      <xdr:colOff>165100</xdr:colOff>
      <xdr:row>78</xdr:row>
      <xdr:rowOff>39277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30404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40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122909</xdr:rowOff>
    </xdr:from>
    <xdr:to>
      <xdr:col>72</xdr:col>
      <xdr:colOff>38100</xdr:colOff>
      <xdr:row>78</xdr:row>
      <xdr:rowOff>53059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2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44186</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417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140074</xdr:rowOff>
    </xdr:from>
    <xdr:to>
      <xdr:col>67</xdr:col>
      <xdr:colOff>101600</xdr:colOff>
      <xdr:row>78</xdr:row>
      <xdr:rowOff>70224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61351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3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59483</xdr:rowOff>
    </xdr:from>
    <xdr:to>
      <xdr:col>85</xdr:col>
      <xdr:colOff>127000</xdr:colOff>
      <xdr:row>98</xdr:row>
      <xdr:rowOff>65438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61583"/>
          <a:ext cx="838200" cy="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59483</xdr:rowOff>
    </xdr:from>
    <xdr:to>
      <xdr:col>81</xdr:col>
      <xdr:colOff>50800</xdr:colOff>
      <xdr:row>98</xdr:row>
      <xdr:rowOff>96123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61583"/>
          <a:ext cx="889000" cy="3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57088</xdr:rowOff>
    </xdr:from>
    <xdr:to>
      <xdr:col>76</xdr:col>
      <xdr:colOff>114300</xdr:colOff>
      <xdr:row>98</xdr:row>
      <xdr:rowOff>96123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9188"/>
          <a:ext cx="889000" cy="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57088</xdr:rowOff>
    </xdr:from>
    <xdr:to>
      <xdr:col>71</xdr:col>
      <xdr:colOff>177800</xdr:colOff>
      <xdr:row>98</xdr:row>
      <xdr:rowOff>84931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9188"/>
          <a:ext cx="889000" cy="2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14638</xdr:rowOff>
    </xdr:from>
    <xdr:to>
      <xdr:col>85</xdr:col>
      <xdr:colOff>177800</xdr:colOff>
      <xdr:row>98</xdr:row>
      <xdr:rowOff>116238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8683</xdr:rowOff>
    </xdr:from>
    <xdr:to>
      <xdr:col>81</xdr:col>
      <xdr:colOff>101600</xdr:colOff>
      <xdr:row>98</xdr:row>
      <xdr:rowOff>110283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101410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0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45323</xdr:rowOff>
    </xdr:from>
    <xdr:to>
      <xdr:col>76</xdr:col>
      <xdr:colOff>165100</xdr:colOff>
      <xdr:row>98</xdr:row>
      <xdr:rowOff>146923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138050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6288</xdr:rowOff>
    </xdr:from>
    <xdr:to>
      <xdr:col>72</xdr:col>
      <xdr:colOff>38100</xdr:colOff>
      <xdr:row>98</xdr:row>
      <xdr:rowOff>107888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99015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34131</xdr:rowOff>
    </xdr:from>
    <xdr:to>
      <xdr:col>67</xdr:col>
      <xdr:colOff>101600</xdr:colOff>
      <xdr:row>98</xdr:row>
      <xdr:rowOff>135731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126858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2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748</xdr:rowOff>
    </xdr:from>
    <xdr:to>
      <xdr:col>116</xdr:col>
      <xdr:colOff>63500</xdr:colOff>
      <xdr:row>37</xdr:row>
      <xdr:rowOff>159268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172948"/>
          <a:ext cx="838200" cy="32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159268</xdr:rowOff>
    </xdr:from>
    <xdr:to>
      <xdr:col>111</xdr:col>
      <xdr:colOff>177800</xdr:colOff>
      <xdr:row>37</xdr:row>
      <xdr:rowOff>165495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02918"/>
          <a:ext cx="889000" cy="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165495</xdr:rowOff>
    </xdr:from>
    <xdr:to>
      <xdr:col>107</xdr:col>
      <xdr:colOff>50800</xdr:colOff>
      <xdr:row>38</xdr:row>
      <xdr:rowOff>10477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09145"/>
          <a:ext cx="889000" cy="1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688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10477</xdr:rowOff>
    </xdr:from>
    <xdr:to>
      <xdr:col>102</xdr:col>
      <xdr:colOff>114300</xdr:colOff>
      <xdr:row>38</xdr:row>
      <xdr:rowOff>21349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525577"/>
          <a:ext cx="8890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8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165680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8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121398</xdr:rowOff>
    </xdr:from>
    <xdr:to>
      <xdr:col>116</xdr:col>
      <xdr:colOff>114300</xdr:colOff>
      <xdr:row>36</xdr:row>
      <xdr:rowOff>51548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12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144275</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97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108468</xdr:rowOff>
    </xdr:from>
    <xdr:to>
      <xdr:col>112</xdr:col>
      <xdr:colOff>38100</xdr:colOff>
      <xdr:row>38</xdr:row>
      <xdr:rowOff>38618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5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55145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622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114695</xdr:rowOff>
    </xdr:from>
    <xdr:to>
      <xdr:col>107</xdr:col>
      <xdr:colOff>101600</xdr:colOff>
      <xdr:row>38</xdr:row>
      <xdr:rowOff>44845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5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61372</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623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131127</xdr:rowOff>
    </xdr:from>
    <xdr:to>
      <xdr:col>102</xdr:col>
      <xdr:colOff>165100</xdr:colOff>
      <xdr:row>38</xdr:row>
      <xdr:rowOff>61277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77804</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278111" y="625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141999</xdr:rowOff>
    </xdr:from>
    <xdr:to>
      <xdr:col>98</xdr:col>
      <xdr:colOff>38100</xdr:colOff>
      <xdr:row>38</xdr:row>
      <xdr:rowOff>72149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8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88676</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626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92494</xdr:rowOff>
    </xdr:from>
    <xdr:to>
      <xdr:col>116</xdr:col>
      <xdr:colOff>63500</xdr:colOff>
      <xdr:row>57</xdr:row>
      <xdr:rowOff>110913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865144"/>
          <a:ext cx="8382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110913</xdr:rowOff>
    </xdr:from>
    <xdr:to>
      <xdr:col>111</xdr:col>
      <xdr:colOff>177800</xdr:colOff>
      <xdr:row>57</xdr:row>
      <xdr:rowOff>143814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9883563"/>
          <a:ext cx="889000" cy="3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132826</xdr:rowOff>
    </xdr:from>
    <xdr:to>
      <xdr:col>107</xdr:col>
      <xdr:colOff>50800</xdr:colOff>
      <xdr:row>57</xdr:row>
      <xdr:rowOff>143814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9905476"/>
          <a:ext cx="889000" cy="1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132826</xdr:rowOff>
    </xdr:from>
    <xdr:to>
      <xdr:col>102</xdr:col>
      <xdr:colOff>114300</xdr:colOff>
      <xdr:row>57</xdr:row>
      <xdr:rowOff>138410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9905476"/>
          <a:ext cx="889000" cy="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41694</xdr:rowOff>
    </xdr:from>
    <xdr:to>
      <xdr:col>116</xdr:col>
      <xdr:colOff>114300</xdr:colOff>
      <xdr:row>57</xdr:row>
      <xdr:rowOff>143294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8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64571</xdr:rowOff>
    </xdr:from>
    <xdr:ext cx="534377"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66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60113</xdr:rowOff>
    </xdr:from>
    <xdr:to>
      <xdr:col>112</xdr:col>
      <xdr:colOff>38100</xdr:colOff>
      <xdr:row>57</xdr:row>
      <xdr:rowOff>161713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8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6790</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60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93014</xdr:rowOff>
    </xdr:from>
    <xdr:to>
      <xdr:col>107</xdr:col>
      <xdr:colOff>101600</xdr:colOff>
      <xdr:row>58</xdr:row>
      <xdr:rowOff>23164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86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39691</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64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82026</xdr:rowOff>
    </xdr:from>
    <xdr:to>
      <xdr:col>102</xdr:col>
      <xdr:colOff>165100</xdr:colOff>
      <xdr:row>58</xdr:row>
      <xdr:rowOff>12176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85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28703</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62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87610</xdr:rowOff>
    </xdr:from>
    <xdr:to>
      <xdr:col>98</xdr:col>
      <xdr:colOff>38100</xdr:colOff>
      <xdr:row>58</xdr:row>
      <xdr:rowOff>17760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86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34287</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63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85875</xdr:rowOff>
    </xdr:from>
    <xdr:to>
      <xdr:col>116</xdr:col>
      <xdr:colOff>63500</xdr:colOff>
      <xdr:row>77</xdr:row>
      <xdr:rowOff>87770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116075"/>
          <a:ext cx="838200" cy="17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85875</xdr:rowOff>
    </xdr:from>
    <xdr:to>
      <xdr:col>111</xdr:col>
      <xdr:colOff>177800</xdr:colOff>
      <xdr:row>76</xdr:row>
      <xdr:rowOff>92174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116075"/>
          <a:ext cx="889000" cy="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92174</xdr:rowOff>
    </xdr:from>
    <xdr:to>
      <xdr:col>107</xdr:col>
      <xdr:colOff>50800</xdr:colOff>
      <xdr:row>76</xdr:row>
      <xdr:rowOff>95191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22374"/>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78268</xdr:rowOff>
    </xdr:from>
    <xdr:to>
      <xdr:col>102</xdr:col>
      <xdr:colOff>114300</xdr:colOff>
      <xdr:row>76</xdr:row>
      <xdr:rowOff>95191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08468"/>
          <a:ext cx="889000" cy="1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36970</xdr:rowOff>
    </xdr:from>
    <xdr:to>
      <xdr:col>116</xdr:col>
      <xdr:colOff>114300</xdr:colOff>
      <xdr:row>77</xdr:row>
      <xdr:rowOff>138570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15397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35075</xdr:rowOff>
    </xdr:from>
    <xdr:to>
      <xdr:col>112</xdr:col>
      <xdr:colOff>38100</xdr:colOff>
      <xdr:row>76</xdr:row>
      <xdr:rowOff>136675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127802</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158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41374</xdr:rowOff>
    </xdr:from>
    <xdr:to>
      <xdr:col>107</xdr:col>
      <xdr:colOff>101600</xdr:colOff>
      <xdr:row>76</xdr:row>
      <xdr:rowOff>142974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134101</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64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44391</xdr:rowOff>
    </xdr:from>
    <xdr:to>
      <xdr:col>102</xdr:col>
      <xdr:colOff>165100</xdr:colOff>
      <xdr:row>76</xdr:row>
      <xdr:rowOff>145991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7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137118</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16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27468</xdr:rowOff>
    </xdr:from>
    <xdr:to>
      <xdr:col>98</xdr:col>
      <xdr:colOff>38100</xdr:colOff>
      <xdr:row>76</xdr:row>
      <xdr:rowOff>129068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5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145594</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83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歳出決算総額は</a:t>
          </a:r>
          <a:r>
            <a:rPr kumimoji="1" lang="en-US" altLang="ja-JP" sz="1000">
              <a:latin typeface="ＭＳ Ｐゴシック" panose="020B0600070205080204" pitchFamily="50" charset="-128"/>
              <a:ea typeface="ＭＳ Ｐゴシック" panose="020B0600070205080204" pitchFamily="50" charset="-128"/>
            </a:rPr>
            <a:t>4,077,166</a:t>
          </a:r>
          <a:r>
            <a:rPr kumimoji="1" lang="ja-JP" altLang="en-US" sz="1000">
              <a:latin typeface="ＭＳ Ｐゴシック" panose="020B0600070205080204" pitchFamily="50" charset="-128"/>
              <a:ea typeface="ＭＳ Ｐゴシック" panose="020B0600070205080204" pitchFamily="50" charset="-128"/>
            </a:rPr>
            <a:t>千円で住民一人当たり</a:t>
          </a:r>
          <a:r>
            <a:rPr kumimoji="1" lang="en-US" altLang="ja-JP" sz="1000">
              <a:latin typeface="ＭＳ Ｐゴシック" panose="020B0600070205080204" pitchFamily="50" charset="-128"/>
              <a:ea typeface="ＭＳ Ｐゴシック" panose="020B0600070205080204" pitchFamily="50" charset="-128"/>
            </a:rPr>
            <a:t>1,484,765</a:t>
          </a:r>
          <a:r>
            <a:rPr kumimoji="1" lang="ja-JP" altLang="en-US" sz="1000">
              <a:latin typeface="ＭＳ Ｐゴシック" panose="020B0600070205080204" pitchFamily="50" charset="-128"/>
              <a:ea typeface="ＭＳ Ｐゴシック" panose="020B0600070205080204" pitchFamily="50" charset="-128"/>
            </a:rPr>
            <a:t>円となっている。</a:t>
          </a:r>
        </a:p>
        <a:p>
          <a:r>
            <a:rPr kumimoji="1" lang="ja-JP" altLang="en-US" sz="1000">
              <a:latin typeface="ＭＳ Ｐゴシック" panose="020B0600070205080204" pitchFamily="50" charset="-128"/>
              <a:ea typeface="ＭＳ Ｐゴシック" panose="020B0600070205080204" pitchFamily="50" charset="-128"/>
            </a:rPr>
            <a:t>　人件費は住民一人当たり</a:t>
          </a:r>
          <a:r>
            <a:rPr kumimoji="1" lang="en-US" altLang="ja-JP" sz="1000">
              <a:latin typeface="ＭＳ Ｐゴシック" panose="020B0600070205080204" pitchFamily="50" charset="-128"/>
              <a:ea typeface="ＭＳ Ｐゴシック" panose="020B0600070205080204" pitchFamily="50" charset="-128"/>
            </a:rPr>
            <a:t>284,009</a:t>
          </a:r>
          <a:r>
            <a:rPr kumimoji="1" lang="ja-JP" altLang="en-US" sz="1000">
              <a:latin typeface="ＭＳ Ｐゴシック" panose="020B0600070205080204" pitchFamily="50" charset="-128"/>
              <a:ea typeface="ＭＳ Ｐゴシック" panose="020B0600070205080204" pitchFamily="50" charset="-128"/>
            </a:rPr>
            <a:t>円で、前年度から</a:t>
          </a:r>
          <a:r>
            <a:rPr kumimoji="1" lang="en-US" altLang="ja-JP" sz="1000">
              <a:latin typeface="ＭＳ Ｐゴシック" panose="020B0600070205080204" pitchFamily="50" charset="-128"/>
              <a:ea typeface="ＭＳ Ｐゴシック" panose="020B0600070205080204" pitchFamily="50" charset="-128"/>
            </a:rPr>
            <a:t>33,847</a:t>
          </a:r>
          <a:r>
            <a:rPr kumimoji="1" lang="ja-JP" altLang="en-US" sz="1000">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latin typeface="ＭＳ Ｐゴシック" panose="020B0600070205080204" pitchFamily="50" charset="-128"/>
              <a:ea typeface="ＭＳ Ｐゴシック" panose="020B0600070205080204" pitchFamily="50" charset="-128"/>
            </a:rPr>
            <a:t>5,549</a:t>
          </a:r>
          <a:r>
            <a:rPr kumimoji="1" lang="ja-JP" altLang="en-US" sz="1000">
              <a:latin typeface="ＭＳ Ｐゴシック" panose="020B0600070205080204" pitchFamily="50" charset="-128"/>
              <a:ea typeface="ＭＳ Ｐゴシック" panose="020B0600070205080204" pitchFamily="50" charset="-128"/>
            </a:rPr>
            <a:t>円下回っている。増額の要因は人事院勧告によるものである。物件費は住民一人当たり</a:t>
          </a:r>
          <a:r>
            <a:rPr kumimoji="1" lang="en-US" altLang="ja-JP" sz="1000">
              <a:latin typeface="ＭＳ Ｐゴシック" panose="020B0600070205080204" pitchFamily="50" charset="-128"/>
              <a:ea typeface="ＭＳ Ｐゴシック" panose="020B0600070205080204" pitchFamily="50" charset="-128"/>
            </a:rPr>
            <a:t>224,733</a:t>
          </a:r>
          <a:r>
            <a:rPr kumimoji="1" lang="ja-JP" altLang="en-US" sz="1000">
              <a:latin typeface="ＭＳ Ｐゴシック" panose="020B0600070205080204" pitchFamily="50" charset="-128"/>
              <a:ea typeface="ＭＳ Ｐゴシック" panose="020B0600070205080204" pitchFamily="50" charset="-128"/>
            </a:rPr>
            <a:t>円で、前年度から</a:t>
          </a:r>
          <a:r>
            <a:rPr kumimoji="1" lang="en-US" altLang="ja-JP" sz="1000">
              <a:latin typeface="ＭＳ Ｐゴシック" panose="020B0600070205080204" pitchFamily="50" charset="-128"/>
              <a:ea typeface="ＭＳ Ｐゴシック" panose="020B0600070205080204" pitchFamily="50" charset="-128"/>
            </a:rPr>
            <a:t>16,887</a:t>
          </a:r>
          <a:r>
            <a:rPr kumimoji="1" lang="ja-JP" altLang="en-US" sz="1000">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latin typeface="ＭＳ Ｐゴシック" panose="020B0600070205080204" pitchFamily="50" charset="-128"/>
              <a:ea typeface="ＭＳ Ｐゴシック" panose="020B0600070205080204" pitchFamily="50" charset="-128"/>
            </a:rPr>
            <a:t>107,504</a:t>
          </a:r>
          <a:r>
            <a:rPr kumimoji="1" lang="ja-JP" altLang="en-US" sz="1000">
              <a:latin typeface="ＭＳ Ｐゴシック" panose="020B0600070205080204" pitchFamily="50" charset="-128"/>
              <a:ea typeface="ＭＳ Ｐゴシック" panose="020B0600070205080204" pitchFamily="50" charset="-128"/>
            </a:rPr>
            <a:t>円下回っている。主な要因としてはスキー場斜面復旧測量調査設計業務委託料</a:t>
          </a:r>
          <a:r>
            <a:rPr kumimoji="1" lang="en-US" altLang="ja-JP" sz="1000">
              <a:latin typeface="ＭＳ Ｐゴシック" panose="020B0600070205080204" pitchFamily="50" charset="-128"/>
              <a:ea typeface="ＭＳ Ｐゴシック" panose="020B0600070205080204" pitchFamily="50" charset="-128"/>
            </a:rPr>
            <a:t>20,119</a:t>
          </a:r>
          <a:r>
            <a:rPr kumimoji="1" lang="ja-JP" altLang="en-US" sz="1000">
              <a:latin typeface="ＭＳ Ｐゴシック" panose="020B0600070205080204" pitchFamily="50" charset="-128"/>
              <a:ea typeface="ＭＳ Ｐゴシック" panose="020B0600070205080204" pitchFamily="50" charset="-128"/>
            </a:rPr>
            <a:t>千円の増加等による委託料の増加が挙げられる。　維持補修費は住民一人当たり</a:t>
          </a:r>
          <a:r>
            <a:rPr kumimoji="1" lang="en-US" altLang="ja-JP" sz="1000">
              <a:latin typeface="ＭＳ Ｐゴシック" panose="020B0600070205080204" pitchFamily="50" charset="-128"/>
              <a:ea typeface="ＭＳ Ｐゴシック" panose="020B0600070205080204" pitchFamily="50" charset="-128"/>
            </a:rPr>
            <a:t>29,556</a:t>
          </a:r>
          <a:r>
            <a:rPr kumimoji="1" lang="ja-JP" altLang="en-US" sz="1000">
              <a:latin typeface="ＭＳ Ｐゴシック" panose="020B0600070205080204" pitchFamily="50" charset="-128"/>
              <a:ea typeface="ＭＳ Ｐゴシック" panose="020B0600070205080204" pitchFamily="50" charset="-128"/>
            </a:rPr>
            <a:t>円で、前年度から</a:t>
          </a:r>
          <a:r>
            <a:rPr kumimoji="1" lang="en-US" altLang="ja-JP" sz="1000">
              <a:latin typeface="ＭＳ Ｐゴシック" panose="020B0600070205080204" pitchFamily="50" charset="-128"/>
              <a:ea typeface="ＭＳ Ｐゴシック" panose="020B0600070205080204" pitchFamily="50" charset="-128"/>
            </a:rPr>
            <a:t>599</a:t>
          </a:r>
          <a:r>
            <a:rPr kumimoji="1" lang="ja-JP" altLang="en-US" sz="1000">
              <a:latin typeface="ＭＳ Ｐゴシック" panose="020B0600070205080204" pitchFamily="50" charset="-128"/>
              <a:ea typeface="ＭＳ Ｐゴシック" panose="020B0600070205080204" pitchFamily="50" charset="-128"/>
            </a:rPr>
            <a:t>円の減となり、類似団体平均値を</a:t>
          </a:r>
          <a:r>
            <a:rPr kumimoji="1" lang="en-US" altLang="ja-JP" sz="1000">
              <a:latin typeface="ＭＳ Ｐゴシック" panose="020B0600070205080204" pitchFamily="50" charset="-128"/>
              <a:ea typeface="ＭＳ Ｐゴシック" panose="020B0600070205080204" pitchFamily="50" charset="-128"/>
            </a:rPr>
            <a:t>6,746</a:t>
          </a:r>
          <a:r>
            <a:rPr kumimoji="1" lang="ja-JP" altLang="en-US" sz="1000">
              <a:latin typeface="ＭＳ Ｐゴシック" panose="020B0600070205080204" pitchFamily="50" charset="-128"/>
              <a:ea typeface="ＭＳ Ｐゴシック" panose="020B0600070205080204" pitchFamily="50" charset="-128"/>
            </a:rPr>
            <a:t>円下回っている。主な要因としては町民体育館における維持修繕</a:t>
          </a:r>
          <a:r>
            <a:rPr kumimoji="1" lang="en-US" altLang="ja-JP" sz="1000">
              <a:latin typeface="ＭＳ Ｐゴシック" panose="020B0600070205080204" pitchFamily="50" charset="-128"/>
              <a:ea typeface="ＭＳ Ｐゴシック" panose="020B0600070205080204" pitchFamily="50" charset="-128"/>
            </a:rPr>
            <a:t>9,703</a:t>
          </a:r>
          <a:r>
            <a:rPr kumimoji="1" lang="ja-JP" altLang="en-US" sz="1000">
              <a:latin typeface="ＭＳ Ｐゴシック" panose="020B0600070205080204" pitchFamily="50" charset="-128"/>
              <a:ea typeface="ＭＳ Ｐゴシック" panose="020B0600070205080204" pitchFamily="50" charset="-128"/>
            </a:rPr>
            <a:t>千円の減少等が挙げられる。　扶助費は住民一人当たり</a:t>
          </a:r>
          <a:r>
            <a:rPr kumimoji="1" lang="en-US" altLang="ja-JP" sz="1000">
              <a:latin typeface="ＭＳ Ｐゴシック" panose="020B0600070205080204" pitchFamily="50" charset="-128"/>
              <a:ea typeface="ＭＳ Ｐゴシック" panose="020B0600070205080204" pitchFamily="50" charset="-128"/>
            </a:rPr>
            <a:t>105,018</a:t>
          </a:r>
          <a:r>
            <a:rPr kumimoji="1" lang="ja-JP" altLang="en-US" sz="1000">
              <a:latin typeface="ＭＳ Ｐゴシック" panose="020B0600070205080204" pitchFamily="50" charset="-128"/>
              <a:ea typeface="ＭＳ Ｐゴシック" panose="020B0600070205080204" pitchFamily="50" charset="-128"/>
            </a:rPr>
            <a:t>円で、前年度から</a:t>
          </a:r>
          <a:r>
            <a:rPr kumimoji="1" lang="en-US" altLang="ja-JP" sz="1000">
              <a:latin typeface="ＭＳ Ｐゴシック" panose="020B0600070205080204" pitchFamily="50" charset="-128"/>
              <a:ea typeface="ＭＳ Ｐゴシック" panose="020B0600070205080204" pitchFamily="50" charset="-128"/>
            </a:rPr>
            <a:t>13,921</a:t>
          </a:r>
          <a:r>
            <a:rPr kumimoji="1" lang="ja-JP" altLang="en-US" sz="1000">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latin typeface="ＭＳ Ｐゴシック" panose="020B0600070205080204" pitchFamily="50" charset="-128"/>
              <a:ea typeface="ＭＳ Ｐゴシック" panose="020B0600070205080204" pitchFamily="50" charset="-128"/>
            </a:rPr>
            <a:t>9,847</a:t>
          </a:r>
          <a:r>
            <a:rPr kumimoji="1" lang="ja-JP" altLang="en-US" sz="1000">
              <a:latin typeface="ＭＳ Ｐゴシック" panose="020B0600070205080204" pitchFamily="50" charset="-128"/>
              <a:ea typeface="ＭＳ Ｐゴシック" panose="020B0600070205080204" pitchFamily="50" charset="-128"/>
            </a:rPr>
            <a:t>円上回っている。主な要因としては定額減税に係る補足給付金</a:t>
          </a:r>
          <a:r>
            <a:rPr kumimoji="1" lang="en-US" altLang="ja-JP" sz="1000">
              <a:latin typeface="ＭＳ Ｐゴシック" panose="020B0600070205080204" pitchFamily="50" charset="-128"/>
              <a:ea typeface="ＭＳ Ｐゴシック" panose="020B0600070205080204" pitchFamily="50" charset="-128"/>
            </a:rPr>
            <a:t>27,530</a:t>
          </a:r>
          <a:r>
            <a:rPr kumimoji="1" lang="ja-JP" altLang="en-US" sz="1000">
              <a:latin typeface="ＭＳ Ｐゴシック" panose="020B0600070205080204" pitchFamily="50" charset="-128"/>
              <a:ea typeface="ＭＳ Ｐゴシック" panose="020B0600070205080204" pitchFamily="50" charset="-128"/>
            </a:rPr>
            <a:t>千円の皆増等が挙げられる。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補助費等は住民一人当たり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306,601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85,462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16,047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円上回っている。主な要因としては能代山本広域市町村圏組合への負担金のうち、一般廃棄物処理場整備事業分</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122,602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千円の増加等が挙げられる。普通建設事業費は住民一人当たり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113,692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12,056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円の減となり、類似団体平均値を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211,748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円下回っている。主な要因としては焼毛戸</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号橋及び</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号橋にかかる補修工事</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52,557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千円の減少等が挙げられる。災害復旧事業費は住民一人当たり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64,571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13,179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47,954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円上回っている。主な要因としては令和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年７月豪雨に係る農地農業用施設の復旧工事</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88,275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千円の増加が挙げられる。積立金は住民一人当たり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81,214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6,513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円の減となり、類似団体平均値を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33,425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円下回っている。主な要因としては公共施設等維持整備基金積立金</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35,000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千円の減少等が挙げられる。投資及び出資金は住民一人当たり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52,696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36,086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47,537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円上回っている。主な要因としては令和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年度から開始した下水道事業会計に対する出資金</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97,224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千円の増加が挙げられる。貸付金は住民一人当たり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21,391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1,128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18,296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円上回っている。主な要因としては奨学金貸付金</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1,620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千円の増加が挙げられる。繰出金は住民一人当たり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78,630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45,497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円の減となり、類似団体平均値を</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9,249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円下回っている。主な要因としては公共下水道、農業集落排水、合併浄化槽の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つの特別会計が廃止となったことによる下水道事業</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会計への繰出金合計で</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130,609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千円の減少等が挙げられる。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162046</xdr:rowOff>
    </xdr:from>
    <xdr:to>
      <xdr:col>24</xdr:col>
      <xdr:colOff>63500</xdr:colOff>
      <xdr:row>38</xdr:row>
      <xdr:rowOff>1212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05696"/>
          <a:ext cx="838200" cy="1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1212</xdr:rowOff>
    </xdr:from>
    <xdr:to>
      <xdr:col>19</xdr:col>
      <xdr:colOff>177800</xdr:colOff>
      <xdr:row>38</xdr:row>
      <xdr:rowOff>12198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16312"/>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12198</xdr:rowOff>
    </xdr:from>
    <xdr:to>
      <xdr:col>15</xdr:col>
      <xdr:colOff>50800</xdr:colOff>
      <xdr:row>38</xdr:row>
      <xdr:rowOff>26329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27298"/>
          <a:ext cx="889000" cy="1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26329</xdr:rowOff>
    </xdr:from>
    <xdr:to>
      <xdr:col>10</xdr:col>
      <xdr:colOff>114300</xdr:colOff>
      <xdr:row>38</xdr:row>
      <xdr:rowOff>34916</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41429"/>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111246</xdr:rowOff>
    </xdr:from>
    <xdr:to>
      <xdr:col>24</xdr:col>
      <xdr:colOff>114300</xdr:colOff>
      <xdr:row>38</xdr:row>
      <xdr:rowOff>41396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5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134123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30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121861</xdr:rowOff>
    </xdr:from>
    <xdr:to>
      <xdr:col>20</xdr:col>
      <xdr:colOff>38100</xdr:colOff>
      <xdr:row>38</xdr:row>
      <xdr:rowOff>52011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6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43139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5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132848</xdr:rowOff>
    </xdr:from>
    <xdr:to>
      <xdr:col>15</xdr:col>
      <xdr:colOff>101600</xdr:colOff>
      <xdr:row>38</xdr:row>
      <xdr:rowOff>62998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7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79525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5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146979</xdr:rowOff>
    </xdr:from>
    <xdr:to>
      <xdr:col>10</xdr:col>
      <xdr:colOff>165100</xdr:colOff>
      <xdr:row>38</xdr:row>
      <xdr:rowOff>77129</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9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93656</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6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155565</xdr:rowOff>
    </xdr:from>
    <xdr:to>
      <xdr:col>6</xdr:col>
      <xdr:colOff>38100</xdr:colOff>
      <xdr:row>38</xdr:row>
      <xdr:rowOff>85716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992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102242</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7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37144</xdr:rowOff>
    </xdr:from>
    <xdr:to>
      <xdr:col>24</xdr:col>
      <xdr:colOff>63500</xdr:colOff>
      <xdr:row>58</xdr:row>
      <xdr:rowOff>44711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81244"/>
          <a:ext cx="8382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44711</xdr:rowOff>
    </xdr:from>
    <xdr:to>
      <xdr:col>19</xdr:col>
      <xdr:colOff>177800</xdr:colOff>
      <xdr:row>58</xdr:row>
      <xdr:rowOff>54543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88811"/>
          <a:ext cx="889000" cy="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47408</xdr:rowOff>
    </xdr:from>
    <xdr:to>
      <xdr:col>15</xdr:col>
      <xdr:colOff>50800</xdr:colOff>
      <xdr:row>58</xdr:row>
      <xdr:rowOff>54543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1508"/>
          <a:ext cx="889000" cy="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13308</xdr:rowOff>
    </xdr:from>
    <xdr:to>
      <xdr:col>10</xdr:col>
      <xdr:colOff>114300</xdr:colOff>
      <xdr:row>58</xdr:row>
      <xdr:rowOff>47408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57408"/>
          <a:ext cx="889000" cy="3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157794</xdr:rowOff>
    </xdr:from>
    <xdr:to>
      <xdr:col>24</xdr:col>
      <xdr:colOff>114300</xdr:colOff>
      <xdr:row>58</xdr:row>
      <xdr:rowOff>87944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72721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4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165361</xdr:rowOff>
    </xdr:from>
    <xdr:to>
      <xdr:col>20</xdr:col>
      <xdr:colOff>38100</xdr:colOff>
      <xdr:row>58</xdr:row>
      <xdr:rowOff>95511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86638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30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3743</xdr:rowOff>
    </xdr:from>
    <xdr:to>
      <xdr:col>15</xdr:col>
      <xdr:colOff>101600</xdr:colOff>
      <xdr:row>58</xdr:row>
      <xdr:rowOff>105343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4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96470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4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168058</xdr:rowOff>
    </xdr:from>
    <xdr:to>
      <xdr:col>10</xdr:col>
      <xdr:colOff>165100</xdr:colOff>
      <xdr:row>58</xdr:row>
      <xdr:rowOff>98208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89335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33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133958</xdr:rowOff>
    </xdr:from>
    <xdr:to>
      <xdr:col>6</xdr:col>
      <xdr:colOff>38100</xdr:colOff>
      <xdr:row>58</xdr:row>
      <xdr:rowOff>64108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0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55235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99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34240</xdr:rowOff>
    </xdr:from>
    <xdr:to>
      <xdr:col>24</xdr:col>
      <xdr:colOff>63500</xdr:colOff>
      <xdr:row>78</xdr:row>
      <xdr:rowOff>73951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07340"/>
          <a:ext cx="838200" cy="3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73951</xdr:rowOff>
    </xdr:from>
    <xdr:to>
      <xdr:col>19</xdr:col>
      <xdr:colOff>177800</xdr:colOff>
      <xdr:row>78</xdr:row>
      <xdr:rowOff>87277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47051"/>
          <a:ext cx="889000" cy="1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87277</xdr:rowOff>
    </xdr:from>
    <xdr:to>
      <xdr:col>15</xdr:col>
      <xdr:colOff>50800</xdr:colOff>
      <xdr:row>78</xdr:row>
      <xdr:rowOff>103938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60377"/>
          <a:ext cx="889000" cy="1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103938</xdr:rowOff>
    </xdr:from>
    <xdr:to>
      <xdr:col>10</xdr:col>
      <xdr:colOff>114300</xdr:colOff>
      <xdr:row>78</xdr:row>
      <xdr:rowOff>142060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77038"/>
          <a:ext cx="889000" cy="3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154890</xdr:rowOff>
    </xdr:from>
    <xdr:to>
      <xdr:col>24</xdr:col>
      <xdr:colOff>114300</xdr:colOff>
      <xdr:row>78</xdr:row>
      <xdr:rowOff>85040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5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133317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34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23151</xdr:rowOff>
    </xdr:from>
    <xdr:to>
      <xdr:col>20</xdr:col>
      <xdr:colOff>38100</xdr:colOff>
      <xdr:row>78</xdr:row>
      <xdr:rowOff>124751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9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115878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8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36477</xdr:rowOff>
    </xdr:from>
    <xdr:to>
      <xdr:col>15</xdr:col>
      <xdr:colOff>101600</xdr:colOff>
      <xdr:row>78</xdr:row>
      <xdr:rowOff>138077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0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129204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0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53138</xdr:rowOff>
    </xdr:from>
    <xdr:to>
      <xdr:col>10</xdr:col>
      <xdr:colOff>165100</xdr:colOff>
      <xdr:row>78</xdr:row>
      <xdr:rowOff>154738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2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145865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1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91260</xdr:rowOff>
    </xdr:from>
    <xdr:to>
      <xdr:col>6</xdr:col>
      <xdr:colOff>38100</xdr:colOff>
      <xdr:row>79</xdr:row>
      <xdr:rowOff>21410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12537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5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96307</xdr:rowOff>
    </xdr:from>
    <xdr:to>
      <xdr:col>24</xdr:col>
      <xdr:colOff>63500</xdr:colOff>
      <xdr:row>98</xdr:row>
      <xdr:rowOff>31538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26957"/>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31538</xdr:rowOff>
    </xdr:from>
    <xdr:to>
      <xdr:col>19</xdr:col>
      <xdr:colOff>177800</xdr:colOff>
      <xdr:row>98</xdr:row>
      <xdr:rowOff>35990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33638"/>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35990</xdr:rowOff>
    </xdr:from>
    <xdr:to>
      <xdr:col>15</xdr:col>
      <xdr:colOff>50800</xdr:colOff>
      <xdr:row>98</xdr:row>
      <xdr:rowOff>38374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38090"/>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38374</xdr:rowOff>
    </xdr:from>
    <xdr:to>
      <xdr:col>10</xdr:col>
      <xdr:colOff>114300</xdr:colOff>
      <xdr:row>98</xdr:row>
      <xdr:rowOff>58579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40474"/>
          <a:ext cx="889000" cy="2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45507</xdr:rowOff>
    </xdr:from>
    <xdr:to>
      <xdr:col>24</xdr:col>
      <xdr:colOff>114300</xdr:colOff>
      <xdr:row>97</xdr:row>
      <xdr:rowOff>147107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7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68384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2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152188</xdr:rowOff>
    </xdr:from>
    <xdr:to>
      <xdr:col>20</xdr:col>
      <xdr:colOff>38100</xdr:colOff>
      <xdr:row>98</xdr:row>
      <xdr:rowOff>82338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8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73465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7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156640</xdr:rowOff>
    </xdr:from>
    <xdr:to>
      <xdr:col>15</xdr:col>
      <xdr:colOff>101600</xdr:colOff>
      <xdr:row>98</xdr:row>
      <xdr:rowOff>86790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77917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8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159024</xdr:rowOff>
    </xdr:from>
    <xdr:to>
      <xdr:col>10</xdr:col>
      <xdr:colOff>165100</xdr:colOff>
      <xdr:row>98</xdr:row>
      <xdr:rowOff>89174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80301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8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7779</xdr:rowOff>
    </xdr:from>
    <xdr:to>
      <xdr:col>6</xdr:col>
      <xdr:colOff>38100</xdr:colOff>
      <xdr:row>98</xdr:row>
      <xdr:rowOff>109379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100506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0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44336</xdr:rowOff>
    </xdr:from>
    <xdr:to>
      <xdr:col>55</xdr:col>
      <xdr:colOff>0</xdr:colOff>
      <xdr:row>39</xdr:row>
      <xdr:rowOff>44355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886"/>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44336</xdr:rowOff>
    </xdr:from>
    <xdr:to>
      <xdr:col>50</xdr:col>
      <xdr:colOff>114300</xdr:colOff>
      <xdr:row>39</xdr:row>
      <xdr:rowOff>44336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44336</xdr:rowOff>
    </xdr:from>
    <xdr:to>
      <xdr:col>45</xdr:col>
      <xdr:colOff>177800</xdr:colOff>
      <xdr:row>39</xdr:row>
      <xdr:rowOff>44336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44336</xdr:rowOff>
    </xdr:from>
    <xdr:to>
      <xdr:col>41</xdr:col>
      <xdr:colOff>50800</xdr:colOff>
      <xdr:row>39</xdr:row>
      <xdr:rowOff>44336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165005</xdr:rowOff>
    </xdr:from>
    <xdr:to>
      <xdr:col>55</xdr:col>
      <xdr:colOff>50800</xdr:colOff>
      <xdr:row>39</xdr:row>
      <xdr:rowOff>95155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164986</xdr:rowOff>
    </xdr:from>
    <xdr:to>
      <xdr:col>50</xdr:col>
      <xdr:colOff>165100</xdr:colOff>
      <xdr:row>39</xdr:row>
      <xdr:rowOff>95136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86263</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164986</xdr:rowOff>
    </xdr:from>
    <xdr:to>
      <xdr:col>46</xdr:col>
      <xdr:colOff>38100</xdr:colOff>
      <xdr:row>39</xdr:row>
      <xdr:rowOff>95136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86263</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164986</xdr:rowOff>
    </xdr:from>
    <xdr:to>
      <xdr:col>41</xdr:col>
      <xdr:colOff>101600</xdr:colOff>
      <xdr:row>39</xdr:row>
      <xdr:rowOff>95136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86263</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164986</xdr:rowOff>
    </xdr:from>
    <xdr:to>
      <xdr:col>36</xdr:col>
      <xdr:colOff>165100</xdr:colOff>
      <xdr:row>39</xdr:row>
      <xdr:rowOff>95136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86263</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xdr:rowOff>
    </xdr:from>
    <xdr:to>
      <xdr:col>55</xdr:col>
      <xdr:colOff>0</xdr:colOff>
      <xdr:row>57</xdr:row>
      <xdr:rowOff>4336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772732"/>
          <a:ext cx="838200" cy="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4336</xdr:rowOff>
    </xdr:from>
    <xdr:to>
      <xdr:col>50</xdr:col>
      <xdr:colOff>114300</xdr:colOff>
      <xdr:row>57</xdr:row>
      <xdr:rowOff>82131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76986"/>
          <a:ext cx="889000" cy="7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37131</xdr:rowOff>
    </xdr:from>
    <xdr:to>
      <xdr:col>45</xdr:col>
      <xdr:colOff>177800</xdr:colOff>
      <xdr:row>57</xdr:row>
      <xdr:rowOff>82131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09781"/>
          <a:ext cx="889000" cy="4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37131</xdr:rowOff>
    </xdr:from>
    <xdr:to>
      <xdr:col>41</xdr:col>
      <xdr:colOff>50800</xdr:colOff>
      <xdr:row>57</xdr:row>
      <xdr:rowOff>149961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09781"/>
          <a:ext cx="889000" cy="11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120732</xdr:rowOff>
    </xdr:from>
    <xdr:to>
      <xdr:col>55</xdr:col>
      <xdr:colOff>50800</xdr:colOff>
      <xdr:row>57</xdr:row>
      <xdr:rowOff>50882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2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143609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7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124986</xdr:rowOff>
    </xdr:from>
    <xdr:to>
      <xdr:col>50</xdr:col>
      <xdr:colOff>165100</xdr:colOff>
      <xdr:row>57</xdr:row>
      <xdr:rowOff>55136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71663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0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31331</xdr:rowOff>
    </xdr:from>
    <xdr:to>
      <xdr:col>46</xdr:col>
      <xdr:colOff>38100</xdr:colOff>
      <xdr:row>57</xdr:row>
      <xdr:rowOff>132931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149458</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7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157781</xdr:rowOff>
    </xdr:from>
    <xdr:to>
      <xdr:col>41</xdr:col>
      <xdr:colOff>101600</xdr:colOff>
      <xdr:row>57</xdr:row>
      <xdr:rowOff>87931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5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104458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3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99161</xdr:rowOff>
    </xdr:from>
    <xdr:to>
      <xdr:col>36</xdr:col>
      <xdr:colOff>165100</xdr:colOff>
      <xdr:row>58</xdr:row>
      <xdr:rowOff>29311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7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20438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6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143890</xdr:rowOff>
    </xdr:from>
    <xdr:to>
      <xdr:col>55</xdr:col>
      <xdr:colOff>0</xdr:colOff>
      <xdr:row>78</xdr:row>
      <xdr:rowOff>157665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16990"/>
          <a:ext cx="838200" cy="1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143890</xdr:rowOff>
    </xdr:from>
    <xdr:to>
      <xdr:col>50</xdr:col>
      <xdr:colOff>114300</xdr:colOff>
      <xdr:row>78</xdr:row>
      <xdr:rowOff>148472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16990"/>
          <a:ext cx="889000" cy="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148472</xdr:rowOff>
    </xdr:from>
    <xdr:to>
      <xdr:col>45</xdr:col>
      <xdr:colOff>177800</xdr:colOff>
      <xdr:row>78</xdr:row>
      <xdr:rowOff>156987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21572"/>
          <a:ext cx="88900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150192</xdr:rowOff>
    </xdr:from>
    <xdr:to>
      <xdr:col>41</xdr:col>
      <xdr:colOff>50800</xdr:colOff>
      <xdr:row>78</xdr:row>
      <xdr:rowOff>156987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23292"/>
          <a:ext cx="889000" cy="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106865</xdr:rowOff>
    </xdr:from>
    <xdr:to>
      <xdr:col>55</xdr:col>
      <xdr:colOff>50800</xdr:colOff>
      <xdr:row>79</xdr:row>
      <xdr:rowOff>37015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66242</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6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93090</xdr:rowOff>
    </xdr:from>
    <xdr:to>
      <xdr:col>50</xdr:col>
      <xdr:colOff>165100</xdr:colOff>
      <xdr:row>79</xdr:row>
      <xdr:rowOff>23240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39767</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24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97672</xdr:rowOff>
    </xdr:from>
    <xdr:to>
      <xdr:col>46</xdr:col>
      <xdr:colOff>38100</xdr:colOff>
      <xdr:row>79</xdr:row>
      <xdr:rowOff>27822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7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44349</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245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106187</xdr:rowOff>
    </xdr:from>
    <xdr:to>
      <xdr:col>41</xdr:col>
      <xdr:colOff>101600</xdr:colOff>
      <xdr:row>79</xdr:row>
      <xdr:rowOff>36337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7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52864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5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99392</xdr:rowOff>
    </xdr:from>
    <xdr:to>
      <xdr:col>36</xdr:col>
      <xdr:colOff>165100</xdr:colOff>
      <xdr:row>79</xdr:row>
      <xdr:rowOff>29542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46069</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4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75532</xdr:rowOff>
    </xdr:from>
    <xdr:to>
      <xdr:col>55</xdr:col>
      <xdr:colOff>0</xdr:colOff>
      <xdr:row>98</xdr:row>
      <xdr:rowOff>83210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7632"/>
          <a:ext cx="838200" cy="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83210</xdr:rowOff>
    </xdr:from>
    <xdr:to>
      <xdr:col>50</xdr:col>
      <xdr:colOff>114300</xdr:colOff>
      <xdr:row>98</xdr:row>
      <xdr:rowOff>84279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85310"/>
          <a:ext cx="889000" cy="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84279</xdr:rowOff>
    </xdr:from>
    <xdr:to>
      <xdr:col>45</xdr:col>
      <xdr:colOff>177800</xdr:colOff>
      <xdr:row>98</xdr:row>
      <xdr:rowOff>86153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86379"/>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86153</xdr:rowOff>
    </xdr:from>
    <xdr:to>
      <xdr:col>41</xdr:col>
      <xdr:colOff>50800</xdr:colOff>
      <xdr:row>98</xdr:row>
      <xdr:rowOff>90187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8253"/>
          <a:ext cx="889000" cy="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24732</xdr:rowOff>
    </xdr:from>
    <xdr:to>
      <xdr:col>55</xdr:col>
      <xdr:colOff>50800</xdr:colOff>
      <xdr:row>98</xdr:row>
      <xdr:rowOff>126332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32410</xdr:rowOff>
    </xdr:from>
    <xdr:to>
      <xdr:col>50</xdr:col>
      <xdr:colOff>165100</xdr:colOff>
      <xdr:row>98</xdr:row>
      <xdr:rowOff>134010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3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125137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2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33479</xdr:rowOff>
    </xdr:from>
    <xdr:to>
      <xdr:col>46</xdr:col>
      <xdr:colOff>38100</xdr:colOff>
      <xdr:row>98</xdr:row>
      <xdr:rowOff>135079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3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126206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2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35353</xdr:rowOff>
    </xdr:from>
    <xdr:to>
      <xdr:col>41</xdr:col>
      <xdr:colOff>101600</xdr:colOff>
      <xdr:row>98</xdr:row>
      <xdr:rowOff>136953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128080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3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39387</xdr:rowOff>
    </xdr:from>
    <xdr:to>
      <xdr:col>36</xdr:col>
      <xdr:colOff>165100</xdr:colOff>
      <xdr:row>98</xdr:row>
      <xdr:rowOff>140987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132114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3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168782</xdr:rowOff>
    </xdr:from>
    <xdr:to>
      <xdr:col>85</xdr:col>
      <xdr:colOff>127000</xdr:colOff>
      <xdr:row>37</xdr:row>
      <xdr:rowOff>170984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12432"/>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170984</xdr:rowOff>
    </xdr:from>
    <xdr:to>
      <xdr:col>81</xdr:col>
      <xdr:colOff>50800</xdr:colOff>
      <xdr:row>38</xdr:row>
      <xdr:rowOff>21141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14634"/>
          <a:ext cx="889000" cy="2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21141</xdr:rowOff>
    </xdr:from>
    <xdr:to>
      <xdr:col>76</xdr:col>
      <xdr:colOff>114300</xdr:colOff>
      <xdr:row>38</xdr:row>
      <xdr:rowOff>29926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36241"/>
          <a:ext cx="889000" cy="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20874</xdr:rowOff>
    </xdr:from>
    <xdr:to>
      <xdr:col>71</xdr:col>
      <xdr:colOff>177800</xdr:colOff>
      <xdr:row>38</xdr:row>
      <xdr:rowOff>29926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35974"/>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117982</xdr:rowOff>
    </xdr:from>
    <xdr:to>
      <xdr:col>85</xdr:col>
      <xdr:colOff>177800</xdr:colOff>
      <xdr:row>38</xdr:row>
      <xdr:rowOff>48132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96409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4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120184</xdr:rowOff>
    </xdr:from>
    <xdr:to>
      <xdr:col>81</xdr:col>
      <xdr:colOff>101600</xdr:colOff>
      <xdr:row>38</xdr:row>
      <xdr:rowOff>50333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638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41461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5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141791</xdr:rowOff>
    </xdr:from>
    <xdr:to>
      <xdr:col>76</xdr:col>
      <xdr:colOff>165100</xdr:colOff>
      <xdr:row>38</xdr:row>
      <xdr:rowOff>71941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8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63068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7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150576</xdr:rowOff>
    </xdr:from>
    <xdr:to>
      <xdr:col>72</xdr:col>
      <xdr:colOff>38100</xdr:colOff>
      <xdr:row>38</xdr:row>
      <xdr:rowOff>80727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942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71853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8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141524</xdr:rowOff>
    </xdr:from>
    <xdr:to>
      <xdr:col>67</xdr:col>
      <xdr:colOff>101600</xdr:colOff>
      <xdr:row>38</xdr:row>
      <xdr:rowOff>71673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851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62801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7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106610</xdr:rowOff>
    </xdr:from>
    <xdr:to>
      <xdr:col>85</xdr:col>
      <xdr:colOff>127000</xdr:colOff>
      <xdr:row>57</xdr:row>
      <xdr:rowOff>154325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79260"/>
          <a:ext cx="838200" cy="4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122986</xdr:rowOff>
    </xdr:from>
    <xdr:to>
      <xdr:col>81</xdr:col>
      <xdr:colOff>50800</xdr:colOff>
      <xdr:row>57</xdr:row>
      <xdr:rowOff>154325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381286"/>
          <a:ext cx="889000" cy="54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122986</xdr:rowOff>
    </xdr:from>
    <xdr:to>
      <xdr:col>76</xdr:col>
      <xdr:colOff>114300</xdr:colOff>
      <xdr:row>56</xdr:row>
      <xdr:rowOff>16667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381286"/>
          <a:ext cx="889000" cy="23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16667</xdr:rowOff>
    </xdr:from>
    <xdr:to>
      <xdr:col>71</xdr:col>
      <xdr:colOff>177800</xdr:colOff>
      <xdr:row>56</xdr:row>
      <xdr:rowOff>76346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617867"/>
          <a:ext cx="889000" cy="5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55810</xdr:rowOff>
    </xdr:from>
    <xdr:to>
      <xdr:col>85</xdr:col>
      <xdr:colOff>177800</xdr:colOff>
      <xdr:row>57</xdr:row>
      <xdr:rowOff>157410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34237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6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103525</xdr:rowOff>
    </xdr:from>
    <xdr:to>
      <xdr:col>81</xdr:col>
      <xdr:colOff>101600</xdr:colOff>
      <xdr:row>58</xdr:row>
      <xdr:rowOff>33675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7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24802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6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72186</xdr:rowOff>
    </xdr:from>
    <xdr:to>
      <xdr:col>76</xdr:col>
      <xdr:colOff>165100</xdr:colOff>
      <xdr:row>55</xdr:row>
      <xdr:rowOff>2336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33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18863</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10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137317</xdr:rowOff>
    </xdr:from>
    <xdr:to>
      <xdr:col>72</xdr:col>
      <xdr:colOff>38100</xdr:colOff>
      <xdr:row>56</xdr:row>
      <xdr:rowOff>67467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6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83994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34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25546</xdr:rowOff>
    </xdr:from>
    <xdr:to>
      <xdr:col>67</xdr:col>
      <xdr:colOff>101600</xdr:colOff>
      <xdr:row>56</xdr:row>
      <xdr:rowOff>127146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2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143673</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40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141334</xdr:rowOff>
    </xdr:from>
    <xdr:to>
      <xdr:col>85</xdr:col>
      <xdr:colOff>127000</xdr:colOff>
      <xdr:row>78</xdr:row>
      <xdr:rowOff>20096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342984"/>
          <a:ext cx="838200" cy="5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20096</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393196"/>
          <a:ext cx="889000" cy="19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41322</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5872"/>
          <a:ext cx="889000" cy="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41322</xdr:rowOff>
    </xdr:from>
    <xdr:to>
      <xdr:col>71</xdr:col>
      <xdr:colOff>177800</xdr:colOff>
      <xdr:row>79</xdr:row>
      <xdr:rowOff>42233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85872"/>
          <a:ext cx="889000" cy="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90534</xdr:rowOff>
    </xdr:from>
    <xdr:to>
      <xdr:col>85</xdr:col>
      <xdr:colOff>177800</xdr:colOff>
      <xdr:row>78</xdr:row>
      <xdr:rowOff>20684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29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113411</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14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140746</xdr:rowOff>
    </xdr:from>
    <xdr:to>
      <xdr:col>81</xdr:col>
      <xdr:colOff>101600</xdr:colOff>
      <xdr:row>78</xdr:row>
      <xdr:rowOff>70896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4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87423</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11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161972</xdr:rowOff>
    </xdr:from>
    <xdr:to>
      <xdr:col>72</xdr:col>
      <xdr:colOff>38100</xdr:colOff>
      <xdr:row>79</xdr:row>
      <xdr:rowOff>92122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83249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27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162883</xdr:rowOff>
    </xdr:from>
    <xdr:to>
      <xdr:col>67</xdr:col>
      <xdr:colOff>101600</xdr:colOff>
      <xdr:row>79</xdr:row>
      <xdr:rowOff>93033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84160</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28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148059</xdr:rowOff>
    </xdr:from>
    <xdr:to>
      <xdr:col>85</xdr:col>
      <xdr:colOff>127000</xdr:colOff>
      <xdr:row>97</xdr:row>
      <xdr:rowOff>153696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78709"/>
          <a:ext cx="838200" cy="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148059</xdr:rowOff>
    </xdr:from>
    <xdr:to>
      <xdr:col>81</xdr:col>
      <xdr:colOff>50800</xdr:colOff>
      <xdr:row>97</xdr:row>
      <xdr:rowOff>159927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78709"/>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159927</xdr:rowOff>
    </xdr:from>
    <xdr:to>
      <xdr:col>76</xdr:col>
      <xdr:colOff>114300</xdr:colOff>
      <xdr:row>98</xdr:row>
      <xdr:rowOff>2259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90577"/>
          <a:ext cx="889000" cy="1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2259</xdr:rowOff>
    </xdr:from>
    <xdr:to>
      <xdr:col>71</xdr:col>
      <xdr:colOff>177800</xdr:colOff>
      <xdr:row>98</xdr:row>
      <xdr:rowOff>19424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04359"/>
          <a:ext cx="889000" cy="1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102896</xdr:rowOff>
    </xdr:from>
    <xdr:to>
      <xdr:col>85</xdr:col>
      <xdr:colOff>177800</xdr:colOff>
      <xdr:row>98</xdr:row>
      <xdr:rowOff>33046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3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81323</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1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97259</xdr:rowOff>
    </xdr:from>
    <xdr:to>
      <xdr:col>81</xdr:col>
      <xdr:colOff>101600</xdr:colOff>
      <xdr:row>98</xdr:row>
      <xdr:rowOff>27409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2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18536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82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109127</xdr:rowOff>
    </xdr:from>
    <xdr:to>
      <xdr:col>76</xdr:col>
      <xdr:colOff>165100</xdr:colOff>
      <xdr:row>98</xdr:row>
      <xdr:rowOff>39277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3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30404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83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122909</xdr:rowOff>
    </xdr:from>
    <xdr:to>
      <xdr:col>72</xdr:col>
      <xdr:colOff>38100</xdr:colOff>
      <xdr:row>98</xdr:row>
      <xdr:rowOff>53059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5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44186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4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140074</xdr:rowOff>
    </xdr:from>
    <xdr:to>
      <xdr:col>67</xdr:col>
      <xdr:colOff>101600</xdr:colOff>
      <xdr:row>98</xdr:row>
      <xdr:rowOff>70224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7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61351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6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総務費は住民一人当たり</a:t>
          </a:r>
          <a:r>
            <a:rPr kumimoji="1" lang="en-US" altLang="ja-JP" sz="1050">
              <a:latin typeface="ＭＳ Ｐゴシック" panose="020B0600070205080204" pitchFamily="50" charset="-128"/>
              <a:ea typeface="ＭＳ Ｐゴシック" panose="020B0600070205080204" pitchFamily="50" charset="-128"/>
            </a:rPr>
            <a:t>224,312</a:t>
          </a:r>
          <a:r>
            <a:rPr kumimoji="1" lang="ja-JP" altLang="en-US" sz="1050">
              <a:latin typeface="ＭＳ Ｐゴシック" panose="020B0600070205080204" pitchFamily="50" charset="-128"/>
              <a:ea typeface="ＭＳ Ｐゴシック" panose="020B0600070205080204" pitchFamily="50" charset="-128"/>
            </a:rPr>
            <a:t>円で、前年度から</a:t>
          </a:r>
          <a:r>
            <a:rPr kumimoji="1" lang="en-US" altLang="ja-JP" sz="1050">
              <a:latin typeface="ＭＳ Ｐゴシック" panose="020B0600070205080204" pitchFamily="50" charset="-128"/>
              <a:ea typeface="ＭＳ Ｐゴシック" panose="020B0600070205080204" pitchFamily="50" charset="-128"/>
            </a:rPr>
            <a:t>16,550</a:t>
          </a:r>
          <a:r>
            <a:rPr kumimoji="1" lang="ja-JP" altLang="en-US" sz="1050">
              <a:latin typeface="ＭＳ Ｐゴシック" panose="020B0600070205080204" pitchFamily="50" charset="-128"/>
              <a:ea typeface="ＭＳ Ｐゴシック" panose="020B0600070205080204" pitchFamily="50" charset="-128"/>
            </a:rPr>
            <a:t>円</a:t>
          </a:r>
          <a:r>
            <a:rPr kumimoji="1" lang="ja-JP" altLang="en-US" sz="1050">
              <a:solidFill>
                <a:schemeClr val="tx1"/>
              </a:solidFill>
              <a:latin typeface="ＭＳ Ｐゴシック" panose="020B0600070205080204" pitchFamily="50" charset="-128"/>
              <a:ea typeface="ＭＳ Ｐゴシック" panose="020B0600070205080204" pitchFamily="50" charset="-128"/>
            </a:rPr>
            <a:t>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239,685</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円下回っている。主な要因としては秋田県町村電算共同事務組合事業経費補助金</a:t>
          </a:r>
          <a:r>
            <a:rPr kumimoji="1" lang="en-US" altLang="ja-JP" sz="1050">
              <a:solidFill>
                <a:schemeClr val="tx1"/>
              </a:solidFill>
              <a:latin typeface="ＭＳ Ｐゴシック" panose="020B0600070205080204" pitchFamily="50" charset="-128"/>
              <a:ea typeface="ＭＳ Ｐゴシック" panose="020B0600070205080204" pitchFamily="50" charset="-128"/>
            </a:rPr>
            <a:t>13,358</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千円の増加等が挙げられる。　民生費は住民一人当たり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246,133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17,371</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33,128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円下回っている。主な要因として定額減税補足給付金</a:t>
          </a:r>
          <a:r>
            <a:rPr kumimoji="1" lang="en-US" altLang="ja-JP" sz="1050">
              <a:solidFill>
                <a:schemeClr val="tx1"/>
              </a:solidFill>
              <a:latin typeface="ＭＳ Ｐゴシック" panose="020B0600070205080204" pitchFamily="50" charset="-128"/>
              <a:ea typeface="ＭＳ Ｐゴシック" panose="020B0600070205080204" pitchFamily="50" charset="-128"/>
            </a:rPr>
            <a:t>27,530</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千円の増加等が挙げられる。衛生費は住民一人当たり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152,778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56,000</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698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円上回っている。主な要因としては能代山本広域市町村圏組合への負担金のうち、一般廃棄物処理場整備事業分</a:t>
          </a:r>
          <a:r>
            <a:rPr kumimoji="1" lang="en-US" altLang="ja-JP" sz="1050">
              <a:solidFill>
                <a:schemeClr val="tx1"/>
              </a:solidFill>
              <a:latin typeface="ＭＳ Ｐゴシック" panose="020B0600070205080204" pitchFamily="50" charset="-128"/>
              <a:ea typeface="ＭＳ Ｐゴシック" panose="020B0600070205080204" pitchFamily="50" charset="-128"/>
            </a:rPr>
            <a:t>122,602</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千円の増加等が挙げられる。農林水産業費は住民一人当たり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203,290</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2,233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85,010</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円上回っている。歳出額は航空レーザー計測及び森林資源解析業務委託料</a:t>
          </a:r>
          <a:r>
            <a:rPr kumimoji="1" lang="en-US" altLang="ja-JP" sz="1050">
              <a:solidFill>
                <a:schemeClr val="tx1"/>
              </a:solidFill>
              <a:latin typeface="ＭＳ Ｐゴシック" panose="020B0600070205080204" pitchFamily="50" charset="-128"/>
              <a:ea typeface="ＭＳ Ｐゴシック" panose="020B0600070205080204" pitchFamily="50" charset="-128"/>
            </a:rPr>
            <a:t>17,702</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千円の減額等により、農林水産業費全体で</a:t>
          </a:r>
          <a:r>
            <a:rPr kumimoji="1" lang="en-US" altLang="ja-JP" sz="1050">
              <a:solidFill>
                <a:schemeClr val="tx1"/>
              </a:solidFill>
              <a:latin typeface="ＭＳ Ｐゴシック" panose="020B0600070205080204" pitchFamily="50" charset="-128"/>
              <a:ea typeface="ＭＳ Ｐゴシック" panose="020B0600070205080204" pitchFamily="50" charset="-128"/>
            </a:rPr>
            <a:t>8,544</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千円の減少となっているが、分母である</a:t>
          </a:r>
          <a:r>
            <a:rPr kumimoji="1" lang="en-US" altLang="ja-JP" sz="1050">
              <a:solidFill>
                <a:schemeClr val="tx1"/>
              </a:solidFill>
              <a:latin typeface="ＭＳ Ｐゴシック" panose="020B0600070205080204" pitchFamily="50" charset="-128"/>
              <a:ea typeface="ＭＳ Ｐゴシック" panose="020B0600070205080204" pitchFamily="50" charset="-128"/>
            </a:rPr>
            <a:t>1</a:t>
          </a:r>
          <a:r>
            <a:rPr kumimoji="1" lang="ja-JP" altLang="en-US" sz="1050">
              <a:solidFill>
                <a:schemeClr val="tx1"/>
              </a:solidFill>
              <a:latin typeface="ＭＳ Ｐゴシック" panose="020B0600070205080204" pitchFamily="50" charset="-128"/>
              <a:ea typeface="ＭＳ Ｐゴシック" panose="020B0600070205080204" pitchFamily="50" charset="-128"/>
            </a:rPr>
            <a:t>月</a:t>
          </a:r>
          <a:r>
            <a:rPr kumimoji="1" lang="en-US" altLang="ja-JP" sz="1050">
              <a:solidFill>
                <a:schemeClr val="tx1"/>
              </a:solidFill>
              <a:latin typeface="ＭＳ Ｐゴシック" panose="020B0600070205080204" pitchFamily="50" charset="-128"/>
              <a:ea typeface="ＭＳ Ｐゴシック" panose="020B0600070205080204" pitchFamily="50" charset="-128"/>
            </a:rPr>
            <a:t>1</a:t>
          </a:r>
          <a:r>
            <a:rPr kumimoji="1" lang="ja-JP" altLang="en-US" sz="1050">
              <a:solidFill>
                <a:schemeClr val="tx1"/>
              </a:solidFill>
              <a:latin typeface="ＭＳ Ｐゴシック" panose="020B0600070205080204" pitchFamily="50" charset="-128"/>
              <a:ea typeface="ＭＳ Ｐゴシック" panose="020B0600070205080204" pitchFamily="50" charset="-128"/>
            </a:rPr>
            <a:t>日時点の人口が減少したことにより、人口一人当たりのコストが増加となっている。商工費は住民一人当たり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103,497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12,654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円の減となり、類似団体平均値を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12,202</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円上回っている。主な要因としては新型コロナウイルス感染症対応消費喚起助成金（お買い得商品券）</a:t>
          </a:r>
          <a:r>
            <a:rPr kumimoji="1" lang="en-US" altLang="ja-JP" sz="1050">
              <a:solidFill>
                <a:schemeClr val="tx1"/>
              </a:solidFill>
              <a:latin typeface="ＭＳ Ｐゴシック" panose="020B0600070205080204" pitchFamily="50" charset="-128"/>
              <a:ea typeface="ＭＳ Ｐゴシック" panose="020B0600070205080204" pitchFamily="50" charset="-128"/>
            </a:rPr>
            <a:t>22,398</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千円の減少等が挙げられる。土木費は住民一人当たり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140,351</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16,797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58,646</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円下回っている。主な要因としては下水道事業会計（企業会計）への補助金及び出資金</a:t>
          </a:r>
          <a:r>
            <a:rPr kumimoji="1" lang="en-US" altLang="ja-JP" sz="1050">
              <a:solidFill>
                <a:schemeClr val="tx1"/>
              </a:solidFill>
              <a:latin typeface="ＭＳ Ｐゴシック" panose="020B0600070205080204" pitchFamily="50" charset="-128"/>
              <a:ea typeface="ＭＳ Ｐゴシック" panose="020B0600070205080204" pitchFamily="50" charset="-128"/>
            </a:rPr>
            <a:t>137,395</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千円の増加等が挙げられる。消防費は住民一人当たり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57,367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578</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18,012</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円下回っている。歳出額は防災行政無線同報系屋外拡声子局等蓄電池交換業務委託料</a:t>
          </a:r>
          <a:r>
            <a:rPr kumimoji="1" lang="en-US" altLang="ja-JP" sz="1050">
              <a:solidFill>
                <a:schemeClr val="tx1"/>
              </a:solidFill>
              <a:latin typeface="ＭＳ Ｐゴシック" panose="020B0600070205080204" pitchFamily="50" charset="-128"/>
              <a:ea typeface="ＭＳ Ｐゴシック" panose="020B0600070205080204" pitchFamily="50" charset="-128"/>
            </a:rPr>
            <a:t>2,585</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千円の減少等により、消防費全体で</a:t>
          </a:r>
          <a:r>
            <a:rPr kumimoji="1" lang="en-US" altLang="ja-JP" sz="1050">
              <a:solidFill>
                <a:schemeClr val="tx1"/>
              </a:solidFill>
              <a:latin typeface="ＭＳ Ｐゴシック" panose="020B0600070205080204" pitchFamily="50" charset="-128"/>
              <a:ea typeface="ＭＳ Ｐゴシック" panose="020B0600070205080204" pitchFamily="50" charset="-128"/>
            </a:rPr>
            <a:t>2,556</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千円の減少となっているが、分母である</a:t>
          </a:r>
          <a:r>
            <a:rPr kumimoji="1" lang="en-US" altLang="ja-JP" sz="1050">
              <a:solidFill>
                <a:schemeClr val="tx1"/>
              </a:solidFill>
              <a:latin typeface="ＭＳ Ｐゴシック" panose="020B0600070205080204" pitchFamily="50" charset="-128"/>
              <a:ea typeface="ＭＳ Ｐゴシック" panose="020B0600070205080204" pitchFamily="50" charset="-128"/>
            </a:rPr>
            <a:t>1</a:t>
          </a:r>
          <a:r>
            <a:rPr kumimoji="1" lang="ja-JP" altLang="en-US" sz="1050">
              <a:solidFill>
                <a:schemeClr val="tx1"/>
              </a:solidFill>
              <a:latin typeface="ＭＳ Ｐゴシック" panose="020B0600070205080204" pitchFamily="50" charset="-128"/>
              <a:ea typeface="ＭＳ Ｐゴシック" panose="020B0600070205080204" pitchFamily="50" charset="-128"/>
            </a:rPr>
            <a:t>月</a:t>
          </a:r>
          <a:r>
            <a:rPr kumimoji="1" lang="en-US" altLang="ja-JP" sz="1050">
              <a:solidFill>
                <a:schemeClr val="tx1"/>
              </a:solidFill>
              <a:latin typeface="ＭＳ Ｐゴシック" panose="020B0600070205080204" pitchFamily="50" charset="-128"/>
              <a:ea typeface="ＭＳ Ｐゴシック" panose="020B0600070205080204" pitchFamily="50" charset="-128"/>
            </a:rPr>
            <a:t>1</a:t>
          </a:r>
          <a:r>
            <a:rPr kumimoji="1" lang="ja-JP" altLang="en-US" sz="1050">
              <a:solidFill>
                <a:schemeClr val="tx1"/>
              </a:solidFill>
              <a:latin typeface="ＭＳ Ｐゴシック" panose="020B0600070205080204" pitchFamily="50" charset="-128"/>
              <a:ea typeface="ＭＳ Ｐゴシック" panose="020B0600070205080204" pitchFamily="50" charset="-128"/>
            </a:rPr>
            <a:t>日時点の人口が減少したことにより、人口一人当たりのコストが増加となっている。教育費は住民一人当たり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147,370</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25,047</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18,012</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円下回っている。主な要因としてはスキー場斜面復旧測量調査設計業務委託料</a:t>
          </a:r>
          <a:r>
            <a:rPr kumimoji="1" lang="en-US" altLang="ja-JP" sz="1050">
              <a:solidFill>
                <a:schemeClr val="tx1"/>
              </a:solidFill>
              <a:latin typeface="ＭＳ Ｐゴシック" panose="020B0600070205080204" pitchFamily="50" charset="-128"/>
              <a:ea typeface="ＭＳ Ｐゴシック" panose="020B0600070205080204" pitchFamily="50" charset="-128"/>
            </a:rPr>
            <a:t>20,119</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千円の増加等が挙げられる。災害復旧費は住民一人当たり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64,571</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13,179</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円の増となり、類似団体平均値を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47,954</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円上回っている。主な要因としては令和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5</a:t>
          </a:r>
          <a:r>
            <a:rPr kumimoji="1" lang="ja-JP" altLang="en-US" sz="1050">
              <a:solidFill>
                <a:schemeClr val="tx1"/>
              </a:solidFill>
              <a:latin typeface="ＭＳ Ｐゴシック" panose="020B0600070205080204" pitchFamily="50" charset="-128"/>
              <a:ea typeface="ＭＳ Ｐゴシック" panose="020B0600070205080204" pitchFamily="50" charset="-128"/>
            </a:rPr>
            <a:t>年７月豪雨に係る農地農業用施設の復旧工事</a:t>
          </a:r>
          <a:r>
            <a:rPr kumimoji="1" lang="en-US" altLang="ja-JP" sz="1050">
              <a:solidFill>
                <a:schemeClr val="tx1"/>
              </a:solidFill>
              <a:latin typeface="ＭＳ Ｐゴシック" panose="020B0600070205080204" pitchFamily="50" charset="-128"/>
              <a:ea typeface="ＭＳ Ｐゴシック" panose="020B0600070205080204" pitchFamily="50" charset="-128"/>
            </a:rPr>
            <a:t>88,275</a:t>
          </a:r>
          <a:r>
            <a:rPr kumimoji="1" lang="ja-JP" altLang="en-US" sz="1050">
              <a:solidFill>
                <a:schemeClr val="tx1"/>
              </a:solidFill>
              <a:latin typeface="ＭＳ Ｐゴシック" panose="020B0600070205080204" pitchFamily="50" charset="-128"/>
              <a:ea typeface="ＭＳ Ｐゴシック" panose="020B0600070205080204" pitchFamily="50" charset="-128"/>
            </a:rPr>
            <a:t>千円の増加が挙げられる。公債費は住民一人当たり</a:t>
          </a:r>
          <a:r>
            <a:rPr kumimoji="1" lang="en-US" altLang="ja-JP" sz="1050">
              <a:solidFill>
                <a:schemeClr val="tx1"/>
              </a:solidFill>
              <a:latin typeface="ＭＳ Ｐゴシック" panose="020B0600070205080204" pitchFamily="50" charset="-128"/>
              <a:ea typeface="ＭＳ Ｐゴシック" panose="020B0600070205080204" pitchFamily="50" charset="-128"/>
            </a:rPr>
            <a:t>122,653</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円で、前年度から</a:t>
          </a:r>
          <a:r>
            <a:rPr kumimoji="1" lang="en-US" altLang="ja-JP" sz="1050">
              <a:solidFill>
                <a:schemeClr val="tx1"/>
              </a:solidFill>
              <a:latin typeface="ＭＳ Ｐゴシック" panose="020B0600070205080204" pitchFamily="50" charset="-128"/>
              <a:ea typeface="ＭＳ Ｐゴシック" panose="020B0600070205080204" pitchFamily="50" charset="-128"/>
            </a:rPr>
            <a:t>2,959</a:t>
          </a:r>
          <a:r>
            <a:rPr kumimoji="1" lang="ja-JP" altLang="en-US" sz="1050">
              <a:solidFill>
                <a:schemeClr val="tx1"/>
              </a:solidFill>
              <a:latin typeface="ＭＳ Ｐゴシック" panose="020B0600070205080204" pitchFamily="50" charset="-128"/>
              <a:ea typeface="ＭＳ Ｐゴシック" panose="020B0600070205080204" pitchFamily="50" charset="-128"/>
            </a:rPr>
            <a:t>円の減となり、類似団体平均値を</a:t>
          </a:r>
          <a:r>
            <a:rPr kumimoji="1" lang="en-US" altLang="ja-JP" sz="1050">
              <a:solidFill>
                <a:schemeClr val="tx1"/>
              </a:solidFill>
              <a:latin typeface="ＭＳ Ｐゴシック" panose="020B0600070205080204" pitchFamily="50" charset="-128"/>
              <a:ea typeface="ＭＳ Ｐゴシック" panose="020B0600070205080204" pitchFamily="50" charset="-128"/>
            </a:rPr>
            <a:t>52,610</a:t>
          </a:r>
          <a:r>
            <a:rPr kumimoji="1" lang="ja-JP" altLang="en-US" sz="1050">
              <a:solidFill>
                <a:schemeClr val="tx1"/>
              </a:solidFill>
              <a:latin typeface="ＭＳ Ｐゴシック" panose="020B0600070205080204" pitchFamily="50" charset="-128"/>
              <a:ea typeface="ＭＳ Ｐゴシック" panose="020B0600070205080204" pitchFamily="50" charset="-128"/>
            </a:rPr>
            <a:t>円下回っている。元利償還金は令和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5</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をピークに今後は減少していく見込みである。地方債充当事業については厳正な事業計画に基づき、費用対効果の検証、事業の取捨選択を徹底していく。、いずれの費目についても、事業の見直しにより経常経費を削減し、施設の改修、更新については藤里町公共施設等総合管理計画に基づき適切な維持管理を実施し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秋田県藤里町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財政調整基金は、決算剰余金を中心に積み立てるとともに、最低水準の取崩しに努めている。令和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年度は</a:t>
          </a:r>
          <a:r>
            <a:rPr kumimoji="1" lang="en-US" altLang="ja-JP" sz="1000">
              <a:latin typeface="ＭＳ ゴシック" pitchFamily="49" charset="-128"/>
              <a:ea typeface="ＭＳ ゴシック" pitchFamily="49" charset="-128"/>
            </a:rPr>
            <a:t>96</a:t>
          </a:r>
          <a:r>
            <a:rPr kumimoji="1" lang="ja-JP" altLang="en-US" sz="1000">
              <a:latin typeface="ＭＳ ゴシック" pitchFamily="49" charset="-128"/>
              <a:ea typeface="ＭＳ ゴシック" pitchFamily="49" charset="-128"/>
            </a:rPr>
            <a:t>百万円積立てたが財源不足のため</a:t>
          </a:r>
          <a:r>
            <a:rPr kumimoji="1" lang="en-US" altLang="ja-JP" sz="1000">
              <a:latin typeface="ＭＳ ゴシック" pitchFamily="49" charset="-128"/>
              <a:ea typeface="ＭＳ ゴシック" pitchFamily="49" charset="-128"/>
            </a:rPr>
            <a:t>127</a:t>
          </a:r>
          <a:r>
            <a:rPr kumimoji="1" lang="ja-JP" altLang="en-US" sz="1000">
              <a:latin typeface="ＭＳ ゴシック" pitchFamily="49" charset="-128"/>
              <a:ea typeface="ＭＳ ゴシック" pitchFamily="49" charset="-128"/>
            </a:rPr>
            <a:t>百万円を取崩し、年度末残高が</a:t>
          </a:r>
          <a:r>
            <a:rPr kumimoji="1" lang="en-US" altLang="ja-JP" sz="1000">
              <a:latin typeface="ＭＳ ゴシック" pitchFamily="49" charset="-128"/>
              <a:ea typeface="ＭＳ ゴシック" pitchFamily="49" charset="-128"/>
            </a:rPr>
            <a:t>400</a:t>
          </a:r>
          <a:r>
            <a:rPr kumimoji="1" lang="ja-JP" altLang="en-US" sz="1000">
              <a:latin typeface="ＭＳ ゴシック" pitchFamily="49" charset="-128"/>
              <a:ea typeface="ＭＳ ゴシック" pitchFamily="49" charset="-128"/>
            </a:rPr>
            <a:t>百万円（前年度比</a:t>
          </a:r>
          <a:r>
            <a:rPr kumimoji="1" lang="en-US" altLang="ja-JP" sz="1000">
              <a:latin typeface="ＭＳ ゴシック" pitchFamily="49" charset="-128"/>
              <a:ea typeface="ＭＳ ゴシック" pitchFamily="49" charset="-128"/>
            </a:rPr>
            <a:t>31</a:t>
          </a:r>
          <a:r>
            <a:rPr kumimoji="1" lang="ja-JP" altLang="en-US" sz="1000">
              <a:latin typeface="ＭＳ ゴシック" pitchFamily="49" charset="-128"/>
              <a:ea typeface="ＭＳ ゴシック" pitchFamily="49" charset="-128"/>
            </a:rPr>
            <a:t>百万円減）となった。主な要因としては令和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a:t>
          </a:r>
          <a:r>
            <a:rPr kumimoji="1" lang="en-US" altLang="ja-JP" sz="1000">
              <a:latin typeface="ＭＳ ゴシック" pitchFamily="49" charset="-128"/>
              <a:ea typeface="ＭＳ ゴシック" pitchFamily="49" charset="-128"/>
            </a:rPr>
            <a:t>7</a:t>
          </a:r>
          <a:r>
            <a:rPr kumimoji="1" lang="ja-JP" altLang="en-US" sz="1000">
              <a:latin typeface="ＭＳ ゴシック" pitchFamily="49" charset="-128"/>
              <a:ea typeface="ＭＳ ゴシック" pitchFamily="49" charset="-128"/>
            </a:rPr>
            <a:t>月豪雨に係る復旧事業や、一部事務組合への負担金が増額したこと等が挙げられる。今後も一部事務組合への負担金の増額等を予定しており事業費の増額が見込まれるため、残高</a:t>
          </a:r>
          <a:r>
            <a:rPr kumimoji="1" lang="en-US" altLang="ja-JP" sz="1000">
              <a:latin typeface="ＭＳ ゴシック" pitchFamily="49" charset="-128"/>
              <a:ea typeface="ＭＳ ゴシック" pitchFamily="49" charset="-128"/>
            </a:rPr>
            <a:t>500</a:t>
          </a:r>
          <a:r>
            <a:rPr kumimoji="1" lang="ja-JP" altLang="en-US" sz="1000">
              <a:latin typeface="ＭＳ ゴシック" pitchFamily="49" charset="-128"/>
              <a:ea typeface="ＭＳ ゴシック" pitchFamily="49" charset="-128"/>
            </a:rPr>
            <a:t>百万円を目標額により一層財源の確保及び既存事業の精査等に努めていく。</a:t>
          </a:r>
        </a:p>
        <a:p>
          <a:r>
            <a:rPr kumimoji="1" lang="ja-JP" altLang="en-US" sz="1000">
              <a:latin typeface="ＭＳ ゴシック" pitchFamily="49" charset="-128"/>
              <a:ea typeface="ＭＳ ゴシック" pitchFamily="49" charset="-128"/>
            </a:rPr>
            <a:t>　実質収支額は、前年度から</a:t>
          </a:r>
          <a:r>
            <a:rPr kumimoji="1" lang="en-US" altLang="ja-JP" sz="1000">
              <a:latin typeface="ＭＳ ゴシック" pitchFamily="49" charset="-128"/>
              <a:ea typeface="ＭＳ ゴシック" pitchFamily="49" charset="-128"/>
            </a:rPr>
            <a:t>39</a:t>
          </a:r>
          <a:r>
            <a:rPr kumimoji="1" lang="ja-JP" altLang="en-US" sz="1000">
              <a:latin typeface="ＭＳ ゴシック" pitchFamily="49" charset="-128"/>
              <a:ea typeface="ＭＳ ゴシック" pitchFamily="49" charset="-128"/>
            </a:rPr>
            <a:t>百万円減の</a:t>
          </a:r>
          <a:r>
            <a:rPr kumimoji="1" lang="en-US" altLang="ja-JP" sz="1000">
              <a:latin typeface="ＭＳ ゴシック" pitchFamily="49" charset="-128"/>
              <a:ea typeface="ＭＳ ゴシック" pitchFamily="49" charset="-128"/>
            </a:rPr>
            <a:t>139</a:t>
          </a:r>
          <a:r>
            <a:rPr kumimoji="1" lang="ja-JP" altLang="en-US" sz="1000">
              <a:latin typeface="ＭＳ ゴシック" pitchFamily="49" charset="-128"/>
              <a:ea typeface="ＭＳ ゴシック" pitchFamily="49" charset="-128"/>
            </a:rPr>
            <a:t>百万円となっており、標準財政規模比では</a:t>
          </a:r>
          <a:r>
            <a:rPr kumimoji="1" lang="en-US" altLang="ja-JP" sz="1000">
              <a:latin typeface="ＭＳ ゴシック" pitchFamily="49" charset="-128"/>
              <a:ea typeface="ＭＳ ゴシック" pitchFamily="49" charset="-128"/>
            </a:rPr>
            <a:t>1.74</a:t>
          </a:r>
          <a:r>
            <a:rPr kumimoji="1" lang="ja-JP" altLang="en-US" sz="1000">
              <a:latin typeface="ＭＳ ゴシック" pitchFamily="49" charset="-128"/>
              <a:ea typeface="ＭＳ ゴシック" pitchFamily="49" charset="-128"/>
            </a:rPr>
            <a:t>ポイントの減となっている。実質単年度収支については、標準財政規模比で</a:t>
          </a:r>
          <a:r>
            <a:rPr kumimoji="1" lang="en-US" altLang="ja-JP" sz="1000">
              <a:latin typeface="ＭＳ ゴシック" pitchFamily="49" charset="-128"/>
              <a:ea typeface="ＭＳ ゴシック" pitchFamily="49" charset="-128"/>
            </a:rPr>
            <a:t>0.25</a:t>
          </a:r>
          <a:r>
            <a:rPr kumimoji="1" lang="ja-JP" altLang="en-US" sz="1000">
              <a:latin typeface="ＭＳ ゴシック" pitchFamily="49" charset="-128"/>
              <a:ea typeface="ＭＳ ゴシック" pitchFamily="49" charset="-128"/>
            </a:rPr>
            <a:t>ポイントの増となっているものの実質単年度収支は赤字であり、持続可能な行財政を実現するためにも、財源確保等について十分な検討を重ねていき、今後も健全な数値で推移できるよう、計画的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秋田県藤里町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すべての会計が黒字と</a:t>
          </a:r>
          <a:r>
            <a:rPr kumimoji="1" lang="ja-JP" altLang="en-US" sz="1050">
              <a:solidFill>
                <a:schemeClr val="tx1"/>
              </a:solidFill>
              <a:latin typeface="ＭＳ ゴシック" pitchFamily="49" charset="-128"/>
              <a:ea typeface="ＭＳ ゴシック" pitchFamily="49" charset="-128"/>
            </a:rPr>
            <a:t>なっている。</a:t>
          </a:r>
        </a:p>
        <a:p>
          <a:r>
            <a:rPr kumimoji="1" lang="ja-JP" altLang="en-US" sz="1050">
              <a:solidFill>
                <a:schemeClr val="tx1"/>
              </a:solidFill>
              <a:latin typeface="ＭＳ ゴシック" pitchFamily="49" charset="-128"/>
              <a:ea typeface="ＭＳ ゴシック" pitchFamily="49" charset="-128"/>
            </a:rPr>
            <a:t>　一般会計については、前年比</a:t>
          </a:r>
          <a:r>
            <a:rPr kumimoji="1" lang="en-US" altLang="ja-JP" sz="1050">
              <a:solidFill>
                <a:schemeClr val="tx1"/>
              </a:solidFill>
              <a:latin typeface="ＭＳ ゴシック" pitchFamily="49" charset="-128"/>
              <a:ea typeface="ＭＳ ゴシック" pitchFamily="49" charset="-128"/>
            </a:rPr>
            <a:t>1.74</a:t>
          </a:r>
          <a:r>
            <a:rPr kumimoji="1" lang="ja-JP" altLang="en-US" sz="1050">
              <a:solidFill>
                <a:schemeClr val="tx1"/>
              </a:solidFill>
              <a:latin typeface="ＭＳ ゴシック" pitchFamily="49" charset="-128"/>
              <a:ea typeface="ＭＳ ゴシック" pitchFamily="49" charset="-128"/>
            </a:rPr>
            <a:t>ポイントの減となった。一定額以上の需用費予算の定率削減、新規備品購入の抑制等の経常経費の節減に努めているほか、交付税算入率の高い過疎対策事業債等の有利な地方債を活用したり、事業の実施にあたっては不要不急の事業を見極めながら優先度の高い事業に絞ったりしている。しかしながら、地方交付税への依存率が高く、今後も税収等の自主財源の大幅な増加は見込めないため、黒字額は同水準で推移、もしくは減少していくと見込んでいる。</a:t>
          </a:r>
        </a:p>
        <a:p>
          <a:r>
            <a:rPr kumimoji="1" lang="ja-JP" altLang="en-US" sz="1050">
              <a:solidFill>
                <a:schemeClr val="tx1"/>
              </a:solidFill>
              <a:latin typeface="ＭＳ ゴシック" pitchFamily="49" charset="-128"/>
              <a:ea typeface="ＭＳ ゴシック" pitchFamily="49" charset="-128"/>
            </a:rPr>
            <a:t>　国民健康保険特別会計については、医療費にあたる保険給付費は療養給付費、高額療養費ともに減少傾向で、歳出の減少が歳入の減少を上回っていることから、前年度比</a:t>
          </a:r>
          <a:r>
            <a:rPr kumimoji="1" lang="en-US" altLang="ja-JP" sz="1050">
              <a:solidFill>
                <a:schemeClr val="tx1"/>
              </a:solidFill>
              <a:latin typeface="ＭＳ ゴシック" pitchFamily="49" charset="-128"/>
              <a:ea typeface="ＭＳ ゴシック" pitchFamily="49" charset="-128"/>
            </a:rPr>
            <a:t>0.05%</a:t>
          </a:r>
          <a:r>
            <a:rPr kumimoji="1" lang="ja-JP" altLang="en-US" sz="1050">
              <a:solidFill>
                <a:schemeClr val="tx1"/>
              </a:solidFill>
              <a:latin typeface="ＭＳ ゴシック" pitchFamily="49" charset="-128"/>
              <a:ea typeface="ＭＳ ゴシック" pitchFamily="49" charset="-128"/>
            </a:rPr>
            <a:t>の増となっている。被保険者数の減少とともに、一人当たり医療費も減少傾向にあるが、国保事業費納付金は、県が示す納付金納入に必要な保険税額について、現行税率による収納額で対応することができた。今後も国民健康保険税の収納率向上だけでなく保険事業の推進にも注力していく。</a:t>
          </a:r>
        </a:p>
        <a:p>
          <a:r>
            <a:rPr kumimoji="1" lang="ja-JP" altLang="en-US" sz="1050">
              <a:solidFill>
                <a:schemeClr val="tx1"/>
              </a:solidFill>
              <a:latin typeface="ＭＳ ゴシック" pitchFamily="49" charset="-128"/>
              <a:ea typeface="ＭＳ ゴシック" pitchFamily="49" charset="-128"/>
            </a:rPr>
            <a:t>　その他の特別会計については、赤字にならないよう一般会計からの繰入を行っているが、今後も独立採算の原則に立ち返り、国民健康保険税、介護保険料の料率、水道、下水道等の使用料の見直しなど、より一層の経営改善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秋田県藤里町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元利償還金については、平成</a:t>
          </a:r>
          <a:r>
            <a:rPr kumimoji="1" lang="en-US" altLang="ja-JP" sz="1000">
              <a:latin typeface="ＭＳ ゴシック" pitchFamily="49" charset="-128"/>
              <a:ea typeface="ＭＳ ゴシック" pitchFamily="49" charset="-128"/>
            </a:rPr>
            <a:t>23</a:t>
          </a:r>
          <a:r>
            <a:rPr kumimoji="1" lang="ja-JP" altLang="en-US" sz="1000">
              <a:latin typeface="ＭＳ ゴシック" pitchFamily="49" charset="-128"/>
              <a:ea typeface="ＭＳ ゴシック" pitchFamily="49" charset="-128"/>
            </a:rPr>
            <a:t>年度に実施した「馬坂橋架替事業」や「県営林道「米代線」開設事業負担金」等に係る過疎対策事業債の元金の償還が終了したため、前年度より</a:t>
          </a:r>
          <a:r>
            <a:rPr kumimoji="1" lang="en-US" altLang="ja-JP" sz="1000">
              <a:latin typeface="ＭＳ ゴシック" pitchFamily="49" charset="-128"/>
              <a:ea typeface="ＭＳ ゴシック" pitchFamily="49" charset="-128"/>
            </a:rPr>
            <a:t>17</a:t>
          </a:r>
          <a:r>
            <a:rPr kumimoji="1" lang="ja-JP" altLang="en-US" sz="1000">
              <a:latin typeface="ＭＳ ゴシック" pitchFamily="49" charset="-128"/>
              <a:ea typeface="ＭＳ ゴシック" pitchFamily="49" charset="-128"/>
            </a:rPr>
            <a:t>百万円減少している。</a:t>
          </a:r>
        </a:p>
        <a:p>
          <a:r>
            <a:rPr kumimoji="1" lang="ja-JP" altLang="en-US" sz="1000">
              <a:latin typeface="ＭＳ ゴシック" pitchFamily="49" charset="-128"/>
              <a:ea typeface="ＭＳ ゴシック" pitchFamily="49" charset="-128"/>
            </a:rPr>
            <a:t>　減数である算入公債費等も減少しているものの、被減数である元利償還金及び公営企業債の元利償還金に対する繰入金の減少が大きく上回っており、実質公債費比率の分子は前年度より</a:t>
          </a:r>
          <a:r>
            <a:rPr kumimoji="1" lang="en-US" altLang="ja-JP" sz="1000">
              <a:latin typeface="ＭＳ ゴシック" pitchFamily="49" charset="-128"/>
              <a:ea typeface="ＭＳ ゴシック" pitchFamily="49" charset="-128"/>
            </a:rPr>
            <a:t>25.0</a:t>
          </a:r>
          <a:r>
            <a:rPr kumimoji="1" lang="ja-JP" altLang="en-US" sz="1000">
              <a:latin typeface="ＭＳ ゴシック" pitchFamily="49" charset="-128"/>
              <a:ea typeface="ＭＳ ゴシック" pitchFamily="49" charset="-128"/>
            </a:rPr>
            <a:t>ポイント減少し</a:t>
          </a:r>
          <a:r>
            <a:rPr kumimoji="1" lang="en-US" altLang="ja-JP" sz="1000">
              <a:latin typeface="ＭＳ ゴシック" pitchFamily="49" charset="-128"/>
              <a:ea typeface="ＭＳ ゴシック" pitchFamily="49" charset="-128"/>
            </a:rPr>
            <a:t>102</a:t>
          </a:r>
          <a:r>
            <a:rPr kumimoji="1" lang="ja-JP" altLang="en-US" sz="1000">
              <a:latin typeface="ＭＳ ゴシック" pitchFamily="49" charset="-128"/>
              <a:ea typeface="ＭＳ ゴシック" pitchFamily="49" charset="-128"/>
            </a:rPr>
            <a:t>百万円となった。今後も大規模事業に係る地方債償還が予定されているものの、令和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年度がピークで、令和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以降の償還額は減少していく見込みである。比率の増加を抑制するため、引き続き厳正な事業計画に基づき、費用対効果の十分な検討に加えて、後年度負担軽減など多角的な視点からの検討により地方債充当事業の取捨選択をしていく。</a:t>
          </a:r>
          <a:endParaRPr kumimoji="1" lang="ja-JP" altLang="en-US" sz="10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当町では、満期一括償還の地方債を発行していないため、減債基金残高と減債基金積立相当額に該当する数値はありません。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秋田県藤里町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一般会計等に係る地方債の現在高については、令和</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年度の借入れを償還額未満で行ったため減少している。</a:t>
          </a:r>
        </a:p>
        <a:p>
          <a:r>
            <a:rPr kumimoji="1" lang="ja-JP" altLang="en-US" sz="1050">
              <a:latin typeface="ＭＳ ゴシック" pitchFamily="49" charset="-128"/>
              <a:ea typeface="ＭＳ ゴシック" pitchFamily="49" charset="-128"/>
            </a:rPr>
            <a:t>　公営企業債等繰入見込額については、簡易水道事業債や下水道事業債の償還が進んでおり、今後大規模な事業債の発行がない限りは繰入見込額も減少していく見込みである。</a:t>
          </a:r>
        </a:p>
        <a:p>
          <a:r>
            <a:rPr kumimoji="1" lang="ja-JP" altLang="en-US" sz="1050">
              <a:latin typeface="ＭＳ ゴシック" pitchFamily="49" charset="-128"/>
              <a:ea typeface="ＭＳ ゴシック" pitchFamily="49" charset="-128"/>
            </a:rPr>
            <a:t>　充当可能基金については、令和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年度は財源不足により財政調整基金を取崩したため減少している。今後も財政調整基金を優先的に、その他特定目的基金に可能な限り積み立てを行っていく方針である。</a:t>
          </a:r>
        </a:p>
        <a:p>
          <a:r>
            <a:rPr kumimoji="1" lang="ja-JP" altLang="en-US" sz="1050">
              <a:latin typeface="ＭＳ ゴシック" pitchFamily="49" charset="-128"/>
              <a:ea typeface="ＭＳ ゴシック" pitchFamily="49" charset="-128"/>
            </a:rPr>
            <a:t>　基準財政需要額算入見込額については、償還額を超えない範囲での起債を基本としながら、交付税措置の有利な地方債を優先的に活用しているため、年々減少していく見込みである。</a:t>
          </a:r>
        </a:p>
        <a:p>
          <a:r>
            <a:rPr kumimoji="1" lang="ja-JP" altLang="en-US" sz="1050">
              <a:latin typeface="ＭＳ ゴシック" pitchFamily="49" charset="-128"/>
              <a:ea typeface="ＭＳ ゴシック" pitchFamily="49" charset="-128"/>
            </a:rPr>
            <a:t>　地方債借入額をできる限り抑制し、充当可能基金等の充当財源を確保することにより、比率の改善を図っていく。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秋田県藤里町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積立額</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百万円に対し、取崩額</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百万円により、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百万円の減となった。要因としては、令和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月豪雨に係る復旧事業や、一部事務組合への負担金が増額したこと等が挙げられる。</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財政調整基金及び減債基金については、災害等不測の事態への備えとして、また地方債の償還財源の確保を図るため、財政調整基金</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百万円を目標に基金残高を確保していく。特定目的基金については、基金設置目的に合致する事業の財源を確保するため、財政状況や基金残高を勘案しながら積立を行っていく。</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町有林有効活用基金：生活環境の整備を図るため、環境の保全と浄化を促進する施策の経費に充てる。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ふるさと納税等活用基金：町の福祉、観光、地域コミュニティ活動推進、定住交流推進、自然環境及び生活環境の保全に関する事業の経費に充てる。</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公共施設等維持整備基金：公共施設の改修や維持管理に充てる。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温泉利用施設基金：藤里町健康保養基地ゾーン及び温泉利用による観光施設開発に伴う施設設備の整備並びにこれらの運営に充てる。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ふるさとづくり推進基金：自主的、主体的な地域づくりの取り組みを促進し、誇りと愛着の持てるふるさとづくりの実現を目指す人材を育成する経費に充てる。</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町有林有効活用基金：造林事業等の財源として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百万円を充当した一方で、主伐収入等を原資として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ふるさと納税等活用基金：地区集会所空調機器設置事業等の財源として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百万円を充当した一方で、ふるさと納税を原資として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百万円積立てたことによる増。</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公共施設等維持整備基金：総合福祉センターパッケージエアコン改修等の財源として</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百万円を充当した一方で、前年度繰越金等を原資として</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百万円積立てたことによる減。</a:t>
          </a:r>
        </a:p>
        <a:p>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　温泉利用施設基金：温泉利用施設基金を財源として実施した事業はなく、入湯税を原資として</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百万円積立てたことによる増。</a:t>
          </a:r>
        </a:p>
        <a:p>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　ふるさとづくり推進基金：子育て応援金（入学祝金）や奨学金貸付金等の財源として</a:t>
          </a:r>
          <a:r>
            <a:rPr kumimoji="1" lang="en-US" altLang="ja-JP" sz="105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tx1"/>
              </a:solidFill>
              <a:effectLst/>
              <a:latin typeface="ＭＳ ゴシック" panose="020B0609070205080204" pitchFamily="49" charset="-128"/>
              <a:ea typeface="ＭＳ ゴシック" panose="020B0609070205080204" pitchFamily="49" charset="-128"/>
              <a:cs typeface="+mn-cs"/>
            </a:rPr>
            <a:t>百万円を充当したことによる減。</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町有林有効活用基金：財政状況や基金残高を勘案しながら主伐収入、分収林収入及び搬出間伐木売払収入相当額を積み立てる。</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ふるさと納税等活用基金：ふるさと納税等を原資として積立てを行っていく。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公共施設等維持整備基金：前年度繰越金を原資として財政状況や基金残高を勘案しながら積立を行っていく。</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温泉利用施設基金：入湯税を原資として、積立を行っていく。</a:t>
          </a: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ふるさとづくり推進基金：前年度繰越金を原資として財政状況や基金残高を勘案しながら積立を行っていく。</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前年度繰越金等を原資として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百万円を積立てた一方で、財源不足等により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事業等の見直しにより経常経費を削減することで一般財源を確保するとともに、基金の取崩し額を抑制することにより、災害等不測の事態への備えとして目標残高の</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百万円（標準財政規模の約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程度）を維持していく。</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年度は積立も取崩しも行わなかったので、増減なし。</a:t>
          </a: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財政状況を勘案しながら</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百万円を目標に積立を行っていく。</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8F7615-C0FE-47BE-A57E-1371473BBD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EC3AB0-E712-45FD-AFBA-DFBA6CD0E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5943CBB-1113-4710-AFDD-8AAADC721167}"/>
            </a:ext>
          </a:extLst>
        </xdr:cNvPr>
        <xdr:cNvSpPr/>
      </xdr:nvSpPr>
      <xdr:spPr>
        <a:xfrm>
          <a:off x="353695" y="65405"/>
          <a:ext cx="1270381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C82D74F-34DF-48CE-9371-60D4A5888989}"/>
            </a:ext>
          </a:extLst>
        </xdr:cNvPr>
        <xdr:cNvSpPr/>
      </xdr:nvSpPr>
      <xdr:spPr>
        <a:xfrm>
          <a:off x="17030700" y="175260"/>
          <a:ext cx="393636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2FE88B9-10AD-43AE-B45B-E1809EF26BC7}"/>
            </a:ext>
          </a:extLst>
        </xdr:cNvPr>
        <xdr:cNvSpPr/>
      </xdr:nvSpPr>
      <xdr:spPr>
        <a:xfrm>
          <a:off x="17058005" y="172085"/>
          <a:ext cx="3886200" cy="1784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35A460C-B974-44EF-B630-B6D366360904}"/>
            </a:ext>
          </a:extLst>
        </xdr:cNvPr>
        <xdr:cNvSpPr/>
      </xdr:nvSpPr>
      <xdr:spPr>
        <a:xfrm>
          <a:off x="17087215" y="178435"/>
          <a:ext cx="3825240" cy="1416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2F8B8AA-00EB-4963-802E-54721A2035D0}"/>
            </a:ext>
          </a:extLst>
        </xdr:cNvPr>
        <xdr:cNvSpPr/>
      </xdr:nvSpPr>
      <xdr:spPr>
        <a:xfrm>
          <a:off x="14238605" y="175260"/>
          <a:ext cx="2662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C1CA841-7EA3-4DA2-B940-7B1078F2C079}"/>
            </a:ext>
          </a:extLst>
        </xdr:cNvPr>
        <xdr:cNvSpPr/>
      </xdr:nvSpPr>
      <xdr:spPr>
        <a:xfrm>
          <a:off x="14267815" y="172085"/>
          <a:ext cx="2610485" cy="1784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AD86BA7-531F-4608-AB2B-FD3DC924972F}"/>
            </a:ext>
          </a:extLst>
        </xdr:cNvPr>
        <xdr:cNvSpPr/>
      </xdr:nvSpPr>
      <xdr:spPr>
        <a:xfrm>
          <a:off x="14287500" y="178435"/>
          <a:ext cx="2564765"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AABDBEB-2ED9-4B40-B6C9-9969E5569DA8}"/>
            </a:ext>
          </a:extLst>
        </xdr:cNvPr>
        <xdr:cNvSpPr/>
      </xdr:nvSpPr>
      <xdr:spPr>
        <a:xfrm>
          <a:off x="484505" y="376555"/>
          <a:ext cx="10096500" cy="16579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B3D0CFA-A563-466B-89FC-01CFD6BBE589}"/>
            </a:ext>
          </a:extLst>
        </xdr:cNvPr>
        <xdr:cNvSpPr/>
      </xdr:nvSpPr>
      <xdr:spPr>
        <a:xfrm>
          <a:off x="609600" y="408305"/>
          <a:ext cx="1398905"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FFF563F-F616-474F-9B46-6C4863D7C438}"/>
            </a:ext>
          </a:extLst>
        </xdr:cNvPr>
        <xdr:cNvSpPr/>
      </xdr:nvSpPr>
      <xdr:spPr>
        <a:xfrm>
          <a:off x="1943100" y="408305"/>
          <a:ext cx="1333500"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445B5C8-4CA4-43F8-8A2B-A9D9884E401D}"/>
            </a:ext>
          </a:extLst>
        </xdr:cNvPr>
        <xdr:cNvSpPr/>
      </xdr:nvSpPr>
      <xdr:spPr>
        <a:xfrm>
          <a:off x="3276600" y="408305"/>
          <a:ext cx="1524000"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0E88431-94DF-44D4-A911-642399288A97}"/>
            </a:ext>
          </a:extLst>
        </xdr:cNvPr>
        <xdr:cNvSpPr/>
      </xdr:nvSpPr>
      <xdr:spPr>
        <a:xfrm>
          <a:off x="4800600" y="423545"/>
          <a:ext cx="2037715" cy="8064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037CD3F-44A9-4695-BAD4-55909C28C522}"/>
            </a:ext>
          </a:extLst>
        </xdr:cNvPr>
        <xdr:cNvSpPr/>
      </xdr:nvSpPr>
      <xdr:spPr>
        <a:xfrm>
          <a:off x="6838315" y="423545"/>
          <a:ext cx="1266190" cy="8064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4BF3E88-2545-489A-90A0-D3EB90EE6A49}"/>
            </a:ext>
          </a:extLst>
        </xdr:cNvPr>
        <xdr:cNvSpPr/>
      </xdr:nvSpPr>
      <xdr:spPr>
        <a:xfrm>
          <a:off x="8171815" y="434340"/>
          <a:ext cx="629285" cy="8121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61C73D6-CCA3-459F-874C-AB3BFB17E0AE}"/>
            </a:ext>
          </a:extLst>
        </xdr:cNvPr>
        <xdr:cNvSpPr/>
      </xdr:nvSpPr>
      <xdr:spPr>
        <a:xfrm>
          <a:off x="4800600" y="105918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33E21D3-FDD4-4E33-AC33-8F034AF617DB}"/>
            </a:ext>
          </a:extLst>
        </xdr:cNvPr>
        <xdr:cNvSpPr/>
      </xdr:nvSpPr>
      <xdr:spPr>
        <a:xfrm>
          <a:off x="6896100" y="105918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2208219-646F-4ADB-A995-96C6E683F2C4}"/>
            </a:ext>
          </a:extLst>
        </xdr:cNvPr>
        <xdr:cNvSpPr/>
      </xdr:nvSpPr>
      <xdr:spPr>
        <a:xfrm>
          <a:off x="11076305" y="376555"/>
          <a:ext cx="1524000" cy="11366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AE14144-0B98-4019-8431-9367EB7EF2A2}"/>
            </a:ext>
          </a:extLst>
        </xdr:cNvPr>
        <xdr:cNvSpPr/>
      </xdr:nvSpPr>
      <xdr:spPr>
        <a:xfrm>
          <a:off x="11338560" y="434340"/>
          <a:ext cx="1333500" cy="111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5310D8F-E925-4DCF-BADF-40D13102FB8A}"/>
            </a:ext>
          </a:extLst>
        </xdr:cNvPr>
        <xdr:cNvSpPr/>
      </xdr:nvSpPr>
      <xdr:spPr>
        <a:xfrm>
          <a:off x="11338560" y="55626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55E09CB-4A7F-45AF-B4F0-C2C3976A71CB}"/>
            </a:ext>
          </a:extLst>
        </xdr:cNvPr>
        <xdr:cNvSpPr/>
      </xdr:nvSpPr>
      <xdr:spPr>
        <a:xfrm>
          <a:off x="11338560" y="90678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8565509-51F8-49D5-8F6E-15111E7F8F82}"/>
            </a:ext>
          </a:extLst>
        </xdr:cNvPr>
        <xdr:cNvCxnSpPr/>
      </xdr:nvCxnSpPr>
      <xdr:spPr>
        <a:xfrm flipH="1">
          <a:off x="11158855" y="52895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82F42EE-4F9B-48AB-A0B4-72D0037C073B}"/>
            </a:ext>
          </a:extLst>
        </xdr:cNvPr>
        <xdr:cNvSpPr/>
      </xdr:nvSpPr>
      <xdr:spPr>
        <a:xfrm>
          <a:off x="11216640" y="490855"/>
          <a:ext cx="95885"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FF0E5AB-0427-434B-8DD0-AF95F2582403}"/>
            </a:ext>
          </a:extLst>
        </xdr:cNvPr>
        <xdr:cNvSpPr/>
      </xdr:nvSpPr>
      <xdr:spPr>
        <a:xfrm>
          <a:off x="11216640" y="64325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B729499-4270-44E1-8894-24623ACD7F78}"/>
            </a:ext>
          </a:extLst>
        </xdr:cNvPr>
        <xdr:cNvCxnSpPr/>
      </xdr:nvCxnSpPr>
      <xdr:spPr>
        <a:xfrm>
          <a:off x="11259185" y="9067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1F9510C-03DE-41EF-9C23-4EC5DE6E5252}"/>
            </a:ext>
          </a:extLst>
        </xdr:cNvPr>
        <xdr:cNvCxnSpPr/>
      </xdr:nvCxnSpPr>
      <xdr:spPr>
        <a:xfrm>
          <a:off x="11181715" y="90678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092AC26-1670-4FA2-BEA3-82D2C22A60A3}"/>
            </a:ext>
          </a:extLst>
        </xdr:cNvPr>
        <xdr:cNvCxnSpPr/>
      </xdr:nvCxnSpPr>
      <xdr:spPr>
        <a:xfrm flipV="1">
          <a:off x="11259185" y="115062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AF386AF-7864-4A09-9A3B-F860011B4178}"/>
            </a:ext>
          </a:extLst>
        </xdr:cNvPr>
        <xdr:cNvCxnSpPr/>
      </xdr:nvCxnSpPr>
      <xdr:spPr>
        <a:xfrm>
          <a:off x="11181715" y="129540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D17B1F9-ABDB-44BF-B75D-0CBD396629EE}"/>
            </a:ext>
          </a:extLst>
        </xdr:cNvPr>
        <xdr:cNvSpPr txBox="1"/>
      </xdr:nvSpPr>
      <xdr:spPr>
        <a:xfrm>
          <a:off x="419100" y="213804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F82E1D3-06FC-4D19-B0D9-229A3800EE33}"/>
            </a:ext>
          </a:extLst>
        </xdr:cNvPr>
        <xdr:cNvSpPr txBox="1"/>
      </xdr:nvSpPr>
      <xdr:spPr>
        <a:xfrm>
          <a:off x="419100" y="238506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729082B-7BF5-417F-9875-8913D573F620}"/>
            </a:ext>
          </a:extLst>
        </xdr:cNvPr>
        <xdr:cNvSpPr txBox="1"/>
      </xdr:nvSpPr>
      <xdr:spPr>
        <a:xfrm>
          <a:off x="419100" y="2632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E8263D0-CBBA-4D0A-B100-08911916C6E9}"/>
            </a:ext>
          </a:extLst>
        </xdr:cNvPr>
        <xdr:cNvSpPr txBox="1"/>
      </xdr:nvSpPr>
      <xdr:spPr>
        <a:xfrm>
          <a:off x="419100" y="287718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B19A391-722A-4BE3-A090-C518C8BF6F5B}"/>
            </a:ext>
          </a:extLst>
        </xdr:cNvPr>
        <xdr:cNvSpPr txBox="1"/>
      </xdr:nvSpPr>
      <xdr:spPr>
        <a:xfrm>
          <a:off x="419100" y="31242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EAFA556-689E-473E-80E1-87FC8D3E61AB}"/>
            </a:ext>
          </a:extLst>
        </xdr:cNvPr>
        <xdr:cNvSpPr/>
      </xdr:nvSpPr>
      <xdr:spPr>
        <a:xfrm>
          <a:off x="1275715" y="3654425"/>
          <a:ext cx="4237990" cy="2317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D57561-4E3B-44E6-ADD3-1AFB5A8A4A34}"/>
            </a:ext>
          </a:extLst>
        </xdr:cNvPr>
        <xdr:cNvSpPr/>
      </xdr:nvSpPr>
      <xdr:spPr>
        <a:xfrm>
          <a:off x="1991854" y="3935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683DB4F-D7C1-4E53-A5BB-DDE271F4186E}"/>
            </a:ext>
          </a:extLst>
        </xdr:cNvPr>
        <xdr:cNvSpPr/>
      </xdr:nvSpPr>
      <xdr:spPr>
        <a:xfrm>
          <a:off x="3830949" y="3922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4CAB1DA-6DFF-4577-8766-32AC87B10C18}"/>
            </a:ext>
          </a:extLst>
        </xdr:cNvPr>
        <xdr:cNvSpPr/>
      </xdr:nvSpPr>
      <xdr:spPr>
        <a:xfrm>
          <a:off x="546671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C6047FC-159A-4233-860B-00AB4D61DECE}"/>
            </a:ext>
          </a:extLst>
        </xdr:cNvPr>
        <xdr:cNvSpPr/>
      </xdr:nvSpPr>
      <xdr:spPr>
        <a:xfrm>
          <a:off x="546671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EE31A7C-00B1-4490-855C-5AA4C3C0AB50}"/>
            </a:ext>
          </a:extLst>
        </xdr:cNvPr>
        <xdr:cNvSpPr/>
      </xdr:nvSpPr>
      <xdr:spPr>
        <a:xfrm>
          <a:off x="699071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C8CB1E6-33AF-4FF8-A7C6-C56E486633A4}"/>
            </a:ext>
          </a:extLst>
        </xdr:cNvPr>
        <xdr:cNvSpPr/>
      </xdr:nvSpPr>
      <xdr:spPr>
        <a:xfrm>
          <a:off x="699071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2E45AA8-7F9F-474F-A7C5-9E9F8530676A}"/>
            </a:ext>
          </a:extLst>
        </xdr:cNvPr>
        <xdr:cNvSpPr/>
      </xdr:nvSpPr>
      <xdr:spPr>
        <a:xfrm>
          <a:off x="8637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E4F9C17-59A7-4C0E-BAC6-63CA6932494B}"/>
            </a:ext>
          </a:extLst>
        </xdr:cNvPr>
        <xdr:cNvSpPr/>
      </xdr:nvSpPr>
      <xdr:spPr>
        <a:xfrm>
          <a:off x="8637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98AC684-1923-43C2-9BCE-DD3D4A5DAECF}"/>
            </a:ext>
          </a:extLst>
        </xdr:cNvPr>
        <xdr:cNvSpPr/>
      </xdr:nvSpPr>
      <xdr:spPr>
        <a:xfrm>
          <a:off x="1275715" y="4274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532D7E6-6B80-4804-B0F8-646998FD0D17}"/>
            </a:ext>
          </a:extLst>
        </xdr:cNvPr>
        <xdr:cNvSpPr/>
      </xdr:nvSpPr>
      <xdr:spPr>
        <a:xfrm>
          <a:off x="5780405" y="4274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883EA5C-E75A-4204-86CD-6DF380E42060}"/>
            </a:ext>
          </a:extLst>
        </xdr:cNvPr>
        <xdr:cNvSpPr/>
      </xdr:nvSpPr>
      <xdr:spPr>
        <a:xfrm>
          <a:off x="5780405" y="4340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B1D3489-E7CA-4E32-8F33-B70326E73374}"/>
            </a:ext>
          </a:extLst>
        </xdr:cNvPr>
        <xdr:cNvSpPr txBox="1"/>
      </xdr:nvSpPr>
      <xdr:spPr>
        <a:xfrm>
          <a:off x="5856605" y="4576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公営住宅、幼稚園・保育所、体育館、庁舎等の建物の多くが耐用年数を超えているため、有形固定資産減価償却率は類似団体平均を上回っている。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　令和６年度は、当期減価償却額が有形固定資産取得額を上回ったため、前年度から償却率が</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ポイント増加している。引き続き、藤里町公共施設等総合管理計画に基づいた施設の維持管理に努め、長寿命化に繋がる老朽化対策を実施していく。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F73A053-D0C2-4C88-9DDF-7CB316AB493D}"/>
            </a:ext>
          </a:extLst>
        </xdr:cNvPr>
        <xdr:cNvSpPr txBox="1"/>
      </xdr:nvSpPr>
      <xdr:spPr>
        <a:xfrm>
          <a:off x="1237615" y="4076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0E69FA4-204C-4080-BD6F-2467E730B672}"/>
            </a:ext>
          </a:extLst>
        </xdr:cNvPr>
        <xdr:cNvCxnSpPr/>
      </xdr:nvCxnSpPr>
      <xdr:spPr>
        <a:xfrm>
          <a:off x="1275715" y="6481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DC2AD29-2D3E-48F6-AF90-7C05BA3CD295}"/>
            </a:ext>
          </a:extLst>
        </xdr:cNvPr>
        <xdr:cNvSpPr txBox="1"/>
      </xdr:nvSpPr>
      <xdr:spPr>
        <a:xfrm>
          <a:off x="795811" y="6383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402BE78-2D3C-4E31-9DDF-97AC61DC7F35}"/>
            </a:ext>
          </a:extLst>
        </xdr:cNvPr>
        <xdr:cNvCxnSpPr/>
      </xdr:nvCxnSpPr>
      <xdr:spPr>
        <a:xfrm>
          <a:off x="1275715" y="616730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F8E8BE7-E080-430D-9847-B21C53DE493D}"/>
            </a:ext>
          </a:extLst>
        </xdr:cNvPr>
        <xdr:cNvSpPr txBox="1"/>
      </xdr:nvSpPr>
      <xdr:spPr>
        <a:xfrm>
          <a:off x="852821" y="6069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F01D3E3-245A-4D07-BB62-A08F15041901}"/>
            </a:ext>
          </a:extLst>
        </xdr:cNvPr>
        <xdr:cNvCxnSpPr/>
      </xdr:nvCxnSpPr>
      <xdr:spPr>
        <a:xfrm>
          <a:off x="1275715" y="585125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5F1F1DC-90A1-4FD8-BCFD-251549FDE133}"/>
            </a:ext>
          </a:extLst>
        </xdr:cNvPr>
        <xdr:cNvSpPr txBox="1"/>
      </xdr:nvSpPr>
      <xdr:spPr>
        <a:xfrm>
          <a:off x="852821" y="57536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975567EE-66D5-47E3-8253-18F924D9659B}"/>
            </a:ext>
          </a:extLst>
        </xdr:cNvPr>
        <xdr:cNvCxnSpPr/>
      </xdr:nvCxnSpPr>
      <xdr:spPr>
        <a:xfrm>
          <a:off x="1275715" y="5535204"/>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850C34A3-2F29-42D2-94AA-98BC30CF0EA9}"/>
            </a:ext>
          </a:extLst>
        </xdr:cNvPr>
        <xdr:cNvSpPr txBox="1"/>
      </xdr:nvSpPr>
      <xdr:spPr>
        <a:xfrm>
          <a:off x="852821" y="54375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17140A8-E8B1-4AB6-BED4-306944291759}"/>
            </a:ext>
          </a:extLst>
        </xdr:cNvPr>
        <xdr:cNvCxnSpPr/>
      </xdr:nvCxnSpPr>
      <xdr:spPr>
        <a:xfrm>
          <a:off x="1275715" y="5221061"/>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BC71B46-AE00-4ED0-8942-0737ACF222BB}"/>
            </a:ext>
          </a:extLst>
        </xdr:cNvPr>
        <xdr:cNvSpPr txBox="1"/>
      </xdr:nvSpPr>
      <xdr:spPr>
        <a:xfrm>
          <a:off x="852821" y="51234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1EA5522-5478-4432-B286-F48DD815F484}"/>
            </a:ext>
          </a:extLst>
        </xdr:cNvPr>
        <xdr:cNvCxnSpPr/>
      </xdr:nvCxnSpPr>
      <xdr:spPr>
        <a:xfrm>
          <a:off x="1275715" y="490501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6100F5F-AACF-41F0-9E14-ECFC6D3A1A3A}"/>
            </a:ext>
          </a:extLst>
        </xdr:cNvPr>
        <xdr:cNvSpPr txBox="1"/>
      </xdr:nvSpPr>
      <xdr:spPr>
        <a:xfrm>
          <a:off x="852821" y="48074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04D9AC1-3911-4B94-A57E-2A95CCF883DA}"/>
            </a:ext>
          </a:extLst>
        </xdr:cNvPr>
        <xdr:cNvCxnSpPr/>
      </xdr:nvCxnSpPr>
      <xdr:spPr>
        <a:xfrm>
          <a:off x="1275715" y="459086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C786B07-B449-4B22-81F4-131CDB7CC563}"/>
            </a:ext>
          </a:extLst>
        </xdr:cNvPr>
        <xdr:cNvSpPr txBox="1"/>
      </xdr:nvSpPr>
      <xdr:spPr>
        <a:xfrm>
          <a:off x="852821" y="4491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1E01A15-4BD5-4F03-B26D-C5C34CABAE04}"/>
            </a:ext>
          </a:extLst>
        </xdr:cNvPr>
        <xdr:cNvCxnSpPr/>
      </xdr:nvCxnSpPr>
      <xdr:spPr>
        <a:xfrm>
          <a:off x="1275715" y="4274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89AF999-B767-4129-8654-AB1BA4F2CB4F}"/>
            </a:ext>
          </a:extLst>
        </xdr:cNvPr>
        <xdr:cNvSpPr txBox="1"/>
      </xdr:nvSpPr>
      <xdr:spPr>
        <a:xfrm>
          <a:off x="852821" y="4177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8370F7B-963C-4EEB-B0D9-1153171884C0}"/>
            </a:ext>
          </a:extLst>
        </xdr:cNvPr>
        <xdr:cNvSpPr/>
      </xdr:nvSpPr>
      <xdr:spPr>
        <a:xfrm>
          <a:off x="1275715" y="4274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8ED1B098-CC93-468A-A346-89B99A930776}"/>
            </a:ext>
          </a:extLst>
        </xdr:cNvPr>
        <xdr:cNvCxnSpPr/>
      </xdr:nvCxnSpPr>
      <xdr:spPr>
        <a:xfrm flipV="1">
          <a:off x="4760595" y="4617448"/>
          <a:ext cx="1270" cy="145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288D4796-31D3-4D1C-86AB-95F1356C158C}"/>
            </a:ext>
          </a:extLst>
        </xdr:cNvPr>
        <xdr:cNvSpPr txBox="1"/>
      </xdr:nvSpPr>
      <xdr:spPr>
        <a:xfrm>
          <a:off x="4819015" y="606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90F46D27-8270-4044-924B-DC30D28AB884}"/>
            </a:ext>
          </a:extLst>
        </xdr:cNvPr>
        <xdr:cNvCxnSpPr/>
      </xdr:nvCxnSpPr>
      <xdr:spPr>
        <a:xfrm>
          <a:off x="4675505" y="6067879"/>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ADA2A36F-26C4-45C7-AFE6-DC92EC6E99CE}"/>
            </a:ext>
          </a:extLst>
        </xdr:cNvPr>
        <xdr:cNvSpPr txBox="1"/>
      </xdr:nvSpPr>
      <xdr:spPr>
        <a:xfrm>
          <a:off x="4819015" y="4385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47E0A671-EA20-4FE3-8516-149B48DDC199}"/>
            </a:ext>
          </a:extLst>
        </xdr:cNvPr>
        <xdr:cNvCxnSpPr/>
      </xdr:nvCxnSpPr>
      <xdr:spPr>
        <a:xfrm>
          <a:off x="4675505" y="4617448"/>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000F9BDC-1B5A-451D-B7A3-0B8434646CB2}"/>
            </a:ext>
          </a:extLst>
        </xdr:cNvPr>
        <xdr:cNvSpPr txBox="1"/>
      </xdr:nvSpPr>
      <xdr:spPr>
        <a:xfrm>
          <a:off x="4819015" y="5109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74B98E91-F00D-47BA-BADA-376921C33EE3}"/>
            </a:ext>
          </a:extLst>
        </xdr:cNvPr>
        <xdr:cNvSpPr/>
      </xdr:nvSpPr>
      <xdr:spPr>
        <a:xfrm>
          <a:off x="4713605" y="5259705"/>
          <a:ext cx="1054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BEB80212-E092-4ADA-B123-C840B52E4C1C}"/>
            </a:ext>
          </a:extLst>
        </xdr:cNvPr>
        <xdr:cNvSpPr/>
      </xdr:nvSpPr>
      <xdr:spPr>
        <a:xfrm>
          <a:off x="4000500" y="524473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73D88356-975F-4942-A28C-6AC8B7286080}"/>
            </a:ext>
          </a:extLst>
        </xdr:cNvPr>
        <xdr:cNvSpPr/>
      </xdr:nvSpPr>
      <xdr:spPr>
        <a:xfrm>
          <a:off x="3238500" y="52343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B3EC4A8A-8826-4170-B5D8-1A743430F70A}"/>
            </a:ext>
          </a:extLst>
        </xdr:cNvPr>
        <xdr:cNvSpPr/>
      </xdr:nvSpPr>
      <xdr:spPr>
        <a:xfrm>
          <a:off x="2476500" y="51930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CAE61300-435E-498E-8A40-69134ED3939D}"/>
            </a:ext>
          </a:extLst>
        </xdr:cNvPr>
        <xdr:cNvSpPr/>
      </xdr:nvSpPr>
      <xdr:spPr>
        <a:xfrm>
          <a:off x="1714500" y="52165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3923521-79BB-4935-B497-F3B28D5F90F5}"/>
            </a:ext>
          </a:extLst>
        </xdr:cNvPr>
        <xdr:cNvSpPr txBox="1"/>
      </xdr:nvSpPr>
      <xdr:spPr>
        <a:xfrm>
          <a:off x="459041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A3EECCA-4818-463C-8A4A-40FF8AB2103C}"/>
            </a:ext>
          </a:extLst>
        </xdr:cNvPr>
        <xdr:cNvSpPr txBox="1"/>
      </xdr:nvSpPr>
      <xdr:spPr>
        <a:xfrm>
          <a:off x="3875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2498CB3-66B3-4211-9DF1-D382D4087817}"/>
            </a:ext>
          </a:extLst>
        </xdr:cNvPr>
        <xdr:cNvSpPr txBox="1"/>
      </xdr:nvSpPr>
      <xdr:spPr>
        <a:xfrm>
          <a:off x="3113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677CFF2-49E3-428B-A1E0-C28D3A7E2A90}"/>
            </a:ext>
          </a:extLst>
        </xdr:cNvPr>
        <xdr:cNvSpPr txBox="1"/>
      </xdr:nvSpPr>
      <xdr:spPr>
        <a:xfrm>
          <a:off x="2351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69E3B0F-173F-4AF6-B201-E999868FBB96}"/>
            </a:ext>
          </a:extLst>
        </xdr:cNvPr>
        <xdr:cNvSpPr txBox="1"/>
      </xdr:nvSpPr>
      <xdr:spPr>
        <a:xfrm>
          <a:off x="1589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112939</xdr:rowOff>
    </xdr:from>
    <xdr:to>
      <xdr:col>23</xdr:col>
      <xdr:colOff>136525</xdr:colOff>
      <xdr:row>31</xdr:row>
      <xdr:rowOff>43089</xdr:rowOff>
    </xdr:to>
    <xdr:sp macro="" textlink="">
      <xdr:nvSpPr>
        <xdr:cNvPr id="83" name="楕円 82">
          <a:extLst>
            <a:ext uri="{FF2B5EF4-FFF2-40B4-BE49-F238E27FC236}">
              <a16:creationId xmlns:a16="http://schemas.microsoft.com/office/drawing/2014/main" id="{ED0F1B9A-C120-4991-A95D-6312F0226D53}"/>
            </a:ext>
          </a:extLst>
        </xdr:cNvPr>
        <xdr:cNvSpPr/>
      </xdr:nvSpPr>
      <xdr:spPr>
        <a:xfrm>
          <a:off x="4713605" y="5370739"/>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91366</xdr:rowOff>
    </xdr:from>
    <xdr:ext cx="405111" cy="259045"/>
    <xdr:sp macro="" textlink="">
      <xdr:nvSpPr>
        <xdr:cNvPr id="84" name="有形固定資産減価償却率該当値テキスト">
          <a:extLst>
            <a:ext uri="{FF2B5EF4-FFF2-40B4-BE49-F238E27FC236}">
              <a16:creationId xmlns:a16="http://schemas.microsoft.com/office/drawing/2014/main" id="{5B56051F-635C-437F-8FF0-CD03E35050A3}"/>
            </a:ext>
          </a:extLst>
        </xdr:cNvPr>
        <xdr:cNvSpPr txBox="1"/>
      </xdr:nvSpPr>
      <xdr:spPr>
        <a:xfrm>
          <a:off x="4819015" y="5352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85181</xdr:rowOff>
    </xdr:from>
    <xdr:to>
      <xdr:col>19</xdr:col>
      <xdr:colOff>187325</xdr:colOff>
      <xdr:row>31</xdr:row>
      <xdr:rowOff>15331</xdr:rowOff>
    </xdr:to>
    <xdr:sp macro="" textlink="">
      <xdr:nvSpPr>
        <xdr:cNvPr id="85" name="楕円 84">
          <a:extLst>
            <a:ext uri="{FF2B5EF4-FFF2-40B4-BE49-F238E27FC236}">
              <a16:creationId xmlns:a16="http://schemas.microsoft.com/office/drawing/2014/main" id="{9E9E4440-E667-4DF2-853E-8656655883FC}"/>
            </a:ext>
          </a:extLst>
        </xdr:cNvPr>
        <xdr:cNvSpPr/>
      </xdr:nvSpPr>
      <xdr:spPr>
        <a:xfrm>
          <a:off x="4000500" y="534107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135981</xdr:rowOff>
    </xdr:from>
    <xdr:to>
      <xdr:col>23</xdr:col>
      <xdr:colOff>85725</xdr:colOff>
      <xdr:row>30</xdr:row>
      <xdr:rowOff>163739</xdr:rowOff>
    </xdr:to>
    <xdr:cxnSp macro="">
      <xdr:nvCxnSpPr>
        <xdr:cNvPr id="86" name="直線コネクタ 85">
          <a:extLst>
            <a:ext uri="{FF2B5EF4-FFF2-40B4-BE49-F238E27FC236}">
              <a16:creationId xmlns:a16="http://schemas.microsoft.com/office/drawing/2014/main" id="{1EAD613B-45E9-4505-988B-23FA32A98CBC}"/>
            </a:ext>
          </a:extLst>
        </xdr:cNvPr>
        <xdr:cNvCxnSpPr/>
      </xdr:nvCxnSpPr>
      <xdr:spPr>
        <a:xfrm>
          <a:off x="4057015" y="5397591"/>
          <a:ext cx="705485" cy="2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51253</xdr:rowOff>
    </xdr:from>
    <xdr:to>
      <xdr:col>15</xdr:col>
      <xdr:colOff>187325</xdr:colOff>
      <xdr:row>30</xdr:row>
      <xdr:rowOff>152853</xdr:rowOff>
    </xdr:to>
    <xdr:sp macro="" textlink="">
      <xdr:nvSpPr>
        <xdr:cNvPr id="87" name="楕円 86">
          <a:extLst>
            <a:ext uri="{FF2B5EF4-FFF2-40B4-BE49-F238E27FC236}">
              <a16:creationId xmlns:a16="http://schemas.microsoft.com/office/drawing/2014/main" id="{13002D3E-5DA0-425C-801D-AF74BED683DC}"/>
            </a:ext>
          </a:extLst>
        </xdr:cNvPr>
        <xdr:cNvSpPr/>
      </xdr:nvSpPr>
      <xdr:spPr>
        <a:xfrm>
          <a:off x="3238500" y="53071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102053</xdr:rowOff>
    </xdr:from>
    <xdr:to>
      <xdr:col>19</xdr:col>
      <xdr:colOff>136525</xdr:colOff>
      <xdr:row>30</xdr:row>
      <xdr:rowOff>135981</xdr:rowOff>
    </xdr:to>
    <xdr:cxnSp macro="">
      <xdr:nvCxnSpPr>
        <xdr:cNvPr id="88" name="直線コネクタ 87">
          <a:extLst>
            <a:ext uri="{FF2B5EF4-FFF2-40B4-BE49-F238E27FC236}">
              <a16:creationId xmlns:a16="http://schemas.microsoft.com/office/drawing/2014/main" id="{8595F0CC-3EFB-4417-8C6B-F25BEA79DB30}"/>
            </a:ext>
          </a:extLst>
        </xdr:cNvPr>
        <xdr:cNvCxnSpPr/>
      </xdr:nvCxnSpPr>
      <xdr:spPr>
        <a:xfrm>
          <a:off x="3295015" y="5361758"/>
          <a:ext cx="762000" cy="3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106771</xdr:rowOff>
    </xdr:from>
    <xdr:to>
      <xdr:col>11</xdr:col>
      <xdr:colOff>187325</xdr:colOff>
      <xdr:row>31</xdr:row>
      <xdr:rowOff>36921</xdr:rowOff>
    </xdr:to>
    <xdr:sp macro="" textlink="">
      <xdr:nvSpPr>
        <xdr:cNvPr id="89" name="楕円 88">
          <a:extLst>
            <a:ext uri="{FF2B5EF4-FFF2-40B4-BE49-F238E27FC236}">
              <a16:creationId xmlns:a16="http://schemas.microsoft.com/office/drawing/2014/main" id="{CF7A769A-8EEE-49F3-BBA7-FF989FB3E154}"/>
            </a:ext>
          </a:extLst>
        </xdr:cNvPr>
        <xdr:cNvSpPr/>
      </xdr:nvSpPr>
      <xdr:spPr>
        <a:xfrm>
          <a:off x="2476500" y="53664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102053</xdr:rowOff>
    </xdr:from>
    <xdr:to>
      <xdr:col>15</xdr:col>
      <xdr:colOff>136525</xdr:colOff>
      <xdr:row>30</xdr:row>
      <xdr:rowOff>157571</xdr:rowOff>
    </xdr:to>
    <xdr:cxnSp macro="">
      <xdr:nvCxnSpPr>
        <xdr:cNvPr id="90" name="直線コネクタ 89">
          <a:extLst>
            <a:ext uri="{FF2B5EF4-FFF2-40B4-BE49-F238E27FC236}">
              <a16:creationId xmlns:a16="http://schemas.microsoft.com/office/drawing/2014/main" id="{F28611ED-DEC3-47F6-8FDB-0D0BBB5F341B}"/>
            </a:ext>
          </a:extLst>
        </xdr:cNvPr>
        <xdr:cNvCxnSpPr/>
      </xdr:nvCxnSpPr>
      <xdr:spPr>
        <a:xfrm flipV="1">
          <a:off x="2533015" y="5361758"/>
          <a:ext cx="762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75928</xdr:rowOff>
    </xdr:from>
    <xdr:to>
      <xdr:col>7</xdr:col>
      <xdr:colOff>187325</xdr:colOff>
      <xdr:row>31</xdr:row>
      <xdr:rowOff>6078</xdr:rowOff>
    </xdr:to>
    <xdr:sp macro="" textlink="">
      <xdr:nvSpPr>
        <xdr:cNvPr id="91" name="楕円 90">
          <a:extLst>
            <a:ext uri="{FF2B5EF4-FFF2-40B4-BE49-F238E27FC236}">
              <a16:creationId xmlns:a16="http://schemas.microsoft.com/office/drawing/2014/main" id="{631F2C14-530A-456E-9845-28CB13D20DD5}"/>
            </a:ext>
          </a:extLst>
        </xdr:cNvPr>
        <xdr:cNvSpPr/>
      </xdr:nvSpPr>
      <xdr:spPr>
        <a:xfrm>
          <a:off x="1714500" y="533372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126728</xdr:rowOff>
    </xdr:from>
    <xdr:to>
      <xdr:col>11</xdr:col>
      <xdr:colOff>136525</xdr:colOff>
      <xdr:row>30</xdr:row>
      <xdr:rowOff>157571</xdr:rowOff>
    </xdr:to>
    <xdr:cxnSp macro="">
      <xdr:nvCxnSpPr>
        <xdr:cNvPr id="92" name="直線コネクタ 91">
          <a:extLst>
            <a:ext uri="{FF2B5EF4-FFF2-40B4-BE49-F238E27FC236}">
              <a16:creationId xmlns:a16="http://schemas.microsoft.com/office/drawing/2014/main" id="{A7560BDA-0EF2-49C7-AE53-482464D9F185}"/>
            </a:ext>
          </a:extLst>
        </xdr:cNvPr>
        <xdr:cNvCxnSpPr/>
      </xdr:nvCxnSpPr>
      <xdr:spPr>
        <a:xfrm>
          <a:off x="1771015" y="5382623"/>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3" name="n_1aveValue有形固定資産減価償却率">
          <a:extLst>
            <a:ext uri="{FF2B5EF4-FFF2-40B4-BE49-F238E27FC236}">
              <a16:creationId xmlns:a16="http://schemas.microsoft.com/office/drawing/2014/main" id="{2A5E4C4B-C4CE-41A8-94C1-05EE475995A2}"/>
            </a:ext>
          </a:extLst>
        </xdr:cNvPr>
        <xdr:cNvSpPr txBox="1"/>
      </xdr:nvSpPr>
      <xdr:spPr>
        <a:xfrm>
          <a:off x="3837949" y="5018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aveValue有形固定資産減価償却率">
          <a:extLst>
            <a:ext uri="{FF2B5EF4-FFF2-40B4-BE49-F238E27FC236}">
              <a16:creationId xmlns:a16="http://schemas.microsoft.com/office/drawing/2014/main" id="{E6151C7F-D55C-4250-B791-3900120BFABB}"/>
            </a:ext>
          </a:extLst>
        </xdr:cNvPr>
        <xdr:cNvSpPr txBox="1"/>
      </xdr:nvSpPr>
      <xdr:spPr>
        <a:xfrm>
          <a:off x="3086744" y="50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04C786F3-6FC9-414F-8D53-D1E63B468AE8}"/>
            </a:ext>
          </a:extLst>
        </xdr:cNvPr>
        <xdr:cNvSpPr txBox="1"/>
      </xdr:nvSpPr>
      <xdr:spPr>
        <a:xfrm>
          <a:off x="2324744" y="496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6" name="n_4aveValue有形固定資産減価償却率">
          <a:extLst>
            <a:ext uri="{FF2B5EF4-FFF2-40B4-BE49-F238E27FC236}">
              <a16:creationId xmlns:a16="http://schemas.microsoft.com/office/drawing/2014/main" id="{FEF65278-0DC8-475E-A1BC-343A1EAD6FD9}"/>
            </a:ext>
          </a:extLst>
        </xdr:cNvPr>
        <xdr:cNvSpPr txBox="1"/>
      </xdr:nvSpPr>
      <xdr:spPr>
        <a:xfrm>
          <a:off x="1562744" y="49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6458</xdr:rowOff>
    </xdr:from>
    <xdr:ext cx="405111" cy="259045"/>
    <xdr:sp macro="" textlink="">
      <xdr:nvSpPr>
        <xdr:cNvPr id="97" name="n_1mainValue有形固定資産減価償却率">
          <a:extLst>
            <a:ext uri="{FF2B5EF4-FFF2-40B4-BE49-F238E27FC236}">
              <a16:creationId xmlns:a16="http://schemas.microsoft.com/office/drawing/2014/main" id="{58031951-4A42-4DE2-84C9-131F4CEE609D}"/>
            </a:ext>
          </a:extLst>
        </xdr:cNvPr>
        <xdr:cNvSpPr txBox="1"/>
      </xdr:nvSpPr>
      <xdr:spPr>
        <a:xfrm>
          <a:off x="3837949" y="543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143980</xdr:rowOff>
    </xdr:from>
    <xdr:ext cx="405111" cy="259045"/>
    <xdr:sp macro="" textlink="">
      <xdr:nvSpPr>
        <xdr:cNvPr id="98" name="n_2mainValue有形固定資産減価償却率">
          <a:extLst>
            <a:ext uri="{FF2B5EF4-FFF2-40B4-BE49-F238E27FC236}">
              <a16:creationId xmlns:a16="http://schemas.microsoft.com/office/drawing/2014/main" id="{1920B21D-0224-4C01-8917-2353A99093F4}"/>
            </a:ext>
          </a:extLst>
        </xdr:cNvPr>
        <xdr:cNvSpPr txBox="1"/>
      </xdr:nvSpPr>
      <xdr:spPr>
        <a:xfrm>
          <a:off x="3086744" y="5403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28048</xdr:rowOff>
    </xdr:from>
    <xdr:ext cx="405111" cy="259045"/>
    <xdr:sp macro="" textlink="">
      <xdr:nvSpPr>
        <xdr:cNvPr id="99" name="n_3mainValue有形固定資産減価償却率">
          <a:extLst>
            <a:ext uri="{FF2B5EF4-FFF2-40B4-BE49-F238E27FC236}">
              <a16:creationId xmlns:a16="http://schemas.microsoft.com/office/drawing/2014/main" id="{840182CE-A469-4AE5-9C1B-D204E53ABFC6}"/>
            </a:ext>
          </a:extLst>
        </xdr:cNvPr>
        <xdr:cNvSpPr txBox="1"/>
      </xdr:nvSpPr>
      <xdr:spPr>
        <a:xfrm>
          <a:off x="2324744" y="546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168655</xdr:rowOff>
    </xdr:from>
    <xdr:ext cx="405111" cy="259045"/>
    <xdr:sp macro="" textlink="">
      <xdr:nvSpPr>
        <xdr:cNvPr id="100" name="n_4mainValue有形固定資産減価償却率">
          <a:extLst>
            <a:ext uri="{FF2B5EF4-FFF2-40B4-BE49-F238E27FC236}">
              <a16:creationId xmlns:a16="http://schemas.microsoft.com/office/drawing/2014/main" id="{609FB9B6-55E8-47C6-A48D-86E0673D71AF}"/>
            </a:ext>
          </a:extLst>
        </xdr:cNvPr>
        <xdr:cNvSpPr txBox="1"/>
      </xdr:nvSpPr>
      <xdr:spPr>
        <a:xfrm>
          <a:off x="1562744" y="543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631FF9F-0316-425B-A766-1ADE4CF63F2F}"/>
            </a:ext>
          </a:extLst>
        </xdr:cNvPr>
        <xdr:cNvSpPr/>
      </xdr:nvSpPr>
      <xdr:spPr>
        <a:xfrm>
          <a:off x="11304905" y="3654425"/>
          <a:ext cx="4239895" cy="2317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D034FC5-7002-4703-88A1-C8663E79C748}"/>
            </a:ext>
          </a:extLst>
        </xdr:cNvPr>
        <xdr:cNvSpPr/>
      </xdr:nvSpPr>
      <xdr:spPr>
        <a:xfrm>
          <a:off x="12375148" y="3935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A8BA841-1C58-4353-A583-9188256070C0}"/>
            </a:ext>
          </a:extLst>
        </xdr:cNvPr>
        <xdr:cNvSpPr/>
      </xdr:nvSpPr>
      <xdr:spPr>
        <a:xfrm>
          <a:off x="13820045" y="3922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B8E5CE7-C64C-46BC-A455-0598978C8046}"/>
            </a:ext>
          </a:extLst>
        </xdr:cNvPr>
        <xdr:cNvSpPr/>
      </xdr:nvSpPr>
      <xdr:spPr>
        <a:xfrm>
          <a:off x="15495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D2D0EB3-4A9A-438F-B0E5-CF8B6FC321D5}"/>
            </a:ext>
          </a:extLst>
        </xdr:cNvPr>
        <xdr:cNvSpPr/>
      </xdr:nvSpPr>
      <xdr:spPr>
        <a:xfrm>
          <a:off x="15495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76EF9CE-DD11-4B87-90C0-60FF6845FC7C}"/>
            </a:ext>
          </a:extLst>
        </xdr:cNvPr>
        <xdr:cNvSpPr/>
      </xdr:nvSpPr>
      <xdr:spPr>
        <a:xfrm>
          <a:off x="17019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994DA83-59AB-49A2-8AFC-56B187AD6E43}"/>
            </a:ext>
          </a:extLst>
        </xdr:cNvPr>
        <xdr:cNvSpPr/>
      </xdr:nvSpPr>
      <xdr:spPr>
        <a:xfrm>
          <a:off x="17019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0F8EDCE-6574-497F-96D0-D367F5BA116D}"/>
            </a:ext>
          </a:extLst>
        </xdr:cNvPr>
        <xdr:cNvSpPr/>
      </xdr:nvSpPr>
      <xdr:spPr>
        <a:xfrm>
          <a:off x="18669000"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5595BE2-5838-4B1C-808D-DAB567870B2E}"/>
            </a:ext>
          </a:extLst>
        </xdr:cNvPr>
        <xdr:cNvSpPr/>
      </xdr:nvSpPr>
      <xdr:spPr>
        <a:xfrm>
          <a:off x="18669000"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7E3B037-04A5-4C76-B34D-43C2C46F6F39}"/>
            </a:ext>
          </a:extLst>
        </xdr:cNvPr>
        <xdr:cNvSpPr/>
      </xdr:nvSpPr>
      <xdr:spPr>
        <a:xfrm>
          <a:off x="11304905" y="4274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F01D2938-DA06-4103-92D1-A22F384B4C4E}"/>
            </a:ext>
          </a:extLst>
        </xdr:cNvPr>
        <xdr:cNvSpPr/>
      </xdr:nvSpPr>
      <xdr:spPr>
        <a:xfrm>
          <a:off x="15811500" y="4274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F917724F-0ED0-4BEC-8142-C6E14FA0C814}"/>
            </a:ext>
          </a:extLst>
        </xdr:cNvPr>
        <xdr:cNvSpPr/>
      </xdr:nvSpPr>
      <xdr:spPr>
        <a:xfrm>
          <a:off x="15811500" y="4340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A6B8FAC-646E-4A70-A49E-0DFB8E0CEBA7}"/>
            </a:ext>
          </a:extLst>
        </xdr:cNvPr>
        <xdr:cNvSpPr txBox="1"/>
      </xdr:nvSpPr>
      <xdr:spPr>
        <a:xfrm>
          <a:off x="15887700" y="4576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債務償還比率は、類似団体平均を大きく上回っている。</a:t>
          </a:r>
        </a:p>
        <a:p>
          <a:r>
            <a:rPr kumimoji="1" lang="ja-JP" altLang="en-US" sz="1100">
              <a:latin typeface="ＭＳ Ｐゴシック" panose="020B0600070205080204" pitchFamily="50" charset="-128"/>
              <a:ea typeface="ＭＳ Ｐゴシック" panose="020B0600070205080204" pitchFamily="50" charset="-128"/>
            </a:rPr>
            <a:t>　令和６年度は、元利償還金を上回らない起債にとどめられたものの、充当可能基金が減少したため、前年度から</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ポイント増加している。今後は、繰り上げ償還等で将来負担額の上昇を抑えるとともに、事業等の見直しにより経常経費の節減に取り組むことで、引き続き充当可能財源の増加を図る。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C95B58A-D70E-4973-B393-6DB36D96625F}"/>
            </a:ext>
          </a:extLst>
        </xdr:cNvPr>
        <xdr:cNvSpPr txBox="1"/>
      </xdr:nvSpPr>
      <xdr:spPr>
        <a:xfrm>
          <a:off x="11266805" y="4076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F1E7EC0-A5B1-4308-9327-4F28CA458D71}"/>
            </a:ext>
          </a:extLst>
        </xdr:cNvPr>
        <xdr:cNvCxnSpPr/>
      </xdr:nvCxnSpPr>
      <xdr:spPr>
        <a:xfrm>
          <a:off x="11304905" y="6481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8D49BE0-D939-4B0C-9734-76DDF8835D59}"/>
            </a:ext>
          </a:extLst>
        </xdr:cNvPr>
        <xdr:cNvSpPr txBox="1"/>
      </xdr:nvSpPr>
      <xdr:spPr>
        <a:xfrm>
          <a:off x="10762391" y="6383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36DAFCAC-CBDC-4AEA-A70C-486989FA4F00}"/>
            </a:ext>
          </a:extLst>
        </xdr:cNvPr>
        <xdr:cNvCxnSpPr/>
      </xdr:nvCxnSpPr>
      <xdr:spPr>
        <a:xfrm>
          <a:off x="11304905" y="611018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F995FF92-461A-49AD-87B3-4FCCAAD756AE}"/>
            </a:ext>
          </a:extLst>
        </xdr:cNvPr>
        <xdr:cNvSpPr txBox="1"/>
      </xdr:nvSpPr>
      <xdr:spPr>
        <a:xfrm>
          <a:off x="10762391" y="60201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B1D01A33-5364-4A75-8BEC-D5A15F154311}"/>
            </a:ext>
          </a:extLst>
        </xdr:cNvPr>
        <xdr:cNvCxnSpPr/>
      </xdr:nvCxnSpPr>
      <xdr:spPr>
        <a:xfrm>
          <a:off x="11304905" y="574653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87263FC-FCDE-4825-A9E3-E19338D31FB4}"/>
            </a:ext>
          </a:extLst>
        </xdr:cNvPr>
        <xdr:cNvSpPr txBox="1"/>
      </xdr:nvSpPr>
      <xdr:spPr>
        <a:xfrm>
          <a:off x="10834526" y="56489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B72CC837-1D00-4A37-9598-66F5D660F27A}"/>
            </a:ext>
          </a:extLst>
        </xdr:cNvPr>
        <xdr:cNvCxnSpPr/>
      </xdr:nvCxnSpPr>
      <xdr:spPr>
        <a:xfrm>
          <a:off x="11304905" y="537527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FFE00DF6-B012-409B-B754-6D19D005E5CA}"/>
            </a:ext>
          </a:extLst>
        </xdr:cNvPr>
        <xdr:cNvSpPr txBox="1"/>
      </xdr:nvSpPr>
      <xdr:spPr>
        <a:xfrm>
          <a:off x="10834526" y="52852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E61F13C-18C2-41BA-A270-28F7C8D4B907}"/>
            </a:ext>
          </a:extLst>
        </xdr:cNvPr>
        <xdr:cNvCxnSpPr/>
      </xdr:nvCxnSpPr>
      <xdr:spPr>
        <a:xfrm>
          <a:off x="11304905" y="5009727"/>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BEB1460A-198A-444E-A5B9-2C17AD8D3A4A}"/>
            </a:ext>
          </a:extLst>
        </xdr:cNvPr>
        <xdr:cNvSpPr txBox="1"/>
      </xdr:nvSpPr>
      <xdr:spPr>
        <a:xfrm>
          <a:off x="10834526" y="49121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F2177C5-64D7-4C6B-A629-29038F947F77}"/>
            </a:ext>
          </a:extLst>
        </xdr:cNvPr>
        <xdr:cNvCxnSpPr/>
      </xdr:nvCxnSpPr>
      <xdr:spPr>
        <a:xfrm>
          <a:off x="11304905" y="463846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EE9F81A1-68D3-4B30-B424-273EDB59F7BE}"/>
            </a:ext>
          </a:extLst>
        </xdr:cNvPr>
        <xdr:cNvSpPr txBox="1"/>
      </xdr:nvSpPr>
      <xdr:spPr>
        <a:xfrm>
          <a:off x="10931403" y="454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1B773DB-4EDE-49A4-A715-F361CE1035D7}"/>
            </a:ext>
          </a:extLst>
        </xdr:cNvPr>
        <xdr:cNvCxnSpPr/>
      </xdr:nvCxnSpPr>
      <xdr:spPr>
        <a:xfrm>
          <a:off x="11304905" y="4274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DD9CBB2-F8C6-4EC7-B150-BCE55C7EDE1E}"/>
            </a:ext>
          </a:extLst>
        </xdr:cNvPr>
        <xdr:cNvSpPr/>
      </xdr:nvSpPr>
      <xdr:spPr>
        <a:xfrm>
          <a:off x="11304905" y="4274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A754D889-0260-431B-A1A3-46184568CA65}"/>
            </a:ext>
          </a:extLst>
        </xdr:cNvPr>
        <xdr:cNvCxnSpPr/>
      </xdr:nvCxnSpPr>
      <xdr:spPr>
        <a:xfrm flipV="1">
          <a:off x="14799310" y="4638463"/>
          <a:ext cx="1269" cy="130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A00DBB4E-C12C-4AF9-8CEC-375585963F6E}"/>
            </a:ext>
          </a:extLst>
        </xdr:cNvPr>
        <xdr:cNvSpPr txBox="1"/>
      </xdr:nvSpPr>
      <xdr:spPr>
        <a:xfrm>
          <a:off x="14848205" y="59561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0759CBCB-F262-4FB2-9C04-EE71E0456A73}"/>
            </a:ext>
          </a:extLst>
        </xdr:cNvPr>
        <xdr:cNvCxnSpPr/>
      </xdr:nvCxnSpPr>
      <xdr:spPr>
        <a:xfrm>
          <a:off x="14706600" y="59466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C9CC457-DAE5-4E2C-BC76-CE7F3E5C29F0}"/>
            </a:ext>
          </a:extLst>
        </xdr:cNvPr>
        <xdr:cNvSpPr txBox="1"/>
      </xdr:nvSpPr>
      <xdr:spPr>
        <a:xfrm>
          <a:off x="14848205" y="441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D7BBACB-0E96-4738-B2AA-3A9F112E9D93}"/>
            </a:ext>
          </a:extLst>
        </xdr:cNvPr>
        <xdr:cNvCxnSpPr/>
      </xdr:nvCxnSpPr>
      <xdr:spPr>
        <a:xfrm>
          <a:off x="14706600" y="46384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66E7B7A4-033A-43BB-998F-F77B5F0FF40C}"/>
            </a:ext>
          </a:extLst>
        </xdr:cNvPr>
        <xdr:cNvSpPr txBox="1"/>
      </xdr:nvSpPr>
      <xdr:spPr>
        <a:xfrm>
          <a:off x="14848205" y="4695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49BBDAFF-D7C8-455A-B058-D7F8B16D0DA2}"/>
            </a:ext>
          </a:extLst>
        </xdr:cNvPr>
        <xdr:cNvSpPr/>
      </xdr:nvSpPr>
      <xdr:spPr>
        <a:xfrm>
          <a:off x="14744700" y="484418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35FFF88E-8002-44C6-9723-1011078014D1}"/>
            </a:ext>
          </a:extLst>
        </xdr:cNvPr>
        <xdr:cNvSpPr/>
      </xdr:nvSpPr>
      <xdr:spPr>
        <a:xfrm>
          <a:off x="14039215" y="4881005"/>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9412F05E-CF84-4771-ACA0-B85FD7FF9E23}"/>
            </a:ext>
          </a:extLst>
        </xdr:cNvPr>
        <xdr:cNvSpPr/>
      </xdr:nvSpPr>
      <xdr:spPr>
        <a:xfrm>
          <a:off x="13277215" y="4808799"/>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77D5C49A-81E6-4BC0-A1DB-73C318F03A50}"/>
            </a:ext>
          </a:extLst>
        </xdr:cNvPr>
        <xdr:cNvSpPr/>
      </xdr:nvSpPr>
      <xdr:spPr>
        <a:xfrm>
          <a:off x="12515215" y="4760807"/>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9C4FE3D0-E4D8-406C-BF16-E4F9E2E66301}"/>
            </a:ext>
          </a:extLst>
        </xdr:cNvPr>
        <xdr:cNvSpPr/>
      </xdr:nvSpPr>
      <xdr:spPr>
        <a:xfrm>
          <a:off x="11753215" y="5030202"/>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E538FF1-65FA-41FB-A5BD-16E2DC00F5FF}"/>
            </a:ext>
          </a:extLst>
        </xdr:cNvPr>
        <xdr:cNvSpPr txBox="1"/>
      </xdr:nvSpPr>
      <xdr:spPr>
        <a:xfrm>
          <a:off x="146196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0FCDE98-BC4A-42B8-828C-7F0B130F83F5}"/>
            </a:ext>
          </a:extLst>
        </xdr:cNvPr>
        <xdr:cNvSpPr txBox="1"/>
      </xdr:nvSpPr>
      <xdr:spPr>
        <a:xfrm>
          <a:off x="13906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8DC877F-061A-43A2-828D-79BA0F40EA1C}"/>
            </a:ext>
          </a:extLst>
        </xdr:cNvPr>
        <xdr:cNvSpPr txBox="1"/>
      </xdr:nvSpPr>
      <xdr:spPr>
        <a:xfrm>
          <a:off x="13144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70C752A-1F78-440D-A3E6-68436D0265D5}"/>
            </a:ext>
          </a:extLst>
        </xdr:cNvPr>
        <xdr:cNvSpPr txBox="1"/>
      </xdr:nvSpPr>
      <xdr:spPr>
        <a:xfrm>
          <a:off x="12382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AEE479D-0A8E-4F67-AAB0-8D8C59890B36}"/>
            </a:ext>
          </a:extLst>
        </xdr:cNvPr>
        <xdr:cNvSpPr txBox="1"/>
      </xdr:nvSpPr>
      <xdr:spPr>
        <a:xfrm>
          <a:off x="11620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166998</xdr:rowOff>
    </xdr:from>
    <xdr:to>
      <xdr:col>76</xdr:col>
      <xdr:colOff>73025</xdr:colOff>
      <xdr:row>30</xdr:row>
      <xdr:rowOff>97148</xdr:rowOff>
    </xdr:to>
    <xdr:sp macro="" textlink="">
      <xdr:nvSpPr>
        <xdr:cNvPr id="145" name="楕円 144">
          <a:extLst>
            <a:ext uri="{FF2B5EF4-FFF2-40B4-BE49-F238E27FC236}">
              <a16:creationId xmlns:a16="http://schemas.microsoft.com/office/drawing/2014/main" id="{FE18813D-8636-4031-99E0-E2DE3BEE4F56}"/>
            </a:ext>
          </a:extLst>
        </xdr:cNvPr>
        <xdr:cNvSpPr/>
      </xdr:nvSpPr>
      <xdr:spPr>
        <a:xfrm>
          <a:off x="14744700" y="525334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145425</xdr:rowOff>
    </xdr:from>
    <xdr:ext cx="469744" cy="259045"/>
    <xdr:sp macro="" textlink="">
      <xdr:nvSpPr>
        <xdr:cNvPr id="146" name="債務償還比率該当値テキスト">
          <a:extLst>
            <a:ext uri="{FF2B5EF4-FFF2-40B4-BE49-F238E27FC236}">
              <a16:creationId xmlns:a16="http://schemas.microsoft.com/office/drawing/2014/main" id="{0C28D6C8-424A-4112-946F-5F4EF564CCE4}"/>
            </a:ext>
          </a:extLst>
        </xdr:cNvPr>
        <xdr:cNvSpPr txBox="1"/>
      </xdr:nvSpPr>
      <xdr:spPr>
        <a:xfrm>
          <a:off x="14848205" y="522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160161</xdr:rowOff>
    </xdr:from>
    <xdr:to>
      <xdr:col>72</xdr:col>
      <xdr:colOff>123825</xdr:colOff>
      <xdr:row>30</xdr:row>
      <xdr:rowOff>90311</xdr:rowOff>
    </xdr:to>
    <xdr:sp macro="" textlink="">
      <xdr:nvSpPr>
        <xdr:cNvPr id="147" name="楕円 146">
          <a:extLst>
            <a:ext uri="{FF2B5EF4-FFF2-40B4-BE49-F238E27FC236}">
              <a16:creationId xmlns:a16="http://schemas.microsoft.com/office/drawing/2014/main" id="{F94188DE-CAC6-403A-9519-8BB4F37C2072}"/>
            </a:ext>
          </a:extLst>
        </xdr:cNvPr>
        <xdr:cNvSpPr/>
      </xdr:nvSpPr>
      <xdr:spPr>
        <a:xfrm>
          <a:off x="14039215" y="5240796"/>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39511</xdr:rowOff>
    </xdr:from>
    <xdr:to>
      <xdr:col>76</xdr:col>
      <xdr:colOff>22225</xdr:colOff>
      <xdr:row>30</xdr:row>
      <xdr:rowOff>46348</xdr:rowOff>
    </xdr:to>
    <xdr:cxnSp macro="">
      <xdr:nvCxnSpPr>
        <xdr:cNvPr id="148" name="直線コネクタ 147">
          <a:extLst>
            <a:ext uri="{FF2B5EF4-FFF2-40B4-BE49-F238E27FC236}">
              <a16:creationId xmlns:a16="http://schemas.microsoft.com/office/drawing/2014/main" id="{3933FA28-5829-4029-8D1C-0758614401ED}"/>
            </a:ext>
          </a:extLst>
        </xdr:cNvPr>
        <xdr:cNvCxnSpPr/>
      </xdr:nvCxnSpPr>
      <xdr:spPr>
        <a:xfrm>
          <a:off x="14086205" y="5297311"/>
          <a:ext cx="71501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134613</xdr:rowOff>
    </xdr:from>
    <xdr:to>
      <xdr:col>68</xdr:col>
      <xdr:colOff>123825</xdr:colOff>
      <xdr:row>30</xdr:row>
      <xdr:rowOff>64763</xdr:rowOff>
    </xdr:to>
    <xdr:sp macro="" textlink="">
      <xdr:nvSpPr>
        <xdr:cNvPr id="149" name="楕円 148">
          <a:extLst>
            <a:ext uri="{FF2B5EF4-FFF2-40B4-BE49-F238E27FC236}">
              <a16:creationId xmlns:a16="http://schemas.microsoft.com/office/drawing/2014/main" id="{3150CC28-812B-429D-8E24-D8C1C2BA13CB}"/>
            </a:ext>
          </a:extLst>
        </xdr:cNvPr>
        <xdr:cNvSpPr/>
      </xdr:nvSpPr>
      <xdr:spPr>
        <a:xfrm>
          <a:off x="13277215" y="5220963"/>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13963</xdr:rowOff>
    </xdr:from>
    <xdr:to>
      <xdr:col>72</xdr:col>
      <xdr:colOff>73025</xdr:colOff>
      <xdr:row>30</xdr:row>
      <xdr:rowOff>39511</xdr:rowOff>
    </xdr:to>
    <xdr:cxnSp macro="">
      <xdr:nvCxnSpPr>
        <xdr:cNvPr id="150" name="直線コネクタ 149">
          <a:extLst>
            <a:ext uri="{FF2B5EF4-FFF2-40B4-BE49-F238E27FC236}">
              <a16:creationId xmlns:a16="http://schemas.microsoft.com/office/drawing/2014/main" id="{124B25EF-95E7-40CD-BB10-3EF35412D8BB}"/>
            </a:ext>
          </a:extLst>
        </xdr:cNvPr>
        <xdr:cNvCxnSpPr/>
      </xdr:nvCxnSpPr>
      <xdr:spPr>
        <a:xfrm>
          <a:off x="13324205" y="5269858"/>
          <a:ext cx="762000" cy="2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68404</xdr:rowOff>
    </xdr:from>
    <xdr:to>
      <xdr:col>64</xdr:col>
      <xdr:colOff>123825</xdr:colOff>
      <xdr:row>29</xdr:row>
      <xdr:rowOff>170004</xdr:rowOff>
    </xdr:to>
    <xdr:sp macro="" textlink="">
      <xdr:nvSpPr>
        <xdr:cNvPr id="151" name="楕円 150">
          <a:extLst>
            <a:ext uri="{FF2B5EF4-FFF2-40B4-BE49-F238E27FC236}">
              <a16:creationId xmlns:a16="http://schemas.microsoft.com/office/drawing/2014/main" id="{CD0C9159-7B59-456B-BED0-31F1B19A869C}"/>
            </a:ext>
          </a:extLst>
        </xdr:cNvPr>
        <xdr:cNvSpPr/>
      </xdr:nvSpPr>
      <xdr:spPr>
        <a:xfrm>
          <a:off x="12515215" y="5152849"/>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119204</xdr:rowOff>
    </xdr:from>
    <xdr:to>
      <xdr:col>68</xdr:col>
      <xdr:colOff>73025</xdr:colOff>
      <xdr:row>30</xdr:row>
      <xdr:rowOff>13963</xdr:rowOff>
    </xdr:to>
    <xdr:cxnSp macro="">
      <xdr:nvCxnSpPr>
        <xdr:cNvPr id="152" name="直線コネクタ 151">
          <a:extLst>
            <a:ext uri="{FF2B5EF4-FFF2-40B4-BE49-F238E27FC236}">
              <a16:creationId xmlns:a16="http://schemas.microsoft.com/office/drawing/2014/main" id="{91D17308-F023-4BA5-B03D-114561171C7B}"/>
            </a:ext>
          </a:extLst>
        </xdr:cNvPr>
        <xdr:cNvCxnSpPr/>
      </xdr:nvCxnSpPr>
      <xdr:spPr>
        <a:xfrm>
          <a:off x="12562205" y="5199839"/>
          <a:ext cx="762000" cy="7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47724</xdr:rowOff>
    </xdr:from>
    <xdr:to>
      <xdr:col>60</xdr:col>
      <xdr:colOff>123825</xdr:colOff>
      <xdr:row>30</xdr:row>
      <xdr:rowOff>149324</xdr:rowOff>
    </xdr:to>
    <xdr:sp macro="" textlink="">
      <xdr:nvSpPr>
        <xdr:cNvPr id="153" name="楕円 152">
          <a:extLst>
            <a:ext uri="{FF2B5EF4-FFF2-40B4-BE49-F238E27FC236}">
              <a16:creationId xmlns:a16="http://schemas.microsoft.com/office/drawing/2014/main" id="{4C80D2B3-55E1-4238-BD80-9D8807B18133}"/>
            </a:ext>
          </a:extLst>
        </xdr:cNvPr>
        <xdr:cNvSpPr/>
      </xdr:nvSpPr>
      <xdr:spPr>
        <a:xfrm>
          <a:off x="11753215" y="5303619"/>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119204</xdr:rowOff>
    </xdr:from>
    <xdr:to>
      <xdr:col>64</xdr:col>
      <xdr:colOff>73025</xdr:colOff>
      <xdr:row>30</xdr:row>
      <xdr:rowOff>98524</xdr:rowOff>
    </xdr:to>
    <xdr:cxnSp macro="">
      <xdr:nvCxnSpPr>
        <xdr:cNvPr id="154" name="直線コネクタ 153">
          <a:extLst>
            <a:ext uri="{FF2B5EF4-FFF2-40B4-BE49-F238E27FC236}">
              <a16:creationId xmlns:a16="http://schemas.microsoft.com/office/drawing/2014/main" id="{6CA7BF6E-1238-449B-AA7F-34A792304A08}"/>
            </a:ext>
          </a:extLst>
        </xdr:cNvPr>
        <xdr:cNvCxnSpPr/>
      </xdr:nvCxnSpPr>
      <xdr:spPr>
        <a:xfrm flipV="1">
          <a:off x="11800205" y="5199839"/>
          <a:ext cx="762000" cy="16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3BAE1743-00E4-4009-AE4E-784A604020D5}"/>
            </a:ext>
          </a:extLst>
        </xdr:cNvPr>
        <xdr:cNvSpPr txBox="1"/>
      </xdr:nvSpPr>
      <xdr:spPr>
        <a:xfrm>
          <a:off x="13842442" y="46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68C76F3D-AB8E-44B7-A263-DE3D6968E05A}"/>
            </a:ext>
          </a:extLst>
        </xdr:cNvPr>
        <xdr:cNvSpPr txBox="1"/>
      </xdr:nvSpPr>
      <xdr:spPr>
        <a:xfrm>
          <a:off x="13091237" y="458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6CC725C8-8B6F-42F0-8259-40F786AC7B1F}"/>
            </a:ext>
          </a:extLst>
        </xdr:cNvPr>
        <xdr:cNvSpPr txBox="1"/>
      </xdr:nvSpPr>
      <xdr:spPr>
        <a:xfrm>
          <a:off x="12329237" y="452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F0BFEBB9-E62A-4C19-9D8D-E2D42ECEA535}"/>
            </a:ext>
          </a:extLst>
        </xdr:cNvPr>
        <xdr:cNvSpPr txBox="1"/>
      </xdr:nvSpPr>
      <xdr:spPr>
        <a:xfrm>
          <a:off x="11567237" y="480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81438</xdr:rowOff>
    </xdr:from>
    <xdr:ext cx="469744" cy="259045"/>
    <xdr:sp macro="" textlink="">
      <xdr:nvSpPr>
        <xdr:cNvPr id="159" name="n_1mainValue債務償還比率">
          <a:extLst>
            <a:ext uri="{FF2B5EF4-FFF2-40B4-BE49-F238E27FC236}">
              <a16:creationId xmlns:a16="http://schemas.microsoft.com/office/drawing/2014/main" id="{EE646068-3BD7-4E49-AB20-0503DFBA3F80}"/>
            </a:ext>
          </a:extLst>
        </xdr:cNvPr>
        <xdr:cNvSpPr txBox="1"/>
      </xdr:nvSpPr>
      <xdr:spPr>
        <a:xfrm>
          <a:off x="13842442" y="533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55890</xdr:rowOff>
    </xdr:from>
    <xdr:ext cx="469744" cy="259045"/>
    <xdr:sp macro="" textlink="">
      <xdr:nvSpPr>
        <xdr:cNvPr id="160" name="n_2mainValue債務償還比率">
          <a:extLst>
            <a:ext uri="{FF2B5EF4-FFF2-40B4-BE49-F238E27FC236}">
              <a16:creationId xmlns:a16="http://schemas.microsoft.com/office/drawing/2014/main" id="{EE817C08-4A55-4394-A25D-78D541BF52F9}"/>
            </a:ext>
          </a:extLst>
        </xdr:cNvPr>
        <xdr:cNvSpPr txBox="1"/>
      </xdr:nvSpPr>
      <xdr:spPr>
        <a:xfrm>
          <a:off x="13091237" y="531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161131</xdr:rowOff>
    </xdr:from>
    <xdr:ext cx="469744" cy="259045"/>
    <xdr:sp macro="" textlink="">
      <xdr:nvSpPr>
        <xdr:cNvPr id="161" name="n_3mainValue債務償還比率">
          <a:extLst>
            <a:ext uri="{FF2B5EF4-FFF2-40B4-BE49-F238E27FC236}">
              <a16:creationId xmlns:a16="http://schemas.microsoft.com/office/drawing/2014/main" id="{10042C96-E662-4914-AEB3-957675F8EAE2}"/>
            </a:ext>
          </a:extLst>
        </xdr:cNvPr>
        <xdr:cNvSpPr txBox="1"/>
      </xdr:nvSpPr>
      <xdr:spPr>
        <a:xfrm>
          <a:off x="12329237" y="524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140451</xdr:rowOff>
    </xdr:from>
    <xdr:ext cx="469744" cy="259045"/>
    <xdr:sp macro="" textlink="">
      <xdr:nvSpPr>
        <xdr:cNvPr id="162" name="n_4mainValue債務償還比率">
          <a:extLst>
            <a:ext uri="{FF2B5EF4-FFF2-40B4-BE49-F238E27FC236}">
              <a16:creationId xmlns:a16="http://schemas.microsoft.com/office/drawing/2014/main" id="{34AF98E4-1C07-455E-9E01-FBEFDAC98631}"/>
            </a:ext>
          </a:extLst>
        </xdr:cNvPr>
        <xdr:cNvSpPr txBox="1"/>
      </xdr:nvSpPr>
      <xdr:spPr>
        <a:xfrm>
          <a:off x="11567237" y="540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1DFF151C-D476-4C6F-A453-E75C3BD122F8}"/>
            </a:ext>
          </a:extLst>
        </xdr:cNvPr>
        <xdr:cNvSpPr/>
      </xdr:nvSpPr>
      <xdr:spPr>
        <a:xfrm>
          <a:off x="1275715" y="733806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A3910D6-05D7-404F-A789-EE9492DA3D6D}"/>
            </a:ext>
          </a:extLst>
        </xdr:cNvPr>
        <xdr:cNvSpPr/>
      </xdr:nvSpPr>
      <xdr:spPr>
        <a:xfrm>
          <a:off x="1275715" y="1118616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24F2745-4C94-4D3D-8A3F-490A73459997}"/>
            </a:ext>
          </a:extLst>
        </xdr:cNvPr>
        <xdr:cNvSpPr txBox="1"/>
      </xdr:nvSpPr>
      <xdr:spPr>
        <a:xfrm>
          <a:off x="914400" y="760158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0ED4B4A-3ECD-401B-B158-BAF5B6917BFE}"/>
            </a:ext>
          </a:extLst>
        </xdr:cNvPr>
        <xdr:cNvSpPr txBox="1"/>
      </xdr:nvSpPr>
      <xdr:spPr>
        <a:xfrm>
          <a:off x="6990715" y="103219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6A76B4E-38B0-4D82-805C-60F1B6D65B56}"/>
            </a:ext>
          </a:extLst>
        </xdr:cNvPr>
        <xdr:cNvSpPr txBox="1"/>
      </xdr:nvSpPr>
      <xdr:spPr>
        <a:xfrm>
          <a:off x="914400" y="1142238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234B934-CF6A-4C13-81E3-57BCDFD7EC62}"/>
            </a:ext>
          </a:extLst>
        </xdr:cNvPr>
        <xdr:cNvSpPr txBox="1"/>
      </xdr:nvSpPr>
      <xdr:spPr>
        <a:xfrm>
          <a:off x="6990715" y="142373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E67A88-76B9-4F27-8B2D-DC7ED92080FF}"/>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939A28-CEB4-4850-961F-4CDBDCF5F2EE}"/>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60739C-0B74-4863-B136-F152BCA0FDC8}"/>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5857B6-BA83-40C6-BEA1-D0E47AB48E02}"/>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501AB5-C5C6-4F3D-85B7-C419A2136DB4}"/>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D88893-3097-4E1B-ACEB-812ABB22BAF7}"/>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A389FC-3F48-40FA-8F05-AF6286BF9623}"/>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010837-78BB-42D3-9A6E-5697E11EAD97}"/>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B6E5E6-0CE5-4D27-AD58-7AD7F416A2E2}"/>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846512-4E6F-466C-AED8-E0F6ECB9357F}"/>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29809D-8BCC-45A4-80FF-598542F5586E}"/>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398133-F2E3-4CCB-BD6D-BEF3B6660425}"/>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D10572-7482-4736-96CB-C9FAA54F52F0}"/>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A747EB-42D9-4494-A864-43DDFBF5368E}"/>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D3301B-AC57-4E67-A2BC-638F86C8C829}"/>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DC27148-41C0-4099-9E22-A711636C59BA}"/>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3D05E9-2333-427B-BB72-1BF67B5D96B9}"/>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866D7D3-F3B5-4B8B-9CAD-11413CF305C3}"/>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C858A4A-BCC6-481B-BE8D-0961CDF247C9}"/>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0CA2E3-D4CD-468B-A239-5C04445D452E}"/>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47658C-42C4-425F-A987-6F29E397E68F}"/>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956BB9-58C2-4F84-A2C3-0BD3F8B72089}"/>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386489-1C0C-420C-9651-EB61DD17B580}"/>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EFE3BC-862B-4C00-94E9-893AC04FC9B1}"/>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FD46BB-DFA5-4CF9-BF98-EBE43BF336F1}"/>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C6AE43-DB28-4BCE-8774-E673A56ECC98}"/>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5AA333-BA59-413A-96E8-8741C6C2C0D7}"/>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747E86-00F1-4724-BF1A-4DA415EE04F0}"/>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FBE430-127F-4CCB-8A0C-26FEE7187873}"/>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F075ACF-766E-4B1F-A536-F57F8EB36988}"/>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5A996A-92B3-410D-836C-29E1D25924CB}"/>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9C2AAC-9ED0-4EBA-9C16-F42F72690848}"/>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0E0E0A-380C-4F94-81D6-F18C88F1174A}"/>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3D7BB5-1A22-4C54-9D87-62207D76220E}"/>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F01BB3-3078-4601-85A8-045F02663F8B}"/>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A07201-E434-458D-908E-2C4DB53DE495}"/>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389D118-0B00-4915-8399-16FB596E171C}"/>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7DE7FA-6F5A-402F-9FD2-43FEEF6A5A0C}"/>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F23671-812B-407F-9E7B-9FD3B6C5B5A5}"/>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554175-CBF0-4803-B8FD-6994C921FA64}"/>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3AF147-AAC2-4193-B469-D2A7F553CD36}"/>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33725F1-7F87-467D-91E4-F0D5E619036E}"/>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BFA3C6-E30F-414B-8835-00A73E47E2C4}"/>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2809D37-727E-4436-90A3-DEE99B67359F}"/>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68FBAE1-6CFF-4128-A06D-DB778EA049E8}"/>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70BABF0-1CF8-4707-B566-FC3F189C988B}"/>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9FB17BD-D0B9-4DDF-83B4-ECCFA2848B7E}"/>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0275B41-3838-4DAA-B9B3-2B84AE9326F4}"/>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31D08F5-8477-4D86-8E2F-54E268BC87B5}"/>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195701C-9C09-478F-A7D5-822291C79140}"/>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A910CF-19DB-4924-B1A4-CA3E06C243A9}"/>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162BA01-FC91-4BB5-9D1A-9E0CFDC0FAD2}"/>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F8D25AE-59BE-4729-AC38-5A471CD356F7}"/>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21B0264-5430-4136-AE00-A9F20662ADDC}"/>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C761AAE-199C-46BC-B7F8-7AEF05C8FBFA}"/>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522D8804-E32C-4948-9E1F-6A2CE2B57356}"/>
            </a:ext>
          </a:extLst>
        </xdr:cNvPr>
        <xdr:cNvCxnSpPr/>
      </xdr:nvCxnSpPr>
      <xdr:spPr>
        <a:xfrm flipV="1">
          <a:off x="4636770" y="58178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C743A757-5194-449A-AF1B-1D5B5ADA4825}"/>
            </a:ext>
          </a:extLst>
        </xdr:cNvPr>
        <xdr:cNvSpPr txBox="1"/>
      </xdr:nvSpPr>
      <xdr:spPr>
        <a:xfrm>
          <a:off x="4675505" y="733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37D6833A-59AC-4AC3-9419-A0BE333DFF04}"/>
            </a:ext>
          </a:extLst>
        </xdr:cNvPr>
        <xdr:cNvCxnSpPr/>
      </xdr:nvCxnSpPr>
      <xdr:spPr>
        <a:xfrm>
          <a:off x="4544695" y="73342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6E6164D2-E1FC-4152-B3B2-D4CD2196B97D}"/>
            </a:ext>
          </a:extLst>
        </xdr:cNvPr>
        <xdr:cNvSpPr txBox="1"/>
      </xdr:nvSpPr>
      <xdr:spPr>
        <a:xfrm>
          <a:off x="4675505"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B42A617C-901D-4798-85F1-263E3EC214F5}"/>
            </a:ext>
          </a:extLst>
        </xdr:cNvPr>
        <xdr:cNvCxnSpPr/>
      </xdr:nvCxnSpPr>
      <xdr:spPr>
        <a:xfrm>
          <a:off x="4544695" y="58178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FE574D51-982F-4F7B-8FC2-B8FD3FB4B99F}"/>
            </a:ext>
          </a:extLst>
        </xdr:cNvPr>
        <xdr:cNvSpPr txBox="1"/>
      </xdr:nvSpPr>
      <xdr:spPr>
        <a:xfrm>
          <a:off x="4675505" y="6572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32E636AB-08AA-4480-90F8-92C13E9F46E3}"/>
            </a:ext>
          </a:extLst>
        </xdr:cNvPr>
        <xdr:cNvSpPr/>
      </xdr:nvSpPr>
      <xdr:spPr>
        <a:xfrm>
          <a:off x="4582795" y="67290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2DEBAE0A-D3BC-4FE7-A868-0F8898538A58}"/>
            </a:ext>
          </a:extLst>
        </xdr:cNvPr>
        <xdr:cNvSpPr/>
      </xdr:nvSpPr>
      <xdr:spPr>
        <a:xfrm>
          <a:off x="3744595" y="6702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E799A382-CF39-444D-B28C-45178F249FD6}"/>
            </a:ext>
          </a:extLst>
        </xdr:cNvPr>
        <xdr:cNvSpPr/>
      </xdr:nvSpPr>
      <xdr:spPr>
        <a:xfrm>
          <a:off x="2857500" y="66967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DB19A279-DBF2-4B19-9E19-054A38C8A871}"/>
            </a:ext>
          </a:extLst>
        </xdr:cNvPr>
        <xdr:cNvSpPr/>
      </xdr:nvSpPr>
      <xdr:spPr>
        <a:xfrm>
          <a:off x="1970405" y="66719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F4ED529B-7B12-4DAA-A63B-2A80FCF5DD07}"/>
            </a:ext>
          </a:extLst>
        </xdr:cNvPr>
        <xdr:cNvSpPr/>
      </xdr:nvSpPr>
      <xdr:spPr>
        <a:xfrm>
          <a:off x="1077595" y="66890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74B27A6-E8F8-4105-8A90-E656B2A80430}"/>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DAE377-39D9-4089-AA28-0AC280B854EA}"/>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D174C2-D693-4026-B9F1-0422409995B6}"/>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5137B6A-35F8-4038-8D98-48D930C55AF5}"/>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96C526-DD38-4232-BB60-8F4FF090CAAB}"/>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3" name="楕円 72">
          <a:extLst>
            <a:ext uri="{FF2B5EF4-FFF2-40B4-BE49-F238E27FC236}">
              <a16:creationId xmlns:a16="http://schemas.microsoft.com/office/drawing/2014/main" id="{836B17DB-A148-4B9F-8C90-752949ABAC50}"/>
            </a:ext>
          </a:extLst>
        </xdr:cNvPr>
        <xdr:cNvSpPr/>
      </xdr:nvSpPr>
      <xdr:spPr>
        <a:xfrm>
          <a:off x="4582795" y="689864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1AD0352C-467F-4669-B003-18BD50C0AFC3}"/>
            </a:ext>
          </a:extLst>
        </xdr:cNvPr>
        <xdr:cNvSpPr txBox="1"/>
      </xdr:nvSpPr>
      <xdr:spPr>
        <a:xfrm>
          <a:off x="4675505"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29210</xdr:rowOff>
    </xdr:from>
    <xdr:to>
      <xdr:col>20</xdr:col>
      <xdr:colOff>38100</xdr:colOff>
      <xdr:row>39</xdr:row>
      <xdr:rowOff>130810</xdr:rowOff>
    </xdr:to>
    <xdr:sp macro="" textlink="">
      <xdr:nvSpPr>
        <xdr:cNvPr id="75" name="楕円 74">
          <a:extLst>
            <a:ext uri="{FF2B5EF4-FFF2-40B4-BE49-F238E27FC236}">
              <a16:creationId xmlns:a16="http://schemas.microsoft.com/office/drawing/2014/main" id="{33051DB3-B03D-4764-955B-02629CED7159}"/>
            </a:ext>
          </a:extLst>
        </xdr:cNvPr>
        <xdr:cNvSpPr/>
      </xdr:nvSpPr>
      <xdr:spPr>
        <a:xfrm>
          <a:off x="3744595" y="686625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80010</xdr:rowOff>
    </xdr:from>
    <xdr:to>
      <xdr:col>24</xdr:col>
      <xdr:colOff>63500</xdr:colOff>
      <xdr:row>39</xdr:row>
      <xdr:rowOff>110490</xdr:rowOff>
    </xdr:to>
    <xdr:cxnSp macro="">
      <xdr:nvCxnSpPr>
        <xdr:cNvPr id="76" name="直線コネクタ 75">
          <a:extLst>
            <a:ext uri="{FF2B5EF4-FFF2-40B4-BE49-F238E27FC236}">
              <a16:creationId xmlns:a16="http://schemas.microsoft.com/office/drawing/2014/main" id="{0E2E8E6E-43A6-4C86-BD6C-F47F1AE6DA40}"/>
            </a:ext>
          </a:extLst>
        </xdr:cNvPr>
        <xdr:cNvCxnSpPr/>
      </xdr:nvCxnSpPr>
      <xdr:spPr>
        <a:xfrm>
          <a:off x="3799205" y="69151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12065</xdr:rowOff>
    </xdr:from>
    <xdr:to>
      <xdr:col>15</xdr:col>
      <xdr:colOff>101600</xdr:colOff>
      <xdr:row>39</xdr:row>
      <xdr:rowOff>113665</xdr:rowOff>
    </xdr:to>
    <xdr:sp macro="" textlink="">
      <xdr:nvSpPr>
        <xdr:cNvPr id="77" name="楕円 76">
          <a:extLst>
            <a:ext uri="{FF2B5EF4-FFF2-40B4-BE49-F238E27FC236}">
              <a16:creationId xmlns:a16="http://schemas.microsoft.com/office/drawing/2014/main" id="{9ADED50B-407A-45DA-9729-D1D9A2A0C3FF}"/>
            </a:ext>
          </a:extLst>
        </xdr:cNvPr>
        <xdr:cNvSpPr/>
      </xdr:nvSpPr>
      <xdr:spPr>
        <a:xfrm>
          <a:off x="2857500" y="68453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80010</xdr:rowOff>
    </xdr:to>
    <xdr:cxnSp macro="">
      <xdr:nvCxnSpPr>
        <xdr:cNvPr id="78" name="直線コネクタ 77">
          <a:extLst>
            <a:ext uri="{FF2B5EF4-FFF2-40B4-BE49-F238E27FC236}">
              <a16:creationId xmlns:a16="http://schemas.microsoft.com/office/drawing/2014/main" id="{6082BADB-A931-42FE-BE97-14FF28E59535}"/>
            </a:ext>
          </a:extLst>
        </xdr:cNvPr>
        <xdr:cNvCxnSpPr/>
      </xdr:nvCxnSpPr>
      <xdr:spPr>
        <a:xfrm>
          <a:off x="2906395" y="6899910"/>
          <a:ext cx="89281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3ED12712-EFA9-403E-93AF-4344BC039FCF}"/>
            </a:ext>
          </a:extLst>
        </xdr:cNvPr>
        <xdr:cNvSpPr/>
      </xdr:nvSpPr>
      <xdr:spPr>
        <a:xfrm>
          <a:off x="1970405" y="68167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62865</xdr:rowOff>
    </xdr:to>
    <xdr:cxnSp macro="">
      <xdr:nvCxnSpPr>
        <xdr:cNvPr id="80" name="直線コネクタ 79">
          <a:extLst>
            <a:ext uri="{FF2B5EF4-FFF2-40B4-BE49-F238E27FC236}">
              <a16:creationId xmlns:a16="http://schemas.microsoft.com/office/drawing/2014/main" id="{B179AD86-6AF9-41BA-8FBD-0A323DB0365A}"/>
            </a:ext>
          </a:extLst>
        </xdr:cNvPr>
        <xdr:cNvCxnSpPr/>
      </xdr:nvCxnSpPr>
      <xdr:spPr>
        <a:xfrm>
          <a:off x="2019300" y="6873240"/>
          <a:ext cx="88709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93980</xdr:rowOff>
    </xdr:from>
    <xdr:to>
      <xdr:col>6</xdr:col>
      <xdr:colOff>38100</xdr:colOff>
      <xdr:row>39</xdr:row>
      <xdr:rowOff>24130</xdr:rowOff>
    </xdr:to>
    <xdr:sp macro="" textlink="">
      <xdr:nvSpPr>
        <xdr:cNvPr id="81" name="楕円 80">
          <a:extLst>
            <a:ext uri="{FF2B5EF4-FFF2-40B4-BE49-F238E27FC236}">
              <a16:creationId xmlns:a16="http://schemas.microsoft.com/office/drawing/2014/main" id="{DEDB0D74-EA5B-4FBF-B30B-7E7CEC4472D9}"/>
            </a:ext>
          </a:extLst>
        </xdr:cNvPr>
        <xdr:cNvSpPr/>
      </xdr:nvSpPr>
      <xdr:spPr>
        <a:xfrm>
          <a:off x="1077595" y="675767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144780</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077D0A2D-2968-47CE-BAC3-4C4588787BAD}"/>
            </a:ext>
          </a:extLst>
        </xdr:cNvPr>
        <xdr:cNvCxnSpPr/>
      </xdr:nvCxnSpPr>
      <xdr:spPr>
        <a:xfrm>
          <a:off x="1132205" y="6806565"/>
          <a:ext cx="88709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234E7F95-BD7B-4BD0-9AA7-121E73B63F37}"/>
            </a:ext>
          </a:extLst>
        </xdr:cNvPr>
        <xdr:cNvSpPr txBox="1"/>
      </xdr:nvSpPr>
      <xdr:spPr>
        <a:xfrm>
          <a:off x="3582044" y="647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781F49CE-1619-4E3F-8989-23091E62BFD1}"/>
            </a:ext>
          </a:extLst>
        </xdr:cNvPr>
        <xdr:cNvSpPr txBox="1"/>
      </xdr:nvSpPr>
      <xdr:spPr>
        <a:xfrm>
          <a:off x="2705744" y="646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6662D1BC-1282-4AF0-AECE-F7286DF4DE30}"/>
            </a:ext>
          </a:extLst>
        </xdr:cNvPr>
        <xdr:cNvSpPr txBox="1"/>
      </xdr:nvSpPr>
      <xdr:spPr>
        <a:xfrm>
          <a:off x="1818649" y="644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A25323AD-6CC2-4956-B86E-D53103530648}"/>
            </a:ext>
          </a:extLst>
        </xdr:cNvPr>
        <xdr:cNvSpPr txBox="1"/>
      </xdr:nvSpPr>
      <xdr:spPr>
        <a:xfrm>
          <a:off x="925839" y="645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D4A86A09-F0A6-401B-AAB2-7D8F2A421C01}"/>
            </a:ext>
          </a:extLst>
        </xdr:cNvPr>
        <xdr:cNvSpPr txBox="1"/>
      </xdr:nvSpPr>
      <xdr:spPr>
        <a:xfrm>
          <a:off x="35820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FBD8867C-D421-4322-B2CF-7A2B073F7ECD}"/>
            </a:ext>
          </a:extLst>
        </xdr:cNvPr>
        <xdr:cNvSpPr txBox="1"/>
      </xdr:nvSpPr>
      <xdr:spPr>
        <a:xfrm>
          <a:off x="2705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id="{A130B8D6-C412-4599-AC20-8F76C41B8EFE}"/>
            </a:ext>
          </a:extLst>
        </xdr:cNvPr>
        <xdr:cNvSpPr txBox="1"/>
      </xdr:nvSpPr>
      <xdr:spPr>
        <a:xfrm>
          <a:off x="1818649"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15257</xdr:rowOff>
    </xdr:from>
    <xdr:ext cx="405111" cy="259045"/>
    <xdr:sp macro="" textlink="">
      <xdr:nvSpPr>
        <xdr:cNvPr id="90" name="n_4mainValue【道路】&#10;有形固定資産減価償却率">
          <a:extLst>
            <a:ext uri="{FF2B5EF4-FFF2-40B4-BE49-F238E27FC236}">
              <a16:creationId xmlns:a16="http://schemas.microsoft.com/office/drawing/2014/main" id="{12038E94-DEF2-4D2F-BD10-F6ACD706F285}"/>
            </a:ext>
          </a:extLst>
        </xdr:cNvPr>
        <xdr:cNvSpPr txBox="1"/>
      </xdr:nvSpPr>
      <xdr:spPr>
        <a:xfrm>
          <a:off x="925839"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847A30-C00B-424B-9F3F-45EC210380F2}"/>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754BD44-B1B8-41C1-BD69-854A34F2FB2F}"/>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1132552-6E4C-4939-9FAA-1246FD1DBED2}"/>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364F14F-A083-4801-B471-EC05039C452A}"/>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020D49D-2334-45C1-A595-609B236F8F56}"/>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C8E8C6-CD9D-487B-9CB2-F6031E3FB7B7}"/>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5E4C31-EC36-4850-A071-E4FDCA30290A}"/>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2C994FC-49E6-454A-BCB8-3279F5301D41}"/>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DC4201F-FB83-4127-A1F7-E7E7DC7719D5}"/>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20AAE53-17C5-4251-825B-01FC573DD796}"/>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AB02699-AD30-4D31-9528-8CBBD1A73DB5}"/>
            </a:ext>
          </a:extLst>
        </xdr:cNvPr>
        <xdr:cNvCxnSpPr/>
      </xdr:nvCxnSpPr>
      <xdr:spPr>
        <a:xfrm>
          <a:off x="6602095"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B36CFB0-04CE-4AE3-883B-7B9AD7C69D1D}"/>
            </a:ext>
          </a:extLst>
        </xdr:cNvPr>
        <xdr:cNvSpPr txBox="1"/>
      </xdr:nvSpPr>
      <xdr:spPr>
        <a:xfrm>
          <a:off x="6136821"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970E3CD6-4489-48B9-BC6C-864C1296C861}"/>
            </a:ext>
          </a:extLst>
        </xdr:cNvPr>
        <xdr:cNvCxnSpPr/>
      </xdr:nvCxnSpPr>
      <xdr:spPr>
        <a:xfrm>
          <a:off x="660209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EF7E8D0D-628B-4E40-8602-11E88CE95A4B}"/>
            </a:ext>
          </a:extLst>
        </xdr:cNvPr>
        <xdr:cNvSpPr txBox="1"/>
      </xdr:nvSpPr>
      <xdr:spPr>
        <a:xfrm>
          <a:off x="6010486" y="6706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0D476EE-C1AC-4981-BDA1-F1DA7115D5B4}"/>
            </a:ext>
          </a:extLst>
        </xdr:cNvPr>
        <xdr:cNvCxnSpPr/>
      </xdr:nvCxnSpPr>
      <xdr:spPr>
        <a:xfrm>
          <a:off x="6602095"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8D542F6C-9CC9-413C-9642-50C1A56AF658}"/>
            </a:ext>
          </a:extLst>
        </xdr:cNvPr>
        <xdr:cNvSpPr txBox="1"/>
      </xdr:nvSpPr>
      <xdr:spPr>
        <a:xfrm>
          <a:off x="6010486" y="62414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7B7D6C5-0490-4B61-8D71-55F7BBE6F390}"/>
            </a:ext>
          </a:extLst>
        </xdr:cNvPr>
        <xdr:cNvCxnSpPr/>
      </xdr:nvCxnSpPr>
      <xdr:spPr>
        <a:xfrm>
          <a:off x="6602095"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C78575C4-3065-4050-9B92-9C84F6C403B7}"/>
            </a:ext>
          </a:extLst>
        </xdr:cNvPr>
        <xdr:cNvSpPr txBox="1"/>
      </xdr:nvSpPr>
      <xdr:spPr>
        <a:xfrm>
          <a:off x="6010486" y="5768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6D05208-8BEE-4EB7-8B72-9B8392201C1C}"/>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003B12E-2EED-434C-8383-ADCB5825F592}"/>
            </a:ext>
          </a:extLst>
        </xdr:cNvPr>
        <xdr:cNvSpPr txBox="1"/>
      </xdr:nvSpPr>
      <xdr:spPr>
        <a:xfrm>
          <a:off x="601048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0D4ACC5-B462-40E4-8B4E-DAF0A37803F0}"/>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A7BD0147-3A1A-4E39-A463-4820CAD09713}"/>
            </a:ext>
          </a:extLst>
        </xdr:cNvPr>
        <xdr:cNvCxnSpPr/>
      </xdr:nvCxnSpPr>
      <xdr:spPr>
        <a:xfrm flipV="1">
          <a:off x="10476865" y="5897385"/>
          <a:ext cx="0" cy="1406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B263CBDF-36BA-4CCD-930D-78ADC1181B24}"/>
            </a:ext>
          </a:extLst>
        </xdr:cNvPr>
        <xdr:cNvSpPr txBox="1"/>
      </xdr:nvSpPr>
      <xdr:spPr>
        <a:xfrm>
          <a:off x="10515600" y="730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78169298-5BA8-4A92-B18B-E80F6CE7D44A}"/>
            </a:ext>
          </a:extLst>
        </xdr:cNvPr>
        <xdr:cNvCxnSpPr/>
      </xdr:nvCxnSpPr>
      <xdr:spPr>
        <a:xfrm>
          <a:off x="10390505" y="730348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7CFB5CC-BECC-444E-8C8F-40D3B3A98134}"/>
            </a:ext>
          </a:extLst>
        </xdr:cNvPr>
        <xdr:cNvSpPr txBox="1"/>
      </xdr:nvSpPr>
      <xdr:spPr>
        <a:xfrm>
          <a:off x="10515600" y="567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AAFE7A8F-077B-4FC9-8C30-47C84C73DB00}"/>
            </a:ext>
          </a:extLst>
        </xdr:cNvPr>
        <xdr:cNvCxnSpPr/>
      </xdr:nvCxnSpPr>
      <xdr:spPr>
        <a:xfrm>
          <a:off x="10390505" y="589738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44A01590-8D79-4286-8ACD-2C5EA6005B5A}"/>
            </a:ext>
          </a:extLst>
        </xdr:cNvPr>
        <xdr:cNvSpPr txBox="1"/>
      </xdr:nvSpPr>
      <xdr:spPr>
        <a:xfrm>
          <a:off x="10515600" y="6957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B6C57E7-4801-40D6-8C4F-CBDB9DD0F695}"/>
            </a:ext>
          </a:extLst>
        </xdr:cNvPr>
        <xdr:cNvSpPr/>
      </xdr:nvSpPr>
      <xdr:spPr>
        <a:xfrm>
          <a:off x="10428605" y="711410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F478290D-100F-42D5-90A3-7741A392EF9D}"/>
            </a:ext>
          </a:extLst>
        </xdr:cNvPr>
        <xdr:cNvSpPr/>
      </xdr:nvSpPr>
      <xdr:spPr>
        <a:xfrm>
          <a:off x="9590405" y="71098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1562682D-CA61-4E64-8F7B-6EB8C3A914E4}"/>
            </a:ext>
          </a:extLst>
        </xdr:cNvPr>
        <xdr:cNvSpPr/>
      </xdr:nvSpPr>
      <xdr:spPr>
        <a:xfrm>
          <a:off x="8697595" y="71208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5FEF15FE-29FB-40BE-BEEF-935C6B90335A}"/>
            </a:ext>
          </a:extLst>
        </xdr:cNvPr>
        <xdr:cNvSpPr/>
      </xdr:nvSpPr>
      <xdr:spPr>
        <a:xfrm>
          <a:off x="7810500" y="712429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D716B100-C038-4A50-A550-AAFF22545EAB}"/>
            </a:ext>
          </a:extLst>
        </xdr:cNvPr>
        <xdr:cNvSpPr/>
      </xdr:nvSpPr>
      <xdr:spPr>
        <a:xfrm>
          <a:off x="6923405" y="71512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128D8CF-0C84-4BC3-9BB0-1188C9BCE897}"/>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E17C377-8ADE-4C33-9F44-7CD9C693FA76}"/>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6CFCC6-5227-4838-AFE1-0DD05DAE3FAE}"/>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64B5B5-547E-4FB2-AA4C-3A20BC90D4C3}"/>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A1D2F5-A13A-488A-98B5-3D378737DEF1}"/>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128544</xdr:rowOff>
    </xdr:from>
    <xdr:to>
      <xdr:col>55</xdr:col>
      <xdr:colOff>50800</xdr:colOff>
      <xdr:row>41</xdr:row>
      <xdr:rowOff>58694</xdr:rowOff>
    </xdr:to>
    <xdr:sp macro="" textlink="">
      <xdr:nvSpPr>
        <xdr:cNvPr id="128" name="楕円 127">
          <a:extLst>
            <a:ext uri="{FF2B5EF4-FFF2-40B4-BE49-F238E27FC236}">
              <a16:creationId xmlns:a16="http://schemas.microsoft.com/office/drawing/2014/main" id="{41EADFC1-6A5D-4B62-95BD-775B6C90D61B}"/>
            </a:ext>
          </a:extLst>
        </xdr:cNvPr>
        <xdr:cNvSpPr/>
      </xdr:nvSpPr>
      <xdr:spPr>
        <a:xfrm>
          <a:off x="10428605" y="7137039"/>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93A398E0-2BBD-4EE0-9850-AB1ED29221C2}"/>
            </a:ext>
          </a:extLst>
        </xdr:cNvPr>
        <xdr:cNvSpPr txBox="1"/>
      </xdr:nvSpPr>
      <xdr:spPr>
        <a:xfrm>
          <a:off x="10515600" y="709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131793</xdr:rowOff>
    </xdr:from>
    <xdr:to>
      <xdr:col>50</xdr:col>
      <xdr:colOff>165100</xdr:colOff>
      <xdr:row>41</xdr:row>
      <xdr:rowOff>61943</xdr:rowOff>
    </xdr:to>
    <xdr:sp macro="" textlink="">
      <xdr:nvSpPr>
        <xdr:cNvPr id="130" name="楕円 129">
          <a:extLst>
            <a:ext uri="{FF2B5EF4-FFF2-40B4-BE49-F238E27FC236}">
              <a16:creationId xmlns:a16="http://schemas.microsoft.com/office/drawing/2014/main" id="{AB8FBEA0-7F70-473A-BB21-60D0B47331D6}"/>
            </a:ext>
          </a:extLst>
        </xdr:cNvPr>
        <xdr:cNvSpPr/>
      </xdr:nvSpPr>
      <xdr:spPr>
        <a:xfrm>
          <a:off x="9590405" y="71460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7894</xdr:rowOff>
    </xdr:from>
    <xdr:to>
      <xdr:col>55</xdr:col>
      <xdr:colOff>0</xdr:colOff>
      <xdr:row>41</xdr:row>
      <xdr:rowOff>11143</xdr:rowOff>
    </xdr:to>
    <xdr:cxnSp macro="">
      <xdr:nvCxnSpPr>
        <xdr:cNvPr id="131" name="直線コネクタ 130">
          <a:extLst>
            <a:ext uri="{FF2B5EF4-FFF2-40B4-BE49-F238E27FC236}">
              <a16:creationId xmlns:a16="http://schemas.microsoft.com/office/drawing/2014/main" id="{D7A6912D-7B25-40A2-9AC9-0CCA1C6AA18C}"/>
            </a:ext>
          </a:extLst>
        </xdr:cNvPr>
        <xdr:cNvCxnSpPr/>
      </xdr:nvCxnSpPr>
      <xdr:spPr>
        <a:xfrm flipV="1">
          <a:off x="9639300" y="7191649"/>
          <a:ext cx="83820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135167</xdr:rowOff>
    </xdr:from>
    <xdr:to>
      <xdr:col>46</xdr:col>
      <xdr:colOff>38100</xdr:colOff>
      <xdr:row>41</xdr:row>
      <xdr:rowOff>65317</xdr:rowOff>
    </xdr:to>
    <xdr:sp macro="" textlink="">
      <xdr:nvSpPr>
        <xdr:cNvPr id="132" name="楕円 131">
          <a:extLst>
            <a:ext uri="{FF2B5EF4-FFF2-40B4-BE49-F238E27FC236}">
              <a16:creationId xmlns:a16="http://schemas.microsoft.com/office/drawing/2014/main" id="{D541BEBA-E5E0-4CFC-93E1-090BE25D247B}"/>
            </a:ext>
          </a:extLst>
        </xdr:cNvPr>
        <xdr:cNvSpPr/>
      </xdr:nvSpPr>
      <xdr:spPr>
        <a:xfrm>
          <a:off x="8697595" y="714937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11143</xdr:rowOff>
    </xdr:from>
    <xdr:to>
      <xdr:col>50</xdr:col>
      <xdr:colOff>114300</xdr:colOff>
      <xdr:row>41</xdr:row>
      <xdr:rowOff>14517</xdr:rowOff>
    </xdr:to>
    <xdr:cxnSp macro="">
      <xdr:nvCxnSpPr>
        <xdr:cNvPr id="133" name="直線コネクタ 132">
          <a:extLst>
            <a:ext uri="{FF2B5EF4-FFF2-40B4-BE49-F238E27FC236}">
              <a16:creationId xmlns:a16="http://schemas.microsoft.com/office/drawing/2014/main" id="{491D4434-D4AD-40BD-B1F5-BDAC193EB190}"/>
            </a:ext>
          </a:extLst>
        </xdr:cNvPr>
        <xdr:cNvCxnSpPr/>
      </xdr:nvCxnSpPr>
      <xdr:spPr>
        <a:xfrm flipV="1">
          <a:off x="8752205" y="7194898"/>
          <a:ext cx="887095" cy="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139243</xdr:rowOff>
    </xdr:from>
    <xdr:to>
      <xdr:col>41</xdr:col>
      <xdr:colOff>101600</xdr:colOff>
      <xdr:row>41</xdr:row>
      <xdr:rowOff>69393</xdr:rowOff>
    </xdr:to>
    <xdr:sp macro="" textlink="">
      <xdr:nvSpPr>
        <xdr:cNvPr id="134" name="楕円 133">
          <a:extLst>
            <a:ext uri="{FF2B5EF4-FFF2-40B4-BE49-F238E27FC236}">
              <a16:creationId xmlns:a16="http://schemas.microsoft.com/office/drawing/2014/main" id="{A91642DF-1961-4A01-A694-2DBF3F73AF58}"/>
            </a:ext>
          </a:extLst>
        </xdr:cNvPr>
        <xdr:cNvSpPr/>
      </xdr:nvSpPr>
      <xdr:spPr>
        <a:xfrm>
          <a:off x="7810500" y="715154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14517</xdr:rowOff>
    </xdr:from>
    <xdr:to>
      <xdr:col>45</xdr:col>
      <xdr:colOff>177800</xdr:colOff>
      <xdr:row>41</xdr:row>
      <xdr:rowOff>18593</xdr:rowOff>
    </xdr:to>
    <xdr:cxnSp macro="">
      <xdr:nvCxnSpPr>
        <xdr:cNvPr id="135" name="直線コネクタ 134">
          <a:extLst>
            <a:ext uri="{FF2B5EF4-FFF2-40B4-BE49-F238E27FC236}">
              <a16:creationId xmlns:a16="http://schemas.microsoft.com/office/drawing/2014/main" id="{DDBCBB81-D257-46FF-BB06-234AD50AF06D}"/>
            </a:ext>
          </a:extLst>
        </xdr:cNvPr>
        <xdr:cNvCxnSpPr/>
      </xdr:nvCxnSpPr>
      <xdr:spPr>
        <a:xfrm flipV="1">
          <a:off x="7859395" y="7203987"/>
          <a:ext cx="89281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142066</xdr:rowOff>
    </xdr:from>
    <xdr:to>
      <xdr:col>36</xdr:col>
      <xdr:colOff>165100</xdr:colOff>
      <xdr:row>41</xdr:row>
      <xdr:rowOff>72216</xdr:rowOff>
    </xdr:to>
    <xdr:sp macro="" textlink="">
      <xdr:nvSpPr>
        <xdr:cNvPr id="136" name="楕円 135">
          <a:extLst>
            <a:ext uri="{FF2B5EF4-FFF2-40B4-BE49-F238E27FC236}">
              <a16:creationId xmlns:a16="http://schemas.microsoft.com/office/drawing/2014/main" id="{CE7F984F-7FCA-4AFE-9766-D13AFB577491}"/>
            </a:ext>
          </a:extLst>
        </xdr:cNvPr>
        <xdr:cNvSpPr/>
      </xdr:nvSpPr>
      <xdr:spPr>
        <a:xfrm>
          <a:off x="6923405" y="71543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18593</xdr:rowOff>
    </xdr:from>
    <xdr:to>
      <xdr:col>41</xdr:col>
      <xdr:colOff>50800</xdr:colOff>
      <xdr:row>41</xdr:row>
      <xdr:rowOff>21416</xdr:rowOff>
    </xdr:to>
    <xdr:cxnSp macro="">
      <xdr:nvCxnSpPr>
        <xdr:cNvPr id="137" name="直線コネクタ 136">
          <a:extLst>
            <a:ext uri="{FF2B5EF4-FFF2-40B4-BE49-F238E27FC236}">
              <a16:creationId xmlns:a16="http://schemas.microsoft.com/office/drawing/2014/main" id="{03D38EBE-FFBF-49F4-BBEE-89D56EC69F8F}"/>
            </a:ext>
          </a:extLst>
        </xdr:cNvPr>
        <xdr:cNvCxnSpPr/>
      </xdr:nvCxnSpPr>
      <xdr:spPr>
        <a:xfrm flipV="1">
          <a:off x="6972300" y="7208063"/>
          <a:ext cx="887095"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14FBFFC7-C1EF-438F-BE08-B3BDFBC643B7}"/>
            </a:ext>
          </a:extLst>
        </xdr:cNvPr>
        <xdr:cNvSpPr txBox="1"/>
      </xdr:nvSpPr>
      <xdr:spPr>
        <a:xfrm>
          <a:off x="9361316" y="687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B23EC960-61CA-45A2-BE02-25472F025942}"/>
            </a:ext>
          </a:extLst>
        </xdr:cNvPr>
        <xdr:cNvSpPr txBox="1"/>
      </xdr:nvSpPr>
      <xdr:spPr>
        <a:xfrm>
          <a:off x="8485016" y="689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5D2F265C-5B61-4CEB-B2E4-BD9BA3AE1D48}"/>
            </a:ext>
          </a:extLst>
        </xdr:cNvPr>
        <xdr:cNvSpPr txBox="1"/>
      </xdr:nvSpPr>
      <xdr:spPr>
        <a:xfrm>
          <a:off x="7592206" y="68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55AB0BDC-63AB-4FF5-9EB3-F11B479D1D90}"/>
            </a:ext>
          </a:extLst>
        </xdr:cNvPr>
        <xdr:cNvSpPr txBox="1"/>
      </xdr:nvSpPr>
      <xdr:spPr>
        <a:xfrm>
          <a:off x="6705111" y="691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53070</xdr:rowOff>
    </xdr:from>
    <xdr:ext cx="534377" cy="259045"/>
    <xdr:sp macro="" textlink="">
      <xdr:nvSpPr>
        <xdr:cNvPr id="142" name="n_1mainValue【道路】&#10;一人当たり延長">
          <a:extLst>
            <a:ext uri="{FF2B5EF4-FFF2-40B4-BE49-F238E27FC236}">
              <a16:creationId xmlns:a16="http://schemas.microsoft.com/office/drawing/2014/main" id="{2F11BB2E-6E72-4B7E-932E-9215490A46F9}"/>
            </a:ext>
          </a:extLst>
        </xdr:cNvPr>
        <xdr:cNvSpPr txBox="1"/>
      </xdr:nvSpPr>
      <xdr:spPr>
        <a:xfrm>
          <a:off x="9361316" y="724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56444</xdr:rowOff>
    </xdr:from>
    <xdr:ext cx="534377" cy="259045"/>
    <xdr:sp macro="" textlink="">
      <xdr:nvSpPr>
        <xdr:cNvPr id="143" name="n_2mainValue【道路】&#10;一人当たり延長">
          <a:extLst>
            <a:ext uri="{FF2B5EF4-FFF2-40B4-BE49-F238E27FC236}">
              <a16:creationId xmlns:a16="http://schemas.microsoft.com/office/drawing/2014/main" id="{B721A2FB-66C9-487B-AE78-EDEE4C6B0BF0}"/>
            </a:ext>
          </a:extLst>
        </xdr:cNvPr>
        <xdr:cNvSpPr txBox="1"/>
      </xdr:nvSpPr>
      <xdr:spPr>
        <a:xfrm>
          <a:off x="8485016" y="724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60520</xdr:rowOff>
    </xdr:from>
    <xdr:ext cx="534377" cy="259045"/>
    <xdr:sp macro="" textlink="">
      <xdr:nvSpPr>
        <xdr:cNvPr id="144" name="n_3mainValue【道路】&#10;一人当たり延長">
          <a:extLst>
            <a:ext uri="{FF2B5EF4-FFF2-40B4-BE49-F238E27FC236}">
              <a16:creationId xmlns:a16="http://schemas.microsoft.com/office/drawing/2014/main" id="{3A4020BD-A4FB-465E-A783-DCD9CE5FE4C9}"/>
            </a:ext>
          </a:extLst>
        </xdr:cNvPr>
        <xdr:cNvSpPr txBox="1"/>
      </xdr:nvSpPr>
      <xdr:spPr>
        <a:xfrm>
          <a:off x="7592206" y="724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63343</xdr:rowOff>
    </xdr:from>
    <xdr:ext cx="534377" cy="259045"/>
    <xdr:sp macro="" textlink="">
      <xdr:nvSpPr>
        <xdr:cNvPr id="145" name="n_4mainValue【道路】&#10;一人当たり延長">
          <a:extLst>
            <a:ext uri="{FF2B5EF4-FFF2-40B4-BE49-F238E27FC236}">
              <a16:creationId xmlns:a16="http://schemas.microsoft.com/office/drawing/2014/main" id="{F207E32B-7D8F-42AC-9105-D56D04C0E40D}"/>
            </a:ext>
          </a:extLst>
        </xdr:cNvPr>
        <xdr:cNvSpPr txBox="1"/>
      </xdr:nvSpPr>
      <xdr:spPr>
        <a:xfrm>
          <a:off x="6705111" y="725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7583C33-DE4F-4CB0-A330-5EEDBBE3205C}"/>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4E936C-3DAC-4F50-BF17-6B25592BACCE}"/>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550AB70-21D4-4CB5-A38B-00C1A8598D0F}"/>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8BBE4F1-F71B-4E18-89D5-A894C7B06BD8}"/>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5F547AE-945F-4DFC-9382-E345D798CD47}"/>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692351-FA62-47F7-AB5A-AFCB1E90FF55}"/>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C2F3BFB-E90E-41EC-8EA3-0407061F184D}"/>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83B006D-C2B9-44F2-89E5-C9D808BCC1AA}"/>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A2A46C2-E28D-468E-8623-38A7750D8DCF}"/>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4C585D1-63F3-4BE3-B225-804D5D41A786}"/>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F65EAAE-24B0-42D0-AECE-873FBC9E174B}"/>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291845C-F1F4-461C-B835-B495C875C6FE}"/>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2C0C382-01D5-4AAC-BCD6-9383E3B3B580}"/>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0137897-B482-44C3-82F2-94100EDC7255}"/>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B1B11D8-2075-4AA6-AB24-1EB15B9E7170}"/>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C67C020-0F2F-4F51-B9CB-2728D312969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7579ED8-4AF9-4C70-83C0-632795656D03}"/>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1ADDC43-673A-4D57-A247-3DB4C33F4216}"/>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9DF42C7-2194-40FE-98D8-231EED381AA3}"/>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2A722CF3-BF0F-430A-BF1C-7ACBC84FD35F}"/>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927FEE0-CF07-4F4D-9A80-43E7C54E4537}"/>
            </a:ext>
          </a:extLst>
        </xdr:cNvPr>
        <xdr:cNvSpPr txBox="1"/>
      </xdr:nvSpPr>
      <xdr:spPr>
        <a:xfrm>
          <a:off x="423061" y="95866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2DF1363-4EEA-4E47-A348-957EB7B9EC45}"/>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DCD91BE-6CBD-491A-A521-E0B3C74426B8}"/>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B656F61-4E71-43A8-96BE-3BB455C42502}"/>
            </a:ext>
          </a:extLst>
        </xdr:cNvPr>
        <xdr:cNvCxnSpPr/>
      </xdr:nvCxnSpPr>
      <xdr:spPr>
        <a:xfrm flipV="1">
          <a:off x="4636770" y="9738360"/>
          <a:ext cx="0"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E96B250F-8D71-46B0-ABDC-344C5C1797CE}"/>
            </a:ext>
          </a:extLst>
        </xdr:cNvPr>
        <xdr:cNvSpPr txBox="1"/>
      </xdr:nvSpPr>
      <xdr:spPr>
        <a:xfrm>
          <a:off x="4675505" y="1103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FB4567A5-2121-4E6E-9C58-CF035F38C868}"/>
            </a:ext>
          </a:extLst>
        </xdr:cNvPr>
        <xdr:cNvCxnSpPr/>
      </xdr:nvCxnSpPr>
      <xdr:spPr>
        <a:xfrm>
          <a:off x="4544695" y="1102931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BB728F3A-2774-4470-8B9C-329595E881C5}"/>
            </a:ext>
          </a:extLst>
        </xdr:cNvPr>
        <xdr:cNvSpPr txBox="1"/>
      </xdr:nvSpPr>
      <xdr:spPr>
        <a:xfrm>
          <a:off x="4675505" y="9505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71D4C8A4-06F3-4056-ACEA-5474590C4B62}"/>
            </a:ext>
          </a:extLst>
        </xdr:cNvPr>
        <xdr:cNvCxnSpPr/>
      </xdr:nvCxnSpPr>
      <xdr:spPr>
        <a:xfrm>
          <a:off x="4544695" y="97383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F93C256-10E2-4F9A-9909-F05B90320488}"/>
            </a:ext>
          </a:extLst>
        </xdr:cNvPr>
        <xdr:cNvSpPr txBox="1"/>
      </xdr:nvSpPr>
      <xdr:spPr>
        <a:xfrm>
          <a:off x="4675505" y="10522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98C57F9D-3F35-41D5-B29D-D7B1131A19F1}"/>
            </a:ext>
          </a:extLst>
        </xdr:cNvPr>
        <xdr:cNvSpPr/>
      </xdr:nvSpPr>
      <xdr:spPr>
        <a:xfrm>
          <a:off x="4582795" y="1054798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3B6BEB7F-3D0F-481D-A513-7901CBB7A024}"/>
            </a:ext>
          </a:extLst>
        </xdr:cNvPr>
        <xdr:cNvSpPr/>
      </xdr:nvSpPr>
      <xdr:spPr>
        <a:xfrm>
          <a:off x="3744595" y="105467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B2D42002-913B-467C-8247-CF1497B4581F}"/>
            </a:ext>
          </a:extLst>
        </xdr:cNvPr>
        <xdr:cNvSpPr/>
      </xdr:nvSpPr>
      <xdr:spPr>
        <a:xfrm>
          <a:off x="2857500" y="105263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1FA2912-B21D-4BC1-A317-5EDABC2C19F9}"/>
            </a:ext>
          </a:extLst>
        </xdr:cNvPr>
        <xdr:cNvSpPr/>
      </xdr:nvSpPr>
      <xdr:spPr>
        <a:xfrm>
          <a:off x="1970405" y="105156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22969833-551B-4367-91F1-8DD1951DE5AE}"/>
            </a:ext>
          </a:extLst>
        </xdr:cNvPr>
        <xdr:cNvSpPr/>
      </xdr:nvSpPr>
      <xdr:spPr>
        <a:xfrm>
          <a:off x="1077595" y="1053719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F6726E3-26A1-47DC-8D54-A669560D13B8}"/>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7B6B76A-C261-44A1-A4A6-1E6D12F7BE6A}"/>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78F0E6-8344-499C-A9EA-FBFE208C3D9F}"/>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5C17085-F34B-4893-9105-E02E044C17F2}"/>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6FE289-D1C3-4DBC-8056-CB312989B5A6}"/>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24130</xdr:rowOff>
    </xdr:from>
    <xdr:to>
      <xdr:col>24</xdr:col>
      <xdr:colOff>114300</xdr:colOff>
      <xdr:row>59</xdr:row>
      <xdr:rowOff>125730</xdr:rowOff>
    </xdr:to>
    <xdr:sp macro="" textlink="">
      <xdr:nvSpPr>
        <xdr:cNvPr id="185" name="楕円 184">
          <a:extLst>
            <a:ext uri="{FF2B5EF4-FFF2-40B4-BE49-F238E27FC236}">
              <a16:creationId xmlns:a16="http://schemas.microsoft.com/office/drawing/2014/main" id="{4E542ED1-D745-46BD-8968-BDB688DB6ED9}"/>
            </a:ext>
          </a:extLst>
        </xdr:cNvPr>
        <xdr:cNvSpPr/>
      </xdr:nvSpPr>
      <xdr:spPr>
        <a:xfrm>
          <a:off x="4582795" y="1036637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47007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C19D2B70-1BFA-4FCD-8145-4063806763F7}"/>
            </a:ext>
          </a:extLst>
        </xdr:cNvPr>
        <xdr:cNvSpPr txBox="1"/>
      </xdr:nvSpPr>
      <xdr:spPr>
        <a:xfrm>
          <a:off x="4675505" y="1021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12700</xdr:rowOff>
    </xdr:from>
    <xdr:to>
      <xdr:col>20</xdr:col>
      <xdr:colOff>38100</xdr:colOff>
      <xdr:row>59</xdr:row>
      <xdr:rowOff>114300</xdr:rowOff>
    </xdr:to>
    <xdr:sp macro="" textlink="">
      <xdr:nvSpPr>
        <xdr:cNvPr id="187" name="楕円 186">
          <a:extLst>
            <a:ext uri="{FF2B5EF4-FFF2-40B4-BE49-F238E27FC236}">
              <a16:creationId xmlns:a16="http://schemas.microsoft.com/office/drawing/2014/main" id="{777B4F5F-5533-4191-961D-851123BC1F59}"/>
            </a:ext>
          </a:extLst>
        </xdr:cNvPr>
        <xdr:cNvSpPr/>
      </xdr:nvSpPr>
      <xdr:spPr>
        <a:xfrm>
          <a:off x="3744595" y="103511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63500</xdr:rowOff>
    </xdr:from>
    <xdr:to>
      <xdr:col>24</xdr:col>
      <xdr:colOff>63500</xdr:colOff>
      <xdr:row>59</xdr:row>
      <xdr:rowOff>74930</xdr:rowOff>
    </xdr:to>
    <xdr:cxnSp macro="">
      <xdr:nvCxnSpPr>
        <xdr:cNvPr id="188" name="直線コネクタ 187">
          <a:extLst>
            <a:ext uri="{FF2B5EF4-FFF2-40B4-BE49-F238E27FC236}">
              <a16:creationId xmlns:a16="http://schemas.microsoft.com/office/drawing/2014/main" id="{B1C9BB81-EEE4-40A9-970C-14C7064F0A95}"/>
            </a:ext>
          </a:extLst>
        </xdr:cNvPr>
        <xdr:cNvCxnSpPr/>
      </xdr:nvCxnSpPr>
      <xdr:spPr>
        <a:xfrm>
          <a:off x="3799205" y="104057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170180</xdr:rowOff>
    </xdr:from>
    <xdr:to>
      <xdr:col>15</xdr:col>
      <xdr:colOff>101600</xdr:colOff>
      <xdr:row>59</xdr:row>
      <xdr:rowOff>100330</xdr:rowOff>
    </xdr:to>
    <xdr:sp macro="" textlink="">
      <xdr:nvSpPr>
        <xdr:cNvPr id="189" name="楕円 188">
          <a:extLst>
            <a:ext uri="{FF2B5EF4-FFF2-40B4-BE49-F238E27FC236}">
              <a16:creationId xmlns:a16="http://schemas.microsoft.com/office/drawing/2014/main" id="{B69028E8-2CB3-4AB9-9B7E-A9090AC17A0C}"/>
            </a:ext>
          </a:extLst>
        </xdr:cNvPr>
        <xdr:cNvSpPr/>
      </xdr:nvSpPr>
      <xdr:spPr>
        <a:xfrm>
          <a:off x="2857500" y="1033907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49530</xdr:rowOff>
    </xdr:from>
    <xdr:to>
      <xdr:col>19</xdr:col>
      <xdr:colOff>177800</xdr:colOff>
      <xdr:row>59</xdr:row>
      <xdr:rowOff>63500</xdr:rowOff>
    </xdr:to>
    <xdr:cxnSp macro="">
      <xdr:nvCxnSpPr>
        <xdr:cNvPr id="190" name="直線コネクタ 189">
          <a:extLst>
            <a:ext uri="{FF2B5EF4-FFF2-40B4-BE49-F238E27FC236}">
              <a16:creationId xmlns:a16="http://schemas.microsoft.com/office/drawing/2014/main" id="{4C23A2E8-E9EC-4238-A5FE-D0F629E3F448}"/>
            </a:ext>
          </a:extLst>
        </xdr:cNvPr>
        <xdr:cNvCxnSpPr/>
      </xdr:nvCxnSpPr>
      <xdr:spPr>
        <a:xfrm>
          <a:off x="2906395" y="10387965"/>
          <a:ext cx="89281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160020</xdr:rowOff>
    </xdr:from>
    <xdr:to>
      <xdr:col>10</xdr:col>
      <xdr:colOff>165100</xdr:colOff>
      <xdr:row>59</xdr:row>
      <xdr:rowOff>90170</xdr:rowOff>
    </xdr:to>
    <xdr:sp macro="" textlink="">
      <xdr:nvSpPr>
        <xdr:cNvPr id="191" name="楕円 190">
          <a:extLst>
            <a:ext uri="{FF2B5EF4-FFF2-40B4-BE49-F238E27FC236}">
              <a16:creationId xmlns:a16="http://schemas.microsoft.com/office/drawing/2014/main" id="{86A8D75A-02A6-44C0-9FC1-A01A688D61B3}"/>
            </a:ext>
          </a:extLst>
        </xdr:cNvPr>
        <xdr:cNvSpPr/>
      </xdr:nvSpPr>
      <xdr:spPr>
        <a:xfrm>
          <a:off x="1970405" y="1032319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39370</xdr:rowOff>
    </xdr:from>
    <xdr:to>
      <xdr:col>15</xdr:col>
      <xdr:colOff>50800</xdr:colOff>
      <xdr:row>59</xdr:row>
      <xdr:rowOff>49530</xdr:rowOff>
    </xdr:to>
    <xdr:cxnSp macro="">
      <xdr:nvCxnSpPr>
        <xdr:cNvPr id="192" name="直線コネクタ 191">
          <a:extLst>
            <a:ext uri="{FF2B5EF4-FFF2-40B4-BE49-F238E27FC236}">
              <a16:creationId xmlns:a16="http://schemas.microsoft.com/office/drawing/2014/main" id="{934FA9B6-C0F8-43BB-A85F-02F27BA16192}"/>
            </a:ext>
          </a:extLst>
        </xdr:cNvPr>
        <xdr:cNvCxnSpPr/>
      </xdr:nvCxnSpPr>
      <xdr:spPr>
        <a:xfrm>
          <a:off x="2019300" y="10379710"/>
          <a:ext cx="88709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148590</xdr:rowOff>
    </xdr:from>
    <xdr:to>
      <xdr:col>6</xdr:col>
      <xdr:colOff>38100</xdr:colOff>
      <xdr:row>59</xdr:row>
      <xdr:rowOff>78740</xdr:rowOff>
    </xdr:to>
    <xdr:sp macro="" textlink="">
      <xdr:nvSpPr>
        <xdr:cNvPr id="193" name="楕円 192">
          <a:extLst>
            <a:ext uri="{FF2B5EF4-FFF2-40B4-BE49-F238E27FC236}">
              <a16:creationId xmlns:a16="http://schemas.microsoft.com/office/drawing/2014/main" id="{53D61BB7-8EFE-4EF6-B0B5-F62A8862D708}"/>
            </a:ext>
          </a:extLst>
        </xdr:cNvPr>
        <xdr:cNvSpPr/>
      </xdr:nvSpPr>
      <xdr:spPr>
        <a:xfrm>
          <a:off x="1077595" y="1031367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27940</xdr:rowOff>
    </xdr:from>
    <xdr:to>
      <xdr:col>10</xdr:col>
      <xdr:colOff>114300</xdr:colOff>
      <xdr:row>59</xdr:row>
      <xdr:rowOff>39370</xdr:rowOff>
    </xdr:to>
    <xdr:cxnSp macro="">
      <xdr:nvCxnSpPr>
        <xdr:cNvPr id="194" name="直線コネクタ 193">
          <a:extLst>
            <a:ext uri="{FF2B5EF4-FFF2-40B4-BE49-F238E27FC236}">
              <a16:creationId xmlns:a16="http://schemas.microsoft.com/office/drawing/2014/main" id="{2B040603-41AC-4B28-8EEE-2D841C832FF7}"/>
            </a:ext>
          </a:extLst>
        </xdr:cNvPr>
        <xdr:cNvCxnSpPr/>
      </xdr:nvCxnSpPr>
      <xdr:spPr>
        <a:xfrm>
          <a:off x="1132205" y="10370185"/>
          <a:ext cx="88709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C4DE03F-75E1-4495-899F-5438B07ECDB3}"/>
            </a:ext>
          </a:extLst>
        </xdr:cNvPr>
        <xdr:cNvSpPr txBox="1"/>
      </xdr:nvSpPr>
      <xdr:spPr>
        <a:xfrm>
          <a:off x="35820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E7C87D1-1206-4588-8184-EC73D8E226F2}"/>
            </a:ext>
          </a:extLst>
        </xdr:cNvPr>
        <xdr:cNvSpPr txBox="1"/>
      </xdr:nvSpPr>
      <xdr:spPr>
        <a:xfrm>
          <a:off x="2705744" y="1062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26DA6CE-10C8-4BD3-B956-C0DA421C3B18}"/>
            </a:ext>
          </a:extLst>
        </xdr:cNvPr>
        <xdr:cNvSpPr txBox="1"/>
      </xdr:nvSpPr>
      <xdr:spPr>
        <a:xfrm>
          <a:off x="1818649" y="1061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D9D49FF-E1B9-4308-B586-894A51832DB4}"/>
            </a:ext>
          </a:extLst>
        </xdr:cNvPr>
        <xdr:cNvSpPr txBox="1"/>
      </xdr:nvSpPr>
      <xdr:spPr>
        <a:xfrm>
          <a:off x="925839"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130827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097007B-D316-4990-9082-919F385A2AA0}"/>
            </a:ext>
          </a:extLst>
        </xdr:cNvPr>
        <xdr:cNvSpPr txBox="1"/>
      </xdr:nvSpPr>
      <xdr:spPr>
        <a:xfrm>
          <a:off x="358204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116857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993BBFD-3317-40BC-A3C4-962440ADAC92}"/>
            </a:ext>
          </a:extLst>
        </xdr:cNvPr>
        <xdr:cNvSpPr txBox="1"/>
      </xdr:nvSpPr>
      <xdr:spPr>
        <a:xfrm>
          <a:off x="27057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106697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B94F0D41-44A6-4D79-B3B1-0F2DEED485C8}"/>
            </a:ext>
          </a:extLst>
        </xdr:cNvPr>
        <xdr:cNvSpPr txBox="1"/>
      </xdr:nvSpPr>
      <xdr:spPr>
        <a:xfrm>
          <a:off x="1818649"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95267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21F1EAE-EEDD-4ACF-B434-1FA9C2D61602}"/>
            </a:ext>
          </a:extLst>
        </xdr:cNvPr>
        <xdr:cNvSpPr txBox="1"/>
      </xdr:nvSpPr>
      <xdr:spPr>
        <a:xfrm>
          <a:off x="925839"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2CD0FD5-5FDA-4275-A697-CB7A1BDA838A}"/>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3EE2397-2B03-4F6F-9B7E-58D986AF9C62}"/>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E677FE9-BE33-4E9D-8594-275EEC6FA7AA}"/>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EAAD9E2-F615-42DE-8E63-7C9361AB92EF}"/>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5907081-C0BE-40EA-86EB-0E558357CFBA}"/>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EBEF574-954D-407F-AE4A-F784C5591EE4}"/>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76B5B3C-829D-4D70-A685-9D459D387687}"/>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4F14AE1-083D-45D9-81BA-AE30CB04E511}"/>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EE1928D-CE16-4F8E-9D01-8370C564EA71}"/>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A4D938B-CF3C-463E-B37C-0E2F460E5CFD}"/>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E602B0E-D3FC-47DF-BC3A-CED7EBE0436F}"/>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B0CC9AA3-65FA-4EEF-87D5-2654D693689D}"/>
            </a:ext>
          </a:extLst>
        </xdr:cNvPr>
        <xdr:cNvSpPr txBox="1"/>
      </xdr:nvSpPr>
      <xdr:spPr>
        <a:xfrm>
          <a:off x="6357119" y="111487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323AECE-65C2-4918-9751-76396CE15A28}"/>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137EB118-7DFD-4786-8FF7-456F48910087}"/>
            </a:ext>
          </a:extLst>
        </xdr:cNvPr>
        <xdr:cNvSpPr txBox="1"/>
      </xdr:nvSpPr>
      <xdr:spPr>
        <a:xfrm>
          <a:off x="5916523" y="107600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6A034D5-2ACD-4AB1-9083-7AF2EACEB31E}"/>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4F5DCEB5-D617-4F90-95A5-FA346D10B005}"/>
            </a:ext>
          </a:extLst>
        </xdr:cNvPr>
        <xdr:cNvSpPr txBox="1"/>
      </xdr:nvSpPr>
      <xdr:spPr>
        <a:xfrm>
          <a:off x="5916523" y="103714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DDB8921-03EF-4093-BFC7-ADA334569B7D}"/>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064D039-F444-4173-B896-49EA665405EA}"/>
            </a:ext>
          </a:extLst>
        </xdr:cNvPr>
        <xdr:cNvSpPr txBox="1"/>
      </xdr:nvSpPr>
      <xdr:spPr>
        <a:xfrm>
          <a:off x="5916523" y="99752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1266D98-CDC7-4BBD-88A8-415E8CA15231}"/>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3E69798E-7E62-43A5-B4B1-BBF01772D24A}"/>
            </a:ext>
          </a:extLst>
        </xdr:cNvPr>
        <xdr:cNvSpPr txBox="1"/>
      </xdr:nvSpPr>
      <xdr:spPr>
        <a:xfrm>
          <a:off x="5856213" y="958661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2E1F9CB-94B3-43CD-8F52-6FA80125262D}"/>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7B72B5D5-EF1D-4B55-B89E-1E211F8C09BF}"/>
            </a:ext>
          </a:extLst>
        </xdr:cNvPr>
        <xdr:cNvSpPr txBox="1"/>
      </xdr:nvSpPr>
      <xdr:spPr>
        <a:xfrm>
          <a:off x="5856213" y="919799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DB516847-132B-485C-B283-E54F92C1C517}"/>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F1BE1591-AF96-4715-A313-34050302CDB1}"/>
            </a:ext>
          </a:extLst>
        </xdr:cNvPr>
        <xdr:cNvCxnSpPr/>
      </xdr:nvCxnSpPr>
      <xdr:spPr>
        <a:xfrm flipV="1">
          <a:off x="10476865" y="9688741"/>
          <a:ext cx="0" cy="160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6D25E10D-EE63-4A9D-93AB-E888FE03A3B8}"/>
            </a:ext>
          </a:extLst>
        </xdr:cNvPr>
        <xdr:cNvSpPr txBox="1"/>
      </xdr:nvSpPr>
      <xdr:spPr>
        <a:xfrm>
          <a:off x="10515600" y="11296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164E256-69F9-453A-8315-7D18C8C0A58F}"/>
            </a:ext>
          </a:extLst>
        </xdr:cNvPr>
        <xdr:cNvCxnSpPr/>
      </xdr:nvCxnSpPr>
      <xdr:spPr>
        <a:xfrm>
          <a:off x="10390505" y="1129284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FD5A3E4F-F976-401E-9647-BFE2DB2FF929}"/>
            </a:ext>
          </a:extLst>
        </xdr:cNvPr>
        <xdr:cNvSpPr txBox="1"/>
      </xdr:nvSpPr>
      <xdr:spPr>
        <a:xfrm>
          <a:off x="10515600" y="946206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FF90C586-7972-48AD-AFDD-B417074B48A7}"/>
            </a:ext>
          </a:extLst>
        </xdr:cNvPr>
        <xdr:cNvCxnSpPr/>
      </xdr:nvCxnSpPr>
      <xdr:spPr>
        <a:xfrm>
          <a:off x="10390505" y="968874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AC592F7F-F66A-4279-B131-8886287479CC}"/>
            </a:ext>
          </a:extLst>
        </xdr:cNvPr>
        <xdr:cNvSpPr txBox="1"/>
      </xdr:nvSpPr>
      <xdr:spPr>
        <a:xfrm>
          <a:off x="10515600" y="1102915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10803DE2-9CC0-4D2B-9C96-6364D8D05ED7}"/>
            </a:ext>
          </a:extLst>
        </xdr:cNvPr>
        <xdr:cNvSpPr/>
      </xdr:nvSpPr>
      <xdr:spPr>
        <a:xfrm>
          <a:off x="10428605" y="1106025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5761FDEC-3CD8-4A2A-80F0-8F4C87B06886}"/>
            </a:ext>
          </a:extLst>
        </xdr:cNvPr>
        <xdr:cNvSpPr/>
      </xdr:nvSpPr>
      <xdr:spPr>
        <a:xfrm>
          <a:off x="9590405" y="11063326"/>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4D4B3749-7FEE-4E6B-ABE7-4B23CEF8EBCE}"/>
            </a:ext>
          </a:extLst>
        </xdr:cNvPr>
        <xdr:cNvSpPr/>
      </xdr:nvSpPr>
      <xdr:spPr>
        <a:xfrm>
          <a:off x="8697595" y="110764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D2268176-132F-4332-AA8A-F86C7FCC5730}"/>
            </a:ext>
          </a:extLst>
        </xdr:cNvPr>
        <xdr:cNvSpPr/>
      </xdr:nvSpPr>
      <xdr:spPr>
        <a:xfrm>
          <a:off x="7810500" y="110830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90FE1C9E-2862-4688-BB4C-F7CE6924122B}"/>
            </a:ext>
          </a:extLst>
        </xdr:cNvPr>
        <xdr:cNvSpPr/>
      </xdr:nvSpPr>
      <xdr:spPr>
        <a:xfrm>
          <a:off x="6923405" y="11065648"/>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53C8241-F830-4E3E-8048-99C2F8DB21CD}"/>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52E7E1B-A0BC-4458-AC62-B02E2D644A65}"/>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5917F1E-9FCD-4846-BD06-863F85B7F0E6}"/>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A433061-FDE6-4A5C-81AA-D3261772DEBA}"/>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F27CB8-8941-4F11-93AF-1E6F0C955B81}"/>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113898</xdr:rowOff>
    </xdr:from>
    <xdr:to>
      <xdr:col>55</xdr:col>
      <xdr:colOff>50800</xdr:colOff>
      <xdr:row>62</xdr:row>
      <xdr:rowOff>44048</xdr:rowOff>
    </xdr:to>
    <xdr:sp macro="" textlink="">
      <xdr:nvSpPr>
        <xdr:cNvPr id="242" name="楕円 241">
          <a:extLst>
            <a:ext uri="{FF2B5EF4-FFF2-40B4-BE49-F238E27FC236}">
              <a16:creationId xmlns:a16="http://schemas.microsoft.com/office/drawing/2014/main" id="{E6BC3DF8-191E-46DC-93CF-5A76C9453E9A}"/>
            </a:ext>
          </a:extLst>
        </xdr:cNvPr>
        <xdr:cNvSpPr/>
      </xdr:nvSpPr>
      <xdr:spPr>
        <a:xfrm>
          <a:off x="10428605" y="1080475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136775</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3B62C142-DB6E-4B25-867E-063325E92248}"/>
            </a:ext>
          </a:extLst>
        </xdr:cNvPr>
        <xdr:cNvSpPr txBox="1"/>
      </xdr:nvSpPr>
      <xdr:spPr>
        <a:xfrm>
          <a:off x="10515600" y="10656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126350</xdr:rowOff>
    </xdr:from>
    <xdr:to>
      <xdr:col>50</xdr:col>
      <xdr:colOff>165100</xdr:colOff>
      <xdr:row>62</xdr:row>
      <xdr:rowOff>56500</xdr:rowOff>
    </xdr:to>
    <xdr:sp macro="" textlink="">
      <xdr:nvSpPr>
        <xdr:cNvPr id="244" name="楕円 243">
          <a:extLst>
            <a:ext uri="{FF2B5EF4-FFF2-40B4-BE49-F238E27FC236}">
              <a16:creationId xmlns:a16="http://schemas.microsoft.com/office/drawing/2014/main" id="{2A92B980-E37F-4336-824D-00639878E11A}"/>
            </a:ext>
          </a:extLst>
        </xdr:cNvPr>
        <xdr:cNvSpPr/>
      </xdr:nvSpPr>
      <xdr:spPr>
        <a:xfrm>
          <a:off x="9590405" y="1081530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164698</xdr:rowOff>
    </xdr:from>
    <xdr:to>
      <xdr:col>55</xdr:col>
      <xdr:colOff>0</xdr:colOff>
      <xdr:row>62</xdr:row>
      <xdr:rowOff>5700</xdr:rowOff>
    </xdr:to>
    <xdr:cxnSp macro="">
      <xdr:nvCxnSpPr>
        <xdr:cNvPr id="245" name="直線コネクタ 244">
          <a:extLst>
            <a:ext uri="{FF2B5EF4-FFF2-40B4-BE49-F238E27FC236}">
              <a16:creationId xmlns:a16="http://schemas.microsoft.com/office/drawing/2014/main" id="{04870310-8A7A-4610-A6C0-EC047D2FEABC}"/>
            </a:ext>
          </a:extLst>
        </xdr:cNvPr>
        <xdr:cNvCxnSpPr/>
      </xdr:nvCxnSpPr>
      <xdr:spPr>
        <a:xfrm flipV="1">
          <a:off x="9639300" y="10853653"/>
          <a:ext cx="838200" cy="1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137758</xdr:rowOff>
    </xdr:from>
    <xdr:to>
      <xdr:col>46</xdr:col>
      <xdr:colOff>38100</xdr:colOff>
      <xdr:row>62</xdr:row>
      <xdr:rowOff>67908</xdr:rowOff>
    </xdr:to>
    <xdr:sp macro="" textlink="">
      <xdr:nvSpPr>
        <xdr:cNvPr id="246" name="楕円 245">
          <a:extLst>
            <a:ext uri="{FF2B5EF4-FFF2-40B4-BE49-F238E27FC236}">
              <a16:creationId xmlns:a16="http://schemas.microsoft.com/office/drawing/2014/main" id="{15947804-48D8-4648-8CBB-F151B0EFB74F}"/>
            </a:ext>
          </a:extLst>
        </xdr:cNvPr>
        <xdr:cNvSpPr/>
      </xdr:nvSpPr>
      <xdr:spPr>
        <a:xfrm>
          <a:off x="8697595" y="1083242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5700</xdr:rowOff>
    </xdr:from>
    <xdr:to>
      <xdr:col>50</xdr:col>
      <xdr:colOff>114300</xdr:colOff>
      <xdr:row>62</xdr:row>
      <xdr:rowOff>17108</xdr:rowOff>
    </xdr:to>
    <xdr:cxnSp macro="">
      <xdr:nvCxnSpPr>
        <xdr:cNvPr id="247" name="直線コネクタ 246">
          <a:extLst>
            <a:ext uri="{FF2B5EF4-FFF2-40B4-BE49-F238E27FC236}">
              <a16:creationId xmlns:a16="http://schemas.microsoft.com/office/drawing/2014/main" id="{4DE04957-8472-4E93-B4E2-5B85D39150AF}"/>
            </a:ext>
          </a:extLst>
        </xdr:cNvPr>
        <xdr:cNvCxnSpPr/>
      </xdr:nvCxnSpPr>
      <xdr:spPr>
        <a:xfrm flipV="1">
          <a:off x="8752205" y="10869915"/>
          <a:ext cx="887095"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154389</xdr:rowOff>
    </xdr:from>
    <xdr:to>
      <xdr:col>41</xdr:col>
      <xdr:colOff>101600</xdr:colOff>
      <xdr:row>62</xdr:row>
      <xdr:rowOff>84539</xdr:rowOff>
    </xdr:to>
    <xdr:sp macro="" textlink="">
      <xdr:nvSpPr>
        <xdr:cNvPr id="248" name="楕円 247">
          <a:extLst>
            <a:ext uri="{FF2B5EF4-FFF2-40B4-BE49-F238E27FC236}">
              <a16:creationId xmlns:a16="http://schemas.microsoft.com/office/drawing/2014/main" id="{0006733A-D05C-484F-BC19-F2BF7C6FD468}"/>
            </a:ext>
          </a:extLst>
        </xdr:cNvPr>
        <xdr:cNvSpPr/>
      </xdr:nvSpPr>
      <xdr:spPr>
        <a:xfrm>
          <a:off x="7810500" y="1084524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17108</xdr:rowOff>
    </xdr:from>
    <xdr:to>
      <xdr:col>45</xdr:col>
      <xdr:colOff>177800</xdr:colOff>
      <xdr:row>62</xdr:row>
      <xdr:rowOff>33739</xdr:rowOff>
    </xdr:to>
    <xdr:cxnSp macro="">
      <xdr:nvCxnSpPr>
        <xdr:cNvPr id="249" name="直線コネクタ 248">
          <a:extLst>
            <a:ext uri="{FF2B5EF4-FFF2-40B4-BE49-F238E27FC236}">
              <a16:creationId xmlns:a16="http://schemas.microsoft.com/office/drawing/2014/main" id="{6AE457BB-1C55-4386-807B-7E12992CD0F3}"/>
            </a:ext>
          </a:extLst>
        </xdr:cNvPr>
        <xdr:cNvCxnSpPr/>
      </xdr:nvCxnSpPr>
      <xdr:spPr>
        <a:xfrm flipV="1">
          <a:off x="7859395" y="10887038"/>
          <a:ext cx="89281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163943</xdr:rowOff>
    </xdr:from>
    <xdr:to>
      <xdr:col>36</xdr:col>
      <xdr:colOff>165100</xdr:colOff>
      <xdr:row>62</xdr:row>
      <xdr:rowOff>94093</xdr:rowOff>
    </xdr:to>
    <xdr:sp macro="" textlink="">
      <xdr:nvSpPr>
        <xdr:cNvPr id="250" name="楕円 249">
          <a:extLst>
            <a:ext uri="{FF2B5EF4-FFF2-40B4-BE49-F238E27FC236}">
              <a16:creationId xmlns:a16="http://schemas.microsoft.com/office/drawing/2014/main" id="{AC58299E-98A2-4B13-8155-75B8BAB74C56}"/>
            </a:ext>
          </a:extLst>
        </xdr:cNvPr>
        <xdr:cNvSpPr/>
      </xdr:nvSpPr>
      <xdr:spPr>
        <a:xfrm>
          <a:off x="6923405" y="10852898"/>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33739</xdr:rowOff>
    </xdr:from>
    <xdr:to>
      <xdr:col>41</xdr:col>
      <xdr:colOff>50800</xdr:colOff>
      <xdr:row>62</xdr:row>
      <xdr:rowOff>43293</xdr:rowOff>
    </xdr:to>
    <xdr:cxnSp macro="">
      <xdr:nvCxnSpPr>
        <xdr:cNvPr id="251" name="直線コネクタ 250">
          <a:extLst>
            <a:ext uri="{FF2B5EF4-FFF2-40B4-BE49-F238E27FC236}">
              <a16:creationId xmlns:a16="http://schemas.microsoft.com/office/drawing/2014/main" id="{1BAA0BD0-C4C4-430B-A411-65C785F7611D}"/>
            </a:ext>
          </a:extLst>
        </xdr:cNvPr>
        <xdr:cNvCxnSpPr/>
      </xdr:nvCxnSpPr>
      <xdr:spPr>
        <a:xfrm flipV="1">
          <a:off x="6972300" y="10899859"/>
          <a:ext cx="887095" cy="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34C8F828-E636-46EC-A517-E13C840D3F2B}"/>
            </a:ext>
          </a:extLst>
        </xdr:cNvPr>
        <xdr:cNvSpPr txBox="1"/>
      </xdr:nvSpPr>
      <xdr:spPr>
        <a:xfrm>
          <a:off x="9285315" y="11152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2B64E37D-DAE9-4136-9527-82EA7C5C79E9}"/>
            </a:ext>
          </a:extLst>
        </xdr:cNvPr>
        <xdr:cNvSpPr txBox="1"/>
      </xdr:nvSpPr>
      <xdr:spPr>
        <a:xfrm>
          <a:off x="8409015" y="111653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B336C884-B982-4036-AFE3-66FC400E3CEE}"/>
            </a:ext>
          </a:extLst>
        </xdr:cNvPr>
        <xdr:cNvSpPr txBox="1"/>
      </xdr:nvSpPr>
      <xdr:spPr>
        <a:xfrm>
          <a:off x="7514300" y="111814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113185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7B1D6202-EDA9-4492-9DB9-064E12B125C8}"/>
            </a:ext>
          </a:extLst>
        </xdr:cNvPr>
        <xdr:cNvSpPr txBox="1"/>
      </xdr:nvSpPr>
      <xdr:spPr>
        <a:xfrm>
          <a:off x="6627205" y="111545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73027</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70E77F5C-CDCF-40F5-858E-781000E811FD}"/>
            </a:ext>
          </a:extLst>
        </xdr:cNvPr>
        <xdr:cNvSpPr txBox="1"/>
      </xdr:nvSpPr>
      <xdr:spPr>
        <a:xfrm>
          <a:off x="9285315" y="105886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84435</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1642F91C-68BC-401B-AF3B-714341BBCEE2}"/>
            </a:ext>
          </a:extLst>
        </xdr:cNvPr>
        <xdr:cNvSpPr txBox="1"/>
      </xdr:nvSpPr>
      <xdr:spPr>
        <a:xfrm>
          <a:off x="8409015" y="105981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101066</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B7A87C0B-BF64-43D2-B510-18F726A8EA28}"/>
            </a:ext>
          </a:extLst>
        </xdr:cNvPr>
        <xdr:cNvSpPr txBox="1"/>
      </xdr:nvSpPr>
      <xdr:spPr>
        <a:xfrm>
          <a:off x="7514300" y="106185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110620</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440A2DCF-CE9B-40B9-8372-78D878417C6A}"/>
            </a:ext>
          </a:extLst>
        </xdr:cNvPr>
        <xdr:cNvSpPr txBox="1"/>
      </xdr:nvSpPr>
      <xdr:spPr>
        <a:xfrm>
          <a:off x="6627205" y="106262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736CF15-7BC9-4FAF-92C6-6D0B9E398EBD}"/>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FFD3A70-EA9E-4C1F-B27E-ED678CCDCE30}"/>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83F648F-7BC4-481C-9EF4-67E197271C9D}"/>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8B33728-9A0B-4B7B-93A9-F97287E4765A}"/>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CAB3339-A343-4195-B0BA-59E3E229108E}"/>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B81F5B7-3CA0-469D-A50F-5E1A11DE9422}"/>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7CAB42B-5565-4A85-B9C9-D3334EC4110B}"/>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197AA5C-8B81-44E3-A8DC-AA6FECB6C608}"/>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7309B14-4D46-400C-946C-9207FB91F98B}"/>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87CC57B0-78C5-4CD6-8892-9CF6E4C3FE63}"/>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F1EC607-A8DA-41D5-A0CA-FC9C9A457269}"/>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7A90A10-CD34-4653-9F05-887F9100A615}"/>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112C7A21-3374-433A-A427-AA4FB029FB69}"/>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1EF08121-A165-430D-839F-7026DFBDAEAB}"/>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46D31B1E-E4F1-46E7-B262-C2CB48852FD5}"/>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9D0B3AA-4F8C-446C-8839-B878D14FE65C}"/>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E8E2286B-7375-4F16-9502-48E572EBC2D2}"/>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8CCF9794-07F4-4EEC-9448-40835193BAA4}"/>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D91F262-51E6-485A-96C4-777D7C5C6DF9}"/>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EB26325E-2B93-4819-85AB-3A2A96C1C9D8}"/>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15CE436-639F-4FD5-9473-6F5E92D15577}"/>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CCB0194-810B-482B-AC25-E4EAE622E58B}"/>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DA8651B-874B-445F-B3E1-C7C7FF282D12}"/>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BEFAF8B-D9BC-4A2D-9EDF-E7A85D548AAA}"/>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8FCF9B4-7262-4A08-B611-A1F4B409E30C}"/>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4BF7AD8-9226-4AC4-80CA-A99A10F5C753}"/>
            </a:ext>
          </a:extLst>
        </xdr:cNvPr>
        <xdr:cNvCxnSpPr/>
      </xdr:nvCxnSpPr>
      <xdr:spPr>
        <a:xfrm flipV="1">
          <a:off x="4636770" y="13609864"/>
          <a:ext cx="0" cy="163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4E5E6313-40EF-4710-9A83-37052E270EE7}"/>
            </a:ext>
          </a:extLst>
        </xdr:cNvPr>
        <xdr:cNvSpPr txBox="1"/>
      </xdr:nvSpPr>
      <xdr:spPr>
        <a:xfrm>
          <a:off x="467550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B0CDA63B-7637-4A6C-8CB2-38DC3261DFC7}"/>
            </a:ext>
          </a:extLst>
        </xdr:cNvPr>
        <xdr:cNvCxnSpPr/>
      </xdr:nvCxnSpPr>
      <xdr:spPr>
        <a:xfrm>
          <a:off x="4544695"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374E18FF-2C8B-4E9F-BF53-F36D77144573}"/>
            </a:ext>
          </a:extLst>
        </xdr:cNvPr>
        <xdr:cNvSpPr txBox="1"/>
      </xdr:nvSpPr>
      <xdr:spPr>
        <a:xfrm>
          <a:off x="4675505" y="133850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21239866-6277-49B1-A579-C40BAAD9D99E}"/>
            </a:ext>
          </a:extLst>
        </xdr:cNvPr>
        <xdr:cNvCxnSpPr/>
      </xdr:nvCxnSpPr>
      <xdr:spPr>
        <a:xfrm>
          <a:off x="4544695" y="1360986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C81BD4C6-76A6-493A-A51D-587E021BA8CD}"/>
            </a:ext>
          </a:extLst>
        </xdr:cNvPr>
        <xdr:cNvSpPr txBox="1"/>
      </xdr:nvSpPr>
      <xdr:spPr>
        <a:xfrm>
          <a:off x="4675505" y="14432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44E4AAA5-D599-4447-A833-BAA52644C290}"/>
            </a:ext>
          </a:extLst>
        </xdr:cNvPr>
        <xdr:cNvSpPr/>
      </xdr:nvSpPr>
      <xdr:spPr>
        <a:xfrm>
          <a:off x="4582795" y="1458123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A5AEB2C0-875B-46D8-B61C-D047C50ED3C6}"/>
            </a:ext>
          </a:extLst>
        </xdr:cNvPr>
        <xdr:cNvSpPr/>
      </xdr:nvSpPr>
      <xdr:spPr>
        <a:xfrm>
          <a:off x="3744595" y="1461416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BD157178-EB9B-4F45-823D-D33ED193760F}"/>
            </a:ext>
          </a:extLst>
        </xdr:cNvPr>
        <xdr:cNvSpPr/>
      </xdr:nvSpPr>
      <xdr:spPr>
        <a:xfrm>
          <a:off x="2857500" y="14574973"/>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33E7E7AF-4340-451A-80A9-48F444F3D1B1}"/>
            </a:ext>
          </a:extLst>
        </xdr:cNvPr>
        <xdr:cNvSpPr/>
      </xdr:nvSpPr>
      <xdr:spPr>
        <a:xfrm>
          <a:off x="1970405" y="14529797"/>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ACD23A8D-5CFD-4E0C-A664-1EA68D8A86DA}"/>
            </a:ext>
          </a:extLst>
        </xdr:cNvPr>
        <xdr:cNvSpPr/>
      </xdr:nvSpPr>
      <xdr:spPr>
        <a:xfrm>
          <a:off x="1077595" y="1454367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A8C61EB-4503-42D3-BED0-9FEAE2B494B3}"/>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921966D-1969-47DD-BA93-A30AF768C7DA}"/>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6DA9CFF-00D3-4668-B03A-FC606E69BCE4}"/>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C10B4C8-9384-4655-9D8F-9CF2F2DA7031}"/>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0077C9F-F5F6-43D5-A5C8-A3BC851CB288}"/>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108131</xdr:rowOff>
    </xdr:from>
    <xdr:to>
      <xdr:col>24</xdr:col>
      <xdr:colOff>114300</xdr:colOff>
      <xdr:row>87</xdr:row>
      <xdr:rowOff>38281</xdr:rowOff>
    </xdr:to>
    <xdr:sp macro="" textlink="">
      <xdr:nvSpPr>
        <xdr:cNvPr id="301" name="楕円 300">
          <a:extLst>
            <a:ext uri="{FF2B5EF4-FFF2-40B4-BE49-F238E27FC236}">
              <a16:creationId xmlns:a16="http://schemas.microsoft.com/office/drawing/2014/main" id="{8DD620B9-22C3-4429-BE2F-AB58AA292528}"/>
            </a:ext>
          </a:extLst>
        </xdr:cNvPr>
        <xdr:cNvSpPr/>
      </xdr:nvSpPr>
      <xdr:spPr>
        <a:xfrm>
          <a:off x="4582795" y="151823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23058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BAD67B9-F44C-4CE5-9191-B00D9B95C73E}"/>
            </a:ext>
          </a:extLst>
        </xdr:cNvPr>
        <xdr:cNvSpPr txBox="1"/>
      </xdr:nvSpPr>
      <xdr:spPr>
        <a:xfrm>
          <a:off x="4675505" y="1509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113030</xdr:rowOff>
    </xdr:from>
    <xdr:to>
      <xdr:col>20</xdr:col>
      <xdr:colOff>38100</xdr:colOff>
      <xdr:row>87</xdr:row>
      <xdr:rowOff>43180</xdr:rowOff>
    </xdr:to>
    <xdr:sp macro="" textlink="">
      <xdr:nvSpPr>
        <xdr:cNvPr id="303" name="楕円 302">
          <a:extLst>
            <a:ext uri="{FF2B5EF4-FFF2-40B4-BE49-F238E27FC236}">
              <a16:creationId xmlns:a16="http://schemas.microsoft.com/office/drawing/2014/main" id="{3783DB32-8586-4291-A099-ED14AC3D0C11}"/>
            </a:ext>
          </a:extLst>
        </xdr:cNvPr>
        <xdr:cNvSpPr/>
      </xdr:nvSpPr>
      <xdr:spPr>
        <a:xfrm>
          <a:off x="3744595" y="151853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158931</xdr:rowOff>
    </xdr:from>
    <xdr:to>
      <xdr:col>24</xdr:col>
      <xdr:colOff>63500</xdr:colOff>
      <xdr:row>86</xdr:row>
      <xdr:rowOff>163830</xdr:rowOff>
    </xdr:to>
    <xdr:cxnSp macro="">
      <xdr:nvCxnSpPr>
        <xdr:cNvPr id="304" name="直線コネクタ 303">
          <a:extLst>
            <a:ext uri="{FF2B5EF4-FFF2-40B4-BE49-F238E27FC236}">
              <a16:creationId xmlns:a16="http://schemas.microsoft.com/office/drawing/2014/main" id="{C4FCE384-41EA-46F7-86C8-ED41C19C83DE}"/>
            </a:ext>
          </a:extLst>
        </xdr:cNvPr>
        <xdr:cNvCxnSpPr/>
      </xdr:nvCxnSpPr>
      <xdr:spPr>
        <a:xfrm flipV="1">
          <a:off x="3799205" y="15229386"/>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113030</xdr:rowOff>
    </xdr:from>
    <xdr:to>
      <xdr:col>15</xdr:col>
      <xdr:colOff>101600</xdr:colOff>
      <xdr:row>87</xdr:row>
      <xdr:rowOff>43180</xdr:rowOff>
    </xdr:to>
    <xdr:sp macro="" textlink="">
      <xdr:nvSpPr>
        <xdr:cNvPr id="305" name="楕円 304">
          <a:extLst>
            <a:ext uri="{FF2B5EF4-FFF2-40B4-BE49-F238E27FC236}">
              <a16:creationId xmlns:a16="http://schemas.microsoft.com/office/drawing/2014/main" id="{E7D16DC2-E98D-4D32-972B-CEE4F7413B2D}"/>
            </a:ext>
          </a:extLst>
        </xdr:cNvPr>
        <xdr:cNvSpPr/>
      </xdr:nvSpPr>
      <xdr:spPr>
        <a:xfrm>
          <a:off x="2857500" y="151853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163830</xdr:rowOff>
    </xdr:from>
    <xdr:to>
      <xdr:col>19</xdr:col>
      <xdr:colOff>177800</xdr:colOff>
      <xdr:row>86</xdr:row>
      <xdr:rowOff>163830</xdr:rowOff>
    </xdr:to>
    <xdr:cxnSp macro="">
      <xdr:nvCxnSpPr>
        <xdr:cNvPr id="306" name="直線コネクタ 305">
          <a:extLst>
            <a:ext uri="{FF2B5EF4-FFF2-40B4-BE49-F238E27FC236}">
              <a16:creationId xmlns:a16="http://schemas.microsoft.com/office/drawing/2014/main" id="{BBE62FC5-7F2D-4D96-9E0D-B7A4BC629965}"/>
            </a:ext>
          </a:extLst>
        </xdr:cNvPr>
        <xdr:cNvCxnSpPr/>
      </xdr:nvCxnSpPr>
      <xdr:spPr>
        <a:xfrm>
          <a:off x="2906395" y="1523428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7" name="楕円 306">
          <a:extLst>
            <a:ext uri="{FF2B5EF4-FFF2-40B4-BE49-F238E27FC236}">
              <a16:creationId xmlns:a16="http://schemas.microsoft.com/office/drawing/2014/main" id="{C38295E7-BD2B-4908-8AC3-F3E5E1BBE7CB}"/>
            </a:ext>
          </a:extLst>
        </xdr:cNvPr>
        <xdr:cNvSpPr/>
      </xdr:nvSpPr>
      <xdr:spPr>
        <a:xfrm>
          <a:off x="1970405" y="151902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163830</xdr:rowOff>
    </xdr:from>
    <xdr:to>
      <xdr:col>15</xdr:col>
      <xdr:colOff>50800</xdr:colOff>
      <xdr:row>86</xdr:row>
      <xdr:rowOff>168729</xdr:rowOff>
    </xdr:to>
    <xdr:cxnSp macro="">
      <xdr:nvCxnSpPr>
        <xdr:cNvPr id="308" name="直線コネクタ 307">
          <a:extLst>
            <a:ext uri="{FF2B5EF4-FFF2-40B4-BE49-F238E27FC236}">
              <a16:creationId xmlns:a16="http://schemas.microsoft.com/office/drawing/2014/main" id="{7A4D3A58-C695-450B-8562-285CADDF5669}"/>
            </a:ext>
          </a:extLst>
        </xdr:cNvPr>
        <xdr:cNvCxnSpPr/>
      </xdr:nvCxnSpPr>
      <xdr:spPr>
        <a:xfrm flipV="1">
          <a:off x="2019300" y="15234285"/>
          <a:ext cx="887095"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09" name="楕円 308">
          <a:extLst>
            <a:ext uri="{FF2B5EF4-FFF2-40B4-BE49-F238E27FC236}">
              <a16:creationId xmlns:a16="http://schemas.microsoft.com/office/drawing/2014/main" id="{ECFA7CB2-E562-4B20-9784-17A5DDDCA34E}"/>
            </a:ext>
          </a:extLst>
        </xdr:cNvPr>
        <xdr:cNvSpPr/>
      </xdr:nvSpPr>
      <xdr:spPr>
        <a:xfrm>
          <a:off x="1077595" y="1519028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0" name="直線コネクタ 309">
          <a:extLst>
            <a:ext uri="{FF2B5EF4-FFF2-40B4-BE49-F238E27FC236}">
              <a16:creationId xmlns:a16="http://schemas.microsoft.com/office/drawing/2014/main" id="{ED692981-0291-44B8-877C-57307FE8C8C4}"/>
            </a:ext>
          </a:extLst>
        </xdr:cNvPr>
        <xdr:cNvCxnSpPr/>
      </xdr:nvCxnSpPr>
      <xdr:spPr>
        <a:xfrm>
          <a:off x="1132205" y="15244899"/>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F06B073A-4CE7-45FA-B4B3-F8D67A4B1B89}"/>
            </a:ext>
          </a:extLst>
        </xdr:cNvPr>
        <xdr:cNvSpPr txBox="1"/>
      </xdr:nvSpPr>
      <xdr:spPr>
        <a:xfrm>
          <a:off x="3582044" y="14381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54F25D08-244D-4533-BD5A-4673DD6292F6}"/>
            </a:ext>
          </a:extLst>
        </xdr:cNvPr>
        <xdr:cNvSpPr txBox="1"/>
      </xdr:nvSpPr>
      <xdr:spPr>
        <a:xfrm>
          <a:off x="2705744" y="1434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F06B68F1-8391-4AA8-B10D-C906AFB65BDC}"/>
            </a:ext>
          </a:extLst>
        </xdr:cNvPr>
        <xdr:cNvSpPr txBox="1"/>
      </xdr:nvSpPr>
      <xdr:spPr>
        <a:xfrm>
          <a:off x="1818649" y="1430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F198202C-C7EA-458D-912C-C56B00349C23}"/>
            </a:ext>
          </a:extLst>
        </xdr:cNvPr>
        <xdr:cNvSpPr txBox="1"/>
      </xdr:nvSpPr>
      <xdr:spPr>
        <a:xfrm>
          <a:off x="925839" y="14311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34307</xdr:rowOff>
    </xdr:from>
    <xdr:ext cx="405111" cy="259045"/>
    <xdr:sp macro="" textlink="">
      <xdr:nvSpPr>
        <xdr:cNvPr id="315" name="n_1mainValue【公営住宅】&#10;有形固定資産減価償却率">
          <a:extLst>
            <a:ext uri="{FF2B5EF4-FFF2-40B4-BE49-F238E27FC236}">
              <a16:creationId xmlns:a16="http://schemas.microsoft.com/office/drawing/2014/main" id="{43944812-DA89-494E-93BE-BC74F81D5997}"/>
            </a:ext>
          </a:extLst>
        </xdr:cNvPr>
        <xdr:cNvSpPr txBox="1"/>
      </xdr:nvSpPr>
      <xdr:spPr>
        <a:xfrm>
          <a:off x="3582044" y="1528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34307</xdr:rowOff>
    </xdr:from>
    <xdr:ext cx="405111" cy="259045"/>
    <xdr:sp macro="" textlink="">
      <xdr:nvSpPr>
        <xdr:cNvPr id="316" name="n_2mainValue【公営住宅】&#10;有形固定資産減価償却率">
          <a:extLst>
            <a:ext uri="{FF2B5EF4-FFF2-40B4-BE49-F238E27FC236}">
              <a16:creationId xmlns:a16="http://schemas.microsoft.com/office/drawing/2014/main" id="{131B6526-8FB1-494E-9B59-45A260631E8B}"/>
            </a:ext>
          </a:extLst>
        </xdr:cNvPr>
        <xdr:cNvSpPr txBox="1"/>
      </xdr:nvSpPr>
      <xdr:spPr>
        <a:xfrm>
          <a:off x="2705744" y="1528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7" name="n_3mainValue【公営住宅】&#10;有形固定資産減価償却率">
          <a:extLst>
            <a:ext uri="{FF2B5EF4-FFF2-40B4-BE49-F238E27FC236}">
              <a16:creationId xmlns:a16="http://schemas.microsoft.com/office/drawing/2014/main" id="{D23DCE1F-CE0B-4860-B36E-D319AD8DFE8B}"/>
            </a:ext>
          </a:extLst>
        </xdr:cNvPr>
        <xdr:cNvSpPr txBox="1"/>
      </xdr:nvSpPr>
      <xdr:spPr>
        <a:xfrm>
          <a:off x="1786332" y="1528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18" name="n_4mainValue【公営住宅】&#10;有形固定資産減価償却率">
          <a:extLst>
            <a:ext uri="{FF2B5EF4-FFF2-40B4-BE49-F238E27FC236}">
              <a16:creationId xmlns:a16="http://schemas.microsoft.com/office/drawing/2014/main" id="{74F7CCCB-5424-48B5-99BF-C63620D931BC}"/>
            </a:ext>
          </a:extLst>
        </xdr:cNvPr>
        <xdr:cNvSpPr txBox="1"/>
      </xdr:nvSpPr>
      <xdr:spPr>
        <a:xfrm>
          <a:off x="899237" y="1528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009AB64-D52D-4031-98DD-F9E574B64DFE}"/>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9F70F3C-90E5-44E6-8166-0218BA4F4693}"/>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76A31F6-C867-42EA-AAFA-2F37D31B0C7B}"/>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B988F59-1C83-40D1-B852-A525BB1C6B40}"/>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A63F5A7-CFC7-475A-AC3D-9BC356B08EE4}"/>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B211693-2E99-483C-9560-32F73062F77C}"/>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9077CF0-4876-487E-8037-21CF1CA32FB4}"/>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A66F41A-B42A-48CD-B42B-32A95DB27682}"/>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DFC9E13-2737-48ED-8DA8-54E510EEEA17}"/>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81D2409-E4C4-4CAB-8244-18A186ADF816}"/>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73AA2D4-E1E4-47A0-8B3C-DEC1734996AF}"/>
            </a:ext>
          </a:extLst>
        </xdr:cNvPr>
        <xdr:cNvCxnSpPr/>
      </xdr:nvCxnSpPr>
      <xdr:spPr>
        <a:xfrm>
          <a:off x="660209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CC28DE3-8E9C-4B45-82D7-4B7F95750D90}"/>
            </a:ext>
          </a:extLst>
        </xdr:cNvPr>
        <xdr:cNvSpPr txBox="1"/>
      </xdr:nvSpPr>
      <xdr:spPr>
        <a:xfrm>
          <a:off x="613682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80DB54F7-9811-4B5A-95F1-253094CEB9FA}"/>
            </a:ext>
          </a:extLst>
        </xdr:cNvPr>
        <xdr:cNvCxnSpPr/>
      </xdr:nvCxnSpPr>
      <xdr:spPr>
        <a:xfrm>
          <a:off x="660209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3FBDC7FC-2CBC-4D38-86B4-3D4F9E7ACE7F}"/>
            </a:ext>
          </a:extLst>
        </xdr:cNvPr>
        <xdr:cNvSpPr txBox="1"/>
      </xdr:nvSpPr>
      <xdr:spPr>
        <a:xfrm>
          <a:off x="6076511" y="14653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128496DF-1FB8-45BA-BB51-6E4F5EA34A26}"/>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4718526F-9A98-40EE-B23A-7AA055C1C9A7}"/>
            </a:ext>
          </a:extLst>
        </xdr:cNvPr>
        <xdr:cNvSpPr txBox="1"/>
      </xdr:nvSpPr>
      <xdr:spPr>
        <a:xfrm>
          <a:off x="6076511" y="14265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BB84B79-3A71-4477-8299-BB4D757EBA2F}"/>
            </a:ext>
          </a:extLst>
        </xdr:cNvPr>
        <xdr:cNvCxnSpPr/>
      </xdr:nvCxnSpPr>
      <xdr:spPr>
        <a:xfrm>
          <a:off x="660209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CC83869D-BFCC-4EBB-BF8A-21B25D8334DB}"/>
            </a:ext>
          </a:extLst>
        </xdr:cNvPr>
        <xdr:cNvSpPr txBox="1"/>
      </xdr:nvSpPr>
      <xdr:spPr>
        <a:xfrm>
          <a:off x="6076511" y="138766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07C16BE-9ED1-4153-B4AC-C82AA233F4DD}"/>
            </a:ext>
          </a:extLst>
        </xdr:cNvPr>
        <xdr:cNvCxnSpPr/>
      </xdr:nvCxnSpPr>
      <xdr:spPr>
        <a:xfrm>
          <a:off x="660209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C2C64BEC-5C61-4F14-BB1E-8C6556E55AC6}"/>
            </a:ext>
          </a:extLst>
        </xdr:cNvPr>
        <xdr:cNvSpPr txBox="1"/>
      </xdr:nvSpPr>
      <xdr:spPr>
        <a:xfrm>
          <a:off x="6076511" y="134804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BF68423-2BF3-4B25-A883-F07448FE784D}"/>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1561AA55-C867-4B60-AC61-7B8E120765D2}"/>
            </a:ext>
          </a:extLst>
        </xdr:cNvPr>
        <xdr:cNvSpPr txBox="1"/>
      </xdr:nvSpPr>
      <xdr:spPr>
        <a:xfrm>
          <a:off x="6076511" y="130918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C2F7208-1885-4CE5-8D80-4F312C3AB1FD}"/>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5FCC930E-F1C4-41F1-B37F-96DD31648BCD}"/>
            </a:ext>
          </a:extLst>
        </xdr:cNvPr>
        <xdr:cNvCxnSpPr/>
      </xdr:nvCxnSpPr>
      <xdr:spPr>
        <a:xfrm flipV="1">
          <a:off x="10476865" y="13869772"/>
          <a:ext cx="0" cy="1314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743DB55C-8353-458B-B93E-8DAF3749D9BC}"/>
            </a:ext>
          </a:extLst>
        </xdr:cNvPr>
        <xdr:cNvSpPr txBox="1"/>
      </xdr:nvSpPr>
      <xdr:spPr>
        <a:xfrm>
          <a:off x="10515600" y="1518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88495E88-83CD-49A6-A9F3-FCC38885141D}"/>
            </a:ext>
          </a:extLst>
        </xdr:cNvPr>
        <xdr:cNvCxnSpPr/>
      </xdr:nvCxnSpPr>
      <xdr:spPr>
        <a:xfrm>
          <a:off x="10390505" y="151838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A523B708-6665-4BC4-B502-346399803E59}"/>
            </a:ext>
          </a:extLst>
        </xdr:cNvPr>
        <xdr:cNvSpPr txBox="1"/>
      </xdr:nvSpPr>
      <xdr:spPr>
        <a:xfrm>
          <a:off x="10515600" y="136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3A8B3AA4-7E67-45E9-BCFD-03FC09229A49}"/>
            </a:ext>
          </a:extLst>
        </xdr:cNvPr>
        <xdr:cNvCxnSpPr/>
      </xdr:nvCxnSpPr>
      <xdr:spPr>
        <a:xfrm>
          <a:off x="10390505" y="1386977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F2509293-E6C4-4094-B08B-10A44B40ABB9}"/>
            </a:ext>
          </a:extLst>
        </xdr:cNvPr>
        <xdr:cNvSpPr txBox="1"/>
      </xdr:nvSpPr>
      <xdr:spPr>
        <a:xfrm>
          <a:off x="10515600" y="14816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C784633-3996-4F4D-ABB0-1DD4A99C1F1B}"/>
            </a:ext>
          </a:extLst>
        </xdr:cNvPr>
        <xdr:cNvSpPr/>
      </xdr:nvSpPr>
      <xdr:spPr>
        <a:xfrm>
          <a:off x="10428605" y="149674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8D4DD07-920F-4D6D-B312-F95EB8D16516}"/>
            </a:ext>
          </a:extLst>
        </xdr:cNvPr>
        <xdr:cNvSpPr/>
      </xdr:nvSpPr>
      <xdr:spPr>
        <a:xfrm>
          <a:off x="9590405" y="149703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897905DB-9F4E-4F5A-9053-0BEB58284625}"/>
            </a:ext>
          </a:extLst>
        </xdr:cNvPr>
        <xdr:cNvSpPr/>
      </xdr:nvSpPr>
      <xdr:spPr>
        <a:xfrm>
          <a:off x="8697595" y="1497980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2C6767B7-C604-406E-9A23-E00ABA09EF89}"/>
            </a:ext>
          </a:extLst>
        </xdr:cNvPr>
        <xdr:cNvSpPr/>
      </xdr:nvSpPr>
      <xdr:spPr>
        <a:xfrm>
          <a:off x="7810500" y="1497869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3F0BD45C-1A72-4540-9F49-138079C49F23}"/>
            </a:ext>
          </a:extLst>
        </xdr:cNvPr>
        <xdr:cNvSpPr/>
      </xdr:nvSpPr>
      <xdr:spPr>
        <a:xfrm>
          <a:off x="6923405" y="1497839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E6B89AA-4B82-4A99-B130-BFD2E88EEB75}"/>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358626D-A2A1-4DCA-925D-7D06555FEC41}"/>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54F453-53EF-454F-BD0A-E2B618BEE320}"/>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55441EB-5081-4D5A-AFC8-2D2E138F1DF2}"/>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9CED22-0460-49C6-9B45-315733A361F9}"/>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1663</xdr:rowOff>
    </xdr:from>
    <xdr:to>
      <xdr:col>55</xdr:col>
      <xdr:colOff>50800</xdr:colOff>
      <xdr:row>86</xdr:row>
      <xdr:rowOff>103263</xdr:rowOff>
    </xdr:to>
    <xdr:sp macro="" textlink="">
      <xdr:nvSpPr>
        <xdr:cNvPr id="358" name="楕円 357">
          <a:extLst>
            <a:ext uri="{FF2B5EF4-FFF2-40B4-BE49-F238E27FC236}">
              <a16:creationId xmlns:a16="http://schemas.microsoft.com/office/drawing/2014/main" id="{52F3BF3D-1D5B-4529-89DA-BBE76D72CD94}"/>
            </a:ext>
          </a:extLst>
        </xdr:cNvPr>
        <xdr:cNvSpPr/>
      </xdr:nvSpPr>
      <xdr:spPr>
        <a:xfrm>
          <a:off x="10428605" y="150740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88040</xdr:rowOff>
    </xdr:from>
    <xdr:ext cx="469744" cy="259045"/>
    <xdr:sp macro="" textlink="">
      <xdr:nvSpPr>
        <xdr:cNvPr id="359" name="【公営住宅】&#10;一人当たり面積該当値テキスト">
          <a:extLst>
            <a:ext uri="{FF2B5EF4-FFF2-40B4-BE49-F238E27FC236}">
              <a16:creationId xmlns:a16="http://schemas.microsoft.com/office/drawing/2014/main" id="{3C95483F-E166-47F9-B060-F8A353419BFE}"/>
            </a:ext>
          </a:extLst>
        </xdr:cNvPr>
        <xdr:cNvSpPr txBox="1"/>
      </xdr:nvSpPr>
      <xdr:spPr>
        <a:xfrm>
          <a:off x="10515600" y="1498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1930</xdr:rowOff>
    </xdr:from>
    <xdr:to>
      <xdr:col>50</xdr:col>
      <xdr:colOff>165100</xdr:colOff>
      <xdr:row>86</xdr:row>
      <xdr:rowOff>103530</xdr:rowOff>
    </xdr:to>
    <xdr:sp macro="" textlink="">
      <xdr:nvSpPr>
        <xdr:cNvPr id="360" name="楕円 359">
          <a:extLst>
            <a:ext uri="{FF2B5EF4-FFF2-40B4-BE49-F238E27FC236}">
              <a16:creationId xmlns:a16="http://schemas.microsoft.com/office/drawing/2014/main" id="{DDB44646-EACA-4309-AAA5-87E60CA57103}"/>
            </a:ext>
          </a:extLst>
        </xdr:cNvPr>
        <xdr:cNvSpPr/>
      </xdr:nvSpPr>
      <xdr:spPr>
        <a:xfrm>
          <a:off x="9590405" y="150742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52463</xdr:rowOff>
    </xdr:from>
    <xdr:to>
      <xdr:col>55</xdr:col>
      <xdr:colOff>0</xdr:colOff>
      <xdr:row>86</xdr:row>
      <xdr:rowOff>52730</xdr:rowOff>
    </xdr:to>
    <xdr:cxnSp macro="">
      <xdr:nvCxnSpPr>
        <xdr:cNvPr id="361" name="直線コネクタ 360">
          <a:extLst>
            <a:ext uri="{FF2B5EF4-FFF2-40B4-BE49-F238E27FC236}">
              <a16:creationId xmlns:a16="http://schemas.microsoft.com/office/drawing/2014/main" id="{DCF285DD-690D-4E51-B6A8-B8D274D14482}"/>
            </a:ext>
          </a:extLst>
        </xdr:cNvPr>
        <xdr:cNvCxnSpPr/>
      </xdr:nvCxnSpPr>
      <xdr:spPr>
        <a:xfrm flipV="1">
          <a:off x="9639300" y="15128633"/>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3608</xdr:rowOff>
    </xdr:from>
    <xdr:to>
      <xdr:col>46</xdr:col>
      <xdr:colOff>38100</xdr:colOff>
      <xdr:row>86</xdr:row>
      <xdr:rowOff>105208</xdr:rowOff>
    </xdr:to>
    <xdr:sp macro="" textlink="">
      <xdr:nvSpPr>
        <xdr:cNvPr id="362" name="楕円 361">
          <a:extLst>
            <a:ext uri="{FF2B5EF4-FFF2-40B4-BE49-F238E27FC236}">
              <a16:creationId xmlns:a16="http://schemas.microsoft.com/office/drawing/2014/main" id="{98FD7958-1F74-4EA1-912F-91D414E69AAA}"/>
            </a:ext>
          </a:extLst>
        </xdr:cNvPr>
        <xdr:cNvSpPr/>
      </xdr:nvSpPr>
      <xdr:spPr>
        <a:xfrm>
          <a:off x="8697595" y="1507596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52730</xdr:rowOff>
    </xdr:from>
    <xdr:to>
      <xdr:col>50</xdr:col>
      <xdr:colOff>114300</xdr:colOff>
      <xdr:row>86</xdr:row>
      <xdr:rowOff>54408</xdr:rowOff>
    </xdr:to>
    <xdr:cxnSp macro="">
      <xdr:nvCxnSpPr>
        <xdr:cNvPr id="363" name="直線コネクタ 362">
          <a:extLst>
            <a:ext uri="{FF2B5EF4-FFF2-40B4-BE49-F238E27FC236}">
              <a16:creationId xmlns:a16="http://schemas.microsoft.com/office/drawing/2014/main" id="{3D6FCF2B-D171-488D-85F3-94DCF99FFAFA}"/>
            </a:ext>
          </a:extLst>
        </xdr:cNvPr>
        <xdr:cNvCxnSpPr/>
      </xdr:nvCxnSpPr>
      <xdr:spPr>
        <a:xfrm flipV="1">
          <a:off x="8752205" y="15128900"/>
          <a:ext cx="887095"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5665</xdr:rowOff>
    </xdr:from>
    <xdr:to>
      <xdr:col>41</xdr:col>
      <xdr:colOff>101600</xdr:colOff>
      <xdr:row>86</xdr:row>
      <xdr:rowOff>107265</xdr:rowOff>
    </xdr:to>
    <xdr:sp macro="" textlink="">
      <xdr:nvSpPr>
        <xdr:cNvPr id="364" name="楕円 363">
          <a:extLst>
            <a:ext uri="{FF2B5EF4-FFF2-40B4-BE49-F238E27FC236}">
              <a16:creationId xmlns:a16="http://schemas.microsoft.com/office/drawing/2014/main" id="{00F7641D-AF05-4E7A-9FA7-1F2BF6C5FA99}"/>
            </a:ext>
          </a:extLst>
        </xdr:cNvPr>
        <xdr:cNvSpPr/>
      </xdr:nvSpPr>
      <xdr:spPr>
        <a:xfrm>
          <a:off x="7810500" y="1507612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54408</xdr:rowOff>
    </xdr:from>
    <xdr:to>
      <xdr:col>45</xdr:col>
      <xdr:colOff>177800</xdr:colOff>
      <xdr:row>86</xdr:row>
      <xdr:rowOff>56465</xdr:rowOff>
    </xdr:to>
    <xdr:cxnSp macro="">
      <xdr:nvCxnSpPr>
        <xdr:cNvPr id="365" name="直線コネクタ 364">
          <a:extLst>
            <a:ext uri="{FF2B5EF4-FFF2-40B4-BE49-F238E27FC236}">
              <a16:creationId xmlns:a16="http://schemas.microsoft.com/office/drawing/2014/main" id="{052F634A-562A-41E5-AECA-3991F7244FE6}"/>
            </a:ext>
          </a:extLst>
        </xdr:cNvPr>
        <xdr:cNvCxnSpPr/>
      </xdr:nvCxnSpPr>
      <xdr:spPr>
        <a:xfrm flipV="1">
          <a:off x="7859395" y="15130578"/>
          <a:ext cx="89281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7189</xdr:rowOff>
    </xdr:from>
    <xdr:to>
      <xdr:col>36</xdr:col>
      <xdr:colOff>165100</xdr:colOff>
      <xdr:row>86</xdr:row>
      <xdr:rowOff>108789</xdr:rowOff>
    </xdr:to>
    <xdr:sp macro="" textlink="">
      <xdr:nvSpPr>
        <xdr:cNvPr id="366" name="楕円 365">
          <a:extLst>
            <a:ext uri="{FF2B5EF4-FFF2-40B4-BE49-F238E27FC236}">
              <a16:creationId xmlns:a16="http://schemas.microsoft.com/office/drawing/2014/main" id="{5909A575-8611-4E62-8097-9A53B6A79AE2}"/>
            </a:ext>
          </a:extLst>
        </xdr:cNvPr>
        <xdr:cNvSpPr/>
      </xdr:nvSpPr>
      <xdr:spPr>
        <a:xfrm>
          <a:off x="6923405" y="1507764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56465</xdr:rowOff>
    </xdr:from>
    <xdr:to>
      <xdr:col>41</xdr:col>
      <xdr:colOff>50800</xdr:colOff>
      <xdr:row>86</xdr:row>
      <xdr:rowOff>57989</xdr:rowOff>
    </xdr:to>
    <xdr:cxnSp macro="">
      <xdr:nvCxnSpPr>
        <xdr:cNvPr id="367" name="直線コネクタ 366">
          <a:extLst>
            <a:ext uri="{FF2B5EF4-FFF2-40B4-BE49-F238E27FC236}">
              <a16:creationId xmlns:a16="http://schemas.microsoft.com/office/drawing/2014/main" id="{0F6D8F6B-7B7F-4742-9950-960240EE45BC}"/>
            </a:ext>
          </a:extLst>
        </xdr:cNvPr>
        <xdr:cNvCxnSpPr/>
      </xdr:nvCxnSpPr>
      <xdr:spPr>
        <a:xfrm flipV="1">
          <a:off x="6972300" y="15132635"/>
          <a:ext cx="88709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E6BB99F1-60AD-473D-93FC-61FB214E1E36}"/>
            </a:ext>
          </a:extLst>
        </xdr:cNvPr>
        <xdr:cNvSpPr txBox="1"/>
      </xdr:nvSpPr>
      <xdr:spPr>
        <a:xfrm>
          <a:off x="9395537" y="1474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9DDAA292-9F40-4A45-A9F6-30E449DC8674}"/>
            </a:ext>
          </a:extLst>
        </xdr:cNvPr>
        <xdr:cNvSpPr txBox="1"/>
      </xdr:nvSpPr>
      <xdr:spPr>
        <a:xfrm>
          <a:off x="8519237" y="1475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26EA48F1-1C3D-4BC3-99B0-ABE22E6E9DD7}"/>
            </a:ext>
          </a:extLst>
        </xdr:cNvPr>
        <xdr:cNvSpPr txBox="1"/>
      </xdr:nvSpPr>
      <xdr:spPr>
        <a:xfrm>
          <a:off x="7624522" y="1475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AD3E8905-B456-440E-8B76-D605B0C9D823}"/>
            </a:ext>
          </a:extLst>
        </xdr:cNvPr>
        <xdr:cNvSpPr txBox="1"/>
      </xdr:nvSpPr>
      <xdr:spPr>
        <a:xfrm>
          <a:off x="6739332" y="1475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94657</xdr:rowOff>
    </xdr:from>
    <xdr:ext cx="469744" cy="259045"/>
    <xdr:sp macro="" textlink="">
      <xdr:nvSpPr>
        <xdr:cNvPr id="372" name="n_1mainValue【公営住宅】&#10;一人当たり面積">
          <a:extLst>
            <a:ext uri="{FF2B5EF4-FFF2-40B4-BE49-F238E27FC236}">
              <a16:creationId xmlns:a16="http://schemas.microsoft.com/office/drawing/2014/main" id="{D18F32FE-6D7B-4BAB-A43D-61651637C03C}"/>
            </a:ext>
          </a:extLst>
        </xdr:cNvPr>
        <xdr:cNvSpPr txBox="1"/>
      </xdr:nvSpPr>
      <xdr:spPr>
        <a:xfrm>
          <a:off x="9395537" y="1517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96335</xdr:rowOff>
    </xdr:from>
    <xdr:ext cx="469744" cy="259045"/>
    <xdr:sp macro="" textlink="">
      <xdr:nvSpPr>
        <xdr:cNvPr id="373" name="n_2mainValue【公営住宅】&#10;一人当たり面積">
          <a:extLst>
            <a:ext uri="{FF2B5EF4-FFF2-40B4-BE49-F238E27FC236}">
              <a16:creationId xmlns:a16="http://schemas.microsoft.com/office/drawing/2014/main" id="{BF18BD52-1AC0-46D8-A940-D76F85702F1A}"/>
            </a:ext>
          </a:extLst>
        </xdr:cNvPr>
        <xdr:cNvSpPr txBox="1"/>
      </xdr:nvSpPr>
      <xdr:spPr>
        <a:xfrm>
          <a:off x="8519237" y="151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98392</xdr:rowOff>
    </xdr:from>
    <xdr:ext cx="469744" cy="259045"/>
    <xdr:sp macro="" textlink="">
      <xdr:nvSpPr>
        <xdr:cNvPr id="374" name="n_3mainValue【公営住宅】&#10;一人当たり面積">
          <a:extLst>
            <a:ext uri="{FF2B5EF4-FFF2-40B4-BE49-F238E27FC236}">
              <a16:creationId xmlns:a16="http://schemas.microsoft.com/office/drawing/2014/main" id="{69AF67C2-C750-42E5-9D27-B212CFD2419E}"/>
            </a:ext>
          </a:extLst>
        </xdr:cNvPr>
        <xdr:cNvSpPr txBox="1"/>
      </xdr:nvSpPr>
      <xdr:spPr>
        <a:xfrm>
          <a:off x="7624522" y="1517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99916</xdr:rowOff>
    </xdr:from>
    <xdr:ext cx="469744" cy="259045"/>
    <xdr:sp macro="" textlink="">
      <xdr:nvSpPr>
        <xdr:cNvPr id="375" name="n_4mainValue【公営住宅】&#10;一人当たり面積">
          <a:extLst>
            <a:ext uri="{FF2B5EF4-FFF2-40B4-BE49-F238E27FC236}">
              <a16:creationId xmlns:a16="http://schemas.microsoft.com/office/drawing/2014/main" id="{EBA7E49E-3F9D-4FFD-941F-DF02376727C1}"/>
            </a:ext>
          </a:extLst>
        </xdr:cNvPr>
        <xdr:cNvSpPr txBox="1"/>
      </xdr:nvSpPr>
      <xdr:spPr>
        <a:xfrm>
          <a:off x="6739332" y="1517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B1168FD-7E08-4F81-A2B4-CF868B593051}"/>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C284DF1-8DE9-4D90-8EA6-F4AFFCB4793B}"/>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B123A84-6A84-422C-B195-7902C1A018EA}"/>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B432100-9E25-4B00-82C4-E03953893207}"/>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9A0949A-E257-4A7A-8351-7F7E391D1346}"/>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EECB531-1BC6-424F-BFD9-99A96D28E6F1}"/>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DC3BFB4-A6C5-46D1-87F3-EDE3B1FAC398}"/>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C77DC17-197C-4CDB-86A2-116D90008692}"/>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8B25C68-3ABB-4255-AE3D-C763BD782809}"/>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4C5B853-30A3-4E1E-88B9-1DE051A5DF00}"/>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0504E2C-BE52-4D92-A6B6-DC9F8A8453AA}"/>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48CB2E0-794B-4B97-83B0-CC9CF5FC3071}"/>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ED25B58-85A2-415D-8AA6-4386374AB82C}"/>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6D3A065-1601-42DD-87BC-9C050A5C5699}"/>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B00F2CA-CBBF-4136-86E6-2D727016E481}"/>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CCB5C4A-A32F-4CE2-9AF1-646DB7B1090A}"/>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2EB7165-B4E4-492C-9074-998846F6BD78}"/>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7BEC9C8E-80C2-4796-8CB1-7B1F0F8AC372}"/>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E6A34DB-508F-4854-9E7E-597BA2291AE5}"/>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C18B5D2-1637-430C-B7E1-2E31DAA8F179}"/>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CD19EB1-32B9-47F7-B76A-F20F7803019E}"/>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2FCBB55-7345-4304-B4B2-00CCE18BECB9}"/>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5A83066-0411-4FF7-8F3F-95F7F491A70D}"/>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DF81154-357A-4E2A-BFC8-08BB27136E5A}"/>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7923E12-94A1-420A-9B49-6AA437EF7CA7}"/>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289EA5F-1A3C-4E31-9876-CD0DC68CE168}"/>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E88DC52-B520-4DE3-8DA2-B6DD02562B4B}"/>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523D2C8-824B-4346-97CB-9596713FE2B7}"/>
            </a:ext>
          </a:extLst>
        </xdr:cNvPr>
        <xdr:cNvCxnSpPr/>
      </xdr:nvCxnSpPr>
      <xdr:spPr>
        <a:xfrm>
          <a:off x="1244790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C0F901F5-13F8-450B-A212-604B952801D7}"/>
            </a:ext>
          </a:extLst>
        </xdr:cNvPr>
        <xdr:cNvSpPr txBox="1"/>
      </xdr:nvSpPr>
      <xdr:spPr>
        <a:xfrm>
          <a:off x="1198263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ECA45E68-6B60-42C7-817C-1DD030AC5331}"/>
            </a:ext>
          </a:extLst>
        </xdr:cNvPr>
        <xdr:cNvCxnSpPr/>
      </xdr:nvCxnSpPr>
      <xdr:spPr>
        <a:xfrm>
          <a:off x="1244790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808D45E-5C87-48ED-BF16-5AA784EFA77B}"/>
            </a:ext>
          </a:extLst>
        </xdr:cNvPr>
        <xdr:cNvSpPr txBox="1"/>
      </xdr:nvSpPr>
      <xdr:spPr>
        <a:xfrm>
          <a:off x="1204294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32BC592C-8CA2-47B2-88A8-8788120D480F}"/>
            </a:ext>
          </a:extLst>
        </xdr:cNvPr>
        <xdr:cNvCxnSpPr/>
      </xdr:nvCxnSpPr>
      <xdr:spPr>
        <a:xfrm>
          <a:off x="1244790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E180589C-B541-4A19-92E2-4A6EE19E4CF8}"/>
            </a:ext>
          </a:extLst>
        </xdr:cNvPr>
        <xdr:cNvSpPr txBox="1"/>
      </xdr:nvSpPr>
      <xdr:spPr>
        <a:xfrm>
          <a:off x="1204294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D2C587E-1C4A-44F5-9FBD-E150E7CB9274}"/>
            </a:ext>
          </a:extLst>
        </xdr:cNvPr>
        <xdr:cNvCxnSpPr/>
      </xdr:nvCxnSpPr>
      <xdr:spPr>
        <a:xfrm>
          <a:off x="1244790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6747A082-F57C-4575-BDC9-E816400328F4}"/>
            </a:ext>
          </a:extLst>
        </xdr:cNvPr>
        <xdr:cNvSpPr txBox="1"/>
      </xdr:nvSpPr>
      <xdr:spPr>
        <a:xfrm>
          <a:off x="1204294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ACD71846-F87A-49C8-9D39-9BFB41391954}"/>
            </a:ext>
          </a:extLst>
        </xdr:cNvPr>
        <xdr:cNvCxnSpPr/>
      </xdr:nvCxnSpPr>
      <xdr:spPr>
        <a:xfrm>
          <a:off x="1244790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D7043A3F-24C4-44AA-8ECF-602C1D713605}"/>
            </a:ext>
          </a:extLst>
        </xdr:cNvPr>
        <xdr:cNvSpPr txBox="1"/>
      </xdr:nvSpPr>
      <xdr:spPr>
        <a:xfrm>
          <a:off x="1204294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A94286B-21E1-4BBA-9725-8AAA723E7A6C}"/>
            </a:ext>
          </a:extLst>
        </xdr:cNvPr>
        <xdr:cNvCxnSpPr/>
      </xdr:nvCxnSpPr>
      <xdr:spPr>
        <a:xfrm>
          <a:off x="1244790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38CBE00-DC89-4856-B757-3547CFDCD10A}"/>
            </a:ext>
          </a:extLst>
        </xdr:cNvPr>
        <xdr:cNvSpPr txBox="1"/>
      </xdr:nvSpPr>
      <xdr:spPr>
        <a:xfrm>
          <a:off x="12108966"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A6F21BB-8F18-40BD-9023-1DA1DBD7BB04}"/>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DD8B04A-87AE-4181-80D7-7CE1159674E0}"/>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27D411AB-C892-4FCF-900B-13B17DE51A33}"/>
            </a:ext>
          </a:extLst>
        </xdr:cNvPr>
        <xdr:cNvCxnSpPr/>
      </xdr:nvCxnSpPr>
      <xdr:spPr>
        <a:xfrm flipV="1">
          <a:off x="16316959" y="5825490"/>
          <a:ext cx="0" cy="163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1CA3D7E4-F50F-4D57-A20D-0BB612F9944E}"/>
            </a:ext>
          </a:extLst>
        </xdr:cNvPr>
        <xdr:cNvSpPr txBox="1"/>
      </xdr:nvSpPr>
      <xdr:spPr>
        <a:xfrm>
          <a:off x="1635569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7DA7F7BF-8D43-45F5-8FC3-791CED716678}"/>
            </a:ext>
          </a:extLst>
        </xdr:cNvPr>
        <xdr:cNvCxnSpPr/>
      </xdr:nvCxnSpPr>
      <xdr:spPr>
        <a:xfrm>
          <a:off x="16230600"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ABA648CC-1B5C-4DF4-81AC-D345359C29A5}"/>
            </a:ext>
          </a:extLst>
        </xdr:cNvPr>
        <xdr:cNvSpPr txBox="1"/>
      </xdr:nvSpPr>
      <xdr:spPr>
        <a:xfrm>
          <a:off x="16355695" y="55911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8547024E-C9ED-43B7-AB57-0C58F2ABA00C}"/>
            </a:ext>
          </a:extLst>
        </xdr:cNvPr>
        <xdr:cNvCxnSpPr/>
      </xdr:nvCxnSpPr>
      <xdr:spPr>
        <a:xfrm>
          <a:off x="16230600" y="58254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320F144-BDCA-401E-9C31-005A68F6A630}"/>
            </a:ext>
          </a:extLst>
        </xdr:cNvPr>
        <xdr:cNvSpPr txBox="1"/>
      </xdr:nvSpPr>
      <xdr:spPr>
        <a:xfrm>
          <a:off x="16355695" y="641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6B1BED20-7EDA-4ED4-97E4-D6F267D1BFB3}"/>
            </a:ext>
          </a:extLst>
        </xdr:cNvPr>
        <xdr:cNvSpPr/>
      </xdr:nvSpPr>
      <xdr:spPr>
        <a:xfrm>
          <a:off x="16268700" y="6565537"/>
          <a:ext cx="103505"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FB6D2218-AA9D-40A5-B0E3-D230B8EA39EB}"/>
            </a:ext>
          </a:extLst>
        </xdr:cNvPr>
        <xdr:cNvSpPr/>
      </xdr:nvSpPr>
      <xdr:spPr>
        <a:xfrm>
          <a:off x="15430500" y="6544854"/>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6481A7C7-91D7-4EC2-BFCD-D6AF8431BAFE}"/>
            </a:ext>
          </a:extLst>
        </xdr:cNvPr>
        <xdr:cNvSpPr/>
      </xdr:nvSpPr>
      <xdr:spPr>
        <a:xfrm>
          <a:off x="14543405" y="6526076"/>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67E2DCCC-65B8-4109-AD5E-CAB7304F5DD3}"/>
            </a:ext>
          </a:extLst>
        </xdr:cNvPr>
        <xdr:cNvSpPr/>
      </xdr:nvSpPr>
      <xdr:spPr>
        <a:xfrm>
          <a:off x="13650595" y="65214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4FB6D128-6AB0-40B4-8DA8-C767CCBEF080}"/>
            </a:ext>
          </a:extLst>
        </xdr:cNvPr>
        <xdr:cNvSpPr/>
      </xdr:nvSpPr>
      <xdr:spPr>
        <a:xfrm>
          <a:off x="12763500" y="651818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D162B22-EB14-44BD-9A1A-C9F5081E1DE1}"/>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A03E407-726B-4A76-B3DE-DE9C6229C84A}"/>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D30F142-D1AA-458F-92E8-EEDBE9A37C75}"/>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B2F1C6D-08DB-4A3E-AF66-22CBF4AD596A}"/>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4E1C47C-98D5-4A3A-8DE4-65AB58A9B062}"/>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3" name="楕円 432">
          <a:extLst>
            <a:ext uri="{FF2B5EF4-FFF2-40B4-BE49-F238E27FC236}">
              <a16:creationId xmlns:a16="http://schemas.microsoft.com/office/drawing/2014/main" id="{AEA465F6-A501-4F6E-889D-624EAAF5D302}"/>
            </a:ext>
          </a:extLst>
        </xdr:cNvPr>
        <xdr:cNvSpPr/>
      </xdr:nvSpPr>
      <xdr:spPr>
        <a:xfrm>
          <a:off x="16268700" y="74026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4" name="【認定こども園・幼稚園・保育所】&#10;有形固定資産減価償却率該当値テキスト">
          <a:extLst>
            <a:ext uri="{FF2B5EF4-FFF2-40B4-BE49-F238E27FC236}">
              <a16:creationId xmlns:a16="http://schemas.microsoft.com/office/drawing/2014/main" id="{0BD72941-EE70-4B6F-9888-8E8393374C8D}"/>
            </a:ext>
          </a:extLst>
        </xdr:cNvPr>
        <xdr:cNvSpPr txBox="1"/>
      </xdr:nvSpPr>
      <xdr:spPr>
        <a:xfrm>
          <a:off x="16355695" y="731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35" name="楕円 434">
          <a:extLst>
            <a:ext uri="{FF2B5EF4-FFF2-40B4-BE49-F238E27FC236}">
              <a16:creationId xmlns:a16="http://schemas.microsoft.com/office/drawing/2014/main" id="{2B3AD455-F912-4D15-9CB1-F6C37FD095E3}"/>
            </a:ext>
          </a:extLst>
        </xdr:cNvPr>
        <xdr:cNvSpPr/>
      </xdr:nvSpPr>
      <xdr:spPr>
        <a:xfrm>
          <a:off x="15430500" y="74026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36" name="直線コネクタ 435">
          <a:extLst>
            <a:ext uri="{FF2B5EF4-FFF2-40B4-BE49-F238E27FC236}">
              <a16:creationId xmlns:a16="http://schemas.microsoft.com/office/drawing/2014/main" id="{D436D4C1-508A-4434-B0D8-B10ABF18299C}"/>
            </a:ext>
          </a:extLst>
        </xdr:cNvPr>
        <xdr:cNvCxnSpPr/>
      </xdr:nvCxnSpPr>
      <xdr:spPr>
        <a:xfrm>
          <a:off x="15479395" y="74572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37" name="楕円 436">
          <a:extLst>
            <a:ext uri="{FF2B5EF4-FFF2-40B4-BE49-F238E27FC236}">
              <a16:creationId xmlns:a16="http://schemas.microsoft.com/office/drawing/2014/main" id="{9ED49D9D-9B92-4D8A-87F4-137AA7633E81}"/>
            </a:ext>
          </a:extLst>
        </xdr:cNvPr>
        <xdr:cNvSpPr/>
      </xdr:nvSpPr>
      <xdr:spPr>
        <a:xfrm>
          <a:off x="14543405" y="74026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38" name="直線コネクタ 437">
          <a:extLst>
            <a:ext uri="{FF2B5EF4-FFF2-40B4-BE49-F238E27FC236}">
              <a16:creationId xmlns:a16="http://schemas.microsoft.com/office/drawing/2014/main" id="{5C53165F-5559-4A24-B0D2-F0F896E84CF6}"/>
            </a:ext>
          </a:extLst>
        </xdr:cNvPr>
        <xdr:cNvCxnSpPr/>
      </xdr:nvCxnSpPr>
      <xdr:spPr>
        <a:xfrm>
          <a:off x="14592300" y="7457258"/>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39" name="楕円 438">
          <a:extLst>
            <a:ext uri="{FF2B5EF4-FFF2-40B4-BE49-F238E27FC236}">
              <a16:creationId xmlns:a16="http://schemas.microsoft.com/office/drawing/2014/main" id="{EBF9EB8C-C1CD-4040-94F2-2E0E0D534FC3}"/>
            </a:ext>
          </a:extLst>
        </xdr:cNvPr>
        <xdr:cNvSpPr/>
      </xdr:nvSpPr>
      <xdr:spPr>
        <a:xfrm>
          <a:off x="13650595" y="74026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40" name="直線コネクタ 439">
          <a:extLst>
            <a:ext uri="{FF2B5EF4-FFF2-40B4-BE49-F238E27FC236}">
              <a16:creationId xmlns:a16="http://schemas.microsoft.com/office/drawing/2014/main" id="{1C75BC65-D3BB-4ECF-A0B2-9A1C75640117}"/>
            </a:ext>
          </a:extLst>
        </xdr:cNvPr>
        <xdr:cNvCxnSpPr/>
      </xdr:nvCxnSpPr>
      <xdr:spPr>
        <a:xfrm>
          <a:off x="13705205" y="7457258"/>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164193</xdr:rowOff>
    </xdr:from>
    <xdr:to>
      <xdr:col>67</xdr:col>
      <xdr:colOff>101600</xdr:colOff>
      <xdr:row>42</xdr:row>
      <xdr:rowOff>94343</xdr:rowOff>
    </xdr:to>
    <xdr:sp macro="" textlink="">
      <xdr:nvSpPr>
        <xdr:cNvPr id="441" name="楕円 440">
          <a:extLst>
            <a:ext uri="{FF2B5EF4-FFF2-40B4-BE49-F238E27FC236}">
              <a16:creationId xmlns:a16="http://schemas.microsoft.com/office/drawing/2014/main" id="{A1394242-AE41-418C-8E6C-92E80B5CFEAB}"/>
            </a:ext>
          </a:extLst>
        </xdr:cNvPr>
        <xdr:cNvSpPr/>
      </xdr:nvSpPr>
      <xdr:spPr>
        <a:xfrm>
          <a:off x="12763500" y="734794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43543</xdr:rowOff>
    </xdr:from>
    <xdr:to>
      <xdr:col>71</xdr:col>
      <xdr:colOff>177800</xdr:colOff>
      <xdr:row>42</xdr:row>
      <xdr:rowOff>92528</xdr:rowOff>
    </xdr:to>
    <xdr:cxnSp macro="">
      <xdr:nvCxnSpPr>
        <xdr:cNvPr id="442" name="直線コネクタ 441">
          <a:extLst>
            <a:ext uri="{FF2B5EF4-FFF2-40B4-BE49-F238E27FC236}">
              <a16:creationId xmlns:a16="http://schemas.microsoft.com/office/drawing/2014/main" id="{DF2B59CB-9F83-4E25-8E57-1A58DCBDF706}"/>
            </a:ext>
          </a:extLst>
        </xdr:cNvPr>
        <xdr:cNvCxnSpPr/>
      </xdr:nvCxnSpPr>
      <xdr:spPr>
        <a:xfrm>
          <a:off x="12812395" y="7402558"/>
          <a:ext cx="892810" cy="5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7FD21188-3118-482B-AC5E-BE582DA27D5E}"/>
            </a:ext>
          </a:extLst>
        </xdr:cNvPr>
        <xdr:cNvSpPr txBox="1"/>
      </xdr:nvSpPr>
      <xdr:spPr>
        <a:xfrm>
          <a:off x="15267949"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A32383F-11A6-40F8-993A-F766E9DB82BB}"/>
            </a:ext>
          </a:extLst>
        </xdr:cNvPr>
        <xdr:cNvSpPr txBox="1"/>
      </xdr:nvSpPr>
      <xdr:spPr>
        <a:xfrm>
          <a:off x="14391649" y="629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9A9E16D2-ED55-49D5-BF2A-658C40AC9CAC}"/>
            </a:ext>
          </a:extLst>
        </xdr:cNvPr>
        <xdr:cNvSpPr txBox="1"/>
      </xdr:nvSpPr>
      <xdr:spPr>
        <a:xfrm>
          <a:off x="1349883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15EB489-26FF-47F1-8100-593B5DDCD449}"/>
            </a:ext>
          </a:extLst>
        </xdr:cNvPr>
        <xdr:cNvSpPr txBox="1"/>
      </xdr:nvSpPr>
      <xdr:spPr>
        <a:xfrm>
          <a:off x="12611744" y="628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47" name="n_1mainValue【認定こども園・幼稚園・保育所】&#10;有形固定資産減価償却率">
          <a:extLst>
            <a:ext uri="{FF2B5EF4-FFF2-40B4-BE49-F238E27FC236}">
              <a16:creationId xmlns:a16="http://schemas.microsoft.com/office/drawing/2014/main" id="{FA9D5180-57B8-47AE-A047-A38A1FF73FB1}"/>
            </a:ext>
          </a:extLst>
        </xdr:cNvPr>
        <xdr:cNvSpPr txBox="1"/>
      </xdr:nvSpPr>
      <xdr:spPr>
        <a:xfrm>
          <a:off x="15235632" y="749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48" name="n_2mainValue【認定こども園・幼稚園・保育所】&#10;有形固定資産減価償却率">
          <a:extLst>
            <a:ext uri="{FF2B5EF4-FFF2-40B4-BE49-F238E27FC236}">
              <a16:creationId xmlns:a16="http://schemas.microsoft.com/office/drawing/2014/main" id="{0AE1E2A2-E493-4FF3-81CE-8451E2675BE0}"/>
            </a:ext>
          </a:extLst>
        </xdr:cNvPr>
        <xdr:cNvSpPr txBox="1"/>
      </xdr:nvSpPr>
      <xdr:spPr>
        <a:xfrm>
          <a:off x="14359332" y="749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49" name="n_3mainValue【認定こども園・幼稚園・保育所】&#10;有形固定資産減価償却率">
          <a:extLst>
            <a:ext uri="{FF2B5EF4-FFF2-40B4-BE49-F238E27FC236}">
              <a16:creationId xmlns:a16="http://schemas.microsoft.com/office/drawing/2014/main" id="{70F0BE5E-43CF-441A-8050-3379BFC077D5}"/>
            </a:ext>
          </a:extLst>
        </xdr:cNvPr>
        <xdr:cNvSpPr txBox="1"/>
      </xdr:nvSpPr>
      <xdr:spPr>
        <a:xfrm>
          <a:off x="13472237" y="749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85470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68EAB12A-EA4A-4A02-B0A7-0270153B515C}"/>
            </a:ext>
          </a:extLst>
        </xdr:cNvPr>
        <xdr:cNvSpPr txBox="1"/>
      </xdr:nvSpPr>
      <xdr:spPr>
        <a:xfrm>
          <a:off x="12611744" y="744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C4FF6E4-5B91-489D-9D96-ABF8A6091AD2}"/>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FE575D8-EAB6-4845-951F-A0DB7332C4AA}"/>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FB0D5D7-D38C-455E-B0B6-14380F62DAC4}"/>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4791C12-453F-4F82-AF27-B85BBBBEBA8F}"/>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7BCD58D-34F7-4101-9868-093341795721}"/>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746F62A-6E4D-4D7B-ABD8-8BAD2C87046A}"/>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845A246-F878-4300-AECC-85FE630C737D}"/>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925E0141-924F-420F-99B7-34C015507073}"/>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2E9F3593-F9E7-4A25-9D82-585C59B47852}"/>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EF8AC7A-BE7A-498C-8650-F297709ECC45}"/>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3F602863-1AC8-4696-A53E-5F80824C1305}"/>
            </a:ext>
          </a:extLst>
        </xdr:cNvPr>
        <xdr:cNvCxnSpPr/>
      </xdr:nvCxnSpPr>
      <xdr:spPr>
        <a:xfrm>
          <a:off x="18288000" y="72085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B4B89CA6-9E37-4A94-B4A3-18C74B0FFA03}"/>
            </a:ext>
          </a:extLst>
        </xdr:cNvPr>
        <xdr:cNvSpPr txBox="1"/>
      </xdr:nvSpPr>
      <xdr:spPr>
        <a:xfrm>
          <a:off x="17822726" y="70567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5C06538A-BFCC-4AE3-9675-A5DE3895A3B5}"/>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B87028C-69AA-4BFF-80C2-1E8676775423}"/>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510DE746-3762-4F3D-983F-038D88437868}"/>
            </a:ext>
          </a:extLst>
        </xdr:cNvPr>
        <xdr:cNvCxnSpPr/>
      </xdr:nvCxnSpPr>
      <xdr:spPr>
        <a:xfrm>
          <a:off x="18288000" y="6035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363738F8-C1FD-46BB-82A4-CAA10C731C7F}"/>
            </a:ext>
          </a:extLst>
        </xdr:cNvPr>
        <xdr:cNvSpPr txBox="1"/>
      </xdr:nvSpPr>
      <xdr:spPr>
        <a:xfrm>
          <a:off x="17822726" y="5890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7C1B514-FF80-44F5-9683-966CBC53E7A5}"/>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2A9FC87E-D885-43FC-B4CF-26C97C446399}"/>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6265607-B4EC-46EA-9C27-3A9E98E2F64A}"/>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6F545BDF-CD31-4EB9-BB28-AD8CCE916038}"/>
            </a:ext>
          </a:extLst>
        </xdr:cNvPr>
        <xdr:cNvCxnSpPr/>
      </xdr:nvCxnSpPr>
      <xdr:spPr>
        <a:xfrm flipV="1">
          <a:off x="22162769" y="5965126"/>
          <a:ext cx="0" cy="120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7851D0C-A590-4537-9D9F-A2873A0F2E34}"/>
            </a:ext>
          </a:extLst>
        </xdr:cNvPr>
        <xdr:cNvSpPr txBox="1"/>
      </xdr:nvSpPr>
      <xdr:spPr>
        <a:xfrm>
          <a:off x="22201505" y="716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34DF8B6-A61F-4452-8A03-1AC933BA3674}"/>
            </a:ext>
          </a:extLst>
        </xdr:cNvPr>
        <xdr:cNvCxnSpPr/>
      </xdr:nvCxnSpPr>
      <xdr:spPr>
        <a:xfrm>
          <a:off x="22070695" y="716584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9FCEF9A4-757A-40ED-9699-30DB763C4EAB}"/>
            </a:ext>
          </a:extLst>
        </xdr:cNvPr>
        <xdr:cNvSpPr txBox="1"/>
      </xdr:nvSpPr>
      <xdr:spPr>
        <a:xfrm>
          <a:off x="22201505" y="573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1F73B75E-597E-4013-90F3-CAE13A568F4A}"/>
            </a:ext>
          </a:extLst>
        </xdr:cNvPr>
        <xdr:cNvCxnSpPr/>
      </xdr:nvCxnSpPr>
      <xdr:spPr>
        <a:xfrm>
          <a:off x="22070695" y="596512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D383348-219A-4CF1-9430-2578E5B92BCD}"/>
            </a:ext>
          </a:extLst>
        </xdr:cNvPr>
        <xdr:cNvSpPr txBox="1"/>
      </xdr:nvSpPr>
      <xdr:spPr>
        <a:xfrm>
          <a:off x="22201505" y="68439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D42F221C-3AF1-47A7-9C6B-E6B5401F69D2}"/>
            </a:ext>
          </a:extLst>
        </xdr:cNvPr>
        <xdr:cNvSpPr/>
      </xdr:nvSpPr>
      <xdr:spPr>
        <a:xfrm>
          <a:off x="22108795" y="68693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B3233293-7170-403F-A8EC-874A8BD88A00}"/>
            </a:ext>
          </a:extLst>
        </xdr:cNvPr>
        <xdr:cNvSpPr/>
      </xdr:nvSpPr>
      <xdr:spPr>
        <a:xfrm>
          <a:off x="21270595" y="68658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F3A4DEE2-9D21-4083-A54E-CE421471BB99}"/>
            </a:ext>
          </a:extLst>
        </xdr:cNvPr>
        <xdr:cNvSpPr/>
      </xdr:nvSpPr>
      <xdr:spPr>
        <a:xfrm>
          <a:off x="20383500" y="6900736"/>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21E66449-DD20-4682-BF6C-E274CCF98D8E}"/>
            </a:ext>
          </a:extLst>
        </xdr:cNvPr>
        <xdr:cNvSpPr/>
      </xdr:nvSpPr>
      <xdr:spPr>
        <a:xfrm>
          <a:off x="19496405" y="69013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B247D203-B399-4ED6-9AFD-1644DA994DEC}"/>
            </a:ext>
          </a:extLst>
        </xdr:cNvPr>
        <xdr:cNvSpPr/>
      </xdr:nvSpPr>
      <xdr:spPr>
        <a:xfrm>
          <a:off x="18603595" y="691635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906BAD2-F725-45B9-8ED8-45F741D2858B}"/>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7497040-BB91-47A3-AF5F-DB421DE80604}"/>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6D465E3-B4B7-4608-B349-4FB165054B04}"/>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C4A71D9-05AE-4B45-A449-E5143F712525}"/>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863D25E-E5F7-424D-A5CB-5040CC998D6A}"/>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xdr:rowOff>
    </xdr:from>
    <xdr:to>
      <xdr:col>116</xdr:col>
      <xdr:colOff>114300</xdr:colOff>
      <xdr:row>39</xdr:row>
      <xdr:rowOff>102997</xdr:rowOff>
    </xdr:to>
    <xdr:sp macro="" textlink="">
      <xdr:nvSpPr>
        <xdr:cNvPr id="486" name="楕円 485">
          <a:extLst>
            <a:ext uri="{FF2B5EF4-FFF2-40B4-BE49-F238E27FC236}">
              <a16:creationId xmlns:a16="http://schemas.microsoft.com/office/drawing/2014/main" id="{6EDF894A-EA36-492F-9567-6417FBA662F9}"/>
            </a:ext>
          </a:extLst>
        </xdr:cNvPr>
        <xdr:cNvSpPr/>
      </xdr:nvSpPr>
      <xdr:spPr>
        <a:xfrm>
          <a:off x="22108795" y="68365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24274</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CB0BB3D-9574-4363-B6BD-84A51ED4B20B}"/>
            </a:ext>
          </a:extLst>
        </xdr:cNvPr>
        <xdr:cNvSpPr txBox="1"/>
      </xdr:nvSpPr>
      <xdr:spPr>
        <a:xfrm>
          <a:off x="22201505" y="668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9969</xdr:rowOff>
    </xdr:from>
    <xdr:to>
      <xdr:col>112</xdr:col>
      <xdr:colOff>38100</xdr:colOff>
      <xdr:row>39</xdr:row>
      <xdr:rowOff>111569</xdr:rowOff>
    </xdr:to>
    <xdr:sp macro="" textlink="">
      <xdr:nvSpPr>
        <xdr:cNvPr id="488" name="楕円 487">
          <a:extLst>
            <a:ext uri="{FF2B5EF4-FFF2-40B4-BE49-F238E27FC236}">
              <a16:creationId xmlns:a16="http://schemas.microsoft.com/office/drawing/2014/main" id="{640A976D-CF87-4FE9-94C8-C25975055409}"/>
            </a:ext>
          </a:extLst>
        </xdr:cNvPr>
        <xdr:cNvSpPr/>
      </xdr:nvSpPr>
      <xdr:spPr>
        <a:xfrm>
          <a:off x="21270595" y="684320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52197</xdr:rowOff>
    </xdr:from>
    <xdr:to>
      <xdr:col>116</xdr:col>
      <xdr:colOff>63500</xdr:colOff>
      <xdr:row>39</xdr:row>
      <xdr:rowOff>60769</xdr:rowOff>
    </xdr:to>
    <xdr:cxnSp macro="">
      <xdr:nvCxnSpPr>
        <xdr:cNvPr id="489" name="直線コネクタ 488">
          <a:extLst>
            <a:ext uri="{FF2B5EF4-FFF2-40B4-BE49-F238E27FC236}">
              <a16:creationId xmlns:a16="http://schemas.microsoft.com/office/drawing/2014/main" id="{CECF06A6-B186-4A4F-ABC2-61F09BE26EDC}"/>
            </a:ext>
          </a:extLst>
        </xdr:cNvPr>
        <xdr:cNvCxnSpPr/>
      </xdr:nvCxnSpPr>
      <xdr:spPr>
        <a:xfrm flipV="1">
          <a:off x="21325205" y="6885432"/>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17970</xdr:rowOff>
    </xdr:from>
    <xdr:to>
      <xdr:col>107</xdr:col>
      <xdr:colOff>101600</xdr:colOff>
      <xdr:row>39</xdr:row>
      <xdr:rowOff>119570</xdr:rowOff>
    </xdr:to>
    <xdr:sp macro="" textlink="">
      <xdr:nvSpPr>
        <xdr:cNvPr id="490" name="楕円 489">
          <a:extLst>
            <a:ext uri="{FF2B5EF4-FFF2-40B4-BE49-F238E27FC236}">
              <a16:creationId xmlns:a16="http://schemas.microsoft.com/office/drawing/2014/main" id="{0811BC35-0E51-4E13-AA8D-F6FE362D86DD}"/>
            </a:ext>
          </a:extLst>
        </xdr:cNvPr>
        <xdr:cNvSpPr/>
      </xdr:nvSpPr>
      <xdr:spPr>
        <a:xfrm>
          <a:off x="20383500" y="685692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60769</xdr:rowOff>
    </xdr:from>
    <xdr:to>
      <xdr:col>111</xdr:col>
      <xdr:colOff>177800</xdr:colOff>
      <xdr:row>39</xdr:row>
      <xdr:rowOff>68770</xdr:rowOff>
    </xdr:to>
    <xdr:cxnSp macro="">
      <xdr:nvCxnSpPr>
        <xdr:cNvPr id="491" name="直線コネクタ 490">
          <a:extLst>
            <a:ext uri="{FF2B5EF4-FFF2-40B4-BE49-F238E27FC236}">
              <a16:creationId xmlns:a16="http://schemas.microsoft.com/office/drawing/2014/main" id="{FB78D9DF-F779-4DBD-8CB2-D401277E54E4}"/>
            </a:ext>
          </a:extLst>
        </xdr:cNvPr>
        <xdr:cNvCxnSpPr/>
      </xdr:nvCxnSpPr>
      <xdr:spPr>
        <a:xfrm flipV="1">
          <a:off x="20432395" y="6899719"/>
          <a:ext cx="89281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28257</xdr:rowOff>
    </xdr:from>
    <xdr:to>
      <xdr:col>102</xdr:col>
      <xdr:colOff>165100</xdr:colOff>
      <xdr:row>39</xdr:row>
      <xdr:rowOff>129857</xdr:rowOff>
    </xdr:to>
    <xdr:sp macro="" textlink="">
      <xdr:nvSpPr>
        <xdr:cNvPr id="492" name="楕円 491">
          <a:extLst>
            <a:ext uri="{FF2B5EF4-FFF2-40B4-BE49-F238E27FC236}">
              <a16:creationId xmlns:a16="http://schemas.microsoft.com/office/drawing/2014/main" id="{C5A82437-4D4E-47BD-A768-2AFB9394F829}"/>
            </a:ext>
          </a:extLst>
        </xdr:cNvPr>
        <xdr:cNvSpPr/>
      </xdr:nvSpPr>
      <xdr:spPr>
        <a:xfrm>
          <a:off x="19496405" y="68653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68770</xdr:rowOff>
    </xdr:from>
    <xdr:to>
      <xdr:col>107</xdr:col>
      <xdr:colOff>50800</xdr:colOff>
      <xdr:row>39</xdr:row>
      <xdr:rowOff>79057</xdr:rowOff>
    </xdr:to>
    <xdr:cxnSp macro="">
      <xdr:nvCxnSpPr>
        <xdr:cNvPr id="493" name="直線コネクタ 492">
          <a:extLst>
            <a:ext uri="{FF2B5EF4-FFF2-40B4-BE49-F238E27FC236}">
              <a16:creationId xmlns:a16="http://schemas.microsoft.com/office/drawing/2014/main" id="{A27EE07C-1A2C-4B54-8836-5C080A56C117}"/>
            </a:ext>
          </a:extLst>
        </xdr:cNvPr>
        <xdr:cNvCxnSpPr/>
      </xdr:nvCxnSpPr>
      <xdr:spPr>
        <a:xfrm flipV="1">
          <a:off x="19545300" y="6905815"/>
          <a:ext cx="887095"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35687</xdr:rowOff>
    </xdr:from>
    <xdr:to>
      <xdr:col>98</xdr:col>
      <xdr:colOff>38100</xdr:colOff>
      <xdr:row>39</xdr:row>
      <xdr:rowOff>137287</xdr:rowOff>
    </xdr:to>
    <xdr:sp macro="" textlink="">
      <xdr:nvSpPr>
        <xdr:cNvPr id="494" name="楕円 493">
          <a:extLst>
            <a:ext uri="{FF2B5EF4-FFF2-40B4-BE49-F238E27FC236}">
              <a16:creationId xmlns:a16="http://schemas.microsoft.com/office/drawing/2014/main" id="{796B647E-2DC3-42C2-AF56-CC41C8A2E9EE}"/>
            </a:ext>
          </a:extLst>
        </xdr:cNvPr>
        <xdr:cNvSpPr/>
      </xdr:nvSpPr>
      <xdr:spPr>
        <a:xfrm>
          <a:off x="18603595" y="687082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79057</xdr:rowOff>
    </xdr:from>
    <xdr:to>
      <xdr:col>102</xdr:col>
      <xdr:colOff>114300</xdr:colOff>
      <xdr:row>39</xdr:row>
      <xdr:rowOff>86487</xdr:rowOff>
    </xdr:to>
    <xdr:cxnSp macro="">
      <xdr:nvCxnSpPr>
        <xdr:cNvPr id="495" name="直線コネクタ 494">
          <a:extLst>
            <a:ext uri="{FF2B5EF4-FFF2-40B4-BE49-F238E27FC236}">
              <a16:creationId xmlns:a16="http://schemas.microsoft.com/office/drawing/2014/main" id="{C5376340-6CDF-404C-B3A5-03E531367A78}"/>
            </a:ext>
          </a:extLst>
        </xdr:cNvPr>
        <xdr:cNvCxnSpPr/>
      </xdr:nvCxnSpPr>
      <xdr:spPr>
        <a:xfrm flipV="1">
          <a:off x="18658205" y="6914197"/>
          <a:ext cx="887095"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E295A625-FEC0-4989-A1AD-847B5648F160}"/>
            </a:ext>
          </a:extLst>
        </xdr:cNvPr>
        <xdr:cNvSpPr txBox="1"/>
      </xdr:nvSpPr>
      <xdr:spPr>
        <a:xfrm>
          <a:off x="21073822" y="695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E4DE6AB5-1760-4362-8137-6615D6CB11E5}"/>
            </a:ext>
          </a:extLst>
        </xdr:cNvPr>
        <xdr:cNvSpPr txBox="1"/>
      </xdr:nvSpPr>
      <xdr:spPr>
        <a:xfrm>
          <a:off x="20197522" y="699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B6C6924-B982-4C06-9A60-CE60D2D0C997}"/>
            </a:ext>
          </a:extLst>
        </xdr:cNvPr>
        <xdr:cNvSpPr txBox="1"/>
      </xdr:nvSpPr>
      <xdr:spPr>
        <a:xfrm>
          <a:off x="19312332"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77EDDCFA-E607-4501-B7C3-380D5DA7872E}"/>
            </a:ext>
          </a:extLst>
        </xdr:cNvPr>
        <xdr:cNvSpPr txBox="1"/>
      </xdr:nvSpPr>
      <xdr:spPr>
        <a:xfrm>
          <a:off x="18425237" y="70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128096</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D7A5E225-CD74-4A8E-8A66-4F094525F04D}"/>
            </a:ext>
          </a:extLst>
        </xdr:cNvPr>
        <xdr:cNvSpPr txBox="1"/>
      </xdr:nvSpPr>
      <xdr:spPr>
        <a:xfrm>
          <a:off x="21073822" y="661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136097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4B8BAA70-7F0F-43F2-BF52-8D15E1C544EB}"/>
            </a:ext>
          </a:extLst>
        </xdr:cNvPr>
        <xdr:cNvSpPr txBox="1"/>
      </xdr:nvSpPr>
      <xdr:spPr>
        <a:xfrm>
          <a:off x="20197522" y="66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146384</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B3AFFDF-FF47-4089-8DDB-5AD45C712C27}"/>
            </a:ext>
          </a:extLst>
        </xdr:cNvPr>
        <xdr:cNvSpPr txBox="1"/>
      </xdr:nvSpPr>
      <xdr:spPr>
        <a:xfrm>
          <a:off x="19312332" y="663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153814</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2641B817-3E94-4E6B-A08D-7C5586923900}"/>
            </a:ext>
          </a:extLst>
        </xdr:cNvPr>
        <xdr:cNvSpPr txBox="1"/>
      </xdr:nvSpPr>
      <xdr:spPr>
        <a:xfrm>
          <a:off x="18425237" y="663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557B662-5AA8-4FEC-83F7-3C4CBB45A9C3}"/>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DD2AD22-A493-4B26-945E-00361FB241F2}"/>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D5A60C0-F633-4A0D-B04C-343906B3A1AF}"/>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6DE39EFB-1DA5-4B30-BC3B-A2B00046774C}"/>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F3501D01-4A1F-49EA-B29A-F3330E5C12E1}"/>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4826B48D-3EE6-41BC-8CD4-52D63D25AC85}"/>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99243E4-60A9-45BE-84B1-F5EC71C989A9}"/>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2030E16-2176-4F65-B6BD-C827BBDD90B1}"/>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F5B7DE2F-DA0D-47C3-8824-5253AE7BF574}"/>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ACA8B9F-FCA3-4D01-A8F4-1D7431B8C1E4}"/>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E77A3B81-9BF8-416F-A6BB-3A45CC2B200C}"/>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A2056336-D080-406B-8173-40E1D145CC2E}"/>
            </a:ext>
          </a:extLst>
        </xdr:cNvPr>
        <xdr:cNvCxnSpPr/>
      </xdr:nvCxnSpPr>
      <xdr:spPr>
        <a:xfrm>
          <a:off x="1244790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45BA9B7D-FBCF-4D6D-B357-42799688553D}"/>
            </a:ext>
          </a:extLst>
        </xdr:cNvPr>
        <xdr:cNvSpPr txBox="1"/>
      </xdr:nvSpPr>
      <xdr:spPr>
        <a:xfrm>
          <a:off x="11982631"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C0B10F82-D60C-434C-9C0E-8C92FEF780E0}"/>
            </a:ext>
          </a:extLst>
        </xdr:cNvPr>
        <xdr:cNvCxnSpPr/>
      </xdr:nvCxnSpPr>
      <xdr:spPr>
        <a:xfrm>
          <a:off x="1244790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67E0F151-B911-45B2-88AB-EBF1E3F4DBBE}"/>
            </a:ext>
          </a:extLst>
        </xdr:cNvPr>
        <xdr:cNvSpPr txBox="1"/>
      </xdr:nvSpPr>
      <xdr:spPr>
        <a:xfrm>
          <a:off x="1204294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3F8E9EE3-BC56-46FD-AED6-AA9A975CE5A3}"/>
            </a:ext>
          </a:extLst>
        </xdr:cNvPr>
        <xdr:cNvCxnSpPr/>
      </xdr:nvCxnSpPr>
      <xdr:spPr>
        <a:xfrm>
          <a:off x="1244790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3C3F9773-62E8-422F-865B-C05E5DB26662}"/>
            </a:ext>
          </a:extLst>
        </xdr:cNvPr>
        <xdr:cNvSpPr txBox="1"/>
      </xdr:nvSpPr>
      <xdr:spPr>
        <a:xfrm>
          <a:off x="1204294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6D748B27-BE8D-4C31-9C0B-43BAC9DAA342}"/>
            </a:ext>
          </a:extLst>
        </xdr:cNvPr>
        <xdr:cNvCxnSpPr/>
      </xdr:nvCxnSpPr>
      <xdr:spPr>
        <a:xfrm>
          <a:off x="1244790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15B657E1-9851-4929-8F3F-7F6BFC25F3B6}"/>
            </a:ext>
          </a:extLst>
        </xdr:cNvPr>
        <xdr:cNvSpPr txBox="1"/>
      </xdr:nvSpPr>
      <xdr:spPr>
        <a:xfrm>
          <a:off x="1204294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F77FAB84-3C1B-4A0D-B6C4-D3D45EE7FE52}"/>
            </a:ext>
          </a:extLst>
        </xdr:cNvPr>
        <xdr:cNvCxnSpPr/>
      </xdr:nvCxnSpPr>
      <xdr:spPr>
        <a:xfrm>
          <a:off x="1244790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BD5461E4-C4C3-41C4-AA32-481773E083A0}"/>
            </a:ext>
          </a:extLst>
        </xdr:cNvPr>
        <xdr:cNvSpPr txBox="1"/>
      </xdr:nvSpPr>
      <xdr:spPr>
        <a:xfrm>
          <a:off x="1204294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68E218DA-ED6A-473D-BA83-D5505E90393A}"/>
            </a:ext>
          </a:extLst>
        </xdr:cNvPr>
        <xdr:cNvCxnSpPr/>
      </xdr:nvCxnSpPr>
      <xdr:spPr>
        <a:xfrm>
          <a:off x="1244790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7D647560-AD98-4BBE-BA51-E1713200F47E}"/>
            </a:ext>
          </a:extLst>
        </xdr:cNvPr>
        <xdr:cNvSpPr txBox="1"/>
      </xdr:nvSpPr>
      <xdr:spPr>
        <a:xfrm>
          <a:off x="12108966"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FDCD2F1-5D11-4857-BCBC-40DB23421DD8}"/>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C098B742-8E85-46CD-A485-D280A8835329}"/>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B043D315-E83A-41EF-AB71-9D4DF9A0635C}"/>
            </a:ext>
          </a:extLst>
        </xdr:cNvPr>
        <xdr:cNvCxnSpPr/>
      </xdr:nvCxnSpPr>
      <xdr:spPr>
        <a:xfrm flipV="1">
          <a:off x="16316959" y="9897564"/>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47C99D5E-BC11-43C7-A5EC-1C7689C403BD}"/>
            </a:ext>
          </a:extLst>
        </xdr:cNvPr>
        <xdr:cNvSpPr txBox="1"/>
      </xdr:nvSpPr>
      <xdr:spPr>
        <a:xfrm>
          <a:off x="16355695" y="113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3D17B871-D544-4FF5-AA9D-87B5E6B3FFC4}"/>
            </a:ext>
          </a:extLst>
        </xdr:cNvPr>
        <xdr:cNvCxnSpPr/>
      </xdr:nvCxnSpPr>
      <xdr:spPr>
        <a:xfrm>
          <a:off x="16230600" y="113510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341D221B-3BE0-43AC-A6A6-29A59442BD56}"/>
            </a:ext>
          </a:extLst>
        </xdr:cNvPr>
        <xdr:cNvSpPr txBox="1"/>
      </xdr:nvSpPr>
      <xdr:spPr>
        <a:xfrm>
          <a:off x="16355695" y="967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67575384-C094-4143-B6E2-98CEC95B8C03}"/>
            </a:ext>
          </a:extLst>
        </xdr:cNvPr>
        <xdr:cNvCxnSpPr/>
      </xdr:nvCxnSpPr>
      <xdr:spPr>
        <a:xfrm>
          <a:off x="16230600" y="989756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CD4D652-784E-4721-B8AF-AEC513804C41}"/>
            </a:ext>
          </a:extLst>
        </xdr:cNvPr>
        <xdr:cNvSpPr txBox="1"/>
      </xdr:nvSpPr>
      <xdr:spPr>
        <a:xfrm>
          <a:off x="16355695" y="10662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488D41E6-C548-4F47-8CEB-7A1D3F7FF45F}"/>
            </a:ext>
          </a:extLst>
        </xdr:cNvPr>
        <xdr:cNvSpPr/>
      </xdr:nvSpPr>
      <xdr:spPr>
        <a:xfrm>
          <a:off x="16268700" y="1068006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B541C572-C4B9-49B6-9143-A6BF301D1F47}"/>
            </a:ext>
          </a:extLst>
        </xdr:cNvPr>
        <xdr:cNvSpPr/>
      </xdr:nvSpPr>
      <xdr:spPr>
        <a:xfrm>
          <a:off x="15430500" y="1067516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E08F947B-827D-4651-A232-249FD2C16F4E}"/>
            </a:ext>
          </a:extLst>
        </xdr:cNvPr>
        <xdr:cNvSpPr/>
      </xdr:nvSpPr>
      <xdr:spPr>
        <a:xfrm>
          <a:off x="14543405" y="1068006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CD5510C9-E9BB-4CA4-B8DD-369F181044DC}"/>
            </a:ext>
          </a:extLst>
        </xdr:cNvPr>
        <xdr:cNvSpPr/>
      </xdr:nvSpPr>
      <xdr:spPr>
        <a:xfrm>
          <a:off x="13650595" y="1064087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1C811A26-504E-4C42-8770-0456E9591EF3}"/>
            </a:ext>
          </a:extLst>
        </xdr:cNvPr>
        <xdr:cNvSpPr/>
      </xdr:nvSpPr>
      <xdr:spPr>
        <a:xfrm>
          <a:off x="12763500" y="1062509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226A7D0-5E23-4487-9838-5A520F08CDBA}"/>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2A6FA9D-E7CF-4B1D-8441-25D9A57EFDDA}"/>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D78B3FF-00B3-4E0A-A8BF-6BF773EADE74}"/>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D21093F-9FC9-4AAE-9161-0F3A238F1151}"/>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B72E3B7-19EB-48E9-BDAF-68E0E15ACF55}"/>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37374</xdr:rowOff>
    </xdr:from>
    <xdr:to>
      <xdr:col>85</xdr:col>
      <xdr:colOff>177800</xdr:colOff>
      <xdr:row>57</xdr:row>
      <xdr:rowOff>138974</xdr:rowOff>
    </xdr:to>
    <xdr:sp macro="" textlink="">
      <xdr:nvSpPr>
        <xdr:cNvPr id="545" name="楕円 544">
          <a:extLst>
            <a:ext uri="{FF2B5EF4-FFF2-40B4-BE49-F238E27FC236}">
              <a16:creationId xmlns:a16="http://schemas.microsoft.com/office/drawing/2014/main" id="{E89C8BB9-35C3-4784-9870-24E2020AA80E}"/>
            </a:ext>
          </a:extLst>
        </xdr:cNvPr>
        <xdr:cNvSpPr/>
      </xdr:nvSpPr>
      <xdr:spPr>
        <a:xfrm>
          <a:off x="16268700" y="1002719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60251</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7EEAF4C-8E99-42C8-98F4-0DC9306F6EC9}"/>
            </a:ext>
          </a:extLst>
        </xdr:cNvPr>
        <xdr:cNvSpPr txBox="1"/>
      </xdr:nvSpPr>
      <xdr:spPr>
        <a:xfrm>
          <a:off x="16355695"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150041</xdr:rowOff>
    </xdr:from>
    <xdr:to>
      <xdr:col>81</xdr:col>
      <xdr:colOff>101600</xdr:colOff>
      <xdr:row>57</xdr:row>
      <xdr:rowOff>80191</xdr:rowOff>
    </xdr:to>
    <xdr:sp macro="" textlink="">
      <xdr:nvSpPr>
        <xdr:cNvPr id="547" name="楕円 546">
          <a:extLst>
            <a:ext uri="{FF2B5EF4-FFF2-40B4-BE49-F238E27FC236}">
              <a16:creationId xmlns:a16="http://schemas.microsoft.com/office/drawing/2014/main" id="{0358768B-8A3F-4E7D-B146-E33947CB2341}"/>
            </a:ext>
          </a:extLst>
        </xdr:cNvPr>
        <xdr:cNvSpPr/>
      </xdr:nvSpPr>
      <xdr:spPr>
        <a:xfrm>
          <a:off x="15430500" y="99646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29391</xdr:rowOff>
    </xdr:from>
    <xdr:to>
      <xdr:col>85</xdr:col>
      <xdr:colOff>127000</xdr:colOff>
      <xdr:row>57</xdr:row>
      <xdr:rowOff>88174</xdr:rowOff>
    </xdr:to>
    <xdr:cxnSp macro="">
      <xdr:nvCxnSpPr>
        <xdr:cNvPr id="548" name="直線コネクタ 547">
          <a:extLst>
            <a:ext uri="{FF2B5EF4-FFF2-40B4-BE49-F238E27FC236}">
              <a16:creationId xmlns:a16="http://schemas.microsoft.com/office/drawing/2014/main" id="{67C93014-A1EF-46A5-9654-A810F8153AD3}"/>
            </a:ext>
          </a:extLst>
        </xdr:cNvPr>
        <xdr:cNvCxnSpPr/>
      </xdr:nvCxnSpPr>
      <xdr:spPr>
        <a:xfrm>
          <a:off x="15479395" y="10021116"/>
          <a:ext cx="83820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107587</xdr:rowOff>
    </xdr:from>
    <xdr:to>
      <xdr:col>76</xdr:col>
      <xdr:colOff>165100</xdr:colOff>
      <xdr:row>58</xdr:row>
      <xdr:rowOff>37737</xdr:rowOff>
    </xdr:to>
    <xdr:sp macro="" textlink="">
      <xdr:nvSpPr>
        <xdr:cNvPr id="549" name="楕円 548">
          <a:extLst>
            <a:ext uri="{FF2B5EF4-FFF2-40B4-BE49-F238E27FC236}">
              <a16:creationId xmlns:a16="http://schemas.microsoft.com/office/drawing/2014/main" id="{AB91DF63-2CEE-452A-9BFC-70ABB111B402}"/>
            </a:ext>
          </a:extLst>
        </xdr:cNvPr>
        <xdr:cNvSpPr/>
      </xdr:nvSpPr>
      <xdr:spPr>
        <a:xfrm>
          <a:off x="14543405" y="1009931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29391</xdr:rowOff>
    </xdr:from>
    <xdr:to>
      <xdr:col>81</xdr:col>
      <xdr:colOff>50800</xdr:colOff>
      <xdr:row>57</xdr:row>
      <xdr:rowOff>158387</xdr:rowOff>
    </xdr:to>
    <xdr:cxnSp macro="">
      <xdr:nvCxnSpPr>
        <xdr:cNvPr id="550" name="直線コネクタ 549">
          <a:extLst>
            <a:ext uri="{FF2B5EF4-FFF2-40B4-BE49-F238E27FC236}">
              <a16:creationId xmlns:a16="http://schemas.microsoft.com/office/drawing/2014/main" id="{0AA1F263-30FA-47E1-934C-F88B46C9D1C4}"/>
            </a:ext>
          </a:extLst>
        </xdr:cNvPr>
        <xdr:cNvCxnSpPr/>
      </xdr:nvCxnSpPr>
      <xdr:spPr>
        <a:xfrm flipV="1">
          <a:off x="14592300" y="10021116"/>
          <a:ext cx="887095"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29210</xdr:rowOff>
    </xdr:from>
    <xdr:to>
      <xdr:col>72</xdr:col>
      <xdr:colOff>38100</xdr:colOff>
      <xdr:row>60</xdr:row>
      <xdr:rowOff>130810</xdr:rowOff>
    </xdr:to>
    <xdr:sp macro="" textlink="">
      <xdr:nvSpPr>
        <xdr:cNvPr id="551" name="楕円 550">
          <a:extLst>
            <a:ext uri="{FF2B5EF4-FFF2-40B4-BE49-F238E27FC236}">
              <a16:creationId xmlns:a16="http://schemas.microsoft.com/office/drawing/2014/main" id="{A309FC60-AFC2-45EE-9BD0-295993AC7C16}"/>
            </a:ext>
          </a:extLst>
        </xdr:cNvPr>
        <xdr:cNvSpPr/>
      </xdr:nvSpPr>
      <xdr:spPr>
        <a:xfrm>
          <a:off x="13650595" y="105467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158387</xdr:rowOff>
    </xdr:from>
    <xdr:to>
      <xdr:col>76</xdr:col>
      <xdr:colOff>114300</xdr:colOff>
      <xdr:row>60</xdr:row>
      <xdr:rowOff>80010</xdr:rowOff>
    </xdr:to>
    <xdr:cxnSp macro="">
      <xdr:nvCxnSpPr>
        <xdr:cNvPr id="552" name="直線コネクタ 551">
          <a:extLst>
            <a:ext uri="{FF2B5EF4-FFF2-40B4-BE49-F238E27FC236}">
              <a16:creationId xmlns:a16="http://schemas.microsoft.com/office/drawing/2014/main" id="{F7C37DF5-9B1A-4C97-A05F-1A644B668F5F}"/>
            </a:ext>
          </a:extLst>
        </xdr:cNvPr>
        <xdr:cNvCxnSpPr/>
      </xdr:nvCxnSpPr>
      <xdr:spPr>
        <a:xfrm flipV="1">
          <a:off x="13705205" y="10146302"/>
          <a:ext cx="887095" cy="44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553" name="楕円 552">
          <a:extLst>
            <a:ext uri="{FF2B5EF4-FFF2-40B4-BE49-F238E27FC236}">
              <a16:creationId xmlns:a16="http://schemas.microsoft.com/office/drawing/2014/main" id="{1F03ABA3-BF74-4AD1-921D-E342FCD5DB69}"/>
            </a:ext>
          </a:extLst>
        </xdr:cNvPr>
        <xdr:cNvSpPr/>
      </xdr:nvSpPr>
      <xdr:spPr>
        <a:xfrm>
          <a:off x="12763500" y="105200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60</xdr:row>
      <xdr:rowOff>80010</xdr:rowOff>
    </xdr:to>
    <xdr:cxnSp macro="">
      <xdr:nvCxnSpPr>
        <xdr:cNvPr id="554" name="直線コネクタ 553">
          <a:extLst>
            <a:ext uri="{FF2B5EF4-FFF2-40B4-BE49-F238E27FC236}">
              <a16:creationId xmlns:a16="http://schemas.microsoft.com/office/drawing/2014/main" id="{9DA331EE-6A32-4754-97B4-ED3BE8879C38}"/>
            </a:ext>
          </a:extLst>
        </xdr:cNvPr>
        <xdr:cNvCxnSpPr/>
      </xdr:nvCxnSpPr>
      <xdr:spPr>
        <a:xfrm>
          <a:off x="12812395" y="10576560"/>
          <a:ext cx="89281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E99E94DA-9EB0-4FCC-8571-0EA8F9B4E30E}"/>
            </a:ext>
          </a:extLst>
        </xdr:cNvPr>
        <xdr:cNvSpPr txBox="1"/>
      </xdr:nvSpPr>
      <xdr:spPr>
        <a:xfrm>
          <a:off x="15267949" y="1077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205E4A0E-050B-439A-8711-A60DB1F64619}"/>
            </a:ext>
          </a:extLst>
        </xdr:cNvPr>
        <xdr:cNvSpPr txBox="1"/>
      </xdr:nvSpPr>
      <xdr:spPr>
        <a:xfrm>
          <a:off x="14391649"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E8407507-F743-4EF6-9619-B6643D7D5AC4}"/>
            </a:ext>
          </a:extLst>
        </xdr:cNvPr>
        <xdr:cNvSpPr txBox="1"/>
      </xdr:nvSpPr>
      <xdr:spPr>
        <a:xfrm>
          <a:off x="13498839" y="1073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a:extLst>
            <a:ext uri="{FF2B5EF4-FFF2-40B4-BE49-F238E27FC236}">
              <a16:creationId xmlns:a16="http://schemas.microsoft.com/office/drawing/2014/main" id="{A0321971-C30D-412F-B7AA-AA5BE9777E72}"/>
            </a:ext>
          </a:extLst>
        </xdr:cNvPr>
        <xdr:cNvSpPr txBox="1"/>
      </xdr:nvSpPr>
      <xdr:spPr>
        <a:xfrm>
          <a:off x="12611744" y="107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96718</xdr:rowOff>
    </xdr:from>
    <xdr:ext cx="405111" cy="259045"/>
    <xdr:sp macro="" textlink="">
      <xdr:nvSpPr>
        <xdr:cNvPr id="559" name="n_1mainValue【学校施設】&#10;有形固定資産減価償却率">
          <a:extLst>
            <a:ext uri="{FF2B5EF4-FFF2-40B4-BE49-F238E27FC236}">
              <a16:creationId xmlns:a16="http://schemas.microsoft.com/office/drawing/2014/main" id="{82C6F20E-FE7F-4CEC-A558-3B4E087FAAF0}"/>
            </a:ext>
          </a:extLst>
        </xdr:cNvPr>
        <xdr:cNvSpPr txBox="1"/>
      </xdr:nvSpPr>
      <xdr:spPr>
        <a:xfrm>
          <a:off x="15267949" y="973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54264</xdr:rowOff>
    </xdr:from>
    <xdr:ext cx="405111" cy="259045"/>
    <xdr:sp macro="" textlink="">
      <xdr:nvSpPr>
        <xdr:cNvPr id="560" name="n_2mainValue【学校施設】&#10;有形固定資産減価償却率">
          <a:extLst>
            <a:ext uri="{FF2B5EF4-FFF2-40B4-BE49-F238E27FC236}">
              <a16:creationId xmlns:a16="http://schemas.microsoft.com/office/drawing/2014/main" id="{FED176A7-1F66-4F95-B5E8-5984EDC57DAF}"/>
            </a:ext>
          </a:extLst>
        </xdr:cNvPr>
        <xdr:cNvSpPr txBox="1"/>
      </xdr:nvSpPr>
      <xdr:spPr>
        <a:xfrm>
          <a:off x="14391649"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147337</xdr:rowOff>
    </xdr:from>
    <xdr:ext cx="405111" cy="259045"/>
    <xdr:sp macro="" textlink="">
      <xdr:nvSpPr>
        <xdr:cNvPr id="561" name="n_3mainValue【学校施設】&#10;有形固定資産減価償却率">
          <a:extLst>
            <a:ext uri="{FF2B5EF4-FFF2-40B4-BE49-F238E27FC236}">
              <a16:creationId xmlns:a16="http://schemas.microsoft.com/office/drawing/2014/main" id="{27CAD67A-1508-45AF-B5D8-797F9AC99D57}"/>
            </a:ext>
          </a:extLst>
        </xdr:cNvPr>
        <xdr:cNvSpPr txBox="1"/>
      </xdr:nvSpPr>
      <xdr:spPr>
        <a:xfrm>
          <a:off x="13498839" y="1031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2" name="n_4mainValue【学校施設】&#10;有形固定資産減価償却率">
          <a:extLst>
            <a:ext uri="{FF2B5EF4-FFF2-40B4-BE49-F238E27FC236}">
              <a16:creationId xmlns:a16="http://schemas.microsoft.com/office/drawing/2014/main" id="{A1B49BC7-9F13-4DBF-AC17-D2790BFD462E}"/>
            </a:ext>
          </a:extLst>
        </xdr:cNvPr>
        <xdr:cNvSpPr txBox="1"/>
      </xdr:nvSpPr>
      <xdr:spPr>
        <a:xfrm>
          <a:off x="12611744" y="1028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53FCB17-3084-46B2-B889-C0BAC4D18268}"/>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C47ADC2-2025-4B30-82B1-CB05EEFB0298}"/>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C48031CC-71A6-4A82-B015-B88AA3CE02BC}"/>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5488EF4-7DE1-4DF3-8F43-1AB87244753A}"/>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7F277917-9FB8-4EFE-AABA-A92369334242}"/>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3B9ACD2A-25D3-4C99-AB12-3C53AE18FC7E}"/>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B6FD652-4AB9-4210-8925-A5D06E95FCF4}"/>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C784B4A7-830E-4AB8-B140-B2FEE93C2721}"/>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6BC1B32-1164-4BF0-80EA-26DF88357A45}"/>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DDE8CC11-2AF9-489F-8ECF-45B5F5E1F719}"/>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9DAAD6B2-6614-407B-AC1F-7B2BA2654FAF}"/>
            </a:ext>
          </a:extLst>
        </xdr:cNvPr>
        <xdr:cNvCxnSpPr/>
      </xdr:nvCxnSpPr>
      <xdr:spPr>
        <a:xfrm>
          <a:off x="18288000" y="111023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DAB5E89E-6F21-4AAC-B690-5D1D6E40C8DB}"/>
            </a:ext>
          </a:extLst>
        </xdr:cNvPr>
        <xdr:cNvSpPr txBox="1"/>
      </xdr:nvSpPr>
      <xdr:spPr>
        <a:xfrm>
          <a:off x="17822726" y="109505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3E50E21E-2338-49C0-8EE8-621504FF51F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AE4435F9-F97D-49F8-9E07-2A8824A844E7}"/>
            </a:ext>
          </a:extLst>
        </xdr:cNvPr>
        <xdr:cNvSpPr txBox="1"/>
      </xdr:nvSpPr>
      <xdr:spPr>
        <a:xfrm>
          <a:off x="17756701" y="103714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9CE5B667-80EC-4149-B99A-761E16E61343}"/>
            </a:ext>
          </a:extLst>
        </xdr:cNvPr>
        <xdr:cNvCxnSpPr/>
      </xdr:nvCxnSpPr>
      <xdr:spPr>
        <a:xfrm>
          <a:off x="18288000" y="9928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2AF71F2B-7EB9-4DE4-BD32-E96DB4672DE8}"/>
            </a:ext>
          </a:extLst>
        </xdr:cNvPr>
        <xdr:cNvSpPr txBox="1"/>
      </xdr:nvSpPr>
      <xdr:spPr>
        <a:xfrm>
          <a:off x="17756701" y="97847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97A874F4-680E-45B7-B1EA-89534BA50419}"/>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81486DC8-A9F8-4B5A-99C2-0618094B94E0}"/>
            </a:ext>
          </a:extLst>
        </xdr:cNvPr>
        <xdr:cNvSpPr txBox="1"/>
      </xdr:nvSpPr>
      <xdr:spPr>
        <a:xfrm>
          <a:off x="17756701" y="91979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42C35D78-9F5F-4AF7-B2A2-A51765C4111D}"/>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604F1A21-DBD9-42C7-8A3A-7C5C2DDFD1FF}"/>
            </a:ext>
          </a:extLst>
        </xdr:cNvPr>
        <xdr:cNvCxnSpPr/>
      </xdr:nvCxnSpPr>
      <xdr:spPr>
        <a:xfrm flipV="1">
          <a:off x="22162769" y="9786766"/>
          <a:ext cx="0" cy="1230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80ACA232-CF90-4715-9CA8-62BC1A6072D4}"/>
            </a:ext>
          </a:extLst>
        </xdr:cNvPr>
        <xdr:cNvSpPr txBox="1"/>
      </xdr:nvSpPr>
      <xdr:spPr>
        <a:xfrm>
          <a:off x="22201505" y="1102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B5C6211-3191-40AF-BFE4-6A9F16FFF043}"/>
            </a:ext>
          </a:extLst>
        </xdr:cNvPr>
        <xdr:cNvCxnSpPr/>
      </xdr:nvCxnSpPr>
      <xdr:spPr>
        <a:xfrm>
          <a:off x="22070695" y="1101773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365697D3-0095-4A50-81E1-2D0C06773048}"/>
            </a:ext>
          </a:extLst>
        </xdr:cNvPr>
        <xdr:cNvSpPr txBox="1"/>
      </xdr:nvSpPr>
      <xdr:spPr>
        <a:xfrm>
          <a:off x="22201505" y="956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6CA4A1D-18AC-4026-A38F-2A5C589E5C83}"/>
            </a:ext>
          </a:extLst>
        </xdr:cNvPr>
        <xdr:cNvCxnSpPr/>
      </xdr:nvCxnSpPr>
      <xdr:spPr>
        <a:xfrm>
          <a:off x="22070695" y="978676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6292F9A1-123D-4C8B-ABEE-21C35F613B3E}"/>
            </a:ext>
          </a:extLst>
        </xdr:cNvPr>
        <xdr:cNvSpPr txBox="1"/>
      </xdr:nvSpPr>
      <xdr:spPr>
        <a:xfrm>
          <a:off x="22201505" y="10618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5ED802D3-FC10-424E-BEA6-223968A62333}"/>
            </a:ext>
          </a:extLst>
        </xdr:cNvPr>
        <xdr:cNvSpPr/>
      </xdr:nvSpPr>
      <xdr:spPr>
        <a:xfrm>
          <a:off x="22108795" y="107672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31480BF8-A42C-4B47-B97B-D8B170825997}"/>
            </a:ext>
          </a:extLst>
        </xdr:cNvPr>
        <xdr:cNvSpPr/>
      </xdr:nvSpPr>
      <xdr:spPr>
        <a:xfrm>
          <a:off x="21270595" y="107709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C1D7E876-71AA-403E-8B02-063BE57FF045}"/>
            </a:ext>
          </a:extLst>
        </xdr:cNvPr>
        <xdr:cNvSpPr/>
      </xdr:nvSpPr>
      <xdr:spPr>
        <a:xfrm>
          <a:off x="20383500" y="1080522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DDFF6F8-9C0D-4377-8458-8E484A29EDD3}"/>
            </a:ext>
          </a:extLst>
        </xdr:cNvPr>
        <xdr:cNvSpPr/>
      </xdr:nvSpPr>
      <xdr:spPr>
        <a:xfrm>
          <a:off x="19496405" y="10811091"/>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93F4BD7A-7340-4010-8B09-CAE609A3F151}"/>
            </a:ext>
          </a:extLst>
        </xdr:cNvPr>
        <xdr:cNvSpPr/>
      </xdr:nvSpPr>
      <xdr:spPr>
        <a:xfrm>
          <a:off x="18603595" y="1082343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09C2290-E6F5-4794-AF7F-29806EFC8428}"/>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F7A28D9-F381-49E6-AE7B-61E25D1BC46A}"/>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B19F26D-78E6-4F87-9C7A-4F7B31E4A04D}"/>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F9F8911-2865-418C-84F4-447E37ED2714}"/>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D9F6FA6-97EF-464A-B8D1-4B0B9F0903E0}"/>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74073</xdr:rowOff>
    </xdr:from>
    <xdr:to>
      <xdr:col>116</xdr:col>
      <xdr:colOff>114300</xdr:colOff>
      <xdr:row>63</xdr:row>
      <xdr:rowOff>4223</xdr:rowOff>
    </xdr:to>
    <xdr:sp macro="" textlink="">
      <xdr:nvSpPr>
        <xdr:cNvPr id="598" name="楕円 597">
          <a:extLst>
            <a:ext uri="{FF2B5EF4-FFF2-40B4-BE49-F238E27FC236}">
              <a16:creationId xmlns:a16="http://schemas.microsoft.com/office/drawing/2014/main" id="{7A50127B-5177-44ED-9700-E6BE4B1EBA60}"/>
            </a:ext>
          </a:extLst>
        </xdr:cNvPr>
        <xdr:cNvSpPr/>
      </xdr:nvSpPr>
      <xdr:spPr>
        <a:xfrm>
          <a:off x="22108795" y="1094019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160450</xdr:rowOff>
    </xdr:from>
    <xdr:ext cx="469744" cy="259045"/>
    <xdr:sp macro="" textlink="">
      <xdr:nvSpPr>
        <xdr:cNvPr id="599" name="【学校施設】&#10;一人当たり面積該当値テキスト">
          <a:extLst>
            <a:ext uri="{FF2B5EF4-FFF2-40B4-BE49-F238E27FC236}">
              <a16:creationId xmlns:a16="http://schemas.microsoft.com/office/drawing/2014/main" id="{D10323D9-6D5D-47E4-945A-83E724DD9725}"/>
            </a:ext>
          </a:extLst>
        </xdr:cNvPr>
        <xdr:cNvSpPr txBox="1"/>
      </xdr:nvSpPr>
      <xdr:spPr>
        <a:xfrm>
          <a:off x="22201505" y="1084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76759</xdr:rowOff>
    </xdr:from>
    <xdr:to>
      <xdr:col>112</xdr:col>
      <xdr:colOff>38100</xdr:colOff>
      <xdr:row>63</xdr:row>
      <xdr:rowOff>6909</xdr:rowOff>
    </xdr:to>
    <xdr:sp macro="" textlink="">
      <xdr:nvSpPr>
        <xdr:cNvPr id="600" name="楕円 599">
          <a:extLst>
            <a:ext uri="{FF2B5EF4-FFF2-40B4-BE49-F238E27FC236}">
              <a16:creationId xmlns:a16="http://schemas.microsoft.com/office/drawing/2014/main" id="{A54568EC-C1BA-46A3-8370-77BE5F635128}"/>
            </a:ext>
          </a:extLst>
        </xdr:cNvPr>
        <xdr:cNvSpPr/>
      </xdr:nvSpPr>
      <xdr:spPr>
        <a:xfrm>
          <a:off x="21270595" y="1094287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124873</xdr:rowOff>
    </xdr:from>
    <xdr:to>
      <xdr:col>116</xdr:col>
      <xdr:colOff>63500</xdr:colOff>
      <xdr:row>62</xdr:row>
      <xdr:rowOff>127559</xdr:rowOff>
    </xdr:to>
    <xdr:cxnSp macro="">
      <xdr:nvCxnSpPr>
        <xdr:cNvPr id="601" name="直線コネクタ 600">
          <a:extLst>
            <a:ext uri="{FF2B5EF4-FFF2-40B4-BE49-F238E27FC236}">
              <a16:creationId xmlns:a16="http://schemas.microsoft.com/office/drawing/2014/main" id="{EFBDAAD6-69B1-46BF-AF73-5205A6DD2E98}"/>
            </a:ext>
          </a:extLst>
        </xdr:cNvPr>
        <xdr:cNvCxnSpPr/>
      </xdr:nvCxnSpPr>
      <xdr:spPr>
        <a:xfrm flipV="1">
          <a:off x="21325205" y="10989088"/>
          <a:ext cx="8382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154654</xdr:rowOff>
    </xdr:from>
    <xdr:to>
      <xdr:col>107</xdr:col>
      <xdr:colOff>101600</xdr:colOff>
      <xdr:row>62</xdr:row>
      <xdr:rowOff>84804</xdr:rowOff>
    </xdr:to>
    <xdr:sp macro="" textlink="">
      <xdr:nvSpPr>
        <xdr:cNvPr id="602" name="楕円 601">
          <a:extLst>
            <a:ext uri="{FF2B5EF4-FFF2-40B4-BE49-F238E27FC236}">
              <a16:creationId xmlns:a16="http://schemas.microsoft.com/office/drawing/2014/main" id="{A6D4072D-73D5-4308-B2BC-CA3D1E118B8A}"/>
            </a:ext>
          </a:extLst>
        </xdr:cNvPr>
        <xdr:cNvSpPr/>
      </xdr:nvSpPr>
      <xdr:spPr>
        <a:xfrm>
          <a:off x="20383500" y="1084551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34004</xdr:rowOff>
    </xdr:from>
    <xdr:to>
      <xdr:col>111</xdr:col>
      <xdr:colOff>177800</xdr:colOff>
      <xdr:row>62</xdr:row>
      <xdr:rowOff>127559</xdr:rowOff>
    </xdr:to>
    <xdr:cxnSp macro="">
      <xdr:nvCxnSpPr>
        <xdr:cNvPr id="603" name="直線コネクタ 602">
          <a:extLst>
            <a:ext uri="{FF2B5EF4-FFF2-40B4-BE49-F238E27FC236}">
              <a16:creationId xmlns:a16="http://schemas.microsoft.com/office/drawing/2014/main" id="{15645B2B-2B10-4D69-82AF-CD72FB88C25C}"/>
            </a:ext>
          </a:extLst>
        </xdr:cNvPr>
        <xdr:cNvCxnSpPr/>
      </xdr:nvCxnSpPr>
      <xdr:spPr>
        <a:xfrm>
          <a:off x="20432395" y="10900124"/>
          <a:ext cx="892810" cy="9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161341</xdr:rowOff>
    </xdr:from>
    <xdr:to>
      <xdr:col>102</xdr:col>
      <xdr:colOff>165100</xdr:colOff>
      <xdr:row>62</xdr:row>
      <xdr:rowOff>91491</xdr:rowOff>
    </xdr:to>
    <xdr:sp macro="" textlink="">
      <xdr:nvSpPr>
        <xdr:cNvPr id="604" name="楕円 603">
          <a:extLst>
            <a:ext uri="{FF2B5EF4-FFF2-40B4-BE49-F238E27FC236}">
              <a16:creationId xmlns:a16="http://schemas.microsoft.com/office/drawing/2014/main" id="{E4E09250-9F79-4DDD-B5E8-0F06024D17A0}"/>
            </a:ext>
          </a:extLst>
        </xdr:cNvPr>
        <xdr:cNvSpPr/>
      </xdr:nvSpPr>
      <xdr:spPr>
        <a:xfrm>
          <a:off x="19496405" y="10850296"/>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34004</xdr:rowOff>
    </xdr:from>
    <xdr:to>
      <xdr:col>107</xdr:col>
      <xdr:colOff>50800</xdr:colOff>
      <xdr:row>62</xdr:row>
      <xdr:rowOff>40691</xdr:rowOff>
    </xdr:to>
    <xdr:cxnSp macro="">
      <xdr:nvCxnSpPr>
        <xdr:cNvPr id="605" name="直線コネクタ 604">
          <a:extLst>
            <a:ext uri="{FF2B5EF4-FFF2-40B4-BE49-F238E27FC236}">
              <a16:creationId xmlns:a16="http://schemas.microsoft.com/office/drawing/2014/main" id="{4C42A7B3-C917-4CBA-AD36-A8FD67025AB8}"/>
            </a:ext>
          </a:extLst>
        </xdr:cNvPr>
        <xdr:cNvCxnSpPr/>
      </xdr:nvCxnSpPr>
      <xdr:spPr>
        <a:xfrm flipV="1">
          <a:off x="19545300" y="10900124"/>
          <a:ext cx="887095"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166427</xdr:rowOff>
    </xdr:from>
    <xdr:to>
      <xdr:col>98</xdr:col>
      <xdr:colOff>38100</xdr:colOff>
      <xdr:row>62</xdr:row>
      <xdr:rowOff>96577</xdr:rowOff>
    </xdr:to>
    <xdr:sp macro="" textlink="">
      <xdr:nvSpPr>
        <xdr:cNvPr id="606" name="楕円 605">
          <a:extLst>
            <a:ext uri="{FF2B5EF4-FFF2-40B4-BE49-F238E27FC236}">
              <a16:creationId xmlns:a16="http://schemas.microsoft.com/office/drawing/2014/main" id="{91FA8123-1529-43FD-9A00-207C6189120C}"/>
            </a:ext>
          </a:extLst>
        </xdr:cNvPr>
        <xdr:cNvSpPr/>
      </xdr:nvSpPr>
      <xdr:spPr>
        <a:xfrm>
          <a:off x="18603595" y="1085538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40691</xdr:rowOff>
    </xdr:from>
    <xdr:to>
      <xdr:col>102</xdr:col>
      <xdr:colOff>114300</xdr:colOff>
      <xdr:row>62</xdr:row>
      <xdr:rowOff>45777</xdr:rowOff>
    </xdr:to>
    <xdr:cxnSp macro="">
      <xdr:nvCxnSpPr>
        <xdr:cNvPr id="607" name="直線コネクタ 606">
          <a:extLst>
            <a:ext uri="{FF2B5EF4-FFF2-40B4-BE49-F238E27FC236}">
              <a16:creationId xmlns:a16="http://schemas.microsoft.com/office/drawing/2014/main" id="{61716034-EB5F-46BA-9AC9-978DA4396753}"/>
            </a:ext>
          </a:extLst>
        </xdr:cNvPr>
        <xdr:cNvCxnSpPr/>
      </xdr:nvCxnSpPr>
      <xdr:spPr>
        <a:xfrm flipV="1">
          <a:off x="18658205" y="10906811"/>
          <a:ext cx="887095"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8BE46468-2874-4B0A-9397-8636D1EBF23E}"/>
            </a:ext>
          </a:extLst>
        </xdr:cNvPr>
        <xdr:cNvSpPr txBox="1"/>
      </xdr:nvSpPr>
      <xdr:spPr>
        <a:xfrm>
          <a:off x="21073822" y="1054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8F728CAF-74ED-4211-A34E-8363F98FE911}"/>
            </a:ext>
          </a:extLst>
        </xdr:cNvPr>
        <xdr:cNvSpPr txBox="1"/>
      </xdr:nvSpPr>
      <xdr:spPr>
        <a:xfrm>
          <a:off x="20197522" y="1058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98E8025-E5ED-4CC7-8989-1B0A8228139D}"/>
            </a:ext>
          </a:extLst>
        </xdr:cNvPr>
        <xdr:cNvSpPr txBox="1"/>
      </xdr:nvSpPr>
      <xdr:spPr>
        <a:xfrm>
          <a:off x="19312332" y="105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B1830B59-A02C-4C15-BA65-F199E4FD2580}"/>
            </a:ext>
          </a:extLst>
        </xdr:cNvPr>
        <xdr:cNvSpPr txBox="1"/>
      </xdr:nvSpPr>
      <xdr:spPr>
        <a:xfrm>
          <a:off x="18425237" y="105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169486</xdr:rowOff>
    </xdr:from>
    <xdr:ext cx="469744" cy="259045"/>
    <xdr:sp macro="" textlink="">
      <xdr:nvSpPr>
        <xdr:cNvPr id="612" name="n_1mainValue【学校施設】&#10;一人当たり面積">
          <a:extLst>
            <a:ext uri="{FF2B5EF4-FFF2-40B4-BE49-F238E27FC236}">
              <a16:creationId xmlns:a16="http://schemas.microsoft.com/office/drawing/2014/main" id="{CE9009DA-EC53-4839-978E-99EED74335A7}"/>
            </a:ext>
          </a:extLst>
        </xdr:cNvPr>
        <xdr:cNvSpPr txBox="1"/>
      </xdr:nvSpPr>
      <xdr:spPr>
        <a:xfrm>
          <a:off x="21073822" y="1103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75931</xdr:rowOff>
    </xdr:from>
    <xdr:ext cx="469744" cy="259045"/>
    <xdr:sp macro="" textlink="">
      <xdr:nvSpPr>
        <xdr:cNvPr id="613" name="n_2mainValue【学校施設】&#10;一人当たり面積">
          <a:extLst>
            <a:ext uri="{FF2B5EF4-FFF2-40B4-BE49-F238E27FC236}">
              <a16:creationId xmlns:a16="http://schemas.microsoft.com/office/drawing/2014/main" id="{EE32861D-D37C-4ED8-BB6B-C93FF368511D}"/>
            </a:ext>
          </a:extLst>
        </xdr:cNvPr>
        <xdr:cNvSpPr txBox="1"/>
      </xdr:nvSpPr>
      <xdr:spPr>
        <a:xfrm>
          <a:off x="20197522" y="109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82618</xdr:rowOff>
    </xdr:from>
    <xdr:ext cx="469744" cy="259045"/>
    <xdr:sp macro="" textlink="">
      <xdr:nvSpPr>
        <xdr:cNvPr id="614" name="n_3mainValue【学校施設】&#10;一人当たり面積">
          <a:extLst>
            <a:ext uri="{FF2B5EF4-FFF2-40B4-BE49-F238E27FC236}">
              <a16:creationId xmlns:a16="http://schemas.microsoft.com/office/drawing/2014/main" id="{A102B079-7BE6-4B5D-BD28-7D48F04CD9E6}"/>
            </a:ext>
          </a:extLst>
        </xdr:cNvPr>
        <xdr:cNvSpPr txBox="1"/>
      </xdr:nvSpPr>
      <xdr:spPr>
        <a:xfrm>
          <a:off x="19312332" y="1094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87704</xdr:rowOff>
    </xdr:from>
    <xdr:ext cx="469744" cy="259045"/>
    <xdr:sp macro="" textlink="">
      <xdr:nvSpPr>
        <xdr:cNvPr id="615" name="n_4mainValue【学校施設】&#10;一人当たり面積">
          <a:extLst>
            <a:ext uri="{FF2B5EF4-FFF2-40B4-BE49-F238E27FC236}">
              <a16:creationId xmlns:a16="http://schemas.microsoft.com/office/drawing/2014/main" id="{57002F22-A2CB-41F0-88DC-E6E713C620C8}"/>
            </a:ext>
          </a:extLst>
        </xdr:cNvPr>
        <xdr:cNvSpPr txBox="1"/>
      </xdr:nvSpPr>
      <xdr:spPr>
        <a:xfrm>
          <a:off x="18425237" y="1095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1461BBC3-963D-4964-9C54-C42B42525EB5}"/>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EACAECA8-7B6F-4415-90E3-E4EE1202E578}"/>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E96CFDB3-3CF3-415A-AEEC-C118FA522689}"/>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2C3A5EB1-8531-48B5-A5B6-63B07E735AE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F00BE1DF-1246-49F1-BFCA-7338ABFC8072}"/>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C539CD09-7BEC-4C61-A1EA-05895CF23914}"/>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4778923-052C-4958-8399-D6332CE2DFFB}"/>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DDD3EE1D-6F1D-4DA8-B149-E034ED96BC71}"/>
            </a:ext>
          </a:extLst>
        </xdr:cNvPr>
        <xdr:cNvSpPr/>
      </xdr:nvSpPr>
      <xdr:spPr>
        <a:xfrm>
          <a:off x="1244790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3CE1345B-4DA3-4908-827C-510BFBA91081}"/>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F6B9FC35-5577-4579-9668-C0CEF2A0BE77}"/>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7E1F3624-9DCF-4738-8B6E-9B563A77DD07}"/>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CF93C7CD-7082-4B70-B710-FB9530D00F47}"/>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4D1C11A4-956E-4024-8389-C7011990AFCD}"/>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1A868607-79A1-4710-ACCD-D38012C3ED4E}"/>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8811BD6-BFDC-4B31-96A0-E3B466FDDE25}"/>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8ED5E4EB-C011-427F-B5A1-E2C1E807B8AC}"/>
            </a:ext>
          </a:extLst>
        </xdr:cNvPr>
        <xdr:cNvSpPr/>
      </xdr:nvSpPr>
      <xdr:spPr>
        <a:xfrm>
          <a:off x="18288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596C4F6C-CCE1-4A6B-8EC6-6EFC9C9FEDCC}"/>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E9ADEAD8-92C0-4340-A877-674E2FADC003}"/>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2057021C-04B0-444D-85D7-DF757E6D33A7}"/>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FB05F996-1F34-4CB8-B6BD-927D97AD110F}"/>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71FD6944-AEC1-44BC-BCD2-B453F0E28FE4}"/>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5C62259E-A8DE-4B2C-A0C4-D4DDD67CFBD6}"/>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90BE6306-FFCE-4050-AD9F-9B9FBAC5BCF3}"/>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467F8459-CFB3-43F3-B09F-9DC9970C17B4}"/>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BDF3F148-B228-478E-B353-A61BD9562CAB}"/>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391F31F1-E087-453B-9BC8-291B7B3C9DD3}"/>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8A8CD11-7C6C-4F79-ACFB-840F2453B8B3}"/>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2D713CD6-0DD3-43DE-8B69-0440F1BC03BD}"/>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719C35FC-4B8A-4D76-AB2F-197F31E8DB30}"/>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713421AF-A819-40FB-98FA-9D180601CA15}"/>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C98066AA-DDE7-4476-8B3A-9EB05DFEE975}"/>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6BAED1B5-080F-494A-ADB4-FDF55D839480}"/>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DEDE51BE-0115-40FB-AA99-1A7FA88439ED}"/>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BC79D356-D963-42AA-9B79-E8A98F28BA10}"/>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6B4EC316-C8B9-4D93-8D8F-81C5C6DCB329}"/>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B871AC99-C976-491E-B4B7-305A649CE2BC}"/>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D2F0CF70-AF96-4A67-851C-23BC0C32F14C}"/>
            </a:ext>
          </a:extLst>
        </xdr:cNvPr>
        <xdr:cNvSpPr txBox="1"/>
      </xdr:nvSpPr>
      <xdr:spPr>
        <a:xfrm>
          <a:off x="1204294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C6548697-7D5C-4830-8C4A-A3A7D5FE3449}"/>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38202AA6-DFFC-46C5-B791-AFC77F727B8C}"/>
            </a:ext>
          </a:extLst>
        </xdr:cNvPr>
        <xdr:cNvSpPr txBox="1"/>
      </xdr:nvSpPr>
      <xdr:spPr>
        <a:xfrm>
          <a:off x="12108966"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56CFE1D8-51DE-4709-BB23-10515C49A50B}"/>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4E410F7E-DE2A-4654-9E30-374444231D89}"/>
            </a:ext>
          </a:extLst>
        </xdr:cNvPr>
        <xdr:cNvCxnSpPr/>
      </xdr:nvCxnSpPr>
      <xdr:spPr>
        <a:xfrm flipV="1">
          <a:off x="16316959" y="1774888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38EA8D75-598E-4FBD-82D3-841931163B17}"/>
            </a:ext>
          </a:extLst>
        </xdr:cNvPr>
        <xdr:cNvSpPr txBox="1"/>
      </xdr:nvSpPr>
      <xdr:spPr>
        <a:xfrm>
          <a:off x="16355695" y="190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CED18DD9-AAD6-4AC5-88C7-46BFD45311F9}"/>
            </a:ext>
          </a:extLst>
        </xdr:cNvPr>
        <xdr:cNvCxnSpPr/>
      </xdr:nvCxnSpPr>
      <xdr:spPr>
        <a:xfrm>
          <a:off x="16230600" y="190804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EA8F402D-D649-44CD-85B5-CD6BBA288991}"/>
            </a:ext>
          </a:extLst>
        </xdr:cNvPr>
        <xdr:cNvSpPr txBox="1"/>
      </xdr:nvSpPr>
      <xdr:spPr>
        <a:xfrm>
          <a:off x="16355695"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9C52ACC5-DD0E-4CC7-8511-86A0ABAD37A1}"/>
            </a:ext>
          </a:extLst>
        </xdr:cNvPr>
        <xdr:cNvCxnSpPr/>
      </xdr:nvCxnSpPr>
      <xdr:spPr>
        <a:xfrm>
          <a:off x="16230600" y="177488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953AD144-D601-4F5D-B6C6-E29424729CC2}"/>
            </a:ext>
          </a:extLst>
        </xdr:cNvPr>
        <xdr:cNvSpPr txBox="1"/>
      </xdr:nvSpPr>
      <xdr:spPr>
        <a:xfrm>
          <a:off x="16355695" y="18208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3753F81A-0043-43E3-98DA-52CC122F6A5C}"/>
            </a:ext>
          </a:extLst>
        </xdr:cNvPr>
        <xdr:cNvSpPr/>
      </xdr:nvSpPr>
      <xdr:spPr>
        <a:xfrm>
          <a:off x="16268700" y="183648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A47C9FCC-7D5E-4CC2-84C6-780AE72329CD}"/>
            </a:ext>
          </a:extLst>
        </xdr:cNvPr>
        <xdr:cNvSpPr/>
      </xdr:nvSpPr>
      <xdr:spPr>
        <a:xfrm>
          <a:off x="15430500" y="18288636"/>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44C2BB36-5D31-4522-B1EA-FA7F9749772D}"/>
            </a:ext>
          </a:extLst>
        </xdr:cNvPr>
        <xdr:cNvSpPr/>
      </xdr:nvSpPr>
      <xdr:spPr>
        <a:xfrm>
          <a:off x="14543405" y="184067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FEB505FE-8D31-4720-A432-81A9AC44BC01}"/>
            </a:ext>
          </a:extLst>
        </xdr:cNvPr>
        <xdr:cNvSpPr/>
      </xdr:nvSpPr>
      <xdr:spPr>
        <a:xfrm>
          <a:off x="13650595" y="1838579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a:extLst>
            <a:ext uri="{FF2B5EF4-FFF2-40B4-BE49-F238E27FC236}">
              <a16:creationId xmlns:a16="http://schemas.microsoft.com/office/drawing/2014/main" id="{41295C96-A0A0-44A8-B2CE-CE7F5B0D63F1}"/>
            </a:ext>
          </a:extLst>
        </xdr:cNvPr>
        <xdr:cNvSpPr/>
      </xdr:nvSpPr>
      <xdr:spPr>
        <a:xfrm>
          <a:off x="12763500" y="184524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9AEF3C9B-FE84-4CAF-85C8-0C33A6A60A69}"/>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6A88B76F-DA96-4968-B199-E4FF82BB4492}"/>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868550A0-9282-4D73-9DC4-99F639AA1CFD}"/>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C8F60BD-55B3-4DF2-A779-840D8016746A}"/>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C3BBE72A-C9E5-4346-88F3-5A40B11AF2F2}"/>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107314</xdr:rowOff>
    </xdr:from>
    <xdr:to>
      <xdr:col>85</xdr:col>
      <xdr:colOff>177800</xdr:colOff>
      <xdr:row>108</xdr:row>
      <xdr:rowOff>37464</xdr:rowOff>
    </xdr:to>
    <xdr:sp macro="" textlink="">
      <xdr:nvSpPr>
        <xdr:cNvPr id="672" name="楕円 671">
          <a:extLst>
            <a:ext uri="{FF2B5EF4-FFF2-40B4-BE49-F238E27FC236}">
              <a16:creationId xmlns:a16="http://schemas.microsoft.com/office/drawing/2014/main" id="{84622439-DABF-4579-AF44-6E3ADD195FD8}"/>
            </a:ext>
          </a:extLst>
        </xdr:cNvPr>
        <xdr:cNvSpPr/>
      </xdr:nvSpPr>
      <xdr:spPr>
        <a:xfrm>
          <a:off x="16268700" y="188620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85741</xdr:rowOff>
    </xdr:from>
    <xdr:ext cx="405111" cy="259045"/>
    <xdr:sp macro="" textlink="">
      <xdr:nvSpPr>
        <xdr:cNvPr id="673" name="【公民館】&#10;有形固定資産減価償却率該当値テキスト">
          <a:extLst>
            <a:ext uri="{FF2B5EF4-FFF2-40B4-BE49-F238E27FC236}">
              <a16:creationId xmlns:a16="http://schemas.microsoft.com/office/drawing/2014/main" id="{1A3A16E3-279C-4800-B07A-695F40F305CE}"/>
            </a:ext>
          </a:extLst>
        </xdr:cNvPr>
        <xdr:cNvSpPr txBox="1"/>
      </xdr:nvSpPr>
      <xdr:spPr>
        <a:xfrm>
          <a:off x="16355695" y="1883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99695</xdr:rowOff>
    </xdr:from>
    <xdr:to>
      <xdr:col>81</xdr:col>
      <xdr:colOff>101600</xdr:colOff>
      <xdr:row>108</xdr:row>
      <xdr:rowOff>29845</xdr:rowOff>
    </xdr:to>
    <xdr:sp macro="" textlink="">
      <xdr:nvSpPr>
        <xdr:cNvPr id="674" name="楕円 673">
          <a:extLst>
            <a:ext uri="{FF2B5EF4-FFF2-40B4-BE49-F238E27FC236}">
              <a16:creationId xmlns:a16="http://schemas.microsoft.com/office/drawing/2014/main" id="{E1C4CE79-4038-4CA0-9A2F-3D0EA009BCE7}"/>
            </a:ext>
          </a:extLst>
        </xdr:cNvPr>
        <xdr:cNvSpPr/>
      </xdr:nvSpPr>
      <xdr:spPr>
        <a:xfrm>
          <a:off x="15430500" y="188563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150495</xdr:rowOff>
    </xdr:from>
    <xdr:to>
      <xdr:col>85</xdr:col>
      <xdr:colOff>127000</xdr:colOff>
      <xdr:row>107</xdr:row>
      <xdr:rowOff>158114</xdr:rowOff>
    </xdr:to>
    <xdr:cxnSp macro="">
      <xdr:nvCxnSpPr>
        <xdr:cNvPr id="675" name="直線コネクタ 674">
          <a:extLst>
            <a:ext uri="{FF2B5EF4-FFF2-40B4-BE49-F238E27FC236}">
              <a16:creationId xmlns:a16="http://schemas.microsoft.com/office/drawing/2014/main" id="{6ED76FD1-BB03-413D-B086-E5485B9EE3C0}"/>
            </a:ext>
          </a:extLst>
        </xdr:cNvPr>
        <xdr:cNvCxnSpPr/>
      </xdr:nvCxnSpPr>
      <xdr:spPr>
        <a:xfrm>
          <a:off x="15479395" y="1890331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53975</xdr:rowOff>
    </xdr:from>
    <xdr:to>
      <xdr:col>76</xdr:col>
      <xdr:colOff>165100</xdr:colOff>
      <xdr:row>107</xdr:row>
      <xdr:rowOff>155575</xdr:rowOff>
    </xdr:to>
    <xdr:sp macro="" textlink="">
      <xdr:nvSpPr>
        <xdr:cNvPr id="676" name="楕円 675">
          <a:extLst>
            <a:ext uri="{FF2B5EF4-FFF2-40B4-BE49-F238E27FC236}">
              <a16:creationId xmlns:a16="http://schemas.microsoft.com/office/drawing/2014/main" id="{BAED107C-9302-4344-88B2-AFB39F43EEC3}"/>
            </a:ext>
          </a:extLst>
        </xdr:cNvPr>
        <xdr:cNvSpPr/>
      </xdr:nvSpPr>
      <xdr:spPr>
        <a:xfrm>
          <a:off x="14543405" y="18810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104775</xdr:rowOff>
    </xdr:from>
    <xdr:to>
      <xdr:col>81</xdr:col>
      <xdr:colOff>50800</xdr:colOff>
      <xdr:row>107</xdr:row>
      <xdr:rowOff>150495</xdr:rowOff>
    </xdr:to>
    <xdr:cxnSp macro="">
      <xdr:nvCxnSpPr>
        <xdr:cNvPr id="677" name="直線コネクタ 676">
          <a:extLst>
            <a:ext uri="{FF2B5EF4-FFF2-40B4-BE49-F238E27FC236}">
              <a16:creationId xmlns:a16="http://schemas.microsoft.com/office/drawing/2014/main" id="{27898568-72A5-47A5-AB16-B9ED92EA57D3}"/>
            </a:ext>
          </a:extLst>
        </xdr:cNvPr>
        <xdr:cNvCxnSpPr/>
      </xdr:nvCxnSpPr>
      <xdr:spPr>
        <a:xfrm>
          <a:off x="14592300" y="18859500"/>
          <a:ext cx="88709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17780</xdr:rowOff>
    </xdr:from>
    <xdr:to>
      <xdr:col>72</xdr:col>
      <xdr:colOff>38100</xdr:colOff>
      <xdr:row>107</xdr:row>
      <xdr:rowOff>119380</xdr:rowOff>
    </xdr:to>
    <xdr:sp macro="" textlink="">
      <xdr:nvSpPr>
        <xdr:cNvPr id="678" name="楕円 677">
          <a:extLst>
            <a:ext uri="{FF2B5EF4-FFF2-40B4-BE49-F238E27FC236}">
              <a16:creationId xmlns:a16="http://schemas.microsoft.com/office/drawing/2014/main" id="{E3DC4A83-9104-49F4-B2FD-648069C43C8C}"/>
            </a:ext>
          </a:extLst>
        </xdr:cNvPr>
        <xdr:cNvSpPr/>
      </xdr:nvSpPr>
      <xdr:spPr>
        <a:xfrm>
          <a:off x="13650595" y="1877441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68580</xdr:rowOff>
    </xdr:from>
    <xdr:to>
      <xdr:col>76</xdr:col>
      <xdr:colOff>114300</xdr:colOff>
      <xdr:row>107</xdr:row>
      <xdr:rowOff>104775</xdr:rowOff>
    </xdr:to>
    <xdr:cxnSp macro="">
      <xdr:nvCxnSpPr>
        <xdr:cNvPr id="679" name="直線コネクタ 678">
          <a:extLst>
            <a:ext uri="{FF2B5EF4-FFF2-40B4-BE49-F238E27FC236}">
              <a16:creationId xmlns:a16="http://schemas.microsoft.com/office/drawing/2014/main" id="{F736B69A-449B-484C-885F-A9545693DAEF}"/>
            </a:ext>
          </a:extLst>
        </xdr:cNvPr>
        <xdr:cNvCxnSpPr/>
      </xdr:nvCxnSpPr>
      <xdr:spPr>
        <a:xfrm>
          <a:off x="13705205" y="18823305"/>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149225</xdr:rowOff>
    </xdr:from>
    <xdr:to>
      <xdr:col>67</xdr:col>
      <xdr:colOff>101600</xdr:colOff>
      <xdr:row>107</xdr:row>
      <xdr:rowOff>79375</xdr:rowOff>
    </xdr:to>
    <xdr:sp macro="" textlink="">
      <xdr:nvSpPr>
        <xdr:cNvPr id="680" name="楕円 679">
          <a:extLst>
            <a:ext uri="{FF2B5EF4-FFF2-40B4-BE49-F238E27FC236}">
              <a16:creationId xmlns:a16="http://schemas.microsoft.com/office/drawing/2014/main" id="{1FDB0E09-3699-4373-A00B-0ACEAB4DF35F}"/>
            </a:ext>
          </a:extLst>
        </xdr:cNvPr>
        <xdr:cNvSpPr/>
      </xdr:nvSpPr>
      <xdr:spPr>
        <a:xfrm>
          <a:off x="12763500" y="187267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28575</xdr:rowOff>
    </xdr:from>
    <xdr:to>
      <xdr:col>71</xdr:col>
      <xdr:colOff>177800</xdr:colOff>
      <xdr:row>107</xdr:row>
      <xdr:rowOff>68580</xdr:rowOff>
    </xdr:to>
    <xdr:cxnSp macro="">
      <xdr:nvCxnSpPr>
        <xdr:cNvPr id="681" name="直線コネクタ 680">
          <a:extLst>
            <a:ext uri="{FF2B5EF4-FFF2-40B4-BE49-F238E27FC236}">
              <a16:creationId xmlns:a16="http://schemas.microsoft.com/office/drawing/2014/main" id="{E8D5CF52-92E3-4F45-A36E-C4D1EBBB8C3D}"/>
            </a:ext>
          </a:extLst>
        </xdr:cNvPr>
        <xdr:cNvCxnSpPr/>
      </xdr:nvCxnSpPr>
      <xdr:spPr>
        <a:xfrm>
          <a:off x="12812395" y="18783300"/>
          <a:ext cx="89281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A6F9F186-9482-4F67-AB6F-F357CA106BBB}"/>
            </a:ext>
          </a:extLst>
        </xdr:cNvPr>
        <xdr:cNvSpPr txBox="1"/>
      </xdr:nvSpPr>
      <xdr:spPr>
        <a:xfrm>
          <a:off x="15267949" y="18056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A0E1E2C4-4F8E-4995-8351-7352CE9C4F5E}"/>
            </a:ext>
          </a:extLst>
        </xdr:cNvPr>
        <xdr:cNvSpPr txBox="1"/>
      </xdr:nvSpPr>
      <xdr:spPr>
        <a:xfrm>
          <a:off x="14391649" y="1817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FDAC5CE2-4B63-481E-BB57-ACCF27051800}"/>
            </a:ext>
          </a:extLst>
        </xdr:cNvPr>
        <xdr:cNvSpPr txBox="1"/>
      </xdr:nvSpPr>
      <xdr:spPr>
        <a:xfrm>
          <a:off x="13498839" y="18161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85" name="n_4aveValue【公民館】&#10;有形固定資産減価償却率">
          <a:extLst>
            <a:ext uri="{FF2B5EF4-FFF2-40B4-BE49-F238E27FC236}">
              <a16:creationId xmlns:a16="http://schemas.microsoft.com/office/drawing/2014/main" id="{E9E0F83D-EF2D-4947-8FEE-A81B30B093CE}"/>
            </a:ext>
          </a:extLst>
        </xdr:cNvPr>
        <xdr:cNvSpPr txBox="1"/>
      </xdr:nvSpPr>
      <xdr:spPr>
        <a:xfrm>
          <a:off x="12611744" y="18225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20972</xdr:rowOff>
    </xdr:from>
    <xdr:ext cx="405111" cy="259045"/>
    <xdr:sp macro="" textlink="">
      <xdr:nvSpPr>
        <xdr:cNvPr id="686" name="n_1mainValue【公民館】&#10;有形固定資産減価償却率">
          <a:extLst>
            <a:ext uri="{FF2B5EF4-FFF2-40B4-BE49-F238E27FC236}">
              <a16:creationId xmlns:a16="http://schemas.microsoft.com/office/drawing/2014/main" id="{B88B5053-C199-4864-988A-B26AB69E2F67}"/>
            </a:ext>
          </a:extLst>
        </xdr:cNvPr>
        <xdr:cNvSpPr txBox="1"/>
      </xdr:nvSpPr>
      <xdr:spPr>
        <a:xfrm>
          <a:off x="15267949" y="189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146702</xdr:rowOff>
    </xdr:from>
    <xdr:ext cx="405111" cy="259045"/>
    <xdr:sp macro="" textlink="">
      <xdr:nvSpPr>
        <xdr:cNvPr id="687" name="n_2mainValue【公民館】&#10;有形固定資産減価償却率">
          <a:extLst>
            <a:ext uri="{FF2B5EF4-FFF2-40B4-BE49-F238E27FC236}">
              <a16:creationId xmlns:a16="http://schemas.microsoft.com/office/drawing/2014/main" id="{A67A735A-F733-4767-A384-91A9B380B012}"/>
            </a:ext>
          </a:extLst>
        </xdr:cNvPr>
        <xdr:cNvSpPr txBox="1"/>
      </xdr:nvSpPr>
      <xdr:spPr>
        <a:xfrm>
          <a:off x="14391649" y="189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110507</xdr:rowOff>
    </xdr:from>
    <xdr:ext cx="405111" cy="259045"/>
    <xdr:sp macro="" textlink="">
      <xdr:nvSpPr>
        <xdr:cNvPr id="688" name="n_3mainValue【公民館】&#10;有形固定資産減価償却率">
          <a:extLst>
            <a:ext uri="{FF2B5EF4-FFF2-40B4-BE49-F238E27FC236}">
              <a16:creationId xmlns:a16="http://schemas.microsoft.com/office/drawing/2014/main" id="{B9811808-BBAC-48C5-9BA6-BB4CCAD36B28}"/>
            </a:ext>
          </a:extLst>
        </xdr:cNvPr>
        <xdr:cNvSpPr txBox="1"/>
      </xdr:nvSpPr>
      <xdr:spPr>
        <a:xfrm>
          <a:off x="13498839" y="188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70502</xdr:rowOff>
    </xdr:from>
    <xdr:ext cx="405111" cy="259045"/>
    <xdr:sp macro="" textlink="">
      <xdr:nvSpPr>
        <xdr:cNvPr id="689" name="n_4mainValue【公民館】&#10;有形固定資産減価償却率">
          <a:extLst>
            <a:ext uri="{FF2B5EF4-FFF2-40B4-BE49-F238E27FC236}">
              <a16:creationId xmlns:a16="http://schemas.microsoft.com/office/drawing/2014/main" id="{30D829AF-9DB2-4AE8-9E2F-2CE57A5288C0}"/>
            </a:ext>
          </a:extLst>
        </xdr:cNvPr>
        <xdr:cNvSpPr txBox="1"/>
      </xdr:nvSpPr>
      <xdr:spPr>
        <a:xfrm>
          <a:off x="12611744" y="188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9D792501-B012-45D2-A8BC-842B83CA5F23}"/>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3EC175DC-F431-463B-8AFE-91766A089A28}"/>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64273D0-A06D-4652-AC39-D43F24DF0B85}"/>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7D427E1C-B875-4681-A673-A204E83328C3}"/>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2FFFC8E8-52ED-45CF-9417-F2B24AD3FE20}"/>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56D2C7CF-202F-4557-AD05-C0B503ED6B87}"/>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6FE77C63-B1BC-473A-AEEB-A0D8CC12F5A0}"/>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B9ECC33C-52BC-442E-9BC4-BB14E53F0A55}"/>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931D1918-0C6A-476E-9BD3-562BFDC03AB3}"/>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C6B6244E-95B3-4737-98EF-37F43431D908}"/>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1F3DA9B1-75A9-4630-97DB-90E99F6D6741}"/>
            </a:ext>
          </a:extLst>
        </xdr:cNvPr>
        <xdr:cNvCxnSpPr/>
      </xdr:nvCxnSpPr>
      <xdr:spPr>
        <a:xfrm>
          <a:off x="18288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74880B2C-842A-433B-AD83-41C16EC1B182}"/>
            </a:ext>
          </a:extLst>
        </xdr:cNvPr>
        <xdr:cNvSpPr txBox="1"/>
      </xdr:nvSpPr>
      <xdr:spPr>
        <a:xfrm>
          <a:off x="17822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B4D546F6-B601-4530-B4D7-076B2DB1405B}"/>
            </a:ext>
          </a:extLst>
        </xdr:cNvPr>
        <xdr:cNvCxnSpPr/>
      </xdr:nvCxnSpPr>
      <xdr:spPr>
        <a:xfrm>
          <a:off x="18288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9A57522C-8571-44F2-A13B-7EA14581DDA1}"/>
            </a:ext>
          </a:extLst>
        </xdr:cNvPr>
        <xdr:cNvSpPr txBox="1"/>
      </xdr:nvSpPr>
      <xdr:spPr>
        <a:xfrm>
          <a:off x="17822726"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2D2285D9-C658-4E38-8965-004D8D2F506D}"/>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CC5D30EB-1589-45A7-BC02-AD54AF3DC83F}"/>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16BA6195-27E9-4E17-B97E-AF25B768DB65}"/>
            </a:ext>
          </a:extLst>
        </xdr:cNvPr>
        <xdr:cNvCxnSpPr/>
      </xdr:nvCxnSpPr>
      <xdr:spPr>
        <a:xfrm>
          <a:off x="18288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61631535-A636-47C8-9693-AEAA0D090176}"/>
            </a:ext>
          </a:extLst>
        </xdr:cNvPr>
        <xdr:cNvSpPr txBox="1"/>
      </xdr:nvSpPr>
      <xdr:spPr>
        <a:xfrm>
          <a:off x="17822726"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C342772D-7A72-4A17-9CE6-72F179C3CAD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23882D0D-4E78-4AF2-A31C-A905A6D8EEBC}"/>
            </a:ext>
          </a:extLst>
        </xdr:cNvPr>
        <xdr:cNvSpPr txBox="1"/>
      </xdr:nvSpPr>
      <xdr:spPr>
        <a:xfrm>
          <a:off x="17756701" y="1738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40B97CBA-387B-420F-8057-5D24E5EE5714}"/>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18050E2F-AB5F-4A91-8C00-2BED87D574B8}"/>
            </a:ext>
          </a:extLst>
        </xdr:cNvPr>
        <xdr:cNvSpPr txBox="1"/>
      </xdr:nvSpPr>
      <xdr:spPr>
        <a:xfrm>
          <a:off x="17756701" y="169856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3D8BA035-A2FB-4982-AA98-358E1EB82037}"/>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F6374303-912A-4B99-AEAB-E0C11DA90FB0}"/>
            </a:ext>
          </a:extLst>
        </xdr:cNvPr>
        <xdr:cNvCxnSpPr/>
      </xdr:nvCxnSpPr>
      <xdr:spPr>
        <a:xfrm flipV="1">
          <a:off x="22162769" y="17677385"/>
          <a:ext cx="0" cy="1392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CC76F1D6-F8B0-48AB-8998-ED035055608C}"/>
            </a:ext>
          </a:extLst>
        </xdr:cNvPr>
        <xdr:cNvSpPr txBox="1"/>
      </xdr:nvSpPr>
      <xdr:spPr>
        <a:xfrm>
          <a:off x="22201505" y="1907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3B0D87C4-D60D-42CD-B1FF-9860CECF4C6F}"/>
            </a:ext>
          </a:extLst>
        </xdr:cNvPr>
        <xdr:cNvCxnSpPr/>
      </xdr:nvCxnSpPr>
      <xdr:spPr>
        <a:xfrm>
          <a:off x="22070695" y="190696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3E86F217-CC0F-4916-9905-140878842BB7}"/>
            </a:ext>
          </a:extLst>
        </xdr:cNvPr>
        <xdr:cNvSpPr txBox="1"/>
      </xdr:nvSpPr>
      <xdr:spPr>
        <a:xfrm>
          <a:off x="22201505" y="1745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8BD02F04-1771-49D0-92CD-89B48FC6F8A5}"/>
            </a:ext>
          </a:extLst>
        </xdr:cNvPr>
        <xdr:cNvCxnSpPr/>
      </xdr:nvCxnSpPr>
      <xdr:spPr>
        <a:xfrm>
          <a:off x="22070695" y="176773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DBB6B053-7B76-4A4B-9FAC-0ACA43F1EEFE}"/>
            </a:ext>
          </a:extLst>
        </xdr:cNvPr>
        <xdr:cNvSpPr txBox="1"/>
      </xdr:nvSpPr>
      <xdr:spPr>
        <a:xfrm>
          <a:off x="22201505" y="1872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870F73BD-84A7-47A5-8040-EEB9A5A4EB2F}"/>
            </a:ext>
          </a:extLst>
        </xdr:cNvPr>
        <xdr:cNvSpPr/>
      </xdr:nvSpPr>
      <xdr:spPr>
        <a:xfrm>
          <a:off x="22108795" y="1887474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EE0D2482-0F39-4BF3-8F8B-78AB68F70F9D}"/>
            </a:ext>
          </a:extLst>
        </xdr:cNvPr>
        <xdr:cNvSpPr/>
      </xdr:nvSpPr>
      <xdr:spPr>
        <a:xfrm>
          <a:off x="21270595" y="18874104"/>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AC41F57A-B235-4085-9435-0253248C144B}"/>
            </a:ext>
          </a:extLst>
        </xdr:cNvPr>
        <xdr:cNvSpPr/>
      </xdr:nvSpPr>
      <xdr:spPr>
        <a:xfrm>
          <a:off x="20383500" y="1891512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BB48081B-8DCC-4681-ABA5-86517C3A5556}"/>
            </a:ext>
          </a:extLst>
        </xdr:cNvPr>
        <xdr:cNvSpPr/>
      </xdr:nvSpPr>
      <xdr:spPr>
        <a:xfrm>
          <a:off x="19496405" y="1892439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a:extLst>
            <a:ext uri="{FF2B5EF4-FFF2-40B4-BE49-F238E27FC236}">
              <a16:creationId xmlns:a16="http://schemas.microsoft.com/office/drawing/2014/main" id="{EFA554EA-5110-4F45-9B92-9435F3FF339E}"/>
            </a:ext>
          </a:extLst>
        </xdr:cNvPr>
        <xdr:cNvSpPr/>
      </xdr:nvSpPr>
      <xdr:spPr>
        <a:xfrm>
          <a:off x="18603595" y="1891665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58C14053-64C9-470E-8DDF-440B1459D2C8}"/>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D4CB984-D64A-461B-8243-A0B1A00D9DB0}"/>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DD2C1A3-9C33-4BD2-BB46-7609EEDD0B28}"/>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76C0735-9ABF-476E-9316-5B9246A21EDE}"/>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2A06D529-D610-4EDD-8231-489C57BD3DE0}"/>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35688</xdr:rowOff>
    </xdr:from>
    <xdr:to>
      <xdr:col>116</xdr:col>
      <xdr:colOff>114300</xdr:colOff>
      <xdr:row>108</xdr:row>
      <xdr:rowOff>137288</xdr:rowOff>
    </xdr:to>
    <xdr:sp macro="" textlink="">
      <xdr:nvSpPr>
        <xdr:cNvPr id="729" name="楕円 728">
          <a:extLst>
            <a:ext uri="{FF2B5EF4-FFF2-40B4-BE49-F238E27FC236}">
              <a16:creationId xmlns:a16="http://schemas.microsoft.com/office/drawing/2014/main" id="{001D7017-650F-4BDB-A442-B7DAEDECFC55}"/>
            </a:ext>
          </a:extLst>
        </xdr:cNvPr>
        <xdr:cNvSpPr/>
      </xdr:nvSpPr>
      <xdr:spPr>
        <a:xfrm>
          <a:off x="22108795" y="1896376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122065</xdr:rowOff>
    </xdr:from>
    <xdr:ext cx="469744" cy="259045"/>
    <xdr:sp macro="" textlink="">
      <xdr:nvSpPr>
        <xdr:cNvPr id="730" name="【公民館】&#10;一人当たり面積該当値テキスト">
          <a:extLst>
            <a:ext uri="{FF2B5EF4-FFF2-40B4-BE49-F238E27FC236}">
              <a16:creationId xmlns:a16="http://schemas.microsoft.com/office/drawing/2014/main" id="{53912438-F31F-4A12-B575-EEFDFA38048D}"/>
            </a:ext>
          </a:extLst>
        </xdr:cNvPr>
        <xdr:cNvSpPr txBox="1"/>
      </xdr:nvSpPr>
      <xdr:spPr>
        <a:xfrm>
          <a:off x="22201505" y="188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37464</xdr:rowOff>
    </xdr:from>
    <xdr:to>
      <xdr:col>112</xdr:col>
      <xdr:colOff>38100</xdr:colOff>
      <xdr:row>108</xdr:row>
      <xdr:rowOff>139064</xdr:rowOff>
    </xdr:to>
    <xdr:sp macro="" textlink="">
      <xdr:nvSpPr>
        <xdr:cNvPr id="731" name="楕円 730">
          <a:extLst>
            <a:ext uri="{FF2B5EF4-FFF2-40B4-BE49-F238E27FC236}">
              <a16:creationId xmlns:a16="http://schemas.microsoft.com/office/drawing/2014/main" id="{1AAF9BC1-202A-44CD-8982-D50E6C13280C}"/>
            </a:ext>
          </a:extLst>
        </xdr:cNvPr>
        <xdr:cNvSpPr/>
      </xdr:nvSpPr>
      <xdr:spPr>
        <a:xfrm>
          <a:off x="21270595" y="189655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86488</xdr:rowOff>
    </xdr:from>
    <xdr:to>
      <xdr:col>116</xdr:col>
      <xdr:colOff>63500</xdr:colOff>
      <xdr:row>108</xdr:row>
      <xdr:rowOff>88264</xdr:rowOff>
    </xdr:to>
    <xdr:cxnSp macro="">
      <xdr:nvCxnSpPr>
        <xdr:cNvPr id="732" name="直線コネクタ 731">
          <a:extLst>
            <a:ext uri="{FF2B5EF4-FFF2-40B4-BE49-F238E27FC236}">
              <a16:creationId xmlns:a16="http://schemas.microsoft.com/office/drawing/2014/main" id="{920F69E5-0669-462E-AEDA-FE767A9DCBD7}"/>
            </a:ext>
          </a:extLst>
        </xdr:cNvPr>
        <xdr:cNvCxnSpPr/>
      </xdr:nvCxnSpPr>
      <xdr:spPr>
        <a:xfrm flipV="1">
          <a:off x="21325205" y="19012663"/>
          <a:ext cx="838200" cy="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39115</xdr:rowOff>
    </xdr:from>
    <xdr:to>
      <xdr:col>107</xdr:col>
      <xdr:colOff>101600</xdr:colOff>
      <xdr:row>108</xdr:row>
      <xdr:rowOff>140715</xdr:rowOff>
    </xdr:to>
    <xdr:sp macro="" textlink="">
      <xdr:nvSpPr>
        <xdr:cNvPr id="733" name="楕円 732">
          <a:extLst>
            <a:ext uri="{FF2B5EF4-FFF2-40B4-BE49-F238E27FC236}">
              <a16:creationId xmlns:a16="http://schemas.microsoft.com/office/drawing/2014/main" id="{0F5A0EFC-CBF9-4A0D-858D-C03F55F1BF42}"/>
            </a:ext>
          </a:extLst>
        </xdr:cNvPr>
        <xdr:cNvSpPr/>
      </xdr:nvSpPr>
      <xdr:spPr>
        <a:xfrm>
          <a:off x="20383500" y="189671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88264</xdr:rowOff>
    </xdr:from>
    <xdr:to>
      <xdr:col>111</xdr:col>
      <xdr:colOff>177800</xdr:colOff>
      <xdr:row>108</xdr:row>
      <xdr:rowOff>89915</xdr:rowOff>
    </xdr:to>
    <xdr:cxnSp macro="">
      <xdr:nvCxnSpPr>
        <xdr:cNvPr id="734" name="直線コネクタ 733">
          <a:extLst>
            <a:ext uri="{FF2B5EF4-FFF2-40B4-BE49-F238E27FC236}">
              <a16:creationId xmlns:a16="http://schemas.microsoft.com/office/drawing/2014/main" id="{257495BD-6802-4C17-8DDF-105ACF4D9A57}"/>
            </a:ext>
          </a:extLst>
        </xdr:cNvPr>
        <xdr:cNvCxnSpPr/>
      </xdr:nvCxnSpPr>
      <xdr:spPr>
        <a:xfrm flipV="1">
          <a:off x="20432395" y="19014439"/>
          <a:ext cx="89281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41275</xdr:rowOff>
    </xdr:from>
    <xdr:to>
      <xdr:col>102</xdr:col>
      <xdr:colOff>165100</xdr:colOff>
      <xdr:row>108</xdr:row>
      <xdr:rowOff>142875</xdr:rowOff>
    </xdr:to>
    <xdr:sp macro="" textlink="">
      <xdr:nvSpPr>
        <xdr:cNvPr id="735" name="楕円 734">
          <a:extLst>
            <a:ext uri="{FF2B5EF4-FFF2-40B4-BE49-F238E27FC236}">
              <a16:creationId xmlns:a16="http://schemas.microsoft.com/office/drawing/2014/main" id="{2AC8F1F8-2D41-4F5C-9C22-AFADF5FFE6A9}"/>
            </a:ext>
          </a:extLst>
        </xdr:cNvPr>
        <xdr:cNvSpPr/>
      </xdr:nvSpPr>
      <xdr:spPr>
        <a:xfrm>
          <a:off x="19496405" y="18969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89915</xdr:rowOff>
    </xdr:from>
    <xdr:to>
      <xdr:col>107</xdr:col>
      <xdr:colOff>50800</xdr:colOff>
      <xdr:row>108</xdr:row>
      <xdr:rowOff>92075</xdr:rowOff>
    </xdr:to>
    <xdr:cxnSp macro="">
      <xdr:nvCxnSpPr>
        <xdr:cNvPr id="736" name="直線コネクタ 735">
          <a:extLst>
            <a:ext uri="{FF2B5EF4-FFF2-40B4-BE49-F238E27FC236}">
              <a16:creationId xmlns:a16="http://schemas.microsoft.com/office/drawing/2014/main" id="{0CA080A6-A5A1-47A4-B8F3-C212ECD46453}"/>
            </a:ext>
          </a:extLst>
        </xdr:cNvPr>
        <xdr:cNvCxnSpPr/>
      </xdr:nvCxnSpPr>
      <xdr:spPr>
        <a:xfrm flipV="1">
          <a:off x="19545300" y="19016090"/>
          <a:ext cx="887095" cy="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42926</xdr:rowOff>
    </xdr:from>
    <xdr:to>
      <xdr:col>98</xdr:col>
      <xdr:colOff>38100</xdr:colOff>
      <xdr:row>108</xdr:row>
      <xdr:rowOff>144526</xdr:rowOff>
    </xdr:to>
    <xdr:sp macro="" textlink="">
      <xdr:nvSpPr>
        <xdr:cNvPr id="737" name="楕円 736">
          <a:extLst>
            <a:ext uri="{FF2B5EF4-FFF2-40B4-BE49-F238E27FC236}">
              <a16:creationId xmlns:a16="http://schemas.microsoft.com/office/drawing/2014/main" id="{7BD096FB-7D82-4F21-9720-69E92E458791}"/>
            </a:ext>
          </a:extLst>
        </xdr:cNvPr>
        <xdr:cNvSpPr/>
      </xdr:nvSpPr>
      <xdr:spPr>
        <a:xfrm>
          <a:off x="18603595" y="189691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92075</xdr:rowOff>
    </xdr:from>
    <xdr:to>
      <xdr:col>102</xdr:col>
      <xdr:colOff>114300</xdr:colOff>
      <xdr:row>108</xdr:row>
      <xdr:rowOff>93726</xdr:rowOff>
    </xdr:to>
    <xdr:cxnSp macro="">
      <xdr:nvCxnSpPr>
        <xdr:cNvPr id="738" name="直線コネクタ 737">
          <a:extLst>
            <a:ext uri="{FF2B5EF4-FFF2-40B4-BE49-F238E27FC236}">
              <a16:creationId xmlns:a16="http://schemas.microsoft.com/office/drawing/2014/main" id="{DAFC4021-9598-45D5-BED9-9F04FED8C704}"/>
            </a:ext>
          </a:extLst>
        </xdr:cNvPr>
        <xdr:cNvCxnSpPr/>
      </xdr:nvCxnSpPr>
      <xdr:spPr>
        <a:xfrm flipV="1">
          <a:off x="18658205" y="19023965"/>
          <a:ext cx="887095"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4CE4100D-DD67-451A-8C05-E34DCAA61963}"/>
            </a:ext>
          </a:extLst>
        </xdr:cNvPr>
        <xdr:cNvSpPr txBox="1"/>
      </xdr:nvSpPr>
      <xdr:spPr>
        <a:xfrm>
          <a:off x="21073822" y="1864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CC6AE132-226D-48D9-8B48-5F0A4D6809E3}"/>
            </a:ext>
          </a:extLst>
        </xdr:cNvPr>
        <xdr:cNvSpPr txBox="1"/>
      </xdr:nvSpPr>
      <xdr:spPr>
        <a:xfrm>
          <a:off x="20197522" y="1868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2BAB9475-072E-4E0A-972F-24FB0BFAD269}"/>
            </a:ext>
          </a:extLst>
        </xdr:cNvPr>
        <xdr:cNvSpPr txBox="1"/>
      </xdr:nvSpPr>
      <xdr:spPr>
        <a:xfrm>
          <a:off x="19312332" y="1869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742" name="n_4aveValue【公民館】&#10;一人当たり面積">
          <a:extLst>
            <a:ext uri="{FF2B5EF4-FFF2-40B4-BE49-F238E27FC236}">
              <a16:creationId xmlns:a16="http://schemas.microsoft.com/office/drawing/2014/main" id="{EFC3F88A-AEF1-49D0-927A-841D5833A681}"/>
            </a:ext>
          </a:extLst>
        </xdr:cNvPr>
        <xdr:cNvSpPr txBox="1"/>
      </xdr:nvSpPr>
      <xdr:spPr>
        <a:xfrm>
          <a:off x="18425237" y="1868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130191</xdr:rowOff>
    </xdr:from>
    <xdr:ext cx="469744" cy="259045"/>
    <xdr:sp macro="" textlink="">
      <xdr:nvSpPr>
        <xdr:cNvPr id="743" name="n_1mainValue【公民館】&#10;一人当たり面積">
          <a:extLst>
            <a:ext uri="{FF2B5EF4-FFF2-40B4-BE49-F238E27FC236}">
              <a16:creationId xmlns:a16="http://schemas.microsoft.com/office/drawing/2014/main" id="{D2C0B183-A261-4C4B-B0B3-A080D389112E}"/>
            </a:ext>
          </a:extLst>
        </xdr:cNvPr>
        <xdr:cNvSpPr txBox="1"/>
      </xdr:nvSpPr>
      <xdr:spPr>
        <a:xfrm>
          <a:off x="21073822" y="190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131842</xdr:rowOff>
    </xdr:from>
    <xdr:ext cx="469744" cy="259045"/>
    <xdr:sp macro="" textlink="">
      <xdr:nvSpPr>
        <xdr:cNvPr id="744" name="n_2mainValue【公民館】&#10;一人当たり面積">
          <a:extLst>
            <a:ext uri="{FF2B5EF4-FFF2-40B4-BE49-F238E27FC236}">
              <a16:creationId xmlns:a16="http://schemas.microsoft.com/office/drawing/2014/main" id="{5AFF4ACF-81A3-4F12-B07F-3FCDED1D210D}"/>
            </a:ext>
          </a:extLst>
        </xdr:cNvPr>
        <xdr:cNvSpPr txBox="1"/>
      </xdr:nvSpPr>
      <xdr:spPr>
        <a:xfrm>
          <a:off x="20197522" y="190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134002</xdr:rowOff>
    </xdr:from>
    <xdr:ext cx="469744" cy="259045"/>
    <xdr:sp macro="" textlink="">
      <xdr:nvSpPr>
        <xdr:cNvPr id="745" name="n_3mainValue【公民館】&#10;一人当たり面積">
          <a:extLst>
            <a:ext uri="{FF2B5EF4-FFF2-40B4-BE49-F238E27FC236}">
              <a16:creationId xmlns:a16="http://schemas.microsoft.com/office/drawing/2014/main" id="{16393E55-9A64-4014-A025-40175E36452E}"/>
            </a:ext>
          </a:extLst>
        </xdr:cNvPr>
        <xdr:cNvSpPr txBox="1"/>
      </xdr:nvSpPr>
      <xdr:spPr>
        <a:xfrm>
          <a:off x="19312332" y="1906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135653</xdr:rowOff>
    </xdr:from>
    <xdr:ext cx="469744" cy="259045"/>
    <xdr:sp macro="" textlink="">
      <xdr:nvSpPr>
        <xdr:cNvPr id="746" name="n_4mainValue【公民館】&#10;一人当たり面積">
          <a:extLst>
            <a:ext uri="{FF2B5EF4-FFF2-40B4-BE49-F238E27FC236}">
              <a16:creationId xmlns:a16="http://schemas.microsoft.com/office/drawing/2014/main" id="{B83BFAAC-17C7-45B0-B9AE-59C086E93139}"/>
            </a:ext>
          </a:extLst>
        </xdr:cNvPr>
        <xdr:cNvSpPr txBox="1"/>
      </xdr:nvSpPr>
      <xdr:spPr>
        <a:xfrm>
          <a:off x="18425237" y="190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35462BF9-86CA-4688-9BC7-0F67A9BCBE6D}"/>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AE8E2FBC-ED0F-4637-8E45-FE4317B19952}"/>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887D2F87-72EB-4EFA-A2B9-D470E64E02AC}"/>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類似団体平均と比較して、有形固定資産減価償却率が特に高くなっている施設は、公営住宅、認定こども園・幼稚園・保育園である。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公営住宅は</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棟すべてが耐用年数の</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年を経過しているため、有形固定資産減価償却率が</a:t>
          </a:r>
          <a:r>
            <a:rPr kumimoji="1" lang="en-US" altLang="ja-JP" sz="1100">
              <a:latin typeface="ＭＳ Ｐゴシック" panose="020B0600070205080204" pitchFamily="50" charset="-128"/>
              <a:ea typeface="ＭＳ Ｐゴシック" panose="020B0600070205080204" pitchFamily="50" charset="-128"/>
            </a:rPr>
            <a:t>99.4%</a:t>
          </a:r>
          <a:r>
            <a:rPr kumimoji="1" lang="ja-JP" altLang="en-US" sz="1100">
              <a:latin typeface="ＭＳ Ｐゴシック" panose="020B0600070205080204" pitchFamily="50" charset="-128"/>
              <a:ea typeface="ＭＳ Ｐゴシック" panose="020B0600070205080204" pitchFamily="50" charset="-128"/>
            </a:rPr>
            <a:t>となっている。</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棟解体したことにより、前年度より</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認定こども園・幼稚園・保育園については幼稚園・保育園ともに耐用年数</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年を経過しているため、有形固定資産減価償却率が</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になっている。今後も藤里町公共施設等総合管理計画及び個別施設計画に基づき老朽化対策に努める。</a:t>
          </a:r>
        </a:p>
        <a:p>
          <a:r>
            <a:rPr kumimoji="1" lang="ja-JP" altLang="en-US" sz="1100">
              <a:latin typeface="ＭＳ Ｐゴシック" panose="020B0600070205080204" pitchFamily="50" charset="-128"/>
              <a:ea typeface="ＭＳ Ｐゴシック" panose="020B0600070205080204" pitchFamily="50" charset="-128"/>
            </a:rPr>
            <a:t>　公民館については、藤里町総合開発センターの</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施設のみとなっており、耐用年数の</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年を経過しているため、有形固定資産減価償却率が</a:t>
          </a:r>
          <a:r>
            <a:rPr kumimoji="1" lang="en-US" altLang="ja-JP" sz="1100">
              <a:latin typeface="ＭＳ Ｐゴシック" panose="020B0600070205080204" pitchFamily="50" charset="-128"/>
              <a:ea typeface="ＭＳ Ｐゴシック" panose="020B0600070205080204" pitchFamily="50" charset="-128"/>
            </a:rPr>
            <a:t>91.3</a:t>
          </a:r>
          <a:r>
            <a:rPr kumimoji="1" lang="ja-JP" altLang="en-US" sz="1100">
              <a:latin typeface="ＭＳ Ｐゴシック" panose="020B0600070205080204" pitchFamily="50" charset="-128"/>
              <a:ea typeface="ＭＳ Ｐゴシック" panose="020B0600070205080204" pitchFamily="50" charset="-128"/>
            </a:rPr>
            <a:t>％になっている。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橋梁・トンネルについては、平成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年に建設した米代線素波里トンネル及び平成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年に建設した米代線鹿瀬内トンネルの耐用年数が</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年であるため有形固定資産減価償却率が減少している。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学校施設については、学校施設を統合し、令和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年度に義務教育学校を開校し、旧中学校が閉校に伴う学校施設からの用途転用により有形固定資産減価償却率が減少している。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今後も藤里町公共施設等総合管理計画及び個別施設計画、藤里町橋梁長寿命化計画に基づき、老朽化対策等を努めていく。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3679A6-9D1C-4177-8967-82AB4933F7E6}"/>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C95E46-E520-49C6-9FD2-AA9EF1614B59}"/>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045AB6-39D7-457E-974B-DE12D383B521}"/>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C9F191-B9AA-447B-A670-BDD8E2C40E03}"/>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秋田県藤里町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F7155D-8D15-49C8-A889-D77E015F66E1}"/>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E8BC06-F150-4FC5-B4B7-0FFAD536A248}"/>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17E7FB-3DE6-44BE-A657-B380869A9A71}"/>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9D6461-E967-442F-AE54-249026A1B474}"/>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548EFE-7D40-4D86-A02F-E07EBA3B3E41}"/>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6E6BDB-9371-484C-9B18-24F2617851CA}"/>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2,746
2,725
282.13
4,231,130
4,077,166
138,752
2,388,839
3,219,422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C00C2D-A9C3-49A4-A267-3E4CD37D703B}"/>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532CCB-C49C-42F5-8FC5-ADC160F16BCD}"/>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EE733B-77D0-4DAF-9A47-4EBB2F0651D6}"/>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12.0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5987F9-F651-4264-9114-2ACC20631469}"/>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469F80-959F-4663-821A-07EC549845FE}"/>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608D56-DE76-4338-8E1C-03FF06A05386}"/>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D872F9-8061-4A1E-9C4D-5C11C70C50B3}"/>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A28E57-0ECE-4FDB-8283-C966354D9F4F}"/>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649FEE-10A0-4DB1-AF10-D13A89055E06}"/>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7341AE-62AE-47E6-BCB4-7A38517ECAD6}"/>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89FE93F-17AD-4487-AF19-54CBE6836349}"/>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8A8A36-A67D-4F90-834B-1AD5CC95CF9D}"/>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1D692B-51A2-4312-BC70-A3D91F65AB60}"/>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C6C5AA-CD5F-4CAE-ABA1-6307210D0EC3}"/>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2AD0F7-F79F-4AA4-8903-A6706E2D60CA}"/>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05BC87-231D-45FF-80F9-CBDA8089F4A1}"/>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3737EE-71E8-4520-89B2-F3BA9D47BF6D}"/>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064E9E-04D1-4BAC-974A-7584310AC1C0}"/>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F02837D-8D15-4331-9487-EC61BD3D0B78}"/>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D01AAA-C91E-4DD7-B4AD-575D8C9FBF44}"/>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57F1AE-1475-4D34-AF55-FC4812B5660B}"/>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53CC88-F4E4-499A-9D8A-11DC7AC9656E}"/>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860BEB-873C-4664-BA90-EE18F1063786}"/>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92E796-2026-4B93-A765-D92B9A06FE42}"/>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160A3D-0AB3-407C-9C3F-D7D13CB2D38C}"/>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263B81A-5F2D-4BC3-9CBC-C6400F963753}"/>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C768FF-C87E-4116-AF8C-9624B3D51C35}"/>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93AE32-5087-4B39-BACA-0913F9DD291A}"/>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B3DB42-7A91-497D-8405-730303C3E57E}"/>
            </a:ext>
          </a:extLst>
        </xdr:cNvPr>
        <xdr:cNvSpPr/>
      </xdr:nvSpPr>
      <xdr:spPr>
        <a:xfrm>
          <a:off x="762000" y="545592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392BD96-A01A-4193-B9F1-81F58BEC5FA4}"/>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E912358-E4EF-4DBC-96D8-426ABD6A5885}"/>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1CB05E0-2698-423E-AE19-259CB4A4A71F}"/>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57F54F4-5354-4873-A2C7-5188A21470B1}"/>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0CABCAF-1533-4B15-8AFF-323853BD464F}"/>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1AC0CFA-15FD-4655-B103-3DA7CFA9E71A}"/>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C324F3A-1320-47DA-87CF-59855BC43666}"/>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832FDB5-7F98-4A64-9EA0-BDC1E638FCB8}"/>
            </a:ext>
          </a:extLst>
        </xdr:cNvPr>
        <xdr:cNvSpPr/>
      </xdr:nvSpPr>
      <xdr:spPr>
        <a:xfrm>
          <a:off x="6602095" y="545592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BD06CCE-4944-4CDD-ADDB-E37887E82158}"/>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3304B9D-F3DD-414B-BCD0-8FAD298F577D}"/>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0BBB4CA-A472-418D-BEAC-5C078FF97603}"/>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44970E4-59D0-4073-A69A-CEF4E220B5AC}"/>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1372A9C-34B5-42A3-9616-BA1841DEE6CC}"/>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0A5E06B-6DE1-4B3B-9746-531A829FC2A6}"/>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2D59D3A-BC50-4FE8-AA18-575F71208D2E}"/>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5905C8F-7576-4274-B151-9EA221F5CF2A}"/>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7DB34B2-0BAC-4DA5-A071-A9A148CA3733}"/>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0C20B5C-5DD3-465E-B1AA-85988DCBAB93}"/>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B43A1F1-E3F1-477F-B34A-7C6811E776EA}"/>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7D58495-4A84-400B-8734-4B3DD2F76B6D}"/>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30CFFA8-5CCD-42BD-AB7F-AE4EC16A7D25}"/>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0A462D7-CFB4-46DA-A667-6750D2D0324A}"/>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9FA1E17-A521-45BF-88F8-4FB7DC7AC524}"/>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73AEED5-AC31-4791-988F-54707689AFA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DC2D694-9873-4472-B1FE-D1E3E7581821}"/>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150EF8A-F506-4198-9D2B-9A4CCCAA05C3}"/>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F7BA2E6-99B6-40E8-AA1D-E3E63A88532C}"/>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A12B7A2-7A83-4DC9-94D5-829CCAB3FAF3}"/>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5221553-CCB2-4EC2-8E3E-3F76A458E400}"/>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18E2B1C-FBA3-494D-8267-D828777DC294}"/>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7F66011-8110-4F78-82E8-B31BE2BCD426}"/>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06A3192-B26C-44E8-9391-6D7FD00DF241}"/>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21A2661-C36E-455D-9D04-E40725C9D4C0}"/>
            </a:ext>
          </a:extLst>
        </xdr:cNvPr>
        <xdr:cNvCxnSpPr/>
      </xdr:nvCxnSpPr>
      <xdr:spPr>
        <a:xfrm flipV="1">
          <a:off x="4636770" y="9646920"/>
          <a:ext cx="0" cy="1645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CBFC3F08-22A2-4216-9D34-422CAFC53840}"/>
            </a:ext>
          </a:extLst>
        </xdr:cNvPr>
        <xdr:cNvSpPr txBox="1"/>
      </xdr:nvSpPr>
      <xdr:spPr>
        <a:xfrm>
          <a:off x="467550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7C3E1C5-3345-413E-9FF4-AE86E3E7A645}"/>
            </a:ext>
          </a:extLst>
        </xdr:cNvPr>
        <xdr:cNvCxnSpPr/>
      </xdr:nvCxnSpPr>
      <xdr:spPr>
        <a:xfrm>
          <a:off x="4544695"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E3E9E13-5DD9-4E00-B108-8C9763AC9783}"/>
            </a:ext>
          </a:extLst>
        </xdr:cNvPr>
        <xdr:cNvSpPr txBox="1"/>
      </xdr:nvSpPr>
      <xdr:spPr>
        <a:xfrm>
          <a:off x="4675505" y="941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6C9708BB-61FC-4EBE-957B-47E88EC82B1A}"/>
            </a:ext>
          </a:extLst>
        </xdr:cNvPr>
        <xdr:cNvCxnSpPr/>
      </xdr:nvCxnSpPr>
      <xdr:spPr>
        <a:xfrm>
          <a:off x="4544695" y="96469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189D91D-1A3E-4D3E-B55A-9A0C388E31CE}"/>
            </a:ext>
          </a:extLst>
        </xdr:cNvPr>
        <xdr:cNvSpPr txBox="1"/>
      </xdr:nvSpPr>
      <xdr:spPr>
        <a:xfrm>
          <a:off x="4675505" y="10451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E40AAFBE-971A-4E68-B1BD-70B34B447BAD}"/>
            </a:ext>
          </a:extLst>
        </xdr:cNvPr>
        <xdr:cNvSpPr/>
      </xdr:nvSpPr>
      <xdr:spPr>
        <a:xfrm>
          <a:off x="4582795" y="1060005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7536FA02-8DF0-405B-95BB-6CFDC4674ACD}"/>
            </a:ext>
          </a:extLst>
        </xdr:cNvPr>
        <xdr:cNvSpPr/>
      </xdr:nvSpPr>
      <xdr:spPr>
        <a:xfrm>
          <a:off x="3744595" y="107200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1DFEEA27-8DE1-4085-9ECD-4F9C80BB6BB2}"/>
            </a:ext>
          </a:extLst>
        </xdr:cNvPr>
        <xdr:cNvSpPr/>
      </xdr:nvSpPr>
      <xdr:spPr>
        <a:xfrm>
          <a:off x="2857500" y="106324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F3F52F68-6BA9-40D1-B4FA-683B9B5C7177}"/>
            </a:ext>
          </a:extLst>
        </xdr:cNvPr>
        <xdr:cNvSpPr/>
      </xdr:nvSpPr>
      <xdr:spPr>
        <a:xfrm>
          <a:off x="1970405" y="104838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C0629C5-88A6-4D9C-910F-6EA5BA9FFA31}"/>
            </a:ext>
          </a:extLst>
        </xdr:cNvPr>
        <xdr:cNvSpPr/>
      </xdr:nvSpPr>
      <xdr:spPr>
        <a:xfrm>
          <a:off x="1077595" y="10512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544F2C9-00BF-4C92-88B5-ED3E2F5C6FD3}"/>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CEEA671-89F9-4996-AABB-99DFF1AE1E1E}"/>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076291C-2877-4ACF-9879-0A739D4805D5}"/>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61FC589-33F4-41D8-8FF8-A8C459161B63}"/>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E965D05-F75D-4BA4-9FAE-9FC684F5A0E6}"/>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105410</xdr:rowOff>
    </xdr:from>
    <xdr:to>
      <xdr:col>24</xdr:col>
      <xdr:colOff>114300</xdr:colOff>
      <xdr:row>64</xdr:row>
      <xdr:rowOff>35560</xdr:rowOff>
    </xdr:to>
    <xdr:sp macro="" textlink="">
      <xdr:nvSpPr>
        <xdr:cNvPr id="89" name="楕円 88">
          <a:extLst>
            <a:ext uri="{FF2B5EF4-FFF2-40B4-BE49-F238E27FC236}">
              <a16:creationId xmlns:a16="http://schemas.microsoft.com/office/drawing/2014/main" id="{7C078C7D-C6DE-4905-92A8-B1345AFAEDFC}"/>
            </a:ext>
          </a:extLst>
        </xdr:cNvPr>
        <xdr:cNvSpPr/>
      </xdr:nvSpPr>
      <xdr:spPr>
        <a:xfrm>
          <a:off x="4582795" y="111486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20337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78C0A98-D045-4EAF-897F-5AE9369B26C0}"/>
            </a:ext>
          </a:extLst>
        </xdr:cNvPr>
        <xdr:cNvSpPr txBox="1"/>
      </xdr:nvSpPr>
      <xdr:spPr>
        <a:xfrm>
          <a:off x="4675505" y="1106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97790</xdr:rowOff>
    </xdr:from>
    <xdr:to>
      <xdr:col>20</xdr:col>
      <xdr:colOff>38100</xdr:colOff>
      <xdr:row>64</xdr:row>
      <xdr:rowOff>27940</xdr:rowOff>
    </xdr:to>
    <xdr:sp macro="" textlink="">
      <xdr:nvSpPr>
        <xdr:cNvPr id="91" name="楕円 90">
          <a:extLst>
            <a:ext uri="{FF2B5EF4-FFF2-40B4-BE49-F238E27FC236}">
              <a16:creationId xmlns:a16="http://schemas.microsoft.com/office/drawing/2014/main" id="{75D8A444-1DFC-4ABA-B2A2-B2090FC1C2F0}"/>
            </a:ext>
          </a:extLst>
        </xdr:cNvPr>
        <xdr:cNvSpPr/>
      </xdr:nvSpPr>
      <xdr:spPr>
        <a:xfrm>
          <a:off x="3744595" y="111429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148590</xdr:rowOff>
    </xdr:from>
    <xdr:to>
      <xdr:col>24</xdr:col>
      <xdr:colOff>63500</xdr:colOff>
      <xdr:row>63</xdr:row>
      <xdr:rowOff>156210</xdr:rowOff>
    </xdr:to>
    <xdr:cxnSp macro="">
      <xdr:nvCxnSpPr>
        <xdr:cNvPr id="92" name="直線コネクタ 91">
          <a:extLst>
            <a:ext uri="{FF2B5EF4-FFF2-40B4-BE49-F238E27FC236}">
              <a16:creationId xmlns:a16="http://schemas.microsoft.com/office/drawing/2014/main" id="{FF7034AA-2575-4D2A-9B32-2481251B0817}"/>
            </a:ext>
          </a:extLst>
        </xdr:cNvPr>
        <xdr:cNvCxnSpPr/>
      </xdr:nvCxnSpPr>
      <xdr:spPr>
        <a:xfrm>
          <a:off x="3799205" y="111899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95885</xdr:rowOff>
    </xdr:from>
    <xdr:to>
      <xdr:col>15</xdr:col>
      <xdr:colOff>101600</xdr:colOff>
      <xdr:row>64</xdr:row>
      <xdr:rowOff>26035</xdr:rowOff>
    </xdr:to>
    <xdr:sp macro="" textlink="">
      <xdr:nvSpPr>
        <xdr:cNvPr id="93" name="楕円 92">
          <a:extLst>
            <a:ext uri="{FF2B5EF4-FFF2-40B4-BE49-F238E27FC236}">
              <a16:creationId xmlns:a16="http://schemas.microsoft.com/office/drawing/2014/main" id="{F245982F-F863-4622-B913-A3EE07E286A6}"/>
            </a:ext>
          </a:extLst>
        </xdr:cNvPr>
        <xdr:cNvSpPr/>
      </xdr:nvSpPr>
      <xdr:spPr>
        <a:xfrm>
          <a:off x="2857500" y="1114107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146685</xdr:rowOff>
    </xdr:from>
    <xdr:to>
      <xdr:col>19</xdr:col>
      <xdr:colOff>177800</xdr:colOff>
      <xdr:row>63</xdr:row>
      <xdr:rowOff>148590</xdr:rowOff>
    </xdr:to>
    <xdr:cxnSp macro="">
      <xdr:nvCxnSpPr>
        <xdr:cNvPr id="94" name="直線コネクタ 93">
          <a:extLst>
            <a:ext uri="{FF2B5EF4-FFF2-40B4-BE49-F238E27FC236}">
              <a16:creationId xmlns:a16="http://schemas.microsoft.com/office/drawing/2014/main" id="{1FDDAA34-8E84-43FC-A909-3DD48E95AC65}"/>
            </a:ext>
          </a:extLst>
        </xdr:cNvPr>
        <xdr:cNvCxnSpPr/>
      </xdr:nvCxnSpPr>
      <xdr:spPr>
        <a:xfrm>
          <a:off x="2906395" y="11189970"/>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113030</xdr:rowOff>
    </xdr:from>
    <xdr:to>
      <xdr:col>10</xdr:col>
      <xdr:colOff>165100</xdr:colOff>
      <xdr:row>64</xdr:row>
      <xdr:rowOff>43180</xdr:rowOff>
    </xdr:to>
    <xdr:sp macro="" textlink="">
      <xdr:nvSpPr>
        <xdr:cNvPr id="95" name="楕円 94">
          <a:extLst>
            <a:ext uri="{FF2B5EF4-FFF2-40B4-BE49-F238E27FC236}">
              <a16:creationId xmlns:a16="http://schemas.microsoft.com/office/drawing/2014/main" id="{0BC0358A-0DE5-4492-80D3-47D81012146A}"/>
            </a:ext>
          </a:extLst>
        </xdr:cNvPr>
        <xdr:cNvSpPr/>
      </xdr:nvSpPr>
      <xdr:spPr>
        <a:xfrm>
          <a:off x="1970405" y="11154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146685</xdr:rowOff>
    </xdr:from>
    <xdr:to>
      <xdr:col>15</xdr:col>
      <xdr:colOff>50800</xdr:colOff>
      <xdr:row>63</xdr:row>
      <xdr:rowOff>163830</xdr:rowOff>
    </xdr:to>
    <xdr:cxnSp macro="">
      <xdr:nvCxnSpPr>
        <xdr:cNvPr id="96" name="直線コネクタ 95">
          <a:extLst>
            <a:ext uri="{FF2B5EF4-FFF2-40B4-BE49-F238E27FC236}">
              <a16:creationId xmlns:a16="http://schemas.microsoft.com/office/drawing/2014/main" id="{501A3558-DF7F-4FFF-8EB1-BE55408B1090}"/>
            </a:ext>
          </a:extLst>
        </xdr:cNvPr>
        <xdr:cNvCxnSpPr/>
      </xdr:nvCxnSpPr>
      <xdr:spPr>
        <a:xfrm flipV="1">
          <a:off x="2019300" y="11189970"/>
          <a:ext cx="88709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105410</xdr:rowOff>
    </xdr:from>
    <xdr:to>
      <xdr:col>6</xdr:col>
      <xdr:colOff>38100</xdr:colOff>
      <xdr:row>64</xdr:row>
      <xdr:rowOff>35560</xdr:rowOff>
    </xdr:to>
    <xdr:sp macro="" textlink="">
      <xdr:nvSpPr>
        <xdr:cNvPr id="97" name="楕円 96">
          <a:extLst>
            <a:ext uri="{FF2B5EF4-FFF2-40B4-BE49-F238E27FC236}">
              <a16:creationId xmlns:a16="http://schemas.microsoft.com/office/drawing/2014/main" id="{CA37EBEC-BE6A-4A8A-9E97-E029AF52ED21}"/>
            </a:ext>
          </a:extLst>
        </xdr:cNvPr>
        <xdr:cNvSpPr/>
      </xdr:nvSpPr>
      <xdr:spPr>
        <a:xfrm>
          <a:off x="1077595" y="111486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156210</xdr:rowOff>
    </xdr:from>
    <xdr:to>
      <xdr:col>10</xdr:col>
      <xdr:colOff>114300</xdr:colOff>
      <xdr:row>63</xdr:row>
      <xdr:rowOff>163830</xdr:rowOff>
    </xdr:to>
    <xdr:cxnSp macro="">
      <xdr:nvCxnSpPr>
        <xdr:cNvPr id="98" name="直線コネクタ 97">
          <a:extLst>
            <a:ext uri="{FF2B5EF4-FFF2-40B4-BE49-F238E27FC236}">
              <a16:creationId xmlns:a16="http://schemas.microsoft.com/office/drawing/2014/main" id="{C71AA29F-BB97-4B54-AFEA-D202351EF80D}"/>
            </a:ext>
          </a:extLst>
        </xdr:cNvPr>
        <xdr:cNvCxnSpPr/>
      </xdr:nvCxnSpPr>
      <xdr:spPr>
        <a:xfrm>
          <a:off x="1132205" y="11197590"/>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F0169773-0C13-48CE-B35B-47C3F6D6CE10}"/>
            </a:ext>
          </a:extLst>
        </xdr:cNvPr>
        <xdr:cNvSpPr txBox="1"/>
      </xdr:nvSpPr>
      <xdr:spPr>
        <a:xfrm>
          <a:off x="3582044" y="1048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6226187E-0952-45C8-B652-0A2B9CD70553}"/>
            </a:ext>
          </a:extLst>
        </xdr:cNvPr>
        <xdr:cNvSpPr txBox="1"/>
      </xdr:nvSpPr>
      <xdr:spPr>
        <a:xfrm>
          <a:off x="2705744" y="1040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3C864169-B854-43D3-A9F5-0C137A37E98D}"/>
            </a:ext>
          </a:extLst>
        </xdr:cNvPr>
        <xdr:cNvSpPr txBox="1"/>
      </xdr:nvSpPr>
      <xdr:spPr>
        <a:xfrm>
          <a:off x="1818649"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E93F06D9-327F-44EE-BBD8-2788034E7743}"/>
            </a:ext>
          </a:extLst>
        </xdr:cNvPr>
        <xdr:cNvSpPr txBox="1"/>
      </xdr:nvSpPr>
      <xdr:spPr>
        <a:xfrm>
          <a:off x="925839" y="1028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19067</xdr:rowOff>
    </xdr:from>
    <xdr:ext cx="405111" cy="259045"/>
    <xdr:sp macro="" textlink="">
      <xdr:nvSpPr>
        <xdr:cNvPr id="103" name="n_1mainValue【体育館・プール】&#10;有形固定資産減価償却率">
          <a:extLst>
            <a:ext uri="{FF2B5EF4-FFF2-40B4-BE49-F238E27FC236}">
              <a16:creationId xmlns:a16="http://schemas.microsoft.com/office/drawing/2014/main" id="{61E943B8-65C8-4DD1-A4F5-DC4F96D349EB}"/>
            </a:ext>
          </a:extLst>
        </xdr:cNvPr>
        <xdr:cNvSpPr txBox="1"/>
      </xdr:nvSpPr>
      <xdr:spPr>
        <a:xfrm>
          <a:off x="3582044" y="1123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17162</xdr:rowOff>
    </xdr:from>
    <xdr:ext cx="405111" cy="259045"/>
    <xdr:sp macro="" textlink="">
      <xdr:nvSpPr>
        <xdr:cNvPr id="104" name="n_2mainValue【体育館・プール】&#10;有形固定資産減価償却率">
          <a:extLst>
            <a:ext uri="{FF2B5EF4-FFF2-40B4-BE49-F238E27FC236}">
              <a16:creationId xmlns:a16="http://schemas.microsoft.com/office/drawing/2014/main" id="{A43EC40F-3546-4A08-91AC-24D25C2EC04C}"/>
            </a:ext>
          </a:extLst>
        </xdr:cNvPr>
        <xdr:cNvSpPr txBox="1"/>
      </xdr:nvSpPr>
      <xdr:spPr>
        <a:xfrm>
          <a:off x="2705744" y="1123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34307</xdr:rowOff>
    </xdr:from>
    <xdr:ext cx="405111" cy="259045"/>
    <xdr:sp macro="" textlink="">
      <xdr:nvSpPr>
        <xdr:cNvPr id="105" name="n_3mainValue【体育館・プール】&#10;有形固定資産減価償却率">
          <a:extLst>
            <a:ext uri="{FF2B5EF4-FFF2-40B4-BE49-F238E27FC236}">
              <a16:creationId xmlns:a16="http://schemas.microsoft.com/office/drawing/2014/main" id="{F1463FD3-A85C-4477-A3F4-7283EEF19459}"/>
            </a:ext>
          </a:extLst>
        </xdr:cNvPr>
        <xdr:cNvSpPr txBox="1"/>
      </xdr:nvSpPr>
      <xdr:spPr>
        <a:xfrm>
          <a:off x="1818649" y="1125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26687</xdr:rowOff>
    </xdr:from>
    <xdr:ext cx="405111" cy="259045"/>
    <xdr:sp macro="" textlink="">
      <xdr:nvSpPr>
        <xdr:cNvPr id="106" name="n_4mainValue【体育館・プール】&#10;有形固定資産減価償却率">
          <a:extLst>
            <a:ext uri="{FF2B5EF4-FFF2-40B4-BE49-F238E27FC236}">
              <a16:creationId xmlns:a16="http://schemas.microsoft.com/office/drawing/2014/main" id="{1A070BE4-02A8-4D6F-AC34-F94C91440183}"/>
            </a:ext>
          </a:extLst>
        </xdr:cNvPr>
        <xdr:cNvSpPr txBox="1"/>
      </xdr:nvSpPr>
      <xdr:spPr>
        <a:xfrm>
          <a:off x="925839" y="112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A556996-BFE8-4211-B7CB-6E51266C43EF}"/>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C46CFAE4-86CF-4329-A888-0B09CF279BE9}"/>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1699DE4-7CD4-40BA-A5F7-94F010AC03C4}"/>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6E42F39-E31F-4B14-92D2-F44DDBB5B129}"/>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9490CFDA-B2EC-4C0E-81E6-EBD3317F7AB5}"/>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AF67BA4-82FF-4A1F-B78C-5F90FDF0102A}"/>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400318F-0DAF-469A-B6A9-B6D03C1FB75A}"/>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6627C61-F236-47B4-9F67-B99E57B3C088}"/>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55FB49D6-01DD-4942-B474-6390750D08E3}"/>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A071F09-3B8B-4066-BA7E-6C2AE60B442D}"/>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305933B9-1D61-4475-852F-2078D5D2F2C4}"/>
            </a:ext>
          </a:extLst>
        </xdr:cNvPr>
        <xdr:cNvCxnSpPr/>
      </xdr:nvCxnSpPr>
      <xdr:spPr>
        <a:xfrm>
          <a:off x="660209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84BDED37-B77B-4CBC-AACB-EECAB3C7068E}"/>
            </a:ext>
          </a:extLst>
        </xdr:cNvPr>
        <xdr:cNvSpPr txBox="1"/>
      </xdr:nvSpPr>
      <xdr:spPr>
        <a:xfrm>
          <a:off x="6136821"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428470CA-F701-4AA9-87EA-8C80F54AC006}"/>
            </a:ext>
          </a:extLst>
        </xdr:cNvPr>
        <xdr:cNvCxnSpPr/>
      </xdr:nvCxnSpPr>
      <xdr:spPr>
        <a:xfrm>
          <a:off x="660209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B1E91BC4-0A0E-435F-BB14-6C552E264A18}"/>
            </a:ext>
          </a:extLst>
        </xdr:cNvPr>
        <xdr:cNvSpPr txBox="1"/>
      </xdr:nvSpPr>
      <xdr:spPr>
        <a:xfrm>
          <a:off x="6136821"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8312F2A0-B490-4938-AE66-8EC59C352DDF}"/>
            </a:ext>
          </a:extLst>
        </xdr:cNvPr>
        <xdr:cNvCxnSpPr/>
      </xdr:nvCxnSpPr>
      <xdr:spPr>
        <a:xfrm>
          <a:off x="660209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A6CD39E6-8877-4A1C-A7F0-84E62EA4C29C}"/>
            </a:ext>
          </a:extLst>
        </xdr:cNvPr>
        <xdr:cNvSpPr txBox="1"/>
      </xdr:nvSpPr>
      <xdr:spPr>
        <a:xfrm>
          <a:off x="6136821"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CB4861D3-BABC-402E-A076-FFD4C99013F9}"/>
            </a:ext>
          </a:extLst>
        </xdr:cNvPr>
        <xdr:cNvCxnSpPr/>
      </xdr:nvCxnSpPr>
      <xdr:spPr>
        <a:xfrm>
          <a:off x="660209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B55A81AB-7355-4334-8019-1841A9AAABD4}"/>
            </a:ext>
          </a:extLst>
        </xdr:cNvPr>
        <xdr:cNvSpPr txBox="1"/>
      </xdr:nvSpPr>
      <xdr:spPr>
        <a:xfrm>
          <a:off x="6136821"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D8AF589-41B8-4393-B92D-6CF682EC7419}"/>
            </a:ext>
          </a:extLst>
        </xdr:cNvPr>
        <xdr:cNvCxnSpPr/>
      </xdr:nvCxnSpPr>
      <xdr:spPr>
        <a:xfrm>
          <a:off x="660209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89D2C159-D98E-4D5B-BEA7-2D87142F6382}"/>
            </a:ext>
          </a:extLst>
        </xdr:cNvPr>
        <xdr:cNvSpPr txBox="1"/>
      </xdr:nvSpPr>
      <xdr:spPr>
        <a:xfrm>
          <a:off x="6136821"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9E026B95-4668-43B2-A128-22E931F94CB6}"/>
            </a:ext>
          </a:extLst>
        </xdr:cNvPr>
        <xdr:cNvCxnSpPr/>
      </xdr:nvCxnSpPr>
      <xdr:spPr>
        <a:xfrm>
          <a:off x="660209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705D2D4B-30D4-4B7D-8B24-C5648CC3648B}"/>
            </a:ext>
          </a:extLst>
        </xdr:cNvPr>
        <xdr:cNvSpPr txBox="1"/>
      </xdr:nvSpPr>
      <xdr:spPr>
        <a:xfrm>
          <a:off x="6076511" y="95359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8D89D31C-A965-40D4-A46C-53654137AC66}"/>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B6ED9A32-4AAA-4617-9FA0-B130FEC4C939}"/>
            </a:ext>
          </a:extLst>
        </xdr:cNvPr>
        <xdr:cNvSpPr txBox="1"/>
      </xdr:nvSpPr>
      <xdr:spPr>
        <a:xfrm>
          <a:off x="6076511" y="91979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192B767-C4F1-444B-AE70-BF0024E64AF5}"/>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EA5DDF9C-17D8-4EB8-B554-F4577A45BDB4}"/>
            </a:ext>
          </a:extLst>
        </xdr:cNvPr>
        <xdr:cNvCxnSpPr/>
      </xdr:nvCxnSpPr>
      <xdr:spPr>
        <a:xfrm flipV="1">
          <a:off x="10476865" y="9909320"/>
          <a:ext cx="0" cy="144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4CA8DE28-44FF-47A6-93E6-71E32037EF36}"/>
            </a:ext>
          </a:extLst>
        </xdr:cNvPr>
        <xdr:cNvSpPr txBox="1"/>
      </xdr:nvSpPr>
      <xdr:spPr>
        <a:xfrm>
          <a:off x="10515600" y="1135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2538DDDD-4234-41B0-80C3-27428A84E536}"/>
            </a:ext>
          </a:extLst>
        </xdr:cNvPr>
        <xdr:cNvCxnSpPr/>
      </xdr:nvCxnSpPr>
      <xdr:spPr>
        <a:xfrm>
          <a:off x="10390505" y="1135009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54D5A588-3B07-4441-A721-EA6B4F1E11B4}"/>
            </a:ext>
          </a:extLst>
        </xdr:cNvPr>
        <xdr:cNvSpPr txBox="1"/>
      </xdr:nvSpPr>
      <xdr:spPr>
        <a:xfrm>
          <a:off x="10515600" y="967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D9846E22-8E39-4856-86EF-9F9C4D4E2F1E}"/>
            </a:ext>
          </a:extLst>
        </xdr:cNvPr>
        <xdr:cNvCxnSpPr/>
      </xdr:nvCxnSpPr>
      <xdr:spPr>
        <a:xfrm>
          <a:off x="10390505" y="990932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C6831116-51BC-4B11-A452-31E6AA3AC046}"/>
            </a:ext>
          </a:extLst>
        </xdr:cNvPr>
        <xdr:cNvSpPr txBox="1"/>
      </xdr:nvSpPr>
      <xdr:spPr>
        <a:xfrm>
          <a:off x="10515600" y="11099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EB81984F-0E44-4502-A5D7-27041D6D32B6}"/>
            </a:ext>
          </a:extLst>
        </xdr:cNvPr>
        <xdr:cNvSpPr/>
      </xdr:nvSpPr>
      <xdr:spPr>
        <a:xfrm>
          <a:off x="10428605" y="111171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E8BF8292-B235-4D92-93D4-0FDE8E8E6A2F}"/>
            </a:ext>
          </a:extLst>
        </xdr:cNvPr>
        <xdr:cNvSpPr/>
      </xdr:nvSpPr>
      <xdr:spPr>
        <a:xfrm>
          <a:off x="9590405" y="11113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4F3F0709-69DA-4048-A721-E5E7A184CE9E}"/>
            </a:ext>
          </a:extLst>
        </xdr:cNvPr>
        <xdr:cNvSpPr/>
      </xdr:nvSpPr>
      <xdr:spPr>
        <a:xfrm>
          <a:off x="8697595" y="1111233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DD891321-A30F-40C6-A2B5-50DA85B5487E}"/>
            </a:ext>
          </a:extLst>
        </xdr:cNvPr>
        <xdr:cNvSpPr/>
      </xdr:nvSpPr>
      <xdr:spPr>
        <a:xfrm>
          <a:off x="7810500" y="1111549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CE23F396-182B-449F-936F-A41564D97A01}"/>
            </a:ext>
          </a:extLst>
        </xdr:cNvPr>
        <xdr:cNvSpPr/>
      </xdr:nvSpPr>
      <xdr:spPr>
        <a:xfrm>
          <a:off x="6923405" y="111056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EF97EFD-6E87-4ADB-85A0-90156EE3936F}"/>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FFB881D-F8BD-43AD-BA5A-FBB3FCC23588}"/>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40493FF-80D9-430D-B7D5-4DFFF5EDFCD4}"/>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5AE16A18-1862-47F8-AE1B-B19242A9BB29}"/>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C6D1ACDE-DE30-4CAD-9D7A-A3C660974D71}"/>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71827</xdr:rowOff>
    </xdr:from>
    <xdr:to>
      <xdr:col>55</xdr:col>
      <xdr:colOff>50800</xdr:colOff>
      <xdr:row>63</xdr:row>
      <xdr:rowOff>1977</xdr:rowOff>
    </xdr:to>
    <xdr:sp macro="" textlink="">
      <xdr:nvSpPr>
        <xdr:cNvPr id="148" name="楕円 147">
          <a:extLst>
            <a:ext uri="{FF2B5EF4-FFF2-40B4-BE49-F238E27FC236}">
              <a16:creationId xmlns:a16="http://schemas.microsoft.com/office/drawing/2014/main" id="{1A7B5CEC-3152-45BC-9FFC-5C7D3C7E9400}"/>
            </a:ext>
          </a:extLst>
        </xdr:cNvPr>
        <xdr:cNvSpPr/>
      </xdr:nvSpPr>
      <xdr:spPr>
        <a:xfrm>
          <a:off x="10428605" y="10937947"/>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94704</xdr:rowOff>
    </xdr:from>
    <xdr:ext cx="469744" cy="259045"/>
    <xdr:sp macro="" textlink="">
      <xdr:nvSpPr>
        <xdr:cNvPr id="149" name="【体育館・プール】&#10;一人当たり面積該当値テキスト">
          <a:extLst>
            <a:ext uri="{FF2B5EF4-FFF2-40B4-BE49-F238E27FC236}">
              <a16:creationId xmlns:a16="http://schemas.microsoft.com/office/drawing/2014/main" id="{EF720908-4981-4D9A-93F4-358AD57C682E}"/>
            </a:ext>
          </a:extLst>
        </xdr:cNvPr>
        <xdr:cNvSpPr txBox="1"/>
      </xdr:nvSpPr>
      <xdr:spPr>
        <a:xfrm>
          <a:off x="10515600" y="1078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80482</xdr:rowOff>
    </xdr:from>
    <xdr:to>
      <xdr:col>50</xdr:col>
      <xdr:colOff>165100</xdr:colOff>
      <xdr:row>63</xdr:row>
      <xdr:rowOff>10632</xdr:rowOff>
    </xdr:to>
    <xdr:sp macro="" textlink="">
      <xdr:nvSpPr>
        <xdr:cNvPr id="150" name="楕円 149">
          <a:extLst>
            <a:ext uri="{FF2B5EF4-FFF2-40B4-BE49-F238E27FC236}">
              <a16:creationId xmlns:a16="http://schemas.microsoft.com/office/drawing/2014/main" id="{E5A2FC42-6B3E-4AAB-B178-7E743CF52D7F}"/>
            </a:ext>
          </a:extLst>
        </xdr:cNvPr>
        <xdr:cNvSpPr/>
      </xdr:nvSpPr>
      <xdr:spPr>
        <a:xfrm>
          <a:off x="9590405" y="109466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122627</xdr:rowOff>
    </xdr:from>
    <xdr:to>
      <xdr:col>55</xdr:col>
      <xdr:colOff>0</xdr:colOff>
      <xdr:row>62</xdr:row>
      <xdr:rowOff>131282</xdr:rowOff>
    </xdr:to>
    <xdr:cxnSp macro="">
      <xdr:nvCxnSpPr>
        <xdr:cNvPr id="151" name="直線コネクタ 150">
          <a:extLst>
            <a:ext uri="{FF2B5EF4-FFF2-40B4-BE49-F238E27FC236}">
              <a16:creationId xmlns:a16="http://schemas.microsoft.com/office/drawing/2014/main" id="{CCFF9E06-63ED-403B-9F55-92A9D6506C16}"/>
            </a:ext>
          </a:extLst>
        </xdr:cNvPr>
        <xdr:cNvCxnSpPr/>
      </xdr:nvCxnSpPr>
      <xdr:spPr>
        <a:xfrm flipV="1">
          <a:off x="9639300" y="10986842"/>
          <a:ext cx="83820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170615</xdr:rowOff>
    </xdr:from>
    <xdr:to>
      <xdr:col>46</xdr:col>
      <xdr:colOff>38100</xdr:colOff>
      <xdr:row>63</xdr:row>
      <xdr:rowOff>100765</xdr:rowOff>
    </xdr:to>
    <xdr:sp macro="" textlink="">
      <xdr:nvSpPr>
        <xdr:cNvPr id="152" name="楕円 151">
          <a:extLst>
            <a:ext uri="{FF2B5EF4-FFF2-40B4-BE49-F238E27FC236}">
              <a16:creationId xmlns:a16="http://schemas.microsoft.com/office/drawing/2014/main" id="{7BF779FF-63CD-41B2-A276-9558A339827E}"/>
            </a:ext>
          </a:extLst>
        </xdr:cNvPr>
        <xdr:cNvSpPr/>
      </xdr:nvSpPr>
      <xdr:spPr>
        <a:xfrm>
          <a:off x="8697595" y="110405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131282</xdr:rowOff>
    </xdr:from>
    <xdr:to>
      <xdr:col>50</xdr:col>
      <xdr:colOff>114300</xdr:colOff>
      <xdr:row>63</xdr:row>
      <xdr:rowOff>49965</xdr:rowOff>
    </xdr:to>
    <xdr:cxnSp macro="">
      <xdr:nvCxnSpPr>
        <xdr:cNvPr id="153" name="直線コネクタ 152">
          <a:extLst>
            <a:ext uri="{FF2B5EF4-FFF2-40B4-BE49-F238E27FC236}">
              <a16:creationId xmlns:a16="http://schemas.microsoft.com/office/drawing/2014/main" id="{F60499A4-6D59-410C-9559-0F71382004F8}"/>
            </a:ext>
          </a:extLst>
        </xdr:cNvPr>
        <xdr:cNvCxnSpPr/>
      </xdr:nvCxnSpPr>
      <xdr:spPr>
        <a:xfrm flipV="1">
          <a:off x="8752205" y="11001212"/>
          <a:ext cx="887095" cy="8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7820</xdr:rowOff>
    </xdr:from>
    <xdr:to>
      <xdr:col>41</xdr:col>
      <xdr:colOff>101600</xdr:colOff>
      <xdr:row>63</xdr:row>
      <xdr:rowOff>109420</xdr:rowOff>
    </xdr:to>
    <xdr:sp macro="" textlink="">
      <xdr:nvSpPr>
        <xdr:cNvPr id="154" name="楕円 153">
          <a:extLst>
            <a:ext uri="{FF2B5EF4-FFF2-40B4-BE49-F238E27FC236}">
              <a16:creationId xmlns:a16="http://schemas.microsoft.com/office/drawing/2014/main" id="{F3CE1040-ECCB-49FA-A5C8-0CB42A73ABB4}"/>
            </a:ext>
          </a:extLst>
        </xdr:cNvPr>
        <xdr:cNvSpPr/>
      </xdr:nvSpPr>
      <xdr:spPr>
        <a:xfrm>
          <a:off x="7810500" y="1104729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49965</xdr:rowOff>
    </xdr:from>
    <xdr:to>
      <xdr:col>45</xdr:col>
      <xdr:colOff>177800</xdr:colOff>
      <xdr:row>63</xdr:row>
      <xdr:rowOff>58620</xdr:rowOff>
    </xdr:to>
    <xdr:cxnSp macro="">
      <xdr:nvCxnSpPr>
        <xdr:cNvPr id="155" name="直線コネクタ 154">
          <a:extLst>
            <a:ext uri="{FF2B5EF4-FFF2-40B4-BE49-F238E27FC236}">
              <a16:creationId xmlns:a16="http://schemas.microsoft.com/office/drawing/2014/main" id="{7535EEB5-8742-4A49-A200-24DC827CF629}"/>
            </a:ext>
          </a:extLst>
        </xdr:cNvPr>
        <xdr:cNvCxnSpPr/>
      </xdr:nvCxnSpPr>
      <xdr:spPr>
        <a:xfrm flipV="1">
          <a:off x="7859395" y="11089440"/>
          <a:ext cx="89281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14188</xdr:rowOff>
    </xdr:from>
    <xdr:to>
      <xdr:col>36</xdr:col>
      <xdr:colOff>165100</xdr:colOff>
      <xdr:row>63</xdr:row>
      <xdr:rowOff>115788</xdr:rowOff>
    </xdr:to>
    <xdr:sp macro="" textlink="">
      <xdr:nvSpPr>
        <xdr:cNvPr id="156" name="楕円 155">
          <a:extLst>
            <a:ext uri="{FF2B5EF4-FFF2-40B4-BE49-F238E27FC236}">
              <a16:creationId xmlns:a16="http://schemas.microsoft.com/office/drawing/2014/main" id="{15893379-C521-4D69-BEEC-47942A27D224}"/>
            </a:ext>
          </a:extLst>
        </xdr:cNvPr>
        <xdr:cNvSpPr/>
      </xdr:nvSpPr>
      <xdr:spPr>
        <a:xfrm>
          <a:off x="6923405" y="110536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58620</xdr:rowOff>
    </xdr:from>
    <xdr:to>
      <xdr:col>41</xdr:col>
      <xdr:colOff>50800</xdr:colOff>
      <xdr:row>63</xdr:row>
      <xdr:rowOff>64988</xdr:rowOff>
    </xdr:to>
    <xdr:cxnSp macro="">
      <xdr:nvCxnSpPr>
        <xdr:cNvPr id="157" name="直線コネクタ 156">
          <a:extLst>
            <a:ext uri="{FF2B5EF4-FFF2-40B4-BE49-F238E27FC236}">
              <a16:creationId xmlns:a16="http://schemas.microsoft.com/office/drawing/2014/main" id="{DC026DAA-112B-481C-8A45-C3226F1386DE}"/>
            </a:ext>
          </a:extLst>
        </xdr:cNvPr>
        <xdr:cNvCxnSpPr/>
      </xdr:nvCxnSpPr>
      <xdr:spPr>
        <a:xfrm flipV="1">
          <a:off x="6972300" y="11103810"/>
          <a:ext cx="887095"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78692C1F-1E18-4723-A9CA-F39DF8878F05}"/>
            </a:ext>
          </a:extLst>
        </xdr:cNvPr>
        <xdr:cNvSpPr txBox="1"/>
      </xdr:nvSpPr>
      <xdr:spPr>
        <a:xfrm>
          <a:off x="9395537" y="1120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CB2A278A-B9F8-423C-988C-B80EBC2047AD}"/>
            </a:ext>
          </a:extLst>
        </xdr:cNvPr>
        <xdr:cNvSpPr txBox="1"/>
      </xdr:nvSpPr>
      <xdr:spPr>
        <a:xfrm>
          <a:off x="8519237" y="1120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65425D6D-EA2E-4657-B107-E5F5288A5A84}"/>
            </a:ext>
          </a:extLst>
        </xdr:cNvPr>
        <xdr:cNvSpPr txBox="1"/>
      </xdr:nvSpPr>
      <xdr:spPr>
        <a:xfrm>
          <a:off x="7624522" y="1121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04D12EEF-B53A-42C5-A26B-E6FD8AD830CA}"/>
            </a:ext>
          </a:extLst>
        </xdr:cNvPr>
        <xdr:cNvSpPr txBox="1"/>
      </xdr:nvSpPr>
      <xdr:spPr>
        <a:xfrm>
          <a:off x="6739332" y="1119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27159</xdr:rowOff>
    </xdr:from>
    <xdr:ext cx="469744" cy="259045"/>
    <xdr:sp macro="" textlink="">
      <xdr:nvSpPr>
        <xdr:cNvPr id="162" name="n_1mainValue【体育館・プール】&#10;一人当たり面積">
          <a:extLst>
            <a:ext uri="{FF2B5EF4-FFF2-40B4-BE49-F238E27FC236}">
              <a16:creationId xmlns:a16="http://schemas.microsoft.com/office/drawing/2014/main" id="{AEE7C172-4BC7-4640-82F3-18F0F405FF9D}"/>
            </a:ext>
          </a:extLst>
        </xdr:cNvPr>
        <xdr:cNvSpPr txBox="1"/>
      </xdr:nvSpPr>
      <xdr:spPr>
        <a:xfrm>
          <a:off x="9395537" y="10719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117292</xdr:rowOff>
    </xdr:from>
    <xdr:ext cx="469744" cy="259045"/>
    <xdr:sp macro="" textlink="">
      <xdr:nvSpPr>
        <xdr:cNvPr id="163" name="n_2mainValue【体育館・プール】&#10;一人当たり面積">
          <a:extLst>
            <a:ext uri="{FF2B5EF4-FFF2-40B4-BE49-F238E27FC236}">
              <a16:creationId xmlns:a16="http://schemas.microsoft.com/office/drawing/2014/main" id="{096B7A28-3A2F-4043-BD0C-6ADD68FD4895}"/>
            </a:ext>
          </a:extLst>
        </xdr:cNvPr>
        <xdr:cNvSpPr txBox="1"/>
      </xdr:nvSpPr>
      <xdr:spPr>
        <a:xfrm>
          <a:off x="8519237" y="1080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125947</xdr:rowOff>
    </xdr:from>
    <xdr:ext cx="469744" cy="259045"/>
    <xdr:sp macro="" textlink="">
      <xdr:nvSpPr>
        <xdr:cNvPr id="164" name="n_3mainValue【体育館・プール】&#10;一人当たり面積">
          <a:extLst>
            <a:ext uri="{FF2B5EF4-FFF2-40B4-BE49-F238E27FC236}">
              <a16:creationId xmlns:a16="http://schemas.microsoft.com/office/drawing/2014/main" id="{F05B6A88-5721-4B7A-A8B9-09A05445269E}"/>
            </a:ext>
          </a:extLst>
        </xdr:cNvPr>
        <xdr:cNvSpPr txBox="1"/>
      </xdr:nvSpPr>
      <xdr:spPr>
        <a:xfrm>
          <a:off x="7624522" y="1081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132315</xdr:rowOff>
    </xdr:from>
    <xdr:ext cx="469744" cy="259045"/>
    <xdr:sp macro="" textlink="">
      <xdr:nvSpPr>
        <xdr:cNvPr id="165" name="n_4mainValue【体育館・プール】&#10;一人当たり面積">
          <a:extLst>
            <a:ext uri="{FF2B5EF4-FFF2-40B4-BE49-F238E27FC236}">
              <a16:creationId xmlns:a16="http://schemas.microsoft.com/office/drawing/2014/main" id="{CDE64821-88C0-4818-BCCC-383D9C203AD8}"/>
            </a:ext>
          </a:extLst>
        </xdr:cNvPr>
        <xdr:cNvSpPr txBox="1"/>
      </xdr:nvSpPr>
      <xdr:spPr>
        <a:xfrm>
          <a:off x="6739332" y="1082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7542AA6-BCDB-43CD-8346-EE21DBF13248}"/>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F810D06-6EC8-4997-A101-7388784B6248}"/>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6A10B448-405D-431E-B31D-8DE304430197}"/>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C1BFE7E5-EBB3-4F47-8D15-A0A0EE6F1474}"/>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1BE58804-5B34-4CFC-B4AD-BB5164789E12}"/>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EAFA5749-5FB9-45F2-81D5-EFD8C575263F}"/>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63AE1B8A-E928-4886-A8DC-E59975B48C83}"/>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E329AD1D-E191-4128-8D56-1C27CF2C9168}"/>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C6538A1D-15C9-471B-BD8D-EDFEED963D3E}"/>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AF3A9366-BE59-4232-81FA-2D2E04A7A787}"/>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D620D5D9-EA6A-4457-8F4D-B53DDAF55F51}"/>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8E48A3C9-C5F5-45A0-848E-FEFF6C0ABD50}"/>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299B28D1-4CB8-4DF1-8E1D-A26D3EB6BD51}"/>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82E418E5-ABBE-4992-B19B-E375D4080067}"/>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7BEB990-35AB-4542-A4F2-56356D3E4002}"/>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19791554-7174-49A6-8FFF-E07DDD0E1676}"/>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59EC5B1A-2476-4FC4-8EE9-498A8399E221}"/>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8256450D-1CCA-484F-A7DB-35972E4EB936}"/>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D3B86202-2C40-494D-8B2E-ABD914CF016F}"/>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36E64C58-FF18-4E60-8787-7458F8936267}"/>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8AE855A0-AAA7-4332-AB8F-D9F39E9212CA}"/>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307D3FAF-6F7C-4380-9F29-4397EE81DEA9}"/>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60934CC7-2BBA-46D2-A953-9E17988B6301}"/>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92E139CE-9060-4D2E-A45B-E42F5A9ADACA}"/>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42AC91AB-19FF-4F51-9CD3-D82D92ED418E}"/>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3C2F0C00-49C5-443C-A671-78050A1F59EA}"/>
            </a:ext>
          </a:extLst>
        </xdr:cNvPr>
        <xdr:cNvCxnSpPr/>
      </xdr:nvCxnSpPr>
      <xdr:spPr>
        <a:xfrm flipV="1">
          <a:off x="4636770" y="13613131"/>
          <a:ext cx="0" cy="163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16E0D071-A880-4788-BA05-9E13F688B498}"/>
            </a:ext>
          </a:extLst>
        </xdr:cNvPr>
        <xdr:cNvSpPr txBox="1"/>
      </xdr:nvSpPr>
      <xdr:spPr>
        <a:xfrm>
          <a:off x="467550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DC300C8E-275C-49C5-AD52-84E072F1122B}"/>
            </a:ext>
          </a:extLst>
        </xdr:cNvPr>
        <xdr:cNvCxnSpPr/>
      </xdr:nvCxnSpPr>
      <xdr:spPr>
        <a:xfrm>
          <a:off x="4544695"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478D77EF-66C6-4DD4-8593-3C7EBA05AF69}"/>
            </a:ext>
          </a:extLst>
        </xdr:cNvPr>
        <xdr:cNvSpPr txBox="1"/>
      </xdr:nvSpPr>
      <xdr:spPr>
        <a:xfrm>
          <a:off x="4675505" y="13386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64C7AB82-0B86-49A6-9307-5C2F6E6B1788}"/>
            </a:ext>
          </a:extLst>
        </xdr:cNvPr>
        <xdr:cNvCxnSpPr/>
      </xdr:nvCxnSpPr>
      <xdr:spPr>
        <a:xfrm>
          <a:off x="4544695" y="1361313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35A9667-DB31-47D7-95EB-6DF0740A2651}"/>
            </a:ext>
          </a:extLst>
        </xdr:cNvPr>
        <xdr:cNvSpPr txBox="1"/>
      </xdr:nvSpPr>
      <xdr:spPr>
        <a:xfrm>
          <a:off x="4675505" y="142636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25360FC4-4684-4B68-A3F0-F3A62A7DA9AC}"/>
            </a:ext>
          </a:extLst>
        </xdr:cNvPr>
        <xdr:cNvSpPr/>
      </xdr:nvSpPr>
      <xdr:spPr>
        <a:xfrm>
          <a:off x="4582795" y="144141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A4F62B12-76CE-4C30-8C13-A8C890794DC3}"/>
            </a:ext>
          </a:extLst>
        </xdr:cNvPr>
        <xdr:cNvSpPr/>
      </xdr:nvSpPr>
      <xdr:spPr>
        <a:xfrm>
          <a:off x="3744595" y="1440597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079A0194-0B64-452D-B36E-4D72AB9F69A2}"/>
            </a:ext>
          </a:extLst>
        </xdr:cNvPr>
        <xdr:cNvSpPr/>
      </xdr:nvSpPr>
      <xdr:spPr>
        <a:xfrm>
          <a:off x="2857500" y="144843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F066ECC8-A883-497B-AA2C-69A1EB2A09C7}"/>
            </a:ext>
          </a:extLst>
        </xdr:cNvPr>
        <xdr:cNvSpPr/>
      </xdr:nvSpPr>
      <xdr:spPr>
        <a:xfrm>
          <a:off x="1970405" y="14445162"/>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35EADD77-251E-41E0-8CB4-A7C37C614ED8}"/>
            </a:ext>
          </a:extLst>
        </xdr:cNvPr>
        <xdr:cNvSpPr/>
      </xdr:nvSpPr>
      <xdr:spPr>
        <a:xfrm>
          <a:off x="1077595" y="14390188"/>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D900E97-5F2C-4A48-BF1B-8E1F30CCF67B}"/>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ED258C5-8424-4675-9373-319D4B02669F}"/>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21A36076-0EB0-4B9A-8FDB-C8675FB1FB38}"/>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87FE6A98-D933-41EC-80AB-57124E603590}"/>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E802C962-5781-4FA9-BE7B-2E08797A8387}"/>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162016</xdr:rowOff>
    </xdr:from>
    <xdr:to>
      <xdr:col>24</xdr:col>
      <xdr:colOff>114300</xdr:colOff>
      <xdr:row>83</xdr:row>
      <xdr:rowOff>92166</xdr:rowOff>
    </xdr:to>
    <xdr:sp macro="" textlink="">
      <xdr:nvSpPr>
        <xdr:cNvPr id="207" name="楕円 206">
          <a:extLst>
            <a:ext uri="{FF2B5EF4-FFF2-40B4-BE49-F238E27FC236}">
              <a16:creationId xmlns:a16="http://schemas.microsoft.com/office/drawing/2014/main" id="{6F1EE107-E579-44F6-A2F4-B0B67EAE5762}"/>
            </a:ext>
          </a:extLst>
        </xdr:cNvPr>
        <xdr:cNvSpPr/>
      </xdr:nvSpPr>
      <xdr:spPr>
        <a:xfrm>
          <a:off x="4582795" y="14531431"/>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140443</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9C1A936D-A7E3-48CF-94FD-5F5F0BAA2089}"/>
            </a:ext>
          </a:extLst>
        </xdr:cNvPr>
        <xdr:cNvSpPr txBox="1"/>
      </xdr:nvSpPr>
      <xdr:spPr>
        <a:xfrm>
          <a:off x="4675505" y="1451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130992</xdr:rowOff>
    </xdr:from>
    <xdr:to>
      <xdr:col>20</xdr:col>
      <xdr:colOff>38100</xdr:colOff>
      <xdr:row>83</xdr:row>
      <xdr:rowOff>61142</xdr:rowOff>
    </xdr:to>
    <xdr:sp macro="" textlink="">
      <xdr:nvSpPr>
        <xdr:cNvPr id="209" name="楕円 208">
          <a:extLst>
            <a:ext uri="{FF2B5EF4-FFF2-40B4-BE49-F238E27FC236}">
              <a16:creationId xmlns:a16="http://schemas.microsoft.com/office/drawing/2014/main" id="{C24EDFC7-6A71-4319-BF86-7BB0822CE711}"/>
            </a:ext>
          </a:extLst>
        </xdr:cNvPr>
        <xdr:cNvSpPr/>
      </xdr:nvSpPr>
      <xdr:spPr>
        <a:xfrm>
          <a:off x="3744595" y="145061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10342</xdr:rowOff>
    </xdr:from>
    <xdr:to>
      <xdr:col>24</xdr:col>
      <xdr:colOff>63500</xdr:colOff>
      <xdr:row>83</xdr:row>
      <xdr:rowOff>41366</xdr:rowOff>
    </xdr:to>
    <xdr:cxnSp macro="">
      <xdr:nvCxnSpPr>
        <xdr:cNvPr id="210" name="直線コネクタ 209">
          <a:extLst>
            <a:ext uri="{FF2B5EF4-FFF2-40B4-BE49-F238E27FC236}">
              <a16:creationId xmlns:a16="http://schemas.microsoft.com/office/drawing/2014/main" id="{DAE7E771-BD3C-4E61-A6F6-4342C9127610}"/>
            </a:ext>
          </a:extLst>
        </xdr:cNvPr>
        <xdr:cNvCxnSpPr/>
      </xdr:nvCxnSpPr>
      <xdr:spPr>
        <a:xfrm>
          <a:off x="3799205" y="14555017"/>
          <a:ext cx="83820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99968</xdr:rowOff>
    </xdr:from>
    <xdr:to>
      <xdr:col>15</xdr:col>
      <xdr:colOff>101600</xdr:colOff>
      <xdr:row>83</xdr:row>
      <xdr:rowOff>30118</xdr:rowOff>
    </xdr:to>
    <xdr:sp macro="" textlink="">
      <xdr:nvSpPr>
        <xdr:cNvPr id="211" name="楕円 210">
          <a:extLst>
            <a:ext uri="{FF2B5EF4-FFF2-40B4-BE49-F238E27FC236}">
              <a16:creationId xmlns:a16="http://schemas.microsoft.com/office/drawing/2014/main" id="{7143E49D-EB44-4B3E-ADF7-7288CB9794D6}"/>
            </a:ext>
          </a:extLst>
        </xdr:cNvPr>
        <xdr:cNvSpPr/>
      </xdr:nvSpPr>
      <xdr:spPr>
        <a:xfrm>
          <a:off x="2857500" y="1447509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150768</xdr:rowOff>
    </xdr:from>
    <xdr:to>
      <xdr:col>19</xdr:col>
      <xdr:colOff>177800</xdr:colOff>
      <xdr:row>83</xdr:row>
      <xdr:rowOff>10342</xdr:rowOff>
    </xdr:to>
    <xdr:cxnSp macro="">
      <xdr:nvCxnSpPr>
        <xdr:cNvPr id="212" name="直線コネクタ 211">
          <a:extLst>
            <a:ext uri="{FF2B5EF4-FFF2-40B4-BE49-F238E27FC236}">
              <a16:creationId xmlns:a16="http://schemas.microsoft.com/office/drawing/2014/main" id="{2A8FAB7D-DC10-4707-9A13-94623D5AC819}"/>
            </a:ext>
          </a:extLst>
        </xdr:cNvPr>
        <xdr:cNvCxnSpPr/>
      </xdr:nvCxnSpPr>
      <xdr:spPr>
        <a:xfrm>
          <a:off x="2906395" y="14522088"/>
          <a:ext cx="89281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85271</xdr:rowOff>
    </xdr:from>
    <xdr:to>
      <xdr:col>10</xdr:col>
      <xdr:colOff>165100</xdr:colOff>
      <xdr:row>83</xdr:row>
      <xdr:rowOff>15421</xdr:rowOff>
    </xdr:to>
    <xdr:sp macro="" textlink="">
      <xdr:nvSpPr>
        <xdr:cNvPr id="213" name="楕円 212">
          <a:extLst>
            <a:ext uri="{FF2B5EF4-FFF2-40B4-BE49-F238E27FC236}">
              <a16:creationId xmlns:a16="http://schemas.microsoft.com/office/drawing/2014/main" id="{75E58E71-AE24-42DB-BB12-ACCC350A6447}"/>
            </a:ext>
          </a:extLst>
        </xdr:cNvPr>
        <xdr:cNvSpPr/>
      </xdr:nvSpPr>
      <xdr:spPr>
        <a:xfrm>
          <a:off x="1970405" y="14454686"/>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136071</xdr:rowOff>
    </xdr:from>
    <xdr:to>
      <xdr:col>15</xdr:col>
      <xdr:colOff>50800</xdr:colOff>
      <xdr:row>82</xdr:row>
      <xdr:rowOff>150768</xdr:rowOff>
    </xdr:to>
    <xdr:cxnSp macro="">
      <xdr:nvCxnSpPr>
        <xdr:cNvPr id="214" name="直線コネクタ 213">
          <a:extLst>
            <a:ext uri="{FF2B5EF4-FFF2-40B4-BE49-F238E27FC236}">
              <a16:creationId xmlns:a16="http://schemas.microsoft.com/office/drawing/2014/main" id="{BCA8240F-822D-4487-976E-CB4195302FFD}"/>
            </a:ext>
          </a:extLst>
        </xdr:cNvPr>
        <xdr:cNvCxnSpPr/>
      </xdr:nvCxnSpPr>
      <xdr:spPr>
        <a:xfrm>
          <a:off x="2019300" y="14511201"/>
          <a:ext cx="887095"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215" name="楕円 214">
          <a:extLst>
            <a:ext uri="{FF2B5EF4-FFF2-40B4-BE49-F238E27FC236}">
              <a16:creationId xmlns:a16="http://schemas.microsoft.com/office/drawing/2014/main" id="{D4C42E0A-D81E-4D4F-ADFF-0C5A527D6960}"/>
            </a:ext>
          </a:extLst>
        </xdr:cNvPr>
        <xdr:cNvSpPr/>
      </xdr:nvSpPr>
      <xdr:spPr>
        <a:xfrm>
          <a:off x="1077595" y="1443101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136071</xdr:rowOff>
    </xdr:to>
    <xdr:cxnSp macro="">
      <xdr:nvCxnSpPr>
        <xdr:cNvPr id="216" name="直線コネクタ 215">
          <a:extLst>
            <a:ext uri="{FF2B5EF4-FFF2-40B4-BE49-F238E27FC236}">
              <a16:creationId xmlns:a16="http://schemas.microsoft.com/office/drawing/2014/main" id="{28258855-05A1-49B8-9CE4-709F22DB7AC9}"/>
            </a:ext>
          </a:extLst>
        </xdr:cNvPr>
        <xdr:cNvCxnSpPr/>
      </xdr:nvCxnSpPr>
      <xdr:spPr>
        <a:xfrm>
          <a:off x="1132205" y="14479905"/>
          <a:ext cx="887095"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8A130E32-1F1E-4392-8867-AA5BDB74DA3B}"/>
            </a:ext>
          </a:extLst>
        </xdr:cNvPr>
        <xdr:cNvSpPr txBox="1"/>
      </xdr:nvSpPr>
      <xdr:spPr>
        <a:xfrm>
          <a:off x="3582044" y="1417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971F7E1C-B701-4A47-92A4-FD2E66F46E16}"/>
            </a:ext>
          </a:extLst>
        </xdr:cNvPr>
        <xdr:cNvSpPr txBox="1"/>
      </xdr:nvSpPr>
      <xdr:spPr>
        <a:xfrm>
          <a:off x="2705744" y="1458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52FE59D0-D6D2-4698-B18F-EC1A6DDD15C5}"/>
            </a:ext>
          </a:extLst>
        </xdr:cNvPr>
        <xdr:cNvSpPr txBox="1"/>
      </xdr:nvSpPr>
      <xdr:spPr>
        <a:xfrm>
          <a:off x="1818649" y="14220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50CC3648-7B14-43C7-BFB8-8088F8B2D4F0}"/>
            </a:ext>
          </a:extLst>
        </xdr:cNvPr>
        <xdr:cNvSpPr txBox="1"/>
      </xdr:nvSpPr>
      <xdr:spPr>
        <a:xfrm>
          <a:off x="925839" y="1415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52269</xdr:rowOff>
    </xdr:from>
    <xdr:ext cx="405111" cy="259045"/>
    <xdr:sp macro="" textlink="">
      <xdr:nvSpPr>
        <xdr:cNvPr id="221" name="n_1mainValue【福祉施設】&#10;有形固定資産減価償却率">
          <a:extLst>
            <a:ext uri="{FF2B5EF4-FFF2-40B4-BE49-F238E27FC236}">
              <a16:creationId xmlns:a16="http://schemas.microsoft.com/office/drawing/2014/main" id="{5E45C563-D91B-4625-BF7B-47CB7E1C1DA4}"/>
            </a:ext>
          </a:extLst>
        </xdr:cNvPr>
        <xdr:cNvSpPr txBox="1"/>
      </xdr:nvSpPr>
      <xdr:spPr>
        <a:xfrm>
          <a:off x="3582044" y="1459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46645</xdr:rowOff>
    </xdr:from>
    <xdr:ext cx="405111" cy="259045"/>
    <xdr:sp macro="" textlink="">
      <xdr:nvSpPr>
        <xdr:cNvPr id="222" name="n_2mainValue【福祉施設】&#10;有形固定資産減価償却率">
          <a:extLst>
            <a:ext uri="{FF2B5EF4-FFF2-40B4-BE49-F238E27FC236}">
              <a16:creationId xmlns:a16="http://schemas.microsoft.com/office/drawing/2014/main" id="{BA584BD3-77A2-4DD2-9C28-D0A92657CE2D}"/>
            </a:ext>
          </a:extLst>
        </xdr:cNvPr>
        <xdr:cNvSpPr txBox="1"/>
      </xdr:nvSpPr>
      <xdr:spPr>
        <a:xfrm>
          <a:off x="2705744" y="14240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6548</xdr:rowOff>
    </xdr:from>
    <xdr:ext cx="405111" cy="259045"/>
    <xdr:sp macro="" textlink="">
      <xdr:nvSpPr>
        <xdr:cNvPr id="223" name="n_3mainValue【福祉施設】&#10;有形固定資産減価償却率">
          <a:extLst>
            <a:ext uri="{FF2B5EF4-FFF2-40B4-BE49-F238E27FC236}">
              <a16:creationId xmlns:a16="http://schemas.microsoft.com/office/drawing/2014/main" id="{802ED2B7-EBC1-4A8E-B066-0AC69D71292C}"/>
            </a:ext>
          </a:extLst>
        </xdr:cNvPr>
        <xdr:cNvSpPr txBox="1"/>
      </xdr:nvSpPr>
      <xdr:spPr>
        <a:xfrm>
          <a:off x="1818649" y="1455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224" name="n_4mainValue【福祉施設】&#10;有形固定資産減価償却率">
          <a:extLst>
            <a:ext uri="{FF2B5EF4-FFF2-40B4-BE49-F238E27FC236}">
              <a16:creationId xmlns:a16="http://schemas.microsoft.com/office/drawing/2014/main" id="{E90D70AF-0310-438D-AA6B-3B01D5B553FC}"/>
            </a:ext>
          </a:extLst>
        </xdr:cNvPr>
        <xdr:cNvSpPr txBox="1"/>
      </xdr:nvSpPr>
      <xdr:spPr>
        <a:xfrm>
          <a:off x="925839"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65CEE570-00FA-4355-BEFE-8BFB56D65C5A}"/>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E1F7FF54-6FF7-44E7-920C-479C2C675F2D}"/>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8CD50B5D-D6FA-44DF-8836-E203D36D6315}"/>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5C898ABE-86F3-41E4-9FCA-080E1E4E54BD}"/>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ABDF3CE7-2CCC-4D56-926D-5F66ADFBC782}"/>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324609AA-2D32-4290-B89F-7F865B0E7FFA}"/>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81FFCF1-E011-4F5E-8E94-C28724A42519}"/>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42243785-68DC-4F44-AA27-8B0F8A477FF1}"/>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45E1E5A6-1655-4B5E-8E5B-AF029EE34E14}"/>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3A7E4FD2-FA7D-4E1E-BD61-49DC2814BA42}"/>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48556E0B-1CE6-47EE-ADDA-5389C3C9E10C}"/>
            </a:ext>
          </a:extLst>
        </xdr:cNvPr>
        <xdr:cNvCxnSpPr/>
      </xdr:nvCxnSpPr>
      <xdr:spPr>
        <a:xfrm>
          <a:off x="660209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D26D2FF1-49D4-4443-9D91-2DC2197643DD}"/>
            </a:ext>
          </a:extLst>
        </xdr:cNvPr>
        <xdr:cNvSpPr txBox="1"/>
      </xdr:nvSpPr>
      <xdr:spPr>
        <a:xfrm>
          <a:off x="613682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45EEB029-F23F-40C3-8320-5398A2D706A9}"/>
            </a:ext>
          </a:extLst>
        </xdr:cNvPr>
        <xdr:cNvCxnSpPr/>
      </xdr:nvCxnSpPr>
      <xdr:spPr>
        <a:xfrm>
          <a:off x="660209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22FB96D8-6E6A-40A5-9B54-8E19E75BB81F}"/>
            </a:ext>
          </a:extLst>
        </xdr:cNvPr>
        <xdr:cNvSpPr txBox="1"/>
      </xdr:nvSpPr>
      <xdr:spPr>
        <a:xfrm>
          <a:off x="6136821"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0DEC9B33-7362-40BD-8C4F-B7BF82078F19}"/>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F7277F46-C2EC-4586-B132-87098666D0AD}"/>
            </a:ext>
          </a:extLst>
        </xdr:cNvPr>
        <xdr:cNvSpPr txBox="1"/>
      </xdr:nvSpPr>
      <xdr:spPr>
        <a:xfrm>
          <a:off x="6136821"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217BA400-2FA8-4D12-9B06-B44D5CACF970}"/>
            </a:ext>
          </a:extLst>
        </xdr:cNvPr>
        <xdr:cNvCxnSpPr/>
      </xdr:nvCxnSpPr>
      <xdr:spPr>
        <a:xfrm>
          <a:off x="660209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B17EF817-4241-4BCA-B716-4E90D7C52A10}"/>
            </a:ext>
          </a:extLst>
        </xdr:cNvPr>
        <xdr:cNvSpPr txBox="1"/>
      </xdr:nvSpPr>
      <xdr:spPr>
        <a:xfrm>
          <a:off x="6136821"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2A7B4C92-CF9F-4A1C-9154-1AE62D3FB9E8}"/>
            </a:ext>
          </a:extLst>
        </xdr:cNvPr>
        <xdr:cNvCxnSpPr/>
      </xdr:nvCxnSpPr>
      <xdr:spPr>
        <a:xfrm>
          <a:off x="660209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071A5E30-0101-46FA-8DAD-9BEEC1DD1575}"/>
            </a:ext>
          </a:extLst>
        </xdr:cNvPr>
        <xdr:cNvSpPr txBox="1"/>
      </xdr:nvSpPr>
      <xdr:spPr>
        <a:xfrm>
          <a:off x="6136821"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BD9CBB3B-661C-49B8-A84C-7A5BA3CF5E02}"/>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9A3E952C-3324-497B-AEC7-9D9048C886FA}"/>
            </a:ext>
          </a:extLst>
        </xdr:cNvPr>
        <xdr:cNvSpPr txBox="1"/>
      </xdr:nvSpPr>
      <xdr:spPr>
        <a:xfrm>
          <a:off x="6076511" y="130918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1235E101-608D-4AD9-8956-5743E75B3BA5}"/>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A86B6B07-0FF6-4608-BA56-8DF40F8F0E8E}"/>
            </a:ext>
          </a:extLst>
        </xdr:cNvPr>
        <xdr:cNvCxnSpPr/>
      </xdr:nvCxnSpPr>
      <xdr:spPr>
        <a:xfrm flipV="1">
          <a:off x="10476865" y="13788391"/>
          <a:ext cx="0" cy="1394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11AC0FC-7BF1-4B8B-AE77-4442AE8DCBEB}"/>
            </a:ext>
          </a:extLst>
        </xdr:cNvPr>
        <xdr:cNvSpPr txBox="1"/>
      </xdr:nvSpPr>
      <xdr:spPr>
        <a:xfrm>
          <a:off x="10515600" y="1518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23041EE1-6012-4ADF-819D-3EFE4C462871}"/>
            </a:ext>
          </a:extLst>
        </xdr:cNvPr>
        <xdr:cNvCxnSpPr/>
      </xdr:nvCxnSpPr>
      <xdr:spPr>
        <a:xfrm>
          <a:off x="10390505" y="1518246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EAC4F99D-A613-4233-85FC-35DB1F58BA9A}"/>
            </a:ext>
          </a:extLst>
        </xdr:cNvPr>
        <xdr:cNvSpPr txBox="1"/>
      </xdr:nvSpPr>
      <xdr:spPr>
        <a:xfrm>
          <a:off x="10515600" y="1356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39CB1660-4243-4EF3-86DB-C1ED3C463685}"/>
            </a:ext>
          </a:extLst>
        </xdr:cNvPr>
        <xdr:cNvCxnSpPr/>
      </xdr:nvCxnSpPr>
      <xdr:spPr>
        <a:xfrm>
          <a:off x="10390505" y="1378839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67FC4ABD-D974-4C37-B1B6-0345D58CA9E8}"/>
            </a:ext>
          </a:extLst>
        </xdr:cNvPr>
        <xdr:cNvSpPr txBox="1"/>
      </xdr:nvSpPr>
      <xdr:spPr>
        <a:xfrm>
          <a:off x="10515600" y="148280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CA988834-500D-43E0-B61D-07C9D5ED2D74}"/>
            </a:ext>
          </a:extLst>
        </xdr:cNvPr>
        <xdr:cNvSpPr/>
      </xdr:nvSpPr>
      <xdr:spPr>
        <a:xfrm>
          <a:off x="10428605" y="14976602"/>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D56A3FEA-6B68-46BA-AC5A-18E034A66681}"/>
            </a:ext>
          </a:extLst>
        </xdr:cNvPr>
        <xdr:cNvSpPr/>
      </xdr:nvSpPr>
      <xdr:spPr>
        <a:xfrm>
          <a:off x="9590405" y="14978508"/>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DCC4B014-3DF0-489C-95C0-C75BDD68649F}"/>
            </a:ext>
          </a:extLst>
        </xdr:cNvPr>
        <xdr:cNvSpPr/>
      </xdr:nvSpPr>
      <xdr:spPr>
        <a:xfrm>
          <a:off x="8697595" y="1499431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5CBB62C6-280E-4759-8131-49D934CF5D78}"/>
            </a:ext>
          </a:extLst>
        </xdr:cNvPr>
        <xdr:cNvSpPr/>
      </xdr:nvSpPr>
      <xdr:spPr>
        <a:xfrm>
          <a:off x="7810500" y="1500270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D75E7926-CA42-45A4-902D-D1AE7C681BF4}"/>
            </a:ext>
          </a:extLst>
        </xdr:cNvPr>
        <xdr:cNvSpPr/>
      </xdr:nvSpPr>
      <xdr:spPr>
        <a:xfrm>
          <a:off x="6923405" y="149929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E481FBB0-6BF9-431F-957D-032FAAF4A9B8}"/>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DEE0FF6D-B704-4510-8305-CAA52B8A56AA}"/>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F61BA41-CC7B-4EF6-AE73-21F5BED9409D}"/>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B085517F-DF32-4454-9AF7-70074B800106}"/>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5E6CA5B-F5E5-481B-B070-8177E6F45EF8}"/>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115125</xdr:rowOff>
    </xdr:from>
    <xdr:to>
      <xdr:col>55</xdr:col>
      <xdr:colOff>50800</xdr:colOff>
      <xdr:row>86</xdr:row>
      <xdr:rowOff>45275</xdr:rowOff>
    </xdr:to>
    <xdr:sp macro="" textlink="">
      <xdr:nvSpPr>
        <xdr:cNvPr id="264" name="楕円 263">
          <a:extLst>
            <a:ext uri="{FF2B5EF4-FFF2-40B4-BE49-F238E27FC236}">
              <a16:creationId xmlns:a16="http://schemas.microsoft.com/office/drawing/2014/main" id="{7C9B2607-CA85-44A6-BA3F-09B621670A30}"/>
            </a:ext>
          </a:extLst>
        </xdr:cNvPr>
        <xdr:cNvSpPr/>
      </xdr:nvSpPr>
      <xdr:spPr>
        <a:xfrm>
          <a:off x="10428605" y="150122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59834</xdr:rowOff>
    </xdr:from>
    <xdr:ext cx="469744" cy="259045"/>
    <xdr:sp macro="" textlink="">
      <xdr:nvSpPr>
        <xdr:cNvPr id="265" name="【福祉施設】&#10;一人当たり面積該当値テキスト">
          <a:extLst>
            <a:ext uri="{FF2B5EF4-FFF2-40B4-BE49-F238E27FC236}">
              <a16:creationId xmlns:a16="http://schemas.microsoft.com/office/drawing/2014/main" id="{CB32369E-D09B-4338-AD51-3BEEB2C3C1A1}"/>
            </a:ext>
          </a:extLst>
        </xdr:cNvPr>
        <xdr:cNvSpPr txBox="1"/>
      </xdr:nvSpPr>
      <xdr:spPr>
        <a:xfrm>
          <a:off x="10515600" y="14960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118174</xdr:rowOff>
    </xdr:from>
    <xdr:to>
      <xdr:col>50</xdr:col>
      <xdr:colOff>165100</xdr:colOff>
      <xdr:row>86</xdr:row>
      <xdr:rowOff>48324</xdr:rowOff>
    </xdr:to>
    <xdr:sp macro="" textlink="">
      <xdr:nvSpPr>
        <xdr:cNvPr id="266" name="楕円 265">
          <a:extLst>
            <a:ext uri="{FF2B5EF4-FFF2-40B4-BE49-F238E27FC236}">
              <a16:creationId xmlns:a16="http://schemas.microsoft.com/office/drawing/2014/main" id="{ED2971A2-FB1C-4AD7-B067-9C82F185D092}"/>
            </a:ext>
          </a:extLst>
        </xdr:cNvPr>
        <xdr:cNvSpPr/>
      </xdr:nvSpPr>
      <xdr:spPr>
        <a:xfrm>
          <a:off x="9590405" y="150152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165925</xdr:rowOff>
    </xdr:from>
    <xdr:to>
      <xdr:col>55</xdr:col>
      <xdr:colOff>0</xdr:colOff>
      <xdr:row>85</xdr:row>
      <xdr:rowOff>168974</xdr:rowOff>
    </xdr:to>
    <xdr:cxnSp macro="">
      <xdr:nvCxnSpPr>
        <xdr:cNvPr id="267" name="直線コネクタ 266">
          <a:extLst>
            <a:ext uri="{FF2B5EF4-FFF2-40B4-BE49-F238E27FC236}">
              <a16:creationId xmlns:a16="http://schemas.microsoft.com/office/drawing/2014/main" id="{AC6DA6BE-56A8-4C30-B4DE-C20C5A131D1C}"/>
            </a:ext>
          </a:extLst>
        </xdr:cNvPr>
        <xdr:cNvCxnSpPr/>
      </xdr:nvCxnSpPr>
      <xdr:spPr>
        <a:xfrm flipV="1">
          <a:off x="9639300" y="15061120"/>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121413</xdr:rowOff>
    </xdr:from>
    <xdr:to>
      <xdr:col>46</xdr:col>
      <xdr:colOff>38100</xdr:colOff>
      <xdr:row>86</xdr:row>
      <xdr:rowOff>51563</xdr:rowOff>
    </xdr:to>
    <xdr:sp macro="" textlink="">
      <xdr:nvSpPr>
        <xdr:cNvPr id="268" name="楕円 267">
          <a:extLst>
            <a:ext uri="{FF2B5EF4-FFF2-40B4-BE49-F238E27FC236}">
              <a16:creationId xmlns:a16="http://schemas.microsoft.com/office/drawing/2014/main" id="{01CC3416-1350-417D-B827-8A01CF611CC8}"/>
            </a:ext>
          </a:extLst>
        </xdr:cNvPr>
        <xdr:cNvSpPr/>
      </xdr:nvSpPr>
      <xdr:spPr>
        <a:xfrm>
          <a:off x="8697595" y="1501660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168974</xdr:rowOff>
    </xdr:from>
    <xdr:to>
      <xdr:col>50</xdr:col>
      <xdr:colOff>114300</xdr:colOff>
      <xdr:row>86</xdr:row>
      <xdr:rowOff>763</xdr:rowOff>
    </xdr:to>
    <xdr:cxnSp macro="">
      <xdr:nvCxnSpPr>
        <xdr:cNvPr id="269" name="直線コネクタ 268">
          <a:extLst>
            <a:ext uri="{FF2B5EF4-FFF2-40B4-BE49-F238E27FC236}">
              <a16:creationId xmlns:a16="http://schemas.microsoft.com/office/drawing/2014/main" id="{4EF8F42A-3205-4173-B866-A2BD611A3EF9}"/>
            </a:ext>
          </a:extLst>
        </xdr:cNvPr>
        <xdr:cNvCxnSpPr/>
      </xdr:nvCxnSpPr>
      <xdr:spPr>
        <a:xfrm flipV="1">
          <a:off x="8752205" y="15069884"/>
          <a:ext cx="887095"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125222</xdr:rowOff>
    </xdr:from>
    <xdr:to>
      <xdr:col>41</xdr:col>
      <xdr:colOff>101600</xdr:colOff>
      <xdr:row>86</xdr:row>
      <xdr:rowOff>55372</xdr:rowOff>
    </xdr:to>
    <xdr:sp macro="" textlink="">
      <xdr:nvSpPr>
        <xdr:cNvPr id="270" name="楕円 269">
          <a:extLst>
            <a:ext uri="{FF2B5EF4-FFF2-40B4-BE49-F238E27FC236}">
              <a16:creationId xmlns:a16="http://schemas.microsoft.com/office/drawing/2014/main" id="{D11D59E0-D2DD-455A-B670-EA549ED7940C}"/>
            </a:ext>
          </a:extLst>
        </xdr:cNvPr>
        <xdr:cNvSpPr/>
      </xdr:nvSpPr>
      <xdr:spPr>
        <a:xfrm>
          <a:off x="7810500" y="15020417"/>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763</xdr:rowOff>
    </xdr:from>
    <xdr:to>
      <xdr:col>45</xdr:col>
      <xdr:colOff>177800</xdr:colOff>
      <xdr:row>86</xdr:row>
      <xdr:rowOff>4572</xdr:rowOff>
    </xdr:to>
    <xdr:cxnSp macro="">
      <xdr:nvCxnSpPr>
        <xdr:cNvPr id="271" name="直線コネクタ 270">
          <a:extLst>
            <a:ext uri="{FF2B5EF4-FFF2-40B4-BE49-F238E27FC236}">
              <a16:creationId xmlns:a16="http://schemas.microsoft.com/office/drawing/2014/main" id="{7372ED6C-3202-4A5D-95FC-8B5B66D48E00}"/>
            </a:ext>
          </a:extLst>
        </xdr:cNvPr>
        <xdr:cNvCxnSpPr/>
      </xdr:nvCxnSpPr>
      <xdr:spPr>
        <a:xfrm flipV="1">
          <a:off x="7859395" y="15073123"/>
          <a:ext cx="89281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128270</xdr:rowOff>
    </xdr:from>
    <xdr:to>
      <xdr:col>36</xdr:col>
      <xdr:colOff>165100</xdr:colOff>
      <xdr:row>86</xdr:row>
      <xdr:rowOff>58420</xdr:rowOff>
    </xdr:to>
    <xdr:sp macro="" textlink="">
      <xdr:nvSpPr>
        <xdr:cNvPr id="272" name="楕円 271">
          <a:extLst>
            <a:ext uri="{FF2B5EF4-FFF2-40B4-BE49-F238E27FC236}">
              <a16:creationId xmlns:a16="http://schemas.microsoft.com/office/drawing/2014/main" id="{942EB7C9-FD7B-475D-A2EC-EAB0A5347F37}"/>
            </a:ext>
          </a:extLst>
        </xdr:cNvPr>
        <xdr:cNvSpPr/>
      </xdr:nvSpPr>
      <xdr:spPr>
        <a:xfrm>
          <a:off x="6923405" y="1502346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xdr:rowOff>
    </xdr:from>
    <xdr:to>
      <xdr:col>41</xdr:col>
      <xdr:colOff>50800</xdr:colOff>
      <xdr:row>86</xdr:row>
      <xdr:rowOff>7620</xdr:rowOff>
    </xdr:to>
    <xdr:cxnSp macro="">
      <xdr:nvCxnSpPr>
        <xdr:cNvPr id="273" name="直線コネクタ 272">
          <a:extLst>
            <a:ext uri="{FF2B5EF4-FFF2-40B4-BE49-F238E27FC236}">
              <a16:creationId xmlns:a16="http://schemas.microsoft.com/office/drawing/2014/main" id="{3A0E8B20-2024-4642-8226-EE360205951F}"/>
            </a:ext>
          </a:extLst>
        </xdr:cNvPr>
        <xdr:cNvCxnSpPr/>
      </xdr:nvCxnSpPr>
      <xdr:spPr>
        <a:xfrm flipV="1">
          <a:off x="6972300" y="15076932"/>
          <a:ext cx="88709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D47BBE12-436B-4C87-A257-A75A6BABD9FE}"/>
            </a:ext>
          </a:extLst>
        </xdr:cNvPr>
        <xdr:cNvSpPr txBox="1"/>
      </xdr:nvSpPr>
      <xdr:spPr>
        <a:xfrm>
          <a:off x="9395537" y="1475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306BB25E-1A0D-4CF7-AAC2-08DE34C81967}"/>
            </a:ext>
          </a:extLst>
        </xdr:cNvPr>
        <xdr:cNvSpPr txBox="1"/>
      </xdr:nvSpPr>
      <xdr:spPr>
        <a:xfrm>
          <a:off x="8519237" y="1476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02F9B815-3D0A-4B7B-8C4D-3022814F82D0}"/>
            </a:ext>
          </a:extLst>
        </xdr:cNvPr>
        <xdr:cNvSpPr txBox="1"/>
      </xdr:nvSpPr>
      <xdr:spPr>
        <a:xfrm>
          <a:off x="7624522" y="1477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735BAF55-0A21-466F-BC7F-C4FCE70AE6AE}"/>
            </a:ext>
          </a:extLst>
        </xdr:cNvPr>
        <xdr:cNvSpPr txBox="1"/>
      </xdr:nvSpPr>
      <xdr:spPr>
        <a:xfrm>
          <a:off x="6739332" y="1476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39451</xdr:rowOff>
    </xdr:from>
    <xdr:ext cx="469744" cy="259045"/>
    <xdr:sp macro="" textlink="">
      <xdr:nvSpPr>
        <xdr:cNvPr id="278" name="n_1mainValue【福祉施設】&#10;一人当たり面積">
          <a:extLst>
            <a:ext uri="{FF2B5EF4-FFF2-40B4-BE49-F238E27FC236}">
              <a16:creationId xmlns:a16="http://schemas.microsoft.com/office/drawing/2014/main" id="{91773DDF-A21B-44EC-9A00-B396CCE64368}"/>
            </a:ext>
          </a:extLst>
        </xdr:cNvPr>
        <xdr:cNvSpPr txBox="1"/>
      </xdr:nvSpPr>
      <xdr:spPr>
        <a:xfrm>
          <a:off x="9395537" y="1511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42690</xdr:rowOff>
    </xdr:from>
    <xdr:ext cx="469744" cy="259045"/>
    <xdr:sp macro="" textlink="">
      <xdr:nvSpPr>
        <xdr:cNvPr id="279" name="n_2mainValue【福祉施設】&#10;一人当たり面積">
          <a:extLst>
            <a:ext uri="{FF2B5EF4-FFF2-40B4-BE49-F238E27FC236}">
              <a16:creationId xmlns:a16="http://schemas.microsoft.com/office/drawing/2014/main" id="{BD6A3A78-36E4-4EBB-9414-C52B41079E5F}"/>
            </a:ext>
          </a:extLst>
        </xdr:cNvPr>
        <xdr:cNvSpPr txBox="1"/>
      </xdr:nvSpPr>
      <xdr:spPr>
        <a:xfrm>
          <a:off x="8519237" y="1511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46499</xdr:rowOff>
    </xdr:from>
    <xdr:ext cx="469744" cy="259045"/>
    <xdr:sp macro="" textlink="">
      <xdr:nvSpPr>
        <xdr:cNvPr id="280" name="n_3mainValue【福祉施設】&#10;一人当たり面積">
          <a:extLst>
            <a:ext uri="{FF2B5EF4-FFF2-40B4-BE49-F238E27FC236}">
              <a16:creationId xmlns:a16="http://schemas.microsoft.com/office/drawing/2014/main" id="{1EE1D868-99C2-4856-9D3B-CB2C05CEA006}"/>
            </a:ext>
          </a:extLst>
        </xdr:cNvPr>
        <xdr:cNvSpPr txBox="1"/>
      </xdr:nvSpPr>
      <xdr:spPr>
        <a:xfrm>
          <a:off x="7624522" y="1511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49547</xdr:rowOff>
    </xdr:from>
    <xdr:ext cx="469744" cy="259045"/>
    <xdr:sp macro="" textlink="">
      <xdr:nvSpPr>
        <xdr:cNvPr id="281" name="n_4mainValue【福祉施設】&#10;一人当たり面積">
          <a:extLst>
            <a:ext uri="{FF2B5EF4-FFF2-40B4-BE49-F238E27FC236}">
              <a16:creationId xmlns:a16="http://schemas.microsoft.com/office/drawing/2014/main" id="{EFA94B0B-3980-4D93-89D7-9A2C25AB8F77}"/>
            </a:ext>
          </a:extLst>
        </xdr:cNvPr>
        <xdr:cNvSpPr txBox="1"/>
      </xdr:nvSpPr>
      <xdr:spPr>
        <a:xfrm>
          <a:off x="673933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41DE9013-2833-4899-B575-D8DBC469057A}"/>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73365AD3-2600-477F-9B25-547BB9C985CA}"/>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ED0E85F4-3F8C-4372-8F86-200737BC048C}"/>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8057EEEE-39D5-49E7-A371-715996B3FD51}"/>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5EED205D-3FA6-4646-87AC-60FEAF998329}"/>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FB23B0AE-CC35-4302-A152-294839375931}"/>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17A31629-5AC2-43EE-A679-B0CA022772B8}"/>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5046DC53-9051-4EB9-82BC-8945EDC2955E}"/>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8B0FE12A-C5CF-4147-9A55-686271BF78B7}"/>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C3BFEA3C-042F-452D-9475-6C25BC1BB8AA}"/>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31101C62-CFBA-45A6-93AA-0F523DF5CE89}"/>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7DF433AA-D177-452B-AF04-6D6D5D2AAA7F}"/>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F4C03C8D-2C5D-4DA3-888C-F7D1C29EEA46}"/>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9174D3E7-F9C7-441D-9617-4EF4D2E35BED}"/>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332EF9BF-8499-4C51-BFF7-AAC2C451B4AB}"/>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444A32DB-37A2-4D7A-BEE6-7D8FC6A02257}"/>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DDF4CB88-44EC-4050-83A9-41867638FBB8}"/>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A501DBBE-27C1-48FD-82DA-84F1CDB73A17}"/>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83D26078-E8E4-4391-99E0-426FD8CD7D35}"/>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066689DB-401B-4193-86EC-D89ACD2D2740}"/>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ED1A3548-A366-4E19-BDF7-CCE92FA8599A}"/>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26036340-C202-4E5D-833F-78E3038372DE}"/>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4B14EB47-C449-47DE-9091-712651EAF20A}"/>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7669454F-23C6-4D15-9DFF-A2E299BAB0E4}"/>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942743F9-AA94-4069-9A46-7F7C1F2B2B97}"/>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E2E59F5E-25F8-40DF-9066-A2247C8A1E48}"/>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73DDD148-F6BC-4E88-8C04-F45B113E8C23}"/>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FC5BD108-152B-4B0C-8BFA-A4378C437F2B}"/>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2DF8826A-F2BC-4645-A747-5C51F90BD280}"/>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9178D6D7-5161-40EE-9DB1-CC66312BF948}"/>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B6B5E3BE-3A0D-4694-A913-B2074E019B61}"/>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6708DA17-B3A9-4CFC-96E9-E428CDEAD690}"/>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5986D73F-E04A-4065-B9C9-AF6D9A61058A}"/>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210943C9-F1B1-4C64-9CF2-8DE2DA7B3ACA}"/>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23D3DE74-6F30-4316-98FF-F8318A1CFB37}"/>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1556AD6D-B11F-46B2-9B55-E3F0E8C02714}"/>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D9009FC4-9CC3-417E-840A-5830455307FB}"/>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12623434-0599-4FE7-BAA7-EB05FCAC99A9}"/>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52C0120D-CB7A-4C91-A522-1EFA0B30FE8A}"/>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869C2520-6782-47A6-BB1E-FAC2EB4506A1}"/>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147A01BA-968B-4B93-BD55-383D21BB3B69}"/>
            </a:ext>
          </a:extLst>
        </xdr:cNvPr>
        <xdr:cNvCxnSpPr/>
      </xdr:nvCxnSpPr>
      <xdr:spPr>
        <a:xfrm flipV="1">
          <a:off x="16316959" y="580644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82055CBE-42EA-4862-8788-D51D365C22C0}"/>
            </a:ext>
          </a:extLst>
        </xdr:cNvPr>
        <xdr:cNvSpPr txBox="1"/>
      </xdr:nvSpPr>
      <xdr:spPr>
        <a:xfrm>
          <a:off x="16355695" y="74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250B6EE1-3AF7-440C-A173-791EE2A3B9D9}"/>
            </a:ext>
          </a:extLst>
        </xdr:cNvPr>
        <xdr:cNvCxnSpPr/>
      </xdr:nvCxnSpPr>
      <xdr:spPr>
        <a:xfrm>
          <a:off x="16230600" y="73990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915FFC85-902A-4F5A-B2C1-8CEE08105730}"/>
            </a:ext>
          </a:extLst>
        </xdr:cNvPr>
        <xdr:cNvSpPr txBox="1"/>
      </xdr:nvSpPr>
      <xdr:spPr>
        <a:xfrm>
          <a:off x="16355695"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4E4AA226-4B68-4950-940C-4232ECB08490}"/>
            </a:ext>
          </a:extLst>
        </xdr:cNvPr>
        <xdr:cNvCxnSpPr/>
      </xdr:nvCxnSpPr>
      <xdr:spPr>
        <a:xfrm>
          <a:off x="16230600" y="58064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1A7B7000-5FD3-4B8F-A50C-08EC60DC9A2B}"/>
            </a:ext>
          </a:extLst>
        </xdr:cNvPr>
        <xdr:cNvSpPr txBox="1"/>
      </xdr:nvSpPr>
      <xdr:spPr>
        <a:xfrm>
          <a:off x="16355695" y="6419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809E2011-707B-473D-88B2-1B0579CEE9D0}"/>
            </a:ext>
          </a:extLst>
        </xdr:cNvPr>
        <xdr:cNvSpPr/>
      </xdr:nvSpPr>
      <xdr:spPr>
        <a:xfrm>
          <a:off x="16268700" y="64452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5C7384FB-C335-4784-9176-908056BAAB17}"/>
            </a:ext>
          </a:extLst>
        </xdr:cNvPr>
        <xdr:cNvSpPr/>
      </xdr:nvSpPr>
      <xdr:spPr>
        <a:xfrm>
          <a:off x="15430500" y="64128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7A6B31B2-B74C-44D1-A09D-23FBDCED8A4D}"/>
            </a:ext>
          </a:extLst>
        </xdr:cNvPr>
        <xdr:cNvSpPr/>
      </xdr:nvSpPr>
      <xdr:spPr>
        <a:xfrm>
          <a:off x="14543405" y="6420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77CD760D-2D96-48F8-AB74-971F00B2743C}"/>
            </a:ext>
          </a:extLst>
        </xdr:cNvPr>
        <xdr:cNvSpPr/>
      </xdr:nvSpPr>
      <xdr:spPr>
        <a:xfrm>
          <a:off x="13650595" y="647192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318EE2BA-9955-4B66-A5EB-792143D9934D}"/>
            </a:ext>
          </a:extLst>
        </xdr:cNvPr>
        <xdr:cNvSpPr/>
      </xdr:nvSpPr>
      <xdr:spPr>
        <a:xfrm>
          <a:off x="12763500" y="64814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96968FB-7E3D-4C21-9767-063704B77A28}"/>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654A0DB3-43FA-4AFD-94FB-08D1A2899DEF}"/>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E6C42B2F-4237-4830-AC85-B1DCB6B7E99E}"/>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63D1BA-C2ED-424A-8B8C-646DB2DA337F}"/>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0598E2F6-51ED-4BC2-A9D2-3BA5B98210A4}"/>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338" name="楕円 337">
          <a:extLst>
            <a:ext uri="{FF2B5EF4-FFF2-40B4-BE49-F238E27FC236}">
              <a16:creationId xmlns:a16="http://schemas.microsoft.com/office/drawing/2014/main" id="{91E64D89-ACEC-4D59-90D9-84247CFDF855}"/>
            </a:ext>
          </a:extLst>
        </xdr:cNvPr>
        <xdr:cNvSpPr/>
      </xdr:nvSpPr>
      <xdr:spPr>
        <a:xfrm>
          <a:off x="16268700" y="63500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871E856-785B-4A76-A731-1AA56F9778BE}"/>
            </a:ext>
          </a:extLst>
        </xdr:cNvPr>
        <xdr:cNvSpPr txBox="1"/>
      </xdr:nvSpPr>
      <xdr:spPr>
        <a:xfrm>
          <a:off x="16355695"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42545</xdr:rowOff>
    </xdr:from>
    <xdr:to>
      <xdr:col>81</xdr:col>
      <xdr:colOff>101600</xdr:colOff>
      <xdr:row>39</xdr:row>
      <xdr:rowOff>144145</xdr:rowOff>
    </xdr:to>
    <xdr:sp macro="" textlink="">
      <xdr:nvSpPr>
        <xdr:cNvPr id="340" name="楕円 339">
          <a:extLst>
            <a:ext uri="{FF2B5EF4-FFF2-40B4-BE49-F238E27FC236}">
              <a16:creationId xmlns:a16="http://schemas.microsoft.com/office/drawing/2014/main" id="{BFDC58E5-0657-49B7-A2C0-F2C74C70485B}"/>
            </a:ext>
          </a:extLst>
        </xdr:cNvPr>
        <xdr:cNvSpPr/>
      </xdr:nvSpPr>
      <xdr:spPr>
        <a:xfrm>
          <a:off x="15430500" y="687768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39</xdr:row>
      <xdr:rowOff>93345</xdr:rowOff>
    </xdr:to>
    <xdr:cxnSp macro="">
      <xdr:nvCxnSpPr>
        <xdr:cNvPr id="341" name="直線コネクタ 340">
          <a:extLst>
            <a:ext uri="{FF2B5EF4-FFF2-40B4-BE49-F238E27FC236}">
              <a16:creationId xmlns:a16="http://schemas.microsoft.com/office/drawing/2014/main" id="{873F8464-1FFC-47DA-96FE-4C9744463781}"/>
            </a:ext>
          </a:extLst>
        </xdr:cNvPr>
        <xdr:cNvCxnSpPr/>
      </xdr:nvCxnSpPr>
      <xdr:spPr>
        <a:xfrm flipV="1">
          <a:off x="15479395" y="6404610"/>
          <a:ext cx="838200" cy="52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88265</xdr:rowOff>
    </xdr:from>
    <xdr:to>
      <xdr:col>76</xdr:col>
      <xdr:colOff>165100</xdr:colOff>
      <xdr:row>40</xdr:row>
      <xdr:rowOff>18415</xdr:rowOff>
    </xdr:to>
    <xdr:sp macro="" textlink="">
      <xdr:nvSpPr>
        <xdr:cNvPr id="342" name="楕円 341">
          <a:extLst>
            <a:ext uri="{FF2B5EF4-FFF2-40B4-BE49-F238E27FC236}">
              <a16:creationId xmlns:a16="http://schemas.microsoft.com/office/drawing/2014/main" id="{80D40C33-6E48-4DD3-936E-BB2473EB333C}"/>
            </a:ext>
          </a:extLst>
        </xdr:cNvPr>
        <xdr:cNvSpPr/>
      </xdr:nvSpPr>
      <xdr:spPr>
        <a:xfrm>
          <a:off x="14543405" y="6921500"/>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139065</xdr:rowOff>
    </xdr:to>
    <xdr:cxnSp macro="">
      <xdr:nvCxnSpPr>
        <xdr:cNvPr id="343" name="直線コネクタ 342">
          <a:extLst>
            <a:ext uri="{FF2B5EF4-FFF2-40B4-BE49-F238E27FC236}">
              <a16:creationId xmlns:a16="http://schemas.microsoft.com/office/drawing/2014/main" id="{AD9A490B-4BE5-4605-9197-6E6D9D259345}"/>
            </a:ext>
          </a:extLst>
        </xdr:cNvPr>
        <xdr:cNvCxnSpPr/>
      </xdr:nvCxnSpPr>
      <xdr:spPr>
        <a:xfrm flipV="1">
          <a:off x="14592300" y="6932295"/>
          <a:ext cx="88709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113030</xdr:rowOff>
    </xdr:from>
    <xdr:to>
      <xdr:col>72</xdr:col>
      <xdr:colOff>38100</xdr:colOff>
      <xdr:row>40</xdr:row>
      <xdr:rowOff>43180</xdr:rowOff>
    </xdr:to>
    <xdr:sp macro="" textlink="">
      <xdr:nvSpPr>
        <xdr:cNvPr id="344" name="楕円 343">
          <a:extLst>
            <a:ext uri="{FF2B5EF4-FFF2-40B4-BE49-F238E27FC236}">
              <a16:creationId xmlns:a16="http://schemas.microsoft.com/office/drawing/2014/main" id="{2378C966-847C-4074-98EE-760BA961AA05}"/>
            </a:ext>
          </a:extLst>
        </xdr:cNvPr>
        <xdr:cNvSpPr/>
      </xdr:nvSpPr>
      <xdr:spPr>
        <a:xfrm>
          <a:off x="13650595" y="694817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139065</xdr:rowOff>
    </xdr:from>
    <xdr:to>
      <xdr:col>76</xdr:col>
      <xdr:colOff>114300</xdr:colOff>
      <xdr:row>39</xdr:row>
      <xdr:rowOff>163830</xdr:rowOff>
    </xdr:to>
    <xdr:cxnSp macro="">
      <xdr:nvCxnSpPr>
        <xdr:cNvPr id="345" name="直線コネクタ 344">
          <a:extLst>
            <a:ext uri="{FF2B5EF4-FFF2-40B4-BE49-F238E27FC236}">
              <a16:creationId xmlns:a16="http://schemas.microsoft.com/office/drawing/2014/main" id="{64F4C313-F5FC-464B-8F3E-FBC53A6830BE}"/>
            </a:ext>
          </a:extLst>
        </xdr:cNvPr>
        <xdr:cNvCxnSpPr/>
      </xdr:nvCxnSpPr>
      <xdr:spPr>
        <a:xfrm flipV="1">
          <a:off x="13705205" y="6976110"/>
          <a:ext cx="88709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59690</xdr:rowOff>
    </xdr:from>
    <xdr:to>
      <xdr:col>67</xdr:col>
      <xdr:colOff>101600</xdr:colOff>
      <xdr:row>39</xdr:row>
      <xdr:rowOff>161290</xdr:rowOff>
    </xdr:to>
    <xdr:sp macro="" textlink="">
      <xdr:nvSpPr>
        <xdr:cNvPr id="346" name="楕円 345">
          <a:extLst>
            <a:ext uri="{FF2B5EF4-FFF2-40B4-BE49-F238E27FC236}">
              <a16:creationId xmlns:a16="http://schemas.microsoft.com/office/drawing/2014/main" id="{74D67E48-3787-4D33-8F55-27179644640F}"/>
            </a:ext>
          </a:extLst>
        </xdr:cNvPr>
        <xdr:cNvSpPr/>
      </xdr:nvSpPr>
      <xdr:spPr>
        <a:xfrm>
          <a:off x="12763500" y="689864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110490</xdr:rowOff>
    </xdr:from>
    <xdr:to>
      <xdr:col>71</xdr:col>
      <xdr:colOff>177800</xdr:colOff>
      <xdr:row>39</xdr:row>
      <xdr:rowOff>163830</xdr:rowOff>
    </xdr:to>
    <xdr:cxnSp macro="">
      <xdr:nvCxnSpPr>
        <xdr:cNvPr id="347" name="直線コネクタ 346">
          <a:extLst>
            <a:ext uri="{FF2B5EF4-FFF2-40B4-BE49-F238E27FC236}">
              <a16:creationId xmlns:a16="http://schemas.microsoft.com/office/drawing/2014/main" id="{E98D540C-96B7-4767-AF60-1B42A3532A0E}"/>
            </a:ext>
          </a:extLst>
        </xdr:cNvPr>
        <xdr:cNvCxnSpPr/>
      </xdr:nvCxnSpPr>
      <xdr:spPr>
        <a:xfrm>
          <a:off x="12812395" y="6945630"/>
          <a:ext cx="89281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CECA6AE8-B5BF-4EEC-A398-62A346DDCF53}"/>
            </a:ext>
          </a:extLst>
        </xdr:cNvPr>
        <xdr:cNvSpPr txBox="1"/>
      </xdr:nvSpPr>
      <xdr:spPr>
        <a:xfrm>
          <a:off x="15267949"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7BDBAA66-2637-402C-BADC-17EF9F1F8EFE}"/>
            </a:ext>
          </a:extLst>
        </xdr:cNvPr>
        <xdr:cNvSpPr txBox="1"/>
      </xdr:nvSpPr>
      <xdr:spPr>
        <a:xfrm>
          <a:off x="14391649"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239C4C1-7133-4C3A-9823-BE22CB2570B5}"/>
            </a:ext>
          </a:extLst>
        </xdr:cNvPr>
        <xdr:cNvSpPr txBox="1"/>
      </xdr:nvSpPr>
      <xdr:spPr>
        <a:xfrm>
          <a:off x="13498839"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DE9A75F8-8F82-4C05-B6F0-4CE5D7AE07FE}"/>
            </a:ext>
          </a:extLst>
        </xdr:cNvPr>
        <xdr:cNvSpPr txBox="1"/>
      </xdr:nvSpPr>
      <xdr:spPr>
        <a:xfrm>
          <a:off x="12611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135272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EFDA7BF0-AFF8-45AB-9657-95A1A5F8AC7D}"/>
            </a:ext>
          </a:extLst>
        </xdr:cNvPr>
        <xdr:cNvSpPr txBox="1"/>
      </xdr:nvSpPr>
      <xdr:spPr>
        <a:xfrm>
          <a:off x="15267949"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9542</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C4FFC3CA-693B-4045-BC07-C463DC4AE524}"/>
            </a:ext>
          </a:extLst>
        </xdr:cNvPr>
        <xdr:cNvSpPr txBox="1"/>
      </xdr:nvSpPr>
      <xdr:spPr>
        <a:xfrm>
          <a:off x="14391649"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34307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38F2A8BA-A77D-475E-890B-D5F6348F6733}"/>
            </a:ext>
          </a:extLst>
        </xdr:cNvPr>
        <xdr:cNvSpPr txBox="1"/>
      </xdr:nvSpPr>
      <xdr:spPr>
        <a:xfrm>
          <a:off x="13498839"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152417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D6D45E60-D09C-41E2-B816-38704D06414C}"/>
            </a:ext>
          </a:extLst>
        </xdr:cNvPr>
        <xdr:cNvSpPr txBox="1"/>
      </xdr:nvSpPr>
      <xdr:spPr>
        <a:xfrm>
          <a:off x="12611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A4AB59F2-A043-4088-AF7A-27B970EA0BA8}"/>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8BDFD437-0E4D-4DD7-A713-AEA2EE25F206}"/>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77C4CD43-A779-4AAD-A459-79070502B46A}"/>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AAF6E3B1-48DC-4D26-98E6-E6F493CCADC6}"/>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4DBF5F91-C858-4689-BD27-0D69B916AEF9}"/>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5B5AE81E-9DC2-4AB6-9DFC-A76040DCDA70}"/>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8819C8A3-C425-4F75-8968-E57778462CA4}"/>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5291CFBA-E5A9-4C3C-B22F-8D1AB5714B71}"/>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CBF21E00-9BC0-4CB1-8C2E-933AB7C02D03}"/>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1ACF300E-CB61-43CD-BC14-6AEF9141544E}"/>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01E1730F-2AFE-457A-BE37-11D2BE64506B}"/>
            </a:ext>
          </a:extLst>
        </xdr:cNvPr>
        <xdr:cNvCxnSpPr/>
      </xdr:nvCxnSpPr>
      <xdr:spPr>
        <a:xfrm>
          <a:off x="18288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6986AE49-5431-4304-9D4C-900F473C4867}"/>
            </a:ext>
          </a:extLst>
        </xdr:cNvPr>
        <xdr:cNvSpPr txBox="1"/>
      </xdr:nvSpPr>
      <xdr:spPr>
        <a:xfrm>
          <a:off x="18043024" y="71710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399E6243-FE9A-4336-A073-3E24C970E87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FC92BD3F-4FE6-4925-A0FA-104DDF8FE8BD}"/>
            </a:ext>
          </a:extLst>
        </xdr:cNvPr>
        <xdr:cNvSpPr txBox="1"/>
      </xdr:nvSpPr>
      <xdr:spPr>
        <a:xfrm>
          <a:off x="17602428" y="67062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A2591BD2-C3CF-43C2-978B-7930CFFF21B6}"/>
            </a:ext>
          </a:extLst>
        </xdr:cNvPr>
        <xdr:cNvCxnSpPr/>
      </xdr:nvCxnSpPr>
      <xdr:spPr>
        <a:xfrm>
          <a:off x="18288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7257B063-FAA4-40BE-AD1C-C903D397F551}"/>
            </a:ext>
          </a:extLst>
        </xdr:cNvPr>
        <xdr:cNvSpPr txBox="1"/>
      </xdr:nvSpPr>
      <xdr:spPr>
        <a:xfrm>
          <a:off x="17602428" y="62414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4813E9D3-3384-409C-9EAE-2B277A4478A5}"/>
            </a:ext>
          </a:extLst>
        </xdr:cNvPr>
        <xdr:cNvCxnSpPr/>
      </xdr:nvCxnSpPr>
      <xdr:spPr>
        <a:xfrm>
          <a:off x="18288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9320726A-0849-42CC-9996-00F1864C89D4}"/>
            </a:ext>
          </a:extLst>
        </xdr:cNvPr>
        <xdr:cNvSpPr txBox="1"/>
      </xdr:nvSpPr>
      <xdr:spPr>
        <a:xfrm>
          <a:off x="17602428" y="57689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7B041263-5CA2-4AF5-AA81-2A9DBCAE7F22}"/>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AA5103C7-00D9-422D-B23C-4D1AE4747AE9}"/>
            </a:ext>
          </a:extLst>
        </xdr:cNvPr>
        <xdr:cNvSpPr txBox="1"/>
      </xdr:nvSpPr>
      <xdr:spPr>
        <a:xfrm>
          <a:off x="17602428" y="53041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F3CFDC19-C991-4B62-9B37-A645DA900611}"/>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DB9F326E-1891-496D-BDC1-AE7217FD9EFB}"/>
            </a:ext>
          </a:extLst>
        </xdr:cNvPr>
        <xdr:cNvCxnSpPr/>
      </xdr:nvCxnSpPr>
      <xdr:spPr>
        <a:xfrm flipV="1">
          <a:off x="22162769" y="5923395"/>
          <a:ext cx="0" cy="1397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9C958C5E-AF27-47E8-92D6-758B871A1B2E}"/>
            </a:ext>
          </a:extLst>
        </xdr:cNvPr>
        <xdr:cNvSpPr txBox="1"/>
      </xdr:nvSpPr>
      <xdr:spPr>
        <a:xfrm>
          <a:off x="22201505" y="732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022DDAD7-ACA8-407C-8867-3AE113E0C833}"/>
            </a:ext>
          </a:extLst>
        </xdr:cNvPr>
        <xdr:cNvCxnSpPr/>
      </xdr:nvCxnSpPr>
      <xdr:spPr>
        <a:xfrm>
          <a:off x="22070695" y="732079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07270595-A617-4A5E-85D8-05910885EC22}"/>
            </a:ext>
          </a:extLst>
        </xdr:cNvPr>
        <xdr:cNvSpPr txBox="1"/>
      </xdr:nvSpPr>
      <xdr:spPr>
        <a:xfrm>
          <a:off x="22201505" y="56890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92487D32-8C19-4014-BAFC-975E096E6959}"/>
            </a:ext>
          </a:extLst>
        </xdr:cNvPr>
        <xdr:cNvCxnSpPr/>
      </xdr:nvCxnSpPr>
      <xdr:spPr>
        <a:xfrm>
          <a:off x="22070695" y="59233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51797021-D572-4B98-AF1D-E3A6F88C5828}"/>
            </a:ext>
          </a:extLst>
        </xdr:cNvPr>
        <xdr:cNvSpPr txBox="1"/>
      </xdr:nvSpPr>
      <xdr:spPr>
        <a:xfrm>
          <a:off x="22201505" y="696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AC5E6985-3652-4251-9541-5D752805F20A}"/>
            </a:ext>
          </a:extLst>
        </xdr:cNvPr>
        <xdr:cNvSpPr/>
      </xdr:nvSpPr>
      <xdr:spPr>
        <a:xfrm>
          <a:off x="22108795" y="711932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9EF94D3A-B005-4E58-95B7-1378C2F5E55B}"/>
            </a:ext>
          </a:extLst>
        </xdr:cNvPr>
        <xdr:cNvSpPr/>
      </xdr:nvSpPr>
      <xdr:spPr>
        <a:xfrm>
          <a:off x="21270595" y="712171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8AB96073-4636-4D32-B0BF-FC32369C5D23}"/>
            </a:ext>
          </a:extLst>
        </xdr:cNvPr>
        <xdr:cNvSpPr/>
      </xdr:nvSpPr>
      <xdr:spPr>
        <a:xfrm>
          <a:off x="20383500" y="713073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207DD7A5-398B-4DEF-914E-6874E052EEBC}"/>
            </a:ext>
          </a:extLst>
        </xdr:cNvPr>
        <xdr:cNvSpPr/>
      </xdr:nvSpPr>
      <xdr:spPr>
        <a:xfrm>
          <a:off x="19496405" y="7150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B44B19ED-B682-42C8-95ED-14435AE274F5}"/>
            </a:ext>
          </a:extLst>
        </xdr:cNvPr>
        <xdr:cNvSpPr/>
      </xdr:nvSpPr>
      <xdr:spPr>
        <a:xfrm>
          <a:off x="18603595" y="71287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AAF7E669-2554-4205-9853-092CD4AA50DA}"/>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791C272-98D4-43C8-90C5-4D7AA48BE3A4}"/>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4E43406-91DD-499A-B198-8C2DA764AD95}"/>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9EF6F82-DBB1-414A-8C2B-6B1D19415556}"/>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45F846F8-BBB9-464C-B9FC-3CB6D7985A5D}"/>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144805</xdr:rowOff>
    </xdr:from>
    <xdr:to>
      <xdr:col>116</xdr:col>
      <xdr:colOff>114300</xdr:colOff>
      <xdr:row>41</xdr:row>
      <xdr:rowOff>74955</xdr:rowOff>
    </xdr:to>
    <xdr:sp macro="" textlink="">
      <xdr:nvSpPr>
        <xdr:cNvPr id="393" name="楕円 392">
          <a:extLst>
            <a:ext uri="{FF2B5EF4-FFF2-40B4-BE49-F238E27FC236}">
              <a16:creationId xmlns:a16="http://schemas.microsoft.com/office/drawing/2014/main" id="{DB4BB1BE-6CF4-49BC-8D38-2F24B2089465}"/>
            </a:ext>
          </a:extLst>
        </xdr:cNvPr>
        <xdr:cNvSpPr/>
      </xdr:nvSpPr>
      <xdr:spPr>
        <a:xfrm>
          <a:off x="22108795" y="71571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8C1D7EDA-F6FD-4E4E-A92A-DD88A1FE5696}"/>
            </a:ext>
          </a:extLst>
        </xdr:cNvPr>
        <xdr:cNvSpPr txBox="1"/>
      </xdr:nvSpPr>
      <xdr:spPr>
        <a:xfrm>
          <a:off x="22201505" y="709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4914</xdr:rowOff>
    </xdr:from>
    <xdr:to>
      <xdr:col>112</xdr:col>
      <xdr:colOff>38100</xdr:colOff>
      <xdr:row>41</xdr:row>
      <xdr:rowOff>106514</xdr:rowOff>
    </xdr:to>
    <xdr:sp macro="" textlink="">
      <xdr:nvSpPr>
        <xdr:cNvPr id="395" name="楕円 394">
          <a:extLst>
            <a:ext uri="{FF2B5EF4-FFF2-40B4-BE49-F238E27FC236}">
              <a16:creationId xmlns:a16="http://schemas.microsoft.com/office/drawing/2014/main" id="{ACE14B73-8186-4D87-965D-21244FC42A41}"/>
            </a:ext>
          </a:extLst>
        </xdr:cNvPr>
        <xdr:cNvSpPr/>
      </xdr:nvSpPr>
      <xdr:spPr>
        <a:xfrm>
          <a:off x="21270595" y="718866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24155</xdr:rowOff>
    </xdr:from>
    <xdr:to>
      <xdr:col>116</xdr:col>
      <xdr:colOff>63500</xdr:colOff>
      <xdr:row>41</xdr:row>
      <xdr:rowOff>55714</xdr:rowOff>
    </xdr:to>
    <xdr:cxnSp macro="">
      <xdr:nvCxnSpPr>
        <xdr:cNvPr id="396" name="直線コネクタ 395">
          <a:extLst>
            <a:ext uri="{FF2B5EF4-FFF2-40B4-BE49-F238E27FC236}">
              <a16:creationId xmlns:a16="http://schemas.microsoft.com/office/drawing/2014/main" id="{51D85D1F-DE51-4614-B20A-C3505FF88857}"/>
            </a:ext>
          </a:extLst>
        </xdr:cNvPr>
        <xdr:cNvCxnSpPr/>
      </xdr:nvCxnSpPr>
      <xdr:spPr>
        <a:xfrm flipV="1">
          <a:off x="21325205" y="7211720"/>
          <a:ext cx="838200" cy="3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12874</xdr:rowOff>
    </xdr:from>
    <xdr:to>
      <xdr:col>107</xdr:col>
      <xdr:colOff>101600</xdr:colOff>
      <xdr:row>41</xdr:row>
      <xdr:rowOff>114474</xdr:rowOff>
    </xdr:to>
    <xdr:sp macro="" textlink="">
      <xdr:nvSpPr>
        <xdr:cNvPr id="397" name="楕円 396">
          <a:extLst>
            <a:ext uri="{FF2B5EF4-FFF2-40B4-BE49-F238E27FC236}">
              <a16:creationId xmlns:a16="http://schemas.microsoft.com/office/drawing/2014/main" id="{E74945BD-C8DF-48A2-A3E2-E0C66E865755}"/>
            </a:ext>
          </a:extLst>
        </xdr:cNvPr>
        <xdr:cNvSpPr/>
      </xdr:nvSpPr>
      <xdr:spPr>
        <a:xfrm>
          <a:off x="20383500" y="719662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55714</xdr:rowOff>
    </xdr:from>
    <xdr:to>
      <xdr:col>111</xdr:col>
      <xdr:colOff>177800</xdr:colOff>
      <xdr:row>41</xdr:row>
      <xdr:rowOff>63674</xdr:rowOff>
    </xdr:to>
    <xdr:cxnSp macro="">
      <xdr:nvCxnSpPr>
        <xdr:cNvPr id="398" name="直線コネクタ 397">
          <a:extLst>
            <a:ext uri="{FF2B5EF4-FFF2-40B4-BE49-F238E27FC236}">
              <a16:creationId xmlns:a16="http://schemas.microsoft.com/office/drawing/2014/main" id="{45D17EB9-797E-4362-9075-94C78202CADD}"/>
            </a:ext>
          </a:extLst>
        </xdr:cNvPr>
        <xdr:cNvCxnSpPr/>
      </xdr:nvCxnSpPr>
      <xdr:spPr>
        <a:xfrm flipV="1">
          <a:off x="20432395" y="7245184"/>
          <a:ext cx="892810" cy="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17483</xdr:rowOff>
    </xdr:from>
    <xdr:to>
      <xdr:col>102</xdr:col>
      <xdr:colOff>165100</xdr:colOff>
      <xdr:row>41</xdr:row>
      <xdr:rowOff>119083</xdr:rowOff>
    </xdr:to>
    <xdr:sp macro="" textlink="">
      <xdr:nvSpPr>
        <xdr:cNvPr id="399" name="楕円 398">
          <a:extLst>
            <a:ext uri="{FF2B5EF4-FFF2-40B4-BE49-F238E27FC236}">
              <a16:creationId xmlns:a16="http://schemas.microsoft.com/office/drawing/2014/main" id="{D3594E49-503F-4A0F-9D98-8252720A4120}"/>
            </a:ext>
          </a:extLst>
        </xdr:cNvPr>
        <xdr:cNvSpPr/>
      </xdr:nvSpPr>
      <xdr:spPr>
        <a:xfrm>
          <a:off x="19496405" y="7206953"/>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63674</xdr:rowOff>
    </xdr:from>
    <xdr:to>
      <xdr:col>107</xdr:col>
      <xdr:colOff>50800</xdr:colOff>
      <xdr:row>41</xdr:row>
      <xdr:rowOff>68283</xdr:rowOff>
    </xdr:to>
    <xdr:cxnSp macro="">
      <xdr:nvCxnSpPr>
        <xdr:cNvPr id="400" name="直線コネクタ 399">
          <a:extLst>
            <a:ext uri="{FF2B5EF4-FFF2-40B4-BE49-F238E27FC236}">
              <a16:creationId xmlns:a16="http://schemas.microsoft.com/office/drawing/2014/main" id="{03B59C84-2100-40BD-A4EB-66DF86EC8A8F}"/>
            </a:ext>
          </a:extLst>
        </xdr:cNvPr>
        <xdr:cNvCxnSpPr/>
      </xdr:nvCxnSpPr>
      <xdr:spPr>
        <a:xfrm flipV="1">
          <a:off x="19545300" y="7251239"/>
          <a:ext cx="887095"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15245</xdr:rowOff>
    </xdr:from>
    <xdr:to>
      <xdr:col>98</xdr:col>
      <xdr:colOff>38100</xdr:colOff>
      <xdr:row>41</xdr:row>
      <xdr:rowOff>116845</xdr:rowOff>
    </xdr:to>
    <xdr:sp macro="" textlink="">
      <xdr:nvSpPr>
        <xdr:cNvPr id="401" name="楕円 400">
          <a:extLst>
            <a:ext uri="{FF2B5EF4-FFF2-40B4-BE49-F238E27FC236}">
              <a16:creationId xmlns:a16="http://schemas.microsoft.com/office/drawing/2014/main" id="{D92AA0C9-BC36-43E9-9F18-478E600AF629}"/>
            </a:ext>
          </a:extLst>
        </xdr:cNvPr>
        <xdr:cNvSpPr/>
      </xdr:nvSpPr>
      <xdr:spPr>
        <a:xfrm>
          <a:off x="18603595" y="720471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66045</xdr:rowOff>
    </xdr:from>
    <xdr:to>
      <xdr:col>102</xdr:col>
      <xdr:colOff>114300</xdr:colOff>
      <xdr:row>41</xdr:row>
      <xdr:rowOff>68283</xdr:rowOff>
    </xdr:to>
    <xdr:cxnSp macro="">
      <xdr:nvCxnSpPr>
        <xdr:cNvPr id="402" name="直線コネクタ 401">
          <a:extLst>
            <a:ext uri="{FF2B5EF4-FFF2-40B4-BE49-F238E27FC236}">
              <a16:creationId xmlns:a16="http://schemas.microsoft.com/office/drawing/2014/main" id="{286A838A-E176-40FC-B22B-4158917EDA73}"/>
            </a:ext>
          </a:extLst>
        </xdr:cNvPr>
        <xdr:cNvCxnSpPr/>
      </xdr:nvCxnSpPr>
      <xdr:spPr>
        <a:xfrm>
          <a:off x="18658205" y="7253610"/>
          <a:ext cx="887095" cy="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907BCB38-53D2-447D-B044-BD5E23DCA6F5}"/>
            </a:ext>
          </a:extLst>
        </xdr:cNvPr>
        <xdr:cNvSpPr txBox="1"/>
      </xdr:nvSpPr>
      <xdr:spPr>
        <a:xfrm>
          <a:off x="21014905" y="6895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F3B8A1D1-C129-49C2-8EE6-80FD084DF500}"/>
            </a:ext>
          </a:extLst>
        </xdr:cNvPr>
        <xdr:cNvSpPr txBox="1"/>
      </xdr:nvSpPr>
      <xdr:spPr>
        <a:xfrm>
          <a:off x="20138605" y="6905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E8059634-F451-4049-9D5F-4ADD32B6E6E2}"/>
            </a:ext>
          </a:extLst>
        </xdr:cNvPr>
        <xdr:cNvSpPr txBox="1"/>
      </xdr:nvSpPr>
      <xdr:spPr>
        <a:xfrm>
          <a:off x="19243890" y="691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F2B02230-B63B-4F83-B915-93CB98AFDBDE}"/>
            </a:ext>
          </a:extLst>
        </xdr:cNvPr>
        <xdr:cNvSpPr txBox="1"/>
      </xdr:nvSpPr>
      <xdr:spPr>
        <a:xfrm>
          <a:off x="18358700" y="690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97641</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C4B7A9A7-BEEA-4F19-8CA2-1B1E71CF698E}"/>
            </a:ext>
          </a:extLst>
        </xdr:cNvPr>
        <xdr:cNvSpPr txBox="1"/>
      </xdr:nvSpPr>
      <xdr:spPr>
        <a:xfrm>
          <a:off x="21014905" y="728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105601</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316A4C21-D2E4-4AA9-BCE1-5A2B6B3800B7}"/>
            </a:ext>
          </a:extLst>
        </xdr:cNvPr>
        <xdr:cNvSpPr txBox="1"/>
      </xdr:nvSpPr>
      <xdr:spPr>
        <a:xfrm>
          <a:off x="20138605" y="7293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110210</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C537728E-79D4-4E35-975C-1A39D580B876}"/>
            </a:ext>
          </a:extLst>
        </xdr:cNvPr>
        <xdr:cNvSpPr txBox="1"/>
      </xdr:nvSpPr>
      <xdr:spPr>
        <a:xfrm>
          <a:off x="19243890" y="7295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107972</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E8B51B23-CFEB-4A30-95C0-E2AB705E96AB}"/>
            </a:ext>
          </a:extLst>
        </xdr:cNvPr>
        <xdr:cNvSpPr txBox="1"/>
      </xdr:nvSpPr>
      <xdr:spPr>
        <a:xfrm>
          <a:off x="18358700" y="729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553878B-8947-4025-9B68-FE817B27DC1F}"/>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9C270DDB-324B-4B31-A3FA-F64FEB33CE72}"/>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714569DE-4FDD-413E-96B2-8AB7E179D210}"/>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9D4BA0FE-4BC4-4A39-A2BF-26E7A704D6CE}"/>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D4D07FDC-9CFB-4855-ACF5-D62ADFEFE5CA}"/>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37CFBC-9B60-434E-89A2-5D5CC542360E}"/>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23E3C9A-218A-4315-A08C-633D3A3C8485}"/>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93402B11-BD9C-43BE-9222-C884A6D072F2}"/>
            </a:ext>
          </a:extLst>
        </xdr:cNvPr>
        <xdr:cNvSpPr/>
      </xdr:nvSpPr>
      <xdr:spPr>
        <a:xfrm>
          <a:off x="12447905"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571E5E5F-71B7-4F80-BB94-FD2BD346A9DB}"/>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50D3690E-A64F-4E54-9C43-D5A171C6BBB9}"/>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08022322-C848-4E55-AFF2-A47C07B8107F}"/>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8104748D-2845-4FC5-9396-3E73FD3C2A5C}"/>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60A7A809-C168-43C0-90DE-A0328C4DF2CD}"/>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2CFB10C4-D695-4169-A130-0FA673CA0C26}"/>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47BBDF84-68B9-4F87-BA7D-4E767DDE22CF}"/>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D540D9AE-74F6-4815-905E-6E29A9729C82}"/>
            </a:ext>
          </a:extLst>
        </xdr:cNvPr>
        <xdr:cNvSpPr/>
      </xdr:nvSpPr>
      <xdr:spPr>
        <a:xfrm>
          <a:off x="18288000"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8F671951-287C-4E59-AE8A-01C57D0BFF6E}"/>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55B720E1-48A4-4386-86F5-179C1647DC0E}"/>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5E00FCDF-CF4A-436D-9013-B8869EFFACCD}"/>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84AA2DC6-F5FA-407A-9325-74700CF8B59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D6927644-1BAB-4991-8269-E317A933E934}"/>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B871163C-D5AC-4225-8C7E-DBC98FBCBFBE}"/>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EE12B5ED-28CF-4413-B6B1-A7353C0E7669}"/>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1D123739-DAF5-4F85-8B1A-333229B668AE}"/>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B866FFA4-4C6C-419F-A897-D6D61DEB736A}"/>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A4FFE004-2025-4607-B301-BE9678DA7055}"/>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AF4053D5-5E6B-4413-B358-1B56B4D42CFE}"/>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6AE95FCC-C54F-47D3-9513-743FBCD8FF12}"/>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6C36B923-F524-4089-B038-6D22457A80DD}"/>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AAC69805-937F-4E73-9982-AE3A4ABEE291}"/>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CE075C18-4C09-4CE7-945A-65FA2FF3F871}"/>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F4E98EAD-00D5-4CF6-8E7F-32E9DB9383CD}"/>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30B0016D-BF15-4065-BB45-487D9906CA08}"/>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76B07AF3-F784-40D2-9C4D-97CBDFEC2FB0}"/>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160E306A-B33B-48D7-A286-DEFAEF69CD4E}"/>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59184E15-234F-4CD1-B76F-453D4B576739}"/>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5A495D20-2692-4418-ADC1-0D37EAA0E5A0}"/>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A0A9099B-AAE9-4887-95B7-11B8F3C0F572}"/>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EF39000B-F610-4CFE-BC75-7BC34A1F7E5E}"/>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536FD3D3-9622-44EC-A55B-0974EC6A2D4C}"/>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A10430E5-B63D-48A1-ADFB-291EF2B13209}"/>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73293ACB-88E6-49E1-B7B0-A6C6DED0D847}"/>
            </a:ext>
          </a:extLst>
        </xdr:cNvPr>
        <xdr:cNvCxnSpPr/>
      </xdr:nvCxnSpPr>
      <xdr:spPr>
        <a:xfrm flipV="1">
          <a:off x="16316959" y="13665925"/>
          <a:ext cx="0" cy="157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570DFA40-4242-4437-AF46-55122E326704}"/>
            </a:ext>
          </a:extLst>
        </xdr:cNvPr>
        <xdr:cNvSpPr txBox="1"/>
      </xdr:nvSpPr>
      <xdr:spPr>
        <a:xfrm>
          <a:off x="1635569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B031F2E6-91D9-46A6-9494-97CC90AC160D}"/>
            </a:ext>
          </a:extLst>
        </xdr:cNvPr>
        <xdr:cNvCxnSpPr/>
      </xdr:nvCxnSpPr>
      <xdr:spPr>
        <a:xfrm>
          <a:off x="16230600"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82E4226A-C76B-4FC4-9E5B-9A9FAF751A1F}"/>
            </a:ext>
          </a:extLst>
        </xdr:cNvPr>
        <xdr:cNvSpPr txBox="1"/>
      </xdr:nvSpPr>
      <xdr:spPr>
        <a:xfrm>
          <a:off x="16355695" y="13433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EEF97E3C-FD45-44AB-BD02-BCE80D7FBAC4}"/>
            </a:ext>
          </a:extLst>
        </xdr:cNvPr>
        <xdr:cNvCxnSpPr/>
      </xdr:nvCxnSpPr>
      <xdr:spPr>
        <a:xfrm>
          <a:off x="16230600" y="1366592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3D4B50FB-6A0F-4C24-8DB9-7E7CAA75C152}"/>
            </a:ext>
          </a:extLst>
        </xdr:cNvPr>
        <xdr:cNvSpPr txBox="1"/>
      </xdr:nvSpPr>
      <xdr:spPr>
        <a:xfrm>
          <a:off x="16355695" y="14406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89330DB7-5BAB-4895-B9B5-1C1AC2EFBD8E}"/>
            </a:ext>
          </a:extLst>
        </xdr:cNvPr>
        <xdr:cNvSpPr/>
      </xdr:nvSpPr>
      <xdr:spPr>
        <a:xfrm>
          <a:off x="16268700" y="145548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DFE865B2-0CBD-4C5B-9A88-1618FD759849}"/>
            </a:ext>
          </a:extLst>
        </xdr:cNvPr>
        <xdr:cNvSpPr/>
      </xdr:nvSpPr>
      <xdr:spPr>
        <a:xfrm>
          <a:off x="15430500" y="1449550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72811D68-2E4F-4E85-BB93-DED52E5672A6}"/>
            </a:ext>
          </a:extLst>
        </xdr:cNvPr>
        <xdr:cNvSpPr/>
      </xdr:nvSpPr>
      <xdr:spPr>
        <a:xfrm>
          <a:off x="14543405" y="144701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AF29C9C0-DB9A-4F1A-B39C-F56EB182F65D}"/>
            </a:ext>
          </a:extLst>
        </xdr:cNvPr>
        <xdr:cNvSpPr/>
      </xdr:nvSpPr>
      <xdr:spPr>
        <a:xfrm>
          <a:off x="13650595" y="1445169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BE94DFE1-2AED-40E0-AB3F-72B7EFF51434}"/>
            </a:ext>
          </a:extLst>
        </xdr:cNvPr>
        <xdr:cNvSpPr/>
      </xdr:nvSpPr>
      <xdr:spPr>
        <a:xfrm>
          <a:off x="12763500" y="1445795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93C5920-1036-47BB-B488-D5A2384B34C7}"/>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8295F64-D23A-45D3-8B23-F8D822DA7CC2}"/>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BC8FFC16-04E1-4454-AB80-DD9F0D7B2CEB}"/>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5E7655DB-70FB-4683-A4E9-E74B3E931359}"/>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77024E57-32D0-4A6B-8944-BFFDD60338A5}"/>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11793</xdr:rowOff>
    </xdr:from>
    <xdr:to>
      <xdr:col>85</xdr:col>
      <xdr:colOff>177800</xdr:colOff>
      <xdr:row>86</xdr:row>
      <xdr:rowOff>113393</xdr:rowOff>
    </xdr:to>
    <xdr:sp macro="" textlink="">
      <xdr:nvSpPr>
        <xdr:cNvPr id="468" name="楕円 467">
          <a:extLst>
            <a:ext uri="{FF2B5EF4-FFF2-40B4-BE49-F238E27FC236}">
              <a16:creationId xmlns:a16="http://schemas.microsoft.com/office/drawing/2014/main" id="{3A7E2D79-8466-4CBA-8C0A-1FBB9D8E7360}"/>
            </a:ext>
          </a:extLst>
        </xdr:cNvPr>
        <xdr:cNvSpPr/>
      </xdr:nvSpPr>
      <xdr:spPr>
        <a:xfrm>
          <a:off x="16268700" y="150822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98170</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3E54C936-E811-4058-A276-08E33A165959}"/>
            </a:ext>
          </a:extLst>
        </xdr:cNvPr>
        <xdr:cNvSpPr txBox="1"/>
      </xdr:nvSpPr>
      <xdr:spPr>
        <a:xfrm>
          <a:off x="16355695" y="1499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152219</xdr:rowOff>
    </xdr:from>
    <xdr:to>
      <xdr:col>81</xdr:col>
      <xdr:colOff>101600</xdr:colOff>
      <xdr:row>86</xdr:row>
      <xdr:rowOff>82369</xdr:rowOff>
    </xdr:to>
    <xdr:sp macro="" textlink="">
      <xdr:nvSpPr>
        <xdr:cNvPr id="470" name="楕円 469">
          <a:extLst>
            <a:ext uri="{FF2B5EF4-FFF2-40B4-BE49-F238E27FC236}">
              <a16:creationId xmlns:a16="http://schemas.microsoft.com/office/drawing/2014/main" id="{C5FA9A8D-D724-42A8-BA80-F864390690B0}"/>
            </a:ext>
          </a:extLst>
        </xdr:cNvPr>
        <xdr:cNvSpPr/>
      </xdr:nvSpPr>
      <xdr:spPr>
        <a:xfrm>
          <a:off x="15430500" y="1504931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31569</xdr:rowOff>
    </xdr:from>
    <xdr:to>
      <xdr:col>85</xdr:col>
      <xdr:colOff>127000</xdr:colOff>
      <xdr:row>86</xdr:row>
      <xdr:rowOff>62593</xdr:rowOff>
    </xdr:to>
    <xdr:cxnSp macro="">
      <xdr:nvCxnSpPr>
        <xdr:cNvPr id="471" name="直線コネクタ 470">
          <a:extLst>
            <a:ext uri="{FF2B5EF4-FFF2-40B4-BE49-F238E27FC236}">
              <a16:creationId xmlns:a16="http://schemas.microsoft.com/office/drawing/2014/main" id="{82C961A1-F2F9-4866-B65E-0C00C4AEF4C6}"/>
            </a:ext>
          </a:extLst>
        </xdr:cNvPr>
        <xdr:cNvCxnSpPr/>
      </xdr:nvCxnSpPr>
      <xdr:spPr>
        <a:xfrm>
          <a:off x="15479395" y="1510583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129358</xdr:rowOff>
    </xdr:from>
    <xdr:to>
      <xdr:col>76</xdr:col>
      <xdr:colOff>165100</xdr:colOff>
      <xdr:row>86</xdr:row>
      <xdr:rowOff>59508</xdr:rowOff>
    </xdr:to>
    <xdr:sp macro="" textlink="">
      <xdr:nvSpPr>
        <xdr:cNvPr id="472" name="楕円 471">
          <a:extLst>
            <a:ext uri="{FF2B5EF4-FFF2-40B4-BE49-F238E27FC236}">
              <a16:creationId xmlns:a16="http://schemas.microsoft.com/office/drawing/2014/main" id="{9518D580-0B82-4661-B007-7F4188146547}"/>
            </a:ext>
          </a:extLst>
        </xdr:cNvPr>
        <xdr:cNvSpPr/>
      </xdr:nvSpPr>
      <xdr:spPr>
        <a:xfrm>
          <a:off x="14543405" y="1503026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8708</xdr:rowOff>
    </xdr:from>
    <xdr:to>
      <xdr:col>81</xdr:col>
      <xdr:colOff>50800</xdr:colOff>
      <xdr:row>86</xdr:row>
      <xdr:rowOff>31569</xdr:rowOff>
    </xdr:to>
    <xdr:cxnSp macro="">
      <xdr:nvCxnSpPr>
        <xdr:cNvPr id="473" name="直線コネクタ 472">
          <a:extLst>
            <a:ext uri="{FF2B5EF4-FFF2-40B4-BE49-F238E27FC236}">
              <a16:creationId xmlns:a16="http://schemas.microsoft.com/office/drawing/2014/main" id="{9456801C-A4D6-4887-B6BE-A3D09F6AE7B2}"/>
            </a:ext>
          </a:extLst>
        </xdr:cNvPr>
        <xdr:cNvCxnSpPr/>
      </xdr:nvCxnSpPr>
      <xdr:spPr>
        <a:xfrm>
          <a:off x="14592300" y="15079163"/>
          <a:ext cx="887095"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119562</xdr:rowOff>
    </xdr:from>
    <xdr:to>
      <xdr:col>72</xdr:col>
      <xdr:colOff>38100</xdr:colOff>
      <xdr:row>86</xdr:row>
      <xdr:rowOff>49712</xdr:rowOff>
    </xdr:to>
    <xdr:sp macro="" textlink="">
      <xdr:nvSpPr>
        <xdr:cNvPr id="474" name="楕円 473">
          <a:extLst>
            <a:ext uri="{FF2B5EF4-FFF2-40B4-BE49-F238E27FC236}">
              <a16:creationId xmlns:a16="http://schemas.microsoft.com/office/drawing/2014/main" id="{D4EF25A1-8E3F-4FF4-B661-A02C64C01E82}"/>
            </a:ext>
          </a:extLst>
        </xdr:cNvPr>
        <xdr:cNvSpPr/>
      </xdr:nvSpPr>
      <xdr:spPr>
        <a:xfrm>
          <a:off x="13650595" y="1501475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170362</xdr:rowOff>
    </xdr:from>
    <xdr:to>
      <xdr:col>76</xdr:col>
      <xdr:colOff>114300</xdr:colOff>
      <xdr:row>86</xdr:row>
      <xdr:rowOff>8708</xdr:rowOff>
    </xdr:to>
    <xdr:cxnSp macro="">
      <xdr:nvCxnSpPr>
        <xdr:cNvPr id="475" name="直線コネクタ 474">
          <a:extLst>
            <a:ext uri="{FF2B5EF4-FFF2-40B4-BE49-F238E27FC236}">
              <a16:creationId xmlns:a16="http://schemas.microsoft.com/office/drawing/2014/main" id="{1B472871-7C18-403B-96DC-010D1444DD70}"/>
            </a:ext>
          </a:extLst>
        </xdr:cNvPr>
        <xdr:cNvCxnSpPr/>
      </xdr:nvCxnSpPr>
      <xdr:spPr>
        <a:xfrm>
          <a:off x="13705205" y="15071272"/>
          <a:ext cx="887095"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144055</xdr:rowOff>
    </xdr:from>
    <xdr:to>
      <xdr:col>67</xdr:col>
      <xdr:colOff>101600</xdr:colOff>
      <xdr:row>86</xdr:row>
      <xdr:rowOff>74205</xdr:rowOff>
    </xdr:to>
    <xdr:sp macro="" textlink="">
      <xdr:nvSpPr>
        <xdr:cNvPr id="476" name="楕円 475">
          <a:extLst>
            <a:ext uri="{FF2B5EF4-FFF2-40B4-BE49-F238E27FC236}">
              <a16:creationId xmlns:a16="http://schemas.microsoft.com/office/drawing/2014/main" id="{A728E501-A7BC-48A8-8AE6-C7C2B8D14E1E}"/>
            </a:ext>
          </a:extLst>
        </xdr:cNvPr>
        <xdr:cNvSpPr/>
      </xdr:nvSpPr>
      <xdr:spPr>
        <a:xfrm>
          <a:off x="12763500" y="150430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170362</xdr:rowOff>
    </xdr:from>
    <xdr:to>
      <xdr:col>71</xdr:col>
      <xdr:colOff>177800</xdr:colOff>
      <xdr:row>86</xdr:row>
      <xdr:rowOff>23405</xdr:rowOff>
    </xdr:to>
    <xdr:cxnSp macro="">
      <xdr:nvCxnSpPr>
        <xdr:cNvPr id="477" name="直線コネクタ 476">
          <a:extLst>
            <a:ext uri="{FF2B5EF4-FFF2-40B4-BE49-F238E27FC236}">
              <a16:creationId xmlns:a16="http://schemas.microsoft.com/office/drawing/2014/main" id="{59F085D3-9209-45F6-82A8-6C3EFAA2289D}"/>
            </a:ext>
          </a:extLst>
        </xdr:cNvPr>
        <xdr:cNvCxnSpPr/>
      </xdr:nvCxnSpPr>
      <xdr:spPr>
        <a:xfrm flipV="1">
          <a:off x="12812395" y="15071272"/>
          <a:ext cx="89281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78" name="n_1aveValue【消防施設】&#10;有形固定資産減価償却率">
          <a:extLst>
            <a:ext uri="{FF2B5EF4-FFF2-40B4-BE49-F238E27FC236}">
              <a16:creationId xmlns:a16="http://schemas.microsoft.com/office/drawing/2014/main" id="{C88C81DC-498B-4D77-954D-1EA2B240EEBF}"/>
            </a:ext>
          </a:extLst>
        </xdr:cNvPr>
        <xdr:cNvSpPr txBox="1"/>
      </xdr:nvSpPr>
      <xdr:spPr>
        <a:xfrm>
          <a:off x="15267949" y="142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79" name="n_2aveValue【消防施設】&#10;有形固定資産減価償却率">
          <a:extLst>
            <a:ext uri="{FF2B5EF4-FFF2-40B4-BE49-F238E27FC236}">
              <a16:creationId xmlns:a16="http://schemas.microsoft.com/office/drawing/2014/main" id="{4C03ADDE-535C-4E71-9385-F7C87ECB4073}"/>
            </a:ext>
          </a:extLst>
        </xdr:cNvPr>
        <xdr:cNvSpPr txBox="1"/>
      </xdr:nvSpPr>
      <xdr:spPr>
        <a:xfrm>
          <a:off x="14391649" y="14237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80" name="n_3aveValue【消防施設】&#10;有形固定資産減価償却率">
          <a:extLst>
            <a:ext uri="{FF2B5EF4-FFF2-40B4-BE49-F238E27FC236}">
              <a16:creationId xmlns:a16="http://schemas.microsoft.com/office/drawing/2014/main" id="{D1DC1284-A81A-47EB-A107-25916433F922}"/>
            </a:ext>
          </a:extLst>
        </xdr:cNvPr>
        <xdr:cNvSpPr txBox="1"/>
      </xdr:nvSpPr>
      <xdr:spPr>
        <a:xfrm>
          <a:off x="13498839" y="14225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81" name="n_4aveValue【消防施設】&#10;有形固定資産減価償却率">
          <a:extLst>
            <a:ext uri="{FF2B5EF4-FFF2-40B4-BE49-F238E27FC236}">
              <a16:creationId xmlns:a16="http://schemas.microsoft.com/office/drawing/2014/main" id="{D919620E-50D6-41AC-9E4B-77735EF8ACA2}"/>
            </a:ext>
          </a:extLst>
        </xdr:cNvPr>
        <xdr:cNvSpPr txBox="1"/>
      </xdr:nvSpPr>
      <xdr:spPr>
        <a:xfrm>
          <a:off x="12611744" y="1423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73496</xdr:rowOff>
    </xdr:from>
    <xdr:ext cx="405111" cy="259045"/>
    <xdr:sp macro="" textlink="">
      <xdr:nvSpPr>
        <xdr:cNvPr id="482" name="n_1mainValue【消防施設】&#10;有形固定資産減価償却率">
          <a:extLst>
            <a:ext uri="{FF2B5EF4-FFF2-40B4-BE49-F238E27FC236}">
              <a16:creationId xmlns:a16="http://schemas.microsoft.com/office/drawing/2014/main" id="{C9CA919D-BC78-4202-8D81-14F5CC4E4789}"/>
            </a:ext>
          </a:extLst>
        </xdr:cNvPr>
        <xdr:cNvSpPr txBox="1"/>
      </xdr:nvSpPr>
      <xdr:spPr>
        <a:xfrm>
          <a:off x="15267949" y="15145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50635</xdr:rowOff>
    </xdr:from>
    <xdr:ext cx="405111" cy="259045"/>
    <xdr:sp macro="" textlink="">
      <xdr:nvSpPr>
        <xdr:cNvPr id="483" name="n_2mainValue【消防施設】&#10;有形固定資産減価償却率">
          <a:extLst>
            <a:ext uri="{FF2B5EF4-FFF2-40B4-BE49-F238E27FC236}">
              <a16:creationId xmlns:a16="http://schemas.microsoft.com/office/drawing/2014/main" id="{9E239387-4662-48BA-8912-5A731705FC71}"/>
            </a:ext>
          </a:extLst>
        </xdr:cNvPr>
        <xdr:cNvSpPr txBox="1"/>
      </xdr:nvSpPr>
      <xdr:spPr>
        <a:xfrm>
          <a:off x="14391649" y="1512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40839</xdr:rowOff>
    </xdr:from>
    <xdr:ext cx="405111" cy="259045"/>
    <xdr:sp macro="" textlink="">
      <xdr:nvSpPr>
        <xdr:cNvPr id="484" name="n_3mainValue【消防施設】&#10;有形固定資産減価償却率">
          <a:extLst>
            <a:ext uri="{FF2B5EF4-FFF2-40B4-BE49-F238E27FC236}">
              <a16:creationId xmlns:a16="http://schemas.microsoft.com/office/drawing/2014/main" id="{DC1B2B1C-49A5-44A2-B22C-121BE32B1D78}"/>
            </a:ext>
          </a:extLst>
        </xdr:cNvPr>
        <xdr:cNvSpPr txBox="1"/>
      </xdr:nvSpPr>
      <xdr:spPr>
        <a:xfrm>
          <a:off x="13498839" y="1511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65332</xdr:rowOff>
    </xdr:from>
    <xdr:ext cx="405111" cy="259045"/>
    <xdr:sp macro="" textlink="">
      <xdr:nvSpPr>
        <xdr:cNvPr id="485" name="n_4mainValue【消防施設】&#10;有形固定資産減価償却率">
          <a:extLst>
            <a:ext uri="{FF2B5EF4-FFF2-40B4-BE49-F238E27FC236}">
              <a16:creationId xmlns:a16="http://schemas.microsoft.com/office/drawing/2014/main" id="{663B6369-4E57-4C20-B80A-81132DEAE75F}"/>
            </a:ext>
          </a:extLst>
        </xdr:cNvPr>
        <xdr:cNvSpPr txBox="1"/>
      </xdr:nvSpPr>
      <xdr:spPr>
        <a:xfrm>
          <a:off x="12611744" y="1513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D1275D04-537F-45C5-B932-36F601B4DFE4}"/>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1A91F4F7-5C3D-4993-9385-585EADB87BE9}"/>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5E4E92DB-353D-4EBC-844A-6B0C95FC30E2}"/>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76FD64F2-B847-49E4-AB2D-0F78AC883334}"/>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BD513D3B-DA00-46B7-B882-28DC3D914B1C}"/>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8C24165A-7CD2-469D-BA2D-1CB553CAE658}"/>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D47B7F8E-8533-4CE1-84E9-5B71A0495D3F}"/>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8311B5C9-03E3-4F5A-A386-75C42C53A55D}"/>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26A00CE6-3289-4254-8C10-9BB582FD1CC5}"/>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658F0BAD-9821-487F-866B-5494B7A2350E}"/>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E2A2F6B5-1B3A-4CC6-87F1-41BB7F65E64C}"/>
            </a:ext>
          </a:extLst>
        </xdr:cNvPr>
        <xdr:cNvCxnSpPr/>
      </xdr:nvCxnSpPr>
      <xdr:spPr>
        <a:xfrm>
          <a:off x="18288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942C1717-E77C-4392-BA44-45BC04EEF8D1}"/>
            </a:ext>
          </a:extLst>
        </xdr:cNvPr>
        <xdr:cNvSpPr txBox="1"/>
      </xdr:nvSpPr>
      <xdr:spPr>
        <a:xfrm>
          <a:off x="17822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7F5F2296-849C-4585-B00C-F7AD24E58977}"/>
            </a:ext>
          </a:extLst>
        </xdr:cNvPr>
        <xdr:cNvCxnSpPr/>
      </xdr:nvCxnSpPr>
      <xdr:spPr>
        <a:xfrm>
          <a:off x="18288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72AB5167-AB8C-4CE9-9F00-CA3A9026AFF2}"/>
            </a:ext>
          </a:extLst>
        </xdr:cNvPr>
        <xdr:cNvSpPr txBox="1"/>
      </xdr:nvSpPr>
      <xdr:spPr>
        <a:xfrm>
          <a:off x="17822726"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7BAFF674-0DB0-4674-8A78-B0B5CBC21386}"/>
            </a:ext>
          </a:extLst>
        </xdr:cNvPr>
        <xdr:cNvCxnSpPr/>
      </xdr:nvCxnSpPr>
      <xdr:spPr>
        <a:xfrm>
          <a:off x="18288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834633CF-2693-4DBE-9C68-A381F8EAC8E5}"/>
            </a:ext>
          </a:extLst>
        </xdr:cNvPr>
        <xdr:cNvSpPr txBox="1"/>
      </xdr:nvSpPr>
      <xdr:spPr>
        <a:xfrm>
          <a:off x="17822726"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47616844-32E4-4820-97EE-0BA564C8DC07}"/>
            </a:ext>
          </a:extLst>
        </xdr:cNvPr>
        <xdr:cNvCxnSpPr/>
      </xdr:nvCxnSpPr>
      <xdr:spPr>
        <a:xfrm>
          <a:off x="18288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472CC7C0-0F1F-4EE2-8BD3-E4DC148BF5B4}"/>
            </a:ext>
          </a:extLst>
        </xdr:cNvPr>
        <xdr:cNvSpPr txBox="1"/>
      </xdr:nvSpPr>
      <xdr:spPr>
        <a:xfrm>
          <a:off x="17822726"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74C1E2F3-E5C3-4E00-86BC-064E32818B12}"/>
            </a:ext>
          </a:extLst>
        </xdr:cNvPr>
        <xdr:cNvCxnSpPr/>
      </xdr:nvCxnSpPr>
      <xdr:spPr>
        <a:xfrm>
          <a:off x="18288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F41F0516-C4E1-402A-8246-625055EDA5BF}"/>
            </a:ext>
          </a:extLst>
        </xdr:cNvPr>
        <xdr:cNvSpPr txBox="1"/>
      </xdr:nvSpPr>
      <xdr:spPr>
        <a:xfrm>
          <a:off x="17822726"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A12A79FB-3E01-448D-8BBA-65BC3EF7EA98}"/>
            </a:ext>
          </a:extLst>
        </xdr:cNvPr>
        <xdr:cNvCxnSpPr/>
      </xdr:nvCxnSpPr>
      <xdr:spPr>
        <a:xfrm>
          <a:off x="18288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1C57479D-CA1B-4F7A-AEBF-F9D97F097919}"/>
            </a:ext>
          </a:extLst>
        </xdr:cNvPr>
        <xdr:cNvSpPr txBox="1"/>
      </xdr:nvSpPr>
      <xdr:spPr>
        <a:xfrm>
          <a:off x="17822726"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F667FDC5-733A-4329-86A9-68707A03C669}"/>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DDD0E3D8-4D6E-400C-93CC-CBF229CC4941}"/>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420332CF-D66D-4900-BB63-54160239A7BD}"/>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1B25EEDB-314C-4791-BC26-B52404323F0E}"/>
            </a:ext>
          </a:extLst>
        </xdr:cNvPr>
        <xdr:cNvCxnSpPr/>
      </xdr:nvCxnSpPr>
      <xdr:spPr>
        <a:xfrm flipV="1">
          <a:off x="22162769" y="13741962"/>
          <a:ext cx="0" cy="150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46ABA414-A8C4-4ED9-82B9-6AF11473AE81}"/>
            </a:ext>
          </a:extLst>
        </xdr:cNvPr>
        <xdr:cNvSpPr txBox="1"/>
      </xdr:nvSpPr>
      <xdr:spPr>
        <a:xfrm>
          <a:off x="22201505" y="1524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A13850C5-86AB-418C-B48F-4C2D70278EB9}"/>
            </a:ext>
          </a:extLst>
        </xdr:cNvPr>
        <xdr:cNvCxnSpPr/>
      </xdr:nvCxnSpPr>
      <xdr:spPr>
        <a:xfrm>
          <a:off x="22070695" y="152429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E0D9CC11-7EF9-4EBB-8440-E8DD52E2377A}"/>
            </a:ext>
          </a:extLst>
        </xdr:cNvPr>
        <xdr:cNvSpPr txBox="1"/>
      </xdr:nvSpPr>
      <xdr:spPr>
        <a:xfrm>
          <a:off x="22201505" y="1351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25F10975-1856-47E4-B1D1-C4B6393C2A56}"/>
            </a:ext>
          </a:extLst>
        </xdr:cNvPr>
        <xdr:cNvCxnSpPr/>
      </xdr:nvCxnSpPr>
      <xdr:spPr>
        <a:xfrm>
          <a:off x="22070695" y="1374196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89C2D16D-641D-45FF-8D30-D280465F31AA}"/>
            </a:ext>
          </a:extLst>
        </xdr:cNvPr>
        <xdr:cNvSpPr txBox="1"/>
      </xdr:nvSpPr>
      <xdr:spPr>
        <a:xfrm>
          <a:off x="22201505" y="14946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BE645459-1634-456C-9EAD-B62E259D4F3D}"/>
            </a:ext>
          </a:extLst>
        </xdr:cNvPr>
        <xdr:cNvSpPr/>
      </xdr:nvSpPr>
      <xdr:spPr>
        <a:xfrm>
          <a:off x="22108795" y="151030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883AB087-BF08-4321-9624-75FDF08FE4E3}"/>
            </a:ext>
          </a:extLst>
        </xdr:cNvPr>
        <xdr:cNvSpPr/>
      </xdr:nvSpPr>
      <xdr:spPr>
        <a:xfrm>
          <a:off x="21270595" y="1508126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A3A91F54-3699-411F-A26B-F9531E3F1C34}"/>
            </a:ext>
          </a:extLst>
        </xdr:cNvPr>
        <xdr:cNvSpPr/>
      </xdr:nvSpPr>
      <xdr:spPr>
        <a:xfrm>
          <a:off x="20383500" y="1509710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2A546222-8D10-407A-B598-B8982DA08F86}"/>
            </a:ext>
          </a:extLst>
        </xdr:cNvPr>
        <xdr:cNvSpPr/>
      </xdr:nvSpPr>
      <xdr:spPr>
        <a:xfrm>
          <a:off x="19496405" y="15099719"/>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383589AA-648C-41E4-9EEF-CAE8CA6E66B5}"/>
            </a:ext>
          </a:extLst>
        </xdr:cNvPr>
        <xdr:cNvSpPr/>
      </xdr:nvSpPr>
      <xdr:spPr>
        <a:xfrm>
          <a:off x="18603595" y="1504866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7838F6C-7DB2-4A81-AF68-EE09906D5F12}"/>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28138D27-6563-49DE-9DCA-169FDBD30E25}"/>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D558F852-8D08-40BE-A039-97E76A012804}"/>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6DF0E879-8A29-4895-87DB-B397B7E66A8F}"/>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CE2F76AF-CD21-420F-A265-E6FD654E554E}"/>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41184</xdr:rowOff>
    </xdr:from>
    <xdr:to>
      <xdr:col>116</xdr:col>
      <xdr:colOff>114300</xdr:colOff>
      <xdr:row>86</xdr:row>
      <xdr:rowOff>142784</xdr:rowOff>
    </xdr:to>
    <xdr:sp macro="" textlink="">
      <xdr:nvSpPr>
        <xdr:cNvPr id="527" name="楕円 526">
          <a:extLst>
            <a:ext uri="{FF2B5EF4-FFF2-40B4-BE49-F238E27FC236}">
              <a16:creationId xmlns:a16="http://schemas.microsoft.com/office/drawing/2014/main" id="{A7EB6D52-3C61-4613-9049-3AA8A866B6E6}"/>
            </a:ext>
          </a:extLst>
        </xdr:cNvPr>
        <xdr:cNvSpPr/>
      </xdr:nvSpPr>
      <xdr:spPr>
        <a:xfrm>
          <a:off x="22108795" y="151135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528" name="【消防施設】&#10;一人当たり面積該当値テキスト">
          <a:extLst>
            <a:ext uri="{FF2B5EF4-FFF2-40B4-BE49-F238E27FC236}">
              <a16:creationId xmlns:a16="http://schemas.microsoft.com/office/drawing/2014/main" id="{90DE960E-4256-4986-92CE-210533F0D7FD}"/>
            </a:ext>
          </a:extLst>
        </xdr:cNvPr>
        <xdr:cNvSpPr txBox="1"/>
      </xdr:nvSpPr>
      <xdr:spPr>
        <a:xfrm>
          <a:off x="22201505" y="1507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38898</xdr:rowOff>
    </xdr:from>
    <xdr:to>
      <xdr:col>112</xdr:col>
      <xdr:colOff>38100</xdr:colOff>
      <xdr:row>86</xdr:row>
      <xdr:rowOff>140498</xdr:rowOff>
    </xdr:to>
    <xdr:sp macro="" textlink="">
      <xdr:nvSpPr>
        <xdr:cNvPr id="529" name="楕円 528">
          <a:extLst>
            <a:ext uri="{FF2B5EF4-FFF2-40B4-BE49-F238E27FC236}">
              <a16:creationId xmlns:a16="http://schemas.microsoft.com/office/drawing/2014/main" id="{5547D41D-28C6-42B4-8C12-B8706EC4A256}"/>
            </a:ext>
          </a:extLst>
        </xdr:cNvPr>
        <xdr:cNvSpPr/>
      </xdr:nvSpPr>
      <xdr:spPr>
        <a:xfrm>
          <a:off x="21270595" y="1511125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89698</xdr:rowOff>
    </xdr:from>
    <xdr:to>
      <xdr:col>116</xdr:col>
      <xdr:colOff>63500</xdr:colOff>
      <xdr:row>86</xdr:row>
      <xdr:rowOff>91984</xdr:rowOff>
    </xdr:to>
    <xdr:cxnSp macro="">
      <xdr:nvCxnSpPr>
        <xdr:cNvPr id="530" name="直線コネクタ 529">
          <a:extLst>
            <a:ext uri="{FF2B5EF4-FFF2-40B4-BE49-F238E27FC236}">
              <a16:creationId xmlns:a16="http://schemas.microsoft.com/office/drawing/2014/main" id="{2FF872CE-48AF-436F-9F59-AC3114CFA5EF}"/>
            </a:ext>
          </a:extLst>
        </xdr:cNvPr>
        <xdr:cNvCxnSpPr/>
      </xdr:nvCxnSpPr>
      <xdr:spPr>
        <a:xfrm>
          <a:off x="21325205" y="15160153"/>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41511</xdr:rowOff>
    </xdr:from>
    <xdr:to>
      <xdr:col>107</xdr:col>
      <xdr:colOff>101600</xdr:colOff>
      <xdr:row>86</xdr:row>
      <xdr:rowOff>143111</xdr:rowOff>
    </xdr:to>
    <xdr:sp macro="" textlink="">
      <xdr:nvSpPr>
        <xdr:cNvPr id="531" name="楕円 530">
          <a:extLst>
            <a:ext uri="{FF2B5EF4-FFF2-40B4-BE49-F238E27FC236}">
              <a16:creationId xmlns:a16="http://schemas.microsoft.com/office/drawing/2014/main" id="{F8A9B071-6BC7-421E-BFA7-EE92D55016CA}"/>
            </a:ext>
          </a:extLst>
        </xdr:cNvPr>
        <xdr:cNvSpPr/>
      </xdr:nvSpPr>
      <xdr:spPr>
        <a:xfrm>
          <a:off x="20383500" y="151138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89698</xdr:rowOff>
    </xdr:from>
    <xdr:to>
      <xdr:col>111</xdr:col>
      <xdr:colOff>177800</xdr:colOff>
      <xdr:row>86</xdr:row>
      <xdr:rowOff>92311</xdr:rowOff>
    </xdr:to>
    <xdr:cxnSp macro="">
      <xdr:nvCxnSpPr>
        <xdr:cNvPr id="532" name="直線コネクタ 531">
          <a:extLst>
            <a:ext uri="{FF2B5EF4-FFF2-40B4-BE49-F238E27FC236}">
              <a16:creationId xmlns:a16="http://schemas.microsoft.com/office/drawing/2014/main" id="{808A5A2E-2107-457A-A539-AE2C5B1F0BD5}"/>
            </a:ext>
          </a:extLst>
        </xdr:cNvPr>
        <xdr:cNvCxnSpPr/>
      </xdr:nvCxnSpPr>
      <xdr:spPr>
        <a:xfrm flipV="1">
          <a:off x="20432395" y="15160153"/>
          <a:ext cx="89281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43797</xdr:rowOff>
    </xdr:from>
    <xdr:to>
      <xdr:col>102</xdr:col>
      <xdr:colOff>165100</xdr:colOff>
      <xdr:row>86</xdr:row>
      <xdr:rowOff>145397</xdr:rowOff>
    </xdr:to>
    <xdr:sp macro="" textlink="">
      <xdr:nvSpPr>
        <xdr:cNvPr id="533" name="楕円 532">
          <a:extLst>
            <a:ext uri="{FF2B5EF4-FFF2-40B4-BE49-F238E27FC236}">
              <a16:creationId xmlns:a16="http://schemas.microsoft.com/office/drawing/2014/main" id="{C0DC0551-034D-4FBF-BB43-DBA4F26931EF}"/>
            </a:ext>
          </a:extLst>
        </xdr:cNvPr>
        <xdr:cNvSpPr/>
      </xdr:nvSpPr>
      <xdr:spPr>
        <a:xfrm>
          <a:off x="19496405" y="1511425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92311</xdr:rowOff>
    </xdr:from>
    <xdr:to>
      <xdr:col>107</xdr:col>
      <xdr:colOff>50800</xdr:colOff>
      <xdr:row>86</xdr:row>
      <xdr:rowOff>94597</xdr:rowOff>
    </xdr:to>
    <xdr:cxnSp macro="">
      <xdr:nvCxnSpPr>
        <xdr:cNvPr id="534" name="直線コネクタ 533">
          <a:extLst>
            <a:ext uri="{FF2B5EF4-FFF2-40B4-BE49-F238E27FC236}">
              <a16:creationId xmlns:a16="http://schemas.microsoft.com/office/drawing/2014/main" id="{E03B1F9D-096A-4580-AB5D-13A691BC0990}"/>
            </a:ext>
          </a:extLst>
        </xdr:cNvPr>
        <xdr:cNvCxnSpPr/>
      </xdr:nvCxnSpPr>
      <xdr:spPr>
        <a:xfrm flipV="1">
          <a:off x="19545300" y="15168481"/>
          <a:ext cx="88709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44123</xdr:rowOff>
    </xdr:from>
    <xdr:to>
      <xdr:col>98</xdr:col>
      <xdr:colOff>38100</xdr:colOff>
      <xdr:row>86</xdr:row>
      <xdr:rowOff>145723</xdr:rowOff>
    </xdr:to>
    <xdr:sp macro="" textlink="">
      <xdr:nvSpPr>
        <xdr:cNvPr id="535" name="楕円 534">
          <a:extLst>
            <a:ext uri="{FF2B5EF4-FFF2-40B4-BE49-F238E27FC236}">
              <a16:creationId xmlns:a16="http://schemas.microsoft.com/office/drawing/2014/main" id="{C4E42799-03E6-46DB-8E77-017FE6467E60}"/>
            </a:ext>
          </a:extLst>
        </xdr:cNvPr>
        <xdr:cNvSpPr/>
      </xdr:nvSpPr>
      <xdr:spPr>
        <a:xfrm>
          <a:off x="18603595" y="1511457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94597</xdr:rowOff>
    </xdr:from>
    <xdr:to>
      <xdr:col>102</xdr:col>
      <xdr:colOff>114300</xdr:colOff>
      <xdr:row>86</xdr:row>
      <xdr:rowOff>94923</xdr:rowOff>
    </xdr:to>
    <xdr:cxnSp macro="">
      <xdr:nvCxnSpPr>
        <xdr:cNvPr id="536" name="直線コネクタ 535">
          <a:extLst>
            <a:ext uri="{FF2B5EF4-FFF2-40B4-BE49-F238E27FC236}">
              <a16:creationId xmlns:a16="http://schemas.microsoft.com/office/drawing/2014/main" id="{42D55A3D-BEB6-449E-BB3E-A44C910E5CBD}"/>
            </a:ext>
          </a:extLst>
        </xdr:cNvPr>
        <xdr:cNvCxnSpPr/>
      </xdr:nvCxnSpPr>
      <xdr:spPr>
        <a:xfrm flipV="1">
          <a:off x="18658205" y="15170767"/>
          <a:ext cx="887095"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A03D0580-A2AA-438A-867D-E003077004AB}"/>
            </a:ext>
          </a:extLst>
        </xdr:cNvPr>
        <xdr:cNvSpPr txBox="1"/>
      </xdr:nvSpPr>
      <xdr:spPr>
        <a:xfrm>
          <a:off x="21073822" y="1485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5996E791-12E2-41EF-B8CE-8BF7FC997CFE}"/>
            </a:ext>
          </a:extLst>
        </xdr:cNvPr>
        <xdr:cNvSpPr txBox="1"/>
      </xdr:nvSpPr>
      <xdr:spPr>
        <a:xfrm>
          <a:off x="20197522" y="1486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51C22191-5B71-469B-A9FD-9F11DAE3995D}"/>
            </a:ext>
          </a:extLst>
        </xdr:cNvPr>
        <xdr:cNvSpPr txBox="1"/>
      </xdr:nvSpPr>
      <xdr:spPr>
        <a:xfrm>
          <a:off x="19312332" y="14865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40" name="n_4aveValue【消防施設】&#10;一人当たり面積">
          <a:extLst>
            <a:ext uri="{FF2B5EF4-FFF2-40B4-BE49-F238E27FC236}">
              <a16:creationId xmlns:a16="http://schemas.microsoft.com/office/drawing/2014/main" id="{51F5521F-7BC4-48A7-ADAE-C3FA62EAAC20}"/>
            </a:ext>
          </a:extLst>
        </xdr:cNvPr>
        <xdr:cNvSpPr txBox="1"/>
      </xdr:nvSpPr>
      <xdr:spPr>
        <a:xfrm>
          <a:off x="18425237" y="1482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131625</xdr:rowOff>
    </xdr:from>
    <xdr:ext cx="469744" cy="259045"/>
    <xdr:sp macro="" textlink="">
      <xdr:nvSpPr>
        <xdr:cNvPr id="541" name="n_1mainValue【消防施設】&#10;一人当たり面積">
          <a:extLst>
            <a:ext uri="{FF2B5EF4-FFF2-40B4-BE49-F238E27FC236}">
              <a16:creationId xmlns:a16="http://schemas.microsoft.com/office/drawing/2014/main" id="{B8D7C3F0-E617-4FC3-8D23-AC4D2AFD91E3}"/>
            </a:ext>
          </a:extLst>
        </xdr:cNvPr>
        <xdr:cNvSpPr txBox="1"/>
      </xdr:nvSpPr>
      <xdr:spPr>
        <a:xfrm>
          <a:off x="21073822" y="1520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134238</xdr:rowOff>
    </xdr:from>
    <xdr:ext cx="469744" cy="259045"/>
    <xdr:sp macro="" textlink="">
      <xdr:nvSpPr>
        <xdr:cNvPr id="542" name="n_2mainValue【消防施設】&#10;一人当たり面積">
          <a:extLst>
            <a:ext uri="{FF2B5EF4-FFF2-40B4-BE49-F238E27FC236}">
              <a16:creationId xmlns:a16="http://schemas.microsoft.com/office/drawing/2014/main" id="{0F099B2F-6400-444E-A04C-FDA1A497459B}"/>
            </a:ext>
          </a:extLst>
        </xdr:cNvPr>
        <xdr:cNvSpPr txBox="1"/>
      </xdr:nvSpPr>
      <xdr:spPr>
        <a:xfrm>
          <a:off x="20197522" y="1521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136524</xdr:rowOff>
    </xdr:from>
    <xdr:ext cx="469744" cy="259045"/>
    <xdr:sp macro="" textlink="">
      <xdr:nvSpPr>
        <xdr:cNvPr id="543" name="n_3mainValue【消防施設】&#10;一人当たり面積">
          <a:extLst>
            <a:ext uri="{FF2B5EF4-FFF2-40B4-BE49-F238E27FC236}">
              <a16:creationId xmlns:a16="http://schemas.microsoft.com/office/drawing/2014/main" id="{8CEC4437-1D0F-4A08-AC13-C3E55742CF93}"/>
            </a:ext>
          </a:extLst>
        </xdr:cNvPr>
        <xdr:cNvSpPr txBox="1"/>
      </xdr:nvSpPr>
      <xdr:spPr>
        <a:xfrm>
          <a:off x="19312332" y="1521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136850</xdr:rowOff>
    </xdr:from>
    <xdr:ext cx="469744" cy="259045"/>
    <xdr:sp macro="" textlink="">
      <xdr:nvSpPr>
        <xdr:cNvPr id="544" name="n_4mainValue【消防施設】&#10;一人当たり面積">
          <a:extLst>
            <a:ext uri="{FF2B5EF4-FFF2-40B4-BE49-F238E27FC236}">
              <a16:creationId xmlns:a16="http://schemas.microsoft.com/office/drawing/2014/main" id="{43529975-4E1F-40D4-9C20-8CA0AD2632C1}"/>
            </a:ext>
          </a:extLst>
        </xdr:cNvPr>
        <xdr:cNvSpPr txBox="1"/>
      </xdr:nvSpPr>
      <xdr:spPr>
        <a:xfrm>
          <a:off x="18425237" y="1521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DE790321-D679-4824-AA50-EDC669D189FF}"/>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FC48F52-ECF7-4E95-AA36-D698F94B006F}"/>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3C43A8E9-1DFE-4AD7-ABFB-7D455D7F5528}"/>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7F36C452-C2A7-4C9A-B758-BB5B0253FC02}"/>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94836A8C-CBE8-4CD9-A1DC-8163B675BE71}"/>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87E2AF7B-8D0B-4721-89C5-F9AE6EF4E667}"/>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0AC152E1-59B9-4F7A-BA26-9F5AE8AD5C3C}"/>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DD4F234B-90F1-4C8D-B10F-AFFB22D37555}"/>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AC4D7D1E-DEB9-478F-939B-200FD41AECCC}"/>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70AE4073-FE7D-4300-9D47-D06A72B53B10}"/>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1BAB33A6-15B3-4199-9C21-8734930914DA}"/>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4E8BAE1C-FFE5-4DE2-B06C-2FEA6CAAB094}"/>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A66A4651-6C2B-407F-A3D9-E2DCB509B95B}"/>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9FA9A945-FD1E-42AA-8B1A-02BABFEE0D7C}"/>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5AD4A488-6062-45B2-A3AC-BEF2CCA239CB}"/>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016D8E4C-F0A4-4B2F-8A67-EC103A982650}"/>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4F07453E-CD58-4B59-849D-0310BD59CB91}"/>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239AF78D-F896-4BF3-84E8-3903D07FB314}"/>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B5E7A4F3-7C24-4E78-870A-766E78DF69FF}"/>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1E8E97A5-3B7A-4374-9BCB-F3302F97A160}"/>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B935E981-AADE-4E3C-99D4-7FE450028499}"/>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83AE9C15-D2AC-4745-997F-DF8D57669E70}"/>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CA0BB7D9-7A52-46F2-B798-B492C3DB1CED}"/>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D563B61B-98FE-4574-81ED-9A38A6A32BC9}"/>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BE12964E-D81A-47C6-B33E-9231328A6AFC}"/>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B2E6D261-8D45-4B90-B48C-B97F681CC764}"/>
            </a:ext>
          </a:extLst>
        </xdr:cNvPr>
        <xdr:cNvCxnSpPr/>
      </xdr:nvCxnSpPr>
      <xdr:spPr>
        <a:xfrm flipV="1">
          <a:off x="16316959" y="17545594"/>
          <a:ext cx="0" cy="159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AA368246-5178-40A0-A083-04554195E75A}"/>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A5592FA4-AA57-490A-A82F-133ADF25079F}"/>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6FA535B6-D521-45F0-9245-C98CA765A350}"/>
            </a:ext>
          </a:extLst>
        </xdr:cNvPr>
        <xdr:cNvSpPr txBox="1"/>
      </xdr:nvSpPr>
      <xdr:spPr>
        <a:xfrm>
          <a:off x="16355695" y="17313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8F825D4B-BA5D-4E2B-A67F-0C839ABBBF46}"/>
            </a:ext>
          </a:extLst>
        </xdr:cNvPr>
        <xdr:cNvCxnSpPr/>
      </xdr:nvCxnSpPr>
      <xdr:spPr>
        <a:xfrm>
          <a:off x="16230600" y="1754559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89FE76C5-1430-47EA-8080-A16C6CDB7F0B}"/>
            </a:ext>
          </a:extLst>
        </xdr:cNvPr>
        <xdr:cNvSpPr txBox="1"/>
      </xdr:nvSpPr>
      <xdr:spPr>
        <a:xfrm>
          <a:off x="16355695" y="18054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B175D90C-E0E1-4374-8164-1150C702E2C6}"/>
            </a:ext>
          </a:extLst>
        </xdr:cNvPr>
        <xdr:cNvSpPr/>
      </xdr:nvSpPr>
      <xdr:spPr>
        <a:xfrm>
          <a:off x="16268700" y="182029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ECB68F37-BCCF-48FA-A6DA-3770DE6C4572}"/>
            </a:ext>
          </a:extLst>
        </xdr:cNvPr>
        <xdr:cNvSpPr/>
      </xdr:nvSpPr>
      <xdr:spPr>
        <a:xfrm>
          <a:off x="15430500" y="18251351"/>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029412C6-1ED3-45B3-9A74-9B474A2493DA}"/>
            </a:ext>
          </a:extLst>
        </xdr:cNvPr>
        <xdr:cNvSpPr/>
      </xdr:nvSpPr>
      <xdr:spPr>
        <a:xfrm>
          <a:off x="14543405" y="18230941"/>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9E596726-D4E6-4D62-B939-A0FA415480C3}"/>
            </a:ext>
          </a:extLst>
        </xdr:cNvPr>
        <xdr:cNvSpPr/>
      </xdr:nvSpPr>
      <xdr:spPr>
        <a:xfrm>
          <a:off x="13650595" y="18284008"/>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1811202F-D2E7-4FF1-B629-AE45704D0CB3}"/>
            </a:ext>
          </a:extLst>
        </xdr:cNvPr>
        <xdr:cNvSpPr/>
      </xdr:nvSpPr>
      <xdr:spPr>
        <a:xfrm>
          <a:off x="12763500" y="1828890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51E2CBA5-D9C5-4E6F-95D6-6BD2846360C2}"/>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38FAC45D-30E7-40C7-AD36-277B1E7DC76B}"/>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9D1E134-6F35-477A-8BAB-32A0D985A7C0}"/>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DF508587-98FB-4D37-BED1-CE83E39DAC47}"/>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53C5FC58-C388-4ABE-B3F6-B2B8F0F187EC}"/>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71120</xdr:rowOff>
    </xdr:from>
    <xdr:to>
      <xdr:col>85</xdr:col>
      <xdr:colOff>177800</xdr:colOff>
      <xdr:row>109</xdr:row>
      <xdr:rowOff>1270</xdr:rowOff>
    </xdr:to>
    <xdr:sp macro="" textlink="">
      <xdr:nvSpPr>
        <xdr:cNvPr id="586" name="楕円 585">
          <a:extLst>
            <a:ext uri="{FF2B5EF4-FFF2-40B4-BE49-F238E27FC236}">
              <a16:creationId xmlns:a16="http://schemas.microsoft.com/office/drawing/2014/main" id="{FC823279-084C-4AAB-88AD-0385AC9E6DBD}"/>
            </a:ext>
          </a:extLst>
        </xdr:cNvPr>
        <xdr:cNvSpPr/>
      </xdr:nvSpPr>
      <xdr:spPr>
        <a:xfrm>
          <a:off x="16268700" y="190011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157497</xdr:rowOff>
    </xdr:from>
    <xdr:ext cx="405111" cy="259045"/>
    <xdr:sp macro="" textlink="">
      <xdr:nvSpPr>
        <xdr:cNvPr id="587" name="【庁舎】&#10;有形固定資産減価償却率該当値テキスト">
          <a:extLst>
            <a:ext uri="{FF2B5EF4-FFF2-40B4-BE49-F238E27FC236}">
              <a16:creationId xmlns:a16="http://schemas.microsoft.com/office/drawing/2014/main" id="{957DA350-5CB1-4EA4-958B-66067E1F718E}"/>
            </a:ext>
          </a:extLst>
        </xdr:cNvPr>
        <xdr:cNvSpPr txBox="1"/>
      </xdr:nvSpPr>
      <xdr:spPr>
        <a:xfrm>
          <a:off x="16355695" y="189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62956</xdr:rowOff>
    </xdr:from>
    <xdr:to>
      <xdr:col>81</xdr:col>
      <xdr:colOff>101600</xdr:colOff>
      <xdr:row>108</xdr:row>
      <xdr:rowOff>164556</xdr:rowOff>
    </xdr:to>
    <xdr:sp macro="" textlink="">
      <xdr:nvSpPr>
        <xdr:cNvPr id="588" name="楕円 587">
          <a:extLst>
            <a:ext uri="{FF2B5EF4-FFF2-40B4-BE49-F238E27FC236}">
              <a16:creationId xmlns:a16="http://schemas.microsoft.com/office/drawing/2014/main" id="{0A629AE6-B8E0-47FE-B485-6D0F3F7EA71F}"/>
            </a:ext>
          </a:extLst>
        </xdr:cNvPr>
        <xdr:cNvSpPr/>
      </xdr:nvSpPr>
      <xdr:spPr>
        <a:xfrm>
          <a:off x="15430500" y="1899294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113756</xdr:rowOff>
    </xdr:from>
    <xdr:to>
      <xdr:col>85</xdr:col>
      <xdr:colOff>127000</xdr:colOff>
      <xdr:row>108</xdr:row>
      <xdr:rowOff>121920</xdr:rowOff>
    </xdr:to>
    <xdr:cxnSp macro="">
      <xdr:nvCxnSpPr>
        <xdr:cNvPr id="589" name="直線コネクタ 588">
          <a:extLst>
            <a:ext uri="{FF2B5EF4-FFF2-40B4-BE49-F238E27FC236}">
              <a16:creationId xmlns:a16="http://schemas.microsoft.com/office/drawing/2014/main" id="{FEDF18CC-37A0-46D5-BBA1-772632527D22}"/>
            </a:ext>
          </a:extLst>
        </xdr:cNvPr>
        <xdr:cNvCxnSpPr/>
      </xdr:nvCxnSpPr>
      <xdr:spPr>
        <a:xfrm>
          <a:off x="15479395" y="19041836"/>
          <a:ext cx="83820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58057</xdr:rowOff>
    </xdr:from>
    <xdr:to>
      <xdr:col>76</xdr:col>
      <xdr:colOff>165100</xdr:colOff>
      <xdr:row>108</xdr:row>
      <xdr:rowOff>159657</xdr:rowOff>
    </xdr:to>
    <xdr:sp macro="" textlink="">
      <xdr:nvSpPr>
        <xdr:cNvPr id="590" name="楕円 589">
          <a:extLst>
            <a:ext uri="{FF2B5EF4-FFF2-40B4-BE49-F238E27FC236}">
              <a16:creationId xmlns:a16="http://schemas.microsoft.com/office/drawing/2014/main" id="{AC52375F-47E7-4833-A2F7-54CF10249EC7}"/>
            </a:ext>
          </a:extLst>
        </xdr:cNvPr>
        <xdr:cNvSpPr/>
      </xdr:nvSpPr>
      <xdr:spPr>
        <a:xfrm>
          <a:off x="14543405" y="18989947"/>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108857</xdr:rowOff>
    </xdr:from>
    <xdr:to>
      <xdr:col>81</xdr:col>
      <xdr:colOff>50800</xdr:colOff>
      <xdr:row>108</xdr:row>
      <xdr:rowOff>113756</xdr:rowOff>
    </xdr:to>
    <xdr:cxnSp macro="">
      <xdr:nvCxnSpPr>
        <xdr:cNvPr id="591" name="直線コネクタ 590">
          <a:extLst>
            <a:ext uri="{FF2B5EF4-FFF2-40B4-BE49-F238E27FC236}">
              <a16:creationId xmlns:a16="http://schemas.microsoft.com/office/drawing/2014/main" id="{6667ACEC-0A11-44F9-908E-47C650FC98A4}"/>
            </a:ext>
          </a:extLst>
        </xdr:cNvPr>
        <xdr:cNvCxnSpPr/>
      </xdr:nvCxnSpPr>
      <xdr:spPr>
        <a:xfrm>
          <a:off x="14592300" y="19038842"/>
          <a:ext cx="887095"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58057</xdr:rowOff>
    </xdr:from>
    <xdr:to>
      <xdr:col>72</xdr:col>
      <xdr:colOff>38100</xdr:colOff>
      <xdr:row>108</xdr:row>
      <xdr:rowOff>159657</xdr:rowOff>
    </xdr:to>
    <xdr:sp macro="" textlink="">
      <xdr:nvSpPr>
        <xdr:cNvPr id="592" name="楕円 591">
          <a:extLst>
            <a:ext uri="{FF2B5EF4-FFF2-40B4-BE49-F238E27FC236}">
              <a16:creationId xmlns:a16="http://schemas.microsoft.com/office/drawing/2014/main" id="{0A32E477-F295-4E60-96C4-3B7F45B269AF}"/>
            </a:ext>
          </a:extLst>
        </xdr:cNvPr>
        <xdr:cNvSpPr/>
      </xdr:nvSpPr>
      <xdr:spPr>
        <a:xfrm>
          <a:off x="13650595" y="18989947"/>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108857</xdr:rowOff>
    </xdr:from>
    <xdr:to>
      <xdr:col>76</xdr:col>
      <xdr:colOff>114300</xdr:colOff>
      <xdr:row>108</xdr:row>
      <xdr:rowOff>108857</xdr:rowOff>
    </xdr:to>
    <xdr:cxnSp macro="">
      <xdr:nvCxnSpPr>
        <xdr:cNvPr id="593" name="直線コネクタ 592">
          <a:extLst>
            <a:ext uri="{FF2B5EF4-FFF2-40B4-BE49-F238E27FC236}">
              <a16:creationId xmlns:a16="http://schemas.microsoft.com/office/drawing/2014/main" id="{CE415927-3ED7-439B-8793-F1287139F53B}"/>
            </a:ext>
          </a:extLst>
        </xdr:cNvPr>
        <xdr:cNvCxnSpPr/>
      </xdr:nvCxnSpPr>
      <xdr:spPr>
        <a:xfrm>
          <a:off x="13705205" y="1903884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56424</xdr:rowOff>
    </xdr:from>
    <xdr:to>
      <xdr:col>67</xdr:col>
      <xdr:colOff>101600</xdr:colOff>
      <xdr:row>108</xdr:row>
      <xdr:rowOff>158024</xdr:rowOff>
    </xdr:to>
    <xdr:sp macro="" textlink="">
      <xdr:nvSpPr>
        <xdr:cNvPr id="594" name="楕円 593">
          <a:extLst>
            <a:ext uri="{FF2B5EF4-FFF2-40B4-BE49-F238E27FC236}">
              <a16:creationId xmlns:a16="http://schemas.microsoft.com/office/drawing/2014/main" id="{314C657C-B340-4B85-81C6-32615B39B9F6}"/>
            </a:ext>
          </a:extLst>
        </xdr:cNvPr>
        <xdr:cNvSpPr/>
      </xdr:nvSpPr>
      <xdr:spPr>
        <a:xfrm>
          <a:off x="12763500" y="1898831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107224</xdr:rowOff>
    </xdr:from>
    <xdr:to>
      <xdr:col>71</xdr:col>
      <xdr:colOff>177800</xdr:colOff>
      <xdr:row>108</xdr:row>
      <xdr:rowOff>108857</xdr:rowOff>
    </xdr:to>
    <xdr:cxnSp macro="">
      <xdr:nvCxnSpPr>
        <xdr:cNvPr id="595" name="直線コネクタ 594">
          <a:extLst>
            <a:ext uri="{FF2B5EF4-FFF2-40B4-BE49-F238E27FC236}">
              <a16:creationId xmlns:a16="http://schemas.microsoft.com/office/drawing/2014/main" id="{D9CD54CC-2BE8-4E94-95BC-76178FC53DFA}"/>
            </a:ext>
          </a:extLst>
        </xdr:cNvPr>
        <xdr:cNvCxnSpPr/>
      </xdr:nvCxnSpPr>
      <xdr:spPr>
        <a:xfrm>
          <a:off x="12812395" y="19037209"/>
          <a:ext cx="89281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726D4E4E-935F-46D9-B499-766E03C5E001}"/>
            </a:ext>
          </a:extLst>
        </xdr:cNvPr>
        <xdr:cNvSpPr txBox="1"/>
      </xdr:nvSpPr>
      <xdr:spPr>
        <a:xfrm>
          <a:off x="15267949" y="1801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527F1E80-04BA-4991-9D48-9F4D785C8A7A}"/>
            </a:ext>
          </a:extLst>
        </xdr:cNvPr>
        <xdr:cNvSpPr txBox="1"/>
      </xdr:nvSpPr>
      <xdr:spPr>
        <a:xfrm>
          <a:off x="14391649" y="1799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68428A1D-9F5E-40C0-BED9-99B78C99259A}"/>
            </a:ext>
          </a:extLst>
        </xdr:cNvPr>
        <xdr:cNvSpPr txBox="1"/>
      </xdr:nvSpPr>
      <xdr:spPr>
        <a:xfrm>
          <a:off x="13498839" y="1805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9" name="n_4aveValue【庁舎】&#10;有形固定資産減価償却率">
          <a:extLst>
            <a:ext uri="{FF2B5EF4-FFF2-40B4-BE49-F238E27FC236}">
              <a16:creationId xmlns:a16="http://schemas.microsoft.com/office/drawing/2014/main" id="{6DAA4B56-C3F1-4F1F-BC3B-076E20E92FAB}"/>
            </a:ext>
          </a:extLst>
        </xdr:cNvPr>
        <xdr:cNvSpPr txBox="1"/>
      </xdr:nvSpPr>
      <xdr:spPr>
        <a:xfrm>
          <a:off x="12611744" y="18056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155683</xdr:rowOff>
    </xdr:from>
    <xdr:ext cx="405111" cy="259045"/>
    <xdr:sp macro="" textlink="">
      <xdr:nvSpPr>
        <xdr:cNvPr id="600" name="n_1mainValue【庁舎】&#10;有形固定資産減価償却率">
          <a:extLst>
            <a:ext uri="{FF2B5EF4-FFF2-40B4-BE49-F238E27FC236}">
              <a16:creationId xmlns:a16="http://schemas.microsoft.com/office/drawing/2014/main" id="{A1354AD1-3187-48E9-8A6D-626B261F3ACA}"/>
            </a:ext>
          </a:extLst>
        </xdr:cNvPr>
        <xdr:cNvSpPr txBox="1"/>
      </xdr:nvSpPr>
      <xdr:spPr>
        <a:xfrm>
          <a:off x="15267949" y="1908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150784</xdr:rowOff>
    </xdr:from>
    <xdr:ext cx="405111" cy="259045"/>
    <xdr:sp macro="" textlink="">
      <xdr:nvSpPr>
        <xdr:cNvPr id="601" name="n_2mainValue【庁舎】&#10;有形固定資産減価償却率">
          <a:extLst>
            <a:ext uri="{FF2B5EF4-FFF2-40B4-BE49-F238E27FC236}">
              <a16:creationId xmlns:a16="http://schemas.microsoft.com/office/drawing/2014/main" id="{DE1DE68F-D1E4-4ED9-9122-63B8059D1C27}"/>
            </a:ext>
          </a:extLst>
        </xdr:cNvPr>
        <xdr:cNvSpPr txBox="1"/>
      </xdr:nvSpPr>
      <xdr:spPr>
        <a:xfrm>
          <a:off x="14391649" y="1907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150784</xdr:rowOff>
    </xdr:from>
    <xdr:ext cx="405111" cy="259045"/>
    <xdr:sp macro="" textlink="">
      <xdr:nvSpPr>
        <xdr:cNvPr id="602" name="n_3mainValue【庁舎】&#10;有形固定資産減価償却率">
          <a:extLst>
            <a:ext uri="{FF2B5EF4-FFF2-40B4-BE49-F238E27FC236}">
              <a16:creationId xmlns:a16="http://schemas.microsoft.com/office/drawing/2014/main" id="{754C8B0D-194C-4327-8761-47895772C97E}"/>
            </a:ext>
          </a:extLst>
        </xdr:cNvPr>
        <xdr:cNvSpPr txBox="1"/>
      </xdr:nvSpPr>
      <xdr:spPr>
        <a:xfrm>
          <a:off x="13498839" y="1907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149151</xdr:rowOff>
    </xdr:from>
    <xdr:ext cx="405111" cy="259045"/>
    <xdr:sp macro="" textlink="">
      <xdr:nvSpPr>
        <xdr:cNvPr id="603" name="n_4mainValue【庁舎】&#10;有形固定資産減価償却率">
          <a:extLst>
            <a:ext uri="{FF2B5EF4-FFF2-40B4-BE49-F238E27FC236}">
              <a16:creationId xmlns:a16="http://schemas.microsoft.com/office/drawing/2014/main" id="{F7A517E2-24E3-491E-8CA8-256BA8C8E4EA}"/>
            </a:ext>
          </a:extLst>
        </xdr:cNvPr>
        <xdr:cNvSpPr txBox="1"/>
      </xdr:nvSpPr>
      <xdr:spPr>
        <a:xfrm>
          <a:off x="12611744" y="1907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1741B074-EB27-47C4-9CEA-4570EFB71D2A}"/>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82EBBA36-7A43-4215-9B8C-E30EA91A08BE}"/>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E81C3640-02DE-42C8-97EE-0203C8FFC77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191FD24E-27F4-4B3C-81EB-DCA43C788F0A}"/>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C52F4139-99D4-4C0E-B988-D47E431DA769}"/>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B29AFE0F-2834-424D-B1F0-46A53C8D1FB4}"/>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18F09E62-57A2-45C8-86BC-7B3858216343}"/>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5FB605A3-9ADF-463E-B61B-88B241164310}"/>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C66990CF-9663-4CF6-B143-F57ABE82D1FA}"/>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49727260-B399-489C-93F9-22EE5AD0660C}"/>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2782F53C-A666-4C63-9C59-571B356064F3}"/>
            </a:ext>
          </a:extLst>
        </xdr:cNvPr>
        <xdr:cNvCxnSpPr/>
      </xdr:nvCxnSpPr>
      <xdr:spPr>
        <a:xfrm>
          <a:off x="18288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FE9D5B70-CD19-49CE-899B-C4485B3AAB1F}"/>
            </a:ext>
          </a:extLst>
        </xdr:cNvPr>
        <xdr:cNvSpPr txBox="1"/>
      </xdr:nvSpPr>
      <xdr:spPr>
        <a:xfrm>
          <a:off x="17822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D32CACA0-0826-4C4C-9B9E-15C202809896}"/>
            </a:ext>
          </a:extLst>
        </xdr:cNvPr>
        <xdr:cNvCxnSpPr/>
      </xdr:nvCxnSpPr>
      <xdr:spPr>
        <a:xfrm>
          <a:off x="18288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1D218809-69E6-45F0-866F-8351A45D5898}"/>
            </a:ext>
          </a:extLst>
        </xdr:cNvPr>
        <xdr:cNvSpPr txBox="1"/>
      </xdr:nvSpPr>
      <xdr:spPr>
        <a:xfrm>
          <a:off x="17822726"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5A08860C-0057-4E8C-BD51-CF5BBB7493F5}"/>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B7605E14-7462-4ACD-A431-A36A12D4D787}"/>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FA8DB199-643D-4EF5-A057-2A1EF9A431A1}"/>
            </a:ext>
          </a:extLst>
        </xdr:cNvPr>
        <xdr:cNvCxnSpPr/>
      </xdr:nvCxnSpPr>
      <xdr:spPr>
        <a:xfrm>
          <a:off x="18288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56D4689B-51D2-4F14-8662-0764F5D6AD67}"/>
            </a:ext>
          </a:extLst>
        </xdr:cNvPr>
        <xdr:cNvSpPr txBox="1"/>
      </xdr:nvSpPr>
      <xdr:spPr>
        <a:xfrm>
          <a:off x="17822726"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2A42C842-B2BD-4CBE-BBBA-222BADDCD99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987C5041-A13C-4DDB-B7FA-368B479FAB91}"/>
            </a:ext>
          </a:extLst>
        </xdr:cNvPr>
        <xdr:cNvSpPr txBox="1"/>
      </xdr:nvSpPr>
      <xdr:spPr>
        <a:xfrm>
          <a:off x="17756701" y="1738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55282A0F-B970-4056-8D84-6AE9A5D61C67}"/>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F5A8021B-C783-4512-AF83-C247DB96BD97}"/>
            </a:ext>
          </a:extLst>
        </xdr:cNvPr>
        <xdr:cNvSpPr txBox="1"/>
      </xdr:nvSpPr>
      <xdr:spPr>
        <a:xfrm>
          <a:off x="17756701" y="169856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259E5086-111F-4B5F-A24F-3A5BCC515D1A}"/>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FDE13E3B-770A-4A83-B7C2-EC8B9BF9CDE7}"/>
            </a:ext>
          </a:extLst>
        </xdr:cNvPr>
        <xdr:cNvCxnSpPr/>
      </xdr:nvCxnSpPr>
      <xdr:spPr>
        <a:xfrm flipV="1">
          <a:off x="22162769" y="17651095"/>
          <a:ext cx="0" cy="14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A856FE6C-7A79-4DD2-8024-70B51133D6DD}"/>
            </a:ext>
          </a:extLst>
        </xdr:cNvPr>
        <xdr:cNvSpPr txBox="1"/>
      </xdr:nvSpPr>
      <xdr:spPr>
        <a:xfrm>
          <a:off x="22201505" y="1906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95436E39-27B9-48C9-BCF5-18A2AF1522CF}"/>
            </a:ext>
          </a:extLst>
        </xdr:cNvPr>
        <xdr:cNvCxnSpPr/>
      </xdr:nvCxnSpPr>
      <xdr:spPr>
        <a:xfrm>
          <a:off x="22070695" y="1905228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5A040419-3BDD-4E19-A418-203C6A0DD043}"/>
            </a:ext>
          </a:extLst>
        </xdr:cNvPr>
        <xdr:cNvSpPr txBox="1"/>
      </xdr:nvSpPr>
      <xdr:spPr>
        <a:xfrm>
          <a:off x="22201505" y="1742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3F8A0ECC-8BD3-4384-82B5-05AD9CCA58C3}"/>
            </a:ext>
          </a:extLst>
        </xdr:cNvPr>
        <xdr:cNvCxnSpPr/>
      </xdr:nvCxnSpPr>
      <xdr:spPr>
        <a:xfrm>
          <a:off x="22070695" y="176510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C2E3841F-2417-42A7-921C-84B1F87F5A27}"/>
            </a:ext>
          </a:extLst>
        </xdr:cNvPr>
        <xdr:cNvSpPr txBox="1"/>
      </xdr:nvSpPr>
      <xdr:spPr>
        <a:xfrm>
          <a:off x="22201505" y="18740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C5CD107F-D8E6-4B27-846F-DB71362F2285}"/>
            </a:ext>
          </a:extLst>
        </xdr:cNvPr>
        <xdr:cNvSpPr/>
      </xdr:nvSpPr>
      <xdr:spPr>
        <a:xfrm>
          <a:off x="22108795" y="1889658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2FE4BBF2-CF7B-430B-9950-82EDA32F6558}"/>
            </a:ext>
          </a:extLst>
        </xdr:cNvPr>
        <xdr:cNvSpPr/>
      </xdr:nvSpPr>
      <xdr:spPr>
        <a:xfrm>
          <a:off x="21270595" y="188937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8C360BF2-4FC2-406C-8404-607A14EFCB77}"/>
            </a:ext>
          </a:extLst>
        </xdr:cNvPr>
        <xdr:cNvSpPr/>
      </xdr:nvSpPr>
      <xdr:spPr>
        <a:xfrm>
          <a:off x="20383500" y="188988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2FE2A04A-7AEE-4D2D-9823-83708CE4F865}"/>
            </a:ext>
          </a:extLst>
        </xdr:cNvPr>
        <xdr:cNvSpPr/>
      </xdr:nvSpPr>
      <xdr:spPr>
        <a:xfrm>
          <a:off x="19496405" y="1890356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CB0C43DA-61B1-432B-93D1-1387E9711416}"/>
            </a:ext>
          </a:extLst>
        </xdr:cNvPr>
        <xdr:cNvSpPr/>
      </xdr:nvSpPr>
      <xdr:spPr>
        <a:xfrm>
          <a:off x="18603595" y="1890471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A5416115-79B1-43B9-86A9-579A8954403F}"/>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ECCAC485-776E-41F0-BE12-B4A62E34B0AD}"/>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D7E066C2-6561-4934-A4E9-2B01C73245C3}"/>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99830704-1DF3-42FF-93EA-79A2B76E80B0}"/>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C1C1493-DCB8-4764-8E1F-CE84D2A1EC0B}"/>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36957</xdr:rowOff>
    </xdr:from>
    <xdr:to>
      <xdr:col>116</xdr:col>
      <xdr:colOff>114300</xdr:colOff>
      <xdr:row>108</xdr:row>
      <xdr:rowOff>138557</xdr:rowOff>
    </xdr:to>
    <xdr:sp macro="" textlink="">
      <xdr:nvSpPr>
        <xdr:cNvPr id="643" name="楕円 642">
          <a:extLst>
            <a:ext uri="{FF2B5EF4-FFF2-40B4-BE49-F238E27FC236}">
              <a16:creationId xmlns:a16="http://schemas.microsoft.com/office/drawing/2014/main" id="{D630E8AE-B363-4B4E-B6E5-39A89AB0E784}"/>
            </a:ext>
          </a:extLst>
        </xdr:cNvPr>
        <xdr:cNvSpPr/>
      </xdr:nvSpPr>
      <xdr:spPr>
        <a:xfrm>
          <a:off x="22108795" y="189650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123334</xdr:rowOff>
    </xdr:from>
    <xdr:ext cx="469744" cy="259045"/>
    <xdr:sp macro="" textlink="">
      <xdr:nvSpPr>
        <xdr:cNvPr id="644" name="【庁舎】&#10;一人当たり面積該当値テキスト">
          <a:extLst>
            <a:ext uri="{FF2B5EF4-FFF2-40B4-BE49-F238E27FC236}">
              <a16:creationId xmlns:a16="http://schemas.microsoft.com/office/drawing/2014/main" id="{F1E23992-0174-4E05-BDFE-0B05D0549F3C}"/>
            </a:ext>
          </a:extLst>
        </xdr:cNvPr>
        <xdr:cNvSpPr txBox="1"/>
      </xdr:nvSpPr>
      <xdr:spPr>
        <a:xfrm>
          <a:off x="22201505" y="1887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38608</xdr:rowOff>
    </xdr:from>
    <xdr:to>
      <xdr:col>112</xdr:col>
      <xdr:colOff>38100</xdr:colOff>
      <xdr:row>108</xdr:row>
      <xdr:rowOff>140208</xdr:rowOff>
    </xdr:to>
    <xdr:sp macro="" textlink="">
      <xdr:nvSpPr>
        <xdr:cNvPr id="645" name="楕円 644">
          <a:extLst>
            <a:ext uri="{FF2B5EF4-FFF2-40B4-BE49-F238E27FC236}">
              <a16:creationId xmlns:a16="http://schemas.microsoft.com/office/drawing/2014/main" id="{474FB90B-5E89-4257-9076-F47BCF1D7384}"/>
            </a:ext>
          </a:extLst>
        </xdr:cNvPr>
        <xdr:cNvSpPr/>
      </xdr:nvSpPr>
      <xdr:spPr>
        <a:xfrm>
          <a:off x="21270595" y="1896668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87757</xdr:rowOff>
    </xdr:from>
    <xdr:to>
      <xdr:col>116</xdr:col>
      <xdr:colOff>63500</xdr:colOff>
      <xdr:row>108</xdr:row>
      <xdr:rowOff>89408</xdr:rowOff>
    </xdr:to>
    <xdr:cxnSp macro="">
      <xdr:nvCxnSpPr>
        <xdr:cNvPr id="646" name="直線コネクタ 645">
          <a:extLst>
            <a:ext uri="{FF2B5EF4-FFF2-40B4-BE49-F238E27FC236}">
              <a16:creationId xmlns:a16="http://schemas.microsoft.com/office/drawing/2014/main" id="{A1366F50-4CA0-4BA0-A394-2B68C3BCA941}"/>
            </a:ext>
          </a:extLst>
        </xdr:cNvPr>
        <xdr:cNvCxnSpPr/>
      </xdr:nvCxnSpPr>
      <xdr:spPr>
        <a:xfrm flipV="1">
          <a:off x="21325205" y="19013932"/>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40260</xdr:rowOff>
    </xdr:from>
    <xdr:to>
      <xdr:col>107</xdr:col>
      <xdr:colOff>101600</xdr:colOff>
      <xdr:row>108</xdr:row>
      <xdr:rowOff>141860</xdr:rowOff>
    </xdr:to>
    <xdr:sp macro="" textlink="">
      <xdr:nvSpPr>
        <xdr:cNvPr id="647" name="楕円 646">
          <a:extLst>
            <a:ext uri="{FF2B5EF4-FFF2-40B4-BE49-F238E27FC236}">
              <a16:creationId xmlns:a16="http://schemas.microsoft.com/office/drawing/2014/main" id="{592B36E7-A3F0-435E-8664-4BB5C32AC06E}"/>
            </a:ext>
          </a:extLst>
        </xdr:cNvPr>
        <xdr:cNvSpPr/>
      </xdr:nvSpPr>
      <xdr:spPr>
        <a:xfrm>
          <a:off x="20383500" y="189683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89408</xdr:rowOff>
    </xdr:from>
    <xdr:to>
      <xdr:col>111</xdr:col>
      <xdr:colOff>177800</xdr:colOff>
      <xdr:row>108</xdr:row>
      <xdr:rowOff>91060</xdr:rowOff>
    </xdr:to>
    <xdr:cxnSp macro="">
      <xdr:nvCxnSpPr>
        <xdr:cNvPr id="648" name="直線コネクタ 647">
          <a:extLst>
            <a:ext uri="{FF2B5EF4-FFF2-40B4-BE49-F238E27FC236}">
              <a16:creationId xmlns:a16="http://schemas.microsoft.com/office/drawing/2014/main" id="{C5B6323D-6B1D-48FD-AFF5-444A313B6705}"/>
            </a:ext>
          </a:extLst>
        </xdr:cNvPr>
        <xdr:cNvCxnSpPr/>
      </xdr:nvCxnSpPr>
      <xdr:spPr>
        <a:xfrm flipV="1">
          <a:off x="20432395" y="19015583"/>
          <a:ext cx="892810" cy="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42418</xdr:rowOff>
    </xdr:from>
    <xdr:to>
      <xdr:col>102</xdr:col>
      <xdr:colOff>165100</xdr:colOff>
      <xdr:row>108</xdr:row>
      <xdr:rowOff>144018</xdr:rowOff>
    </xdr:to>
    <xdr:sp macro="" textlink="">
      <xdr:nvSpPr>
        <xdr:cNvPr id="649" name="楕円 648">
          <a:extLst>
            <a:ext uri="{FF2B5EF4-FFF2-40B4-BE49-F238E27FC236}">
              <a16:creationId xmlns:a16="http://schemas.microsoft.com/office/drawing/2014/main" id="{B14DEDCC-A5A7-4D8D-81AC-BFFC4007740D}"/>
            </a:ext>
          </a:extLst>
        </xdr:cNvPr>
        <xdr:cNvSpPr/>
      </xdr:nvSpPr>
      <xdr:spPr>
        <a:xfrm>
          <a:off x="19496405" y="189704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91060</xdr:rowOff>
    </xdr:from>
    <xdr:to>
      <xdr:col>107</xdr:col>
      <xdr:colOff>50800</xdr:colOff>
      <xdr:row>108</xdr:row>
      <xdr:rowOff>93218</xdr:rowOff>
    </xdr:to>
    <xdr:cxnSp macro="">
      <xdr:nvCxnSpPr>
        <xdr:cNvPr id="650" name="直線コネクタ 649">
          <a:extLst>
            <a:ext uri="{FF2B5EF4-FFF2-40B4-BE49-F238E27FC236}">
              <a16:creationId xmlns:a16="http://schemas.microsoft.com/office/drawing/2014/main" id="{14F024A3-D772-49BE-B6CF-5D4C075280D0}"/>
            </a:ext>
          </a:extLst>
        </xdr:cNvPr>
        <xdr:cNvCxnSpPr/>
      </xdr:nvCxnSpPr>
      <xdr:spPr>
        <a:xfrm flipV="1">
          <a:off x="19545300" y="19022950"/>
          <a:ext cx="887095"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43942</xdr:rowOff>
    </xdr:from>
    <xdr:to>
      <xdr:col>98</xdr:col>
      <xdr:colOff>38100</xdr:colOff>
      <xdr:row>108</xdr:row>
      <xdr:rowOff>145542</xdr:rowOff>
    </xdr:to>
    <xdr:sp macro="" textlink="">
      <xdr:nvSpPr>
        <xdr:cNvPr id="651" name="楕円 650">
          <a:extLst>
            <a:ext uri="{FF2B5EF4-FFF2-40B4-BE49-F238E27FC236}">
              <a16:creationId xmlns:a16="http://schemas.microsoft.com/office/drawing/2014/main" id="{59C1AE5A-FF23-40FF-98AD-4836BEB5C302}"/>
            </a:ext>
          </a:extLst>
        </xdr:cNvPr>
        <xdr:cNvSpPr/>
      </xdr:nvSpPr>
      <xdr:spPr>
        <a:xfrm>
          <a:off x="18603595" y="1897011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93218</xdr:rowOff>
    </xdr:from>
    <xdr:to>
      <xdr:col>102</xdr:col>
      <xdr:colOff>114300</xdr:colOff>
      <xdr:row>108</xdr:row>
      <xdr:rowOff>94742</xdr:rowOff>
    </xdr:to>
    <xdr:cxnSp macro="">
      <xdr:nvCxnSpPr>
        <xdr:cNvPr id="652" name="直線コネクタ 651">
          <a:extLst>
            <a:ext uri="{FF2B5EF4-FFF2-40B4-BE49-F238E27FC236}">
              <a16:creationId xmlns:a16="http://schemas.microsoft.com/office/drawing/2014/main" id="{E60C41E0-AC1F-45C3-9E14-A81AB22496C8}"/>
            </a:ext>
          </a:extLst>
        </xdr:cNvPr>
        <xdr:cNvCxnSpPr/>
      </xdr:nvCxnSpPr>
      <xdr:spPr>
        <a:xfrm flipV="1">
          <a:off x="18658205" y="19025108"/>
          <a:ext cx="88709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234059D8-971B-41A9-8690-FCEF0F682603}"/>
            </a:ext>
          </a:extLst>
        </xdr:cNvPr>
        <xdr:cNvSpPr txBox="1"/>
      </xdr:nvSpPr>
      <xdr:spPr>
        <a:xfrm>
          <a:off x="21073822" y="1865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70941E71-DB85-4B19-AAE1-805F1427721F}"/>
            </a:ext>
          </a:extLst>
        </xdr:cNvPr>
        <xdr:cNvSpPr txBox="1"/>
      </xdr:nvSpPr>
      <xdr:spPr>
        <a:xfrm>
          <a:off x="20197522" y="1867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74D85D27-EFD6-4088-B1D0-FFF8DC65CF04}"/>
            </a:ext>
          </a:extLst>
        </xdr:cNvPr>
        <xdr:cNvSpPr txBox="1"/>
      </xdr:nvSpPr>
      <xdr:spPr>
        <a:xfrm>
          <a:off x="19312332" y="1867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656" name="n_4aveValue【庁舎】&#10;一人当たり面積">
          <a:extLst>
            <a:ext uri="{FF2B5EF4-FFF2-40B4-BE49-F238E27FC236}">
              <a16:creationId xmlns:a16="http://schemas.microsoft.com/office/drawing/2014/main" id="{67BC7198-EF77-4678-9568-CDF1DC315E72}"/>
            </a:ext>
          </a:extLst>
        </xdr:cNvPr>
        <xdr:cNvSpPr txBox="1"/>
      </xdr:nvSpPr>
      <xdr:spPr>
        <a:xfrm>
          <a:off x="18425237" y="186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131335</xdr:rowOff>
    </xdr:from>
    <xdr:ext cx="469744" cy="259045"/>
    <xdr:sp macro="" textlink="">
      <xdr:nvSpPr>
        <xdr:cNvPr id="657" name="n_1mainValue【庁舎】&#10;一人当たり面積">
          <a:extLst>
            <a:ext uri="{FF2B5EF4-FFF2-40B4-BE49-F238E27FC236}">
              <a16:creationId xmlns:a16="http://schemas.microsoft.com/office/drawing/2014/main" id="{76013E0E-DD31-4A2F-90FA-556FCF75C165}"/>
            </a:ext>
          </a:extLst>
        </xdr:cNvPr>
        <xdr:cNvSpPr txBox="1"/>
      </xdr:nvSpPr>
      <xdr:spPr>
        <a:xfrm>
          <a:off x="21073822" y="1906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132987</xdr:rowOff>
    </xdr:from>
    <xdr:ext cx="469744" cy="259045"/>
    <xdr:sp macro="" textlink="">
      <xdr:nvSpPr>
        <xdr:cNvPr id="658" name="n_2mainValue【庁舎】&#10;一人当たり面積">
          <a:extLst>
            <a:ext uri="{FF2B5EF4-FFF2-40B4-BE49-F238E27FC236}">
              <a16:creationId xmlns:a16="http://schemas.microsoft.com/office/drawing/2014/main" id="{9ECAD30F-A10F-48FD-B1D4-9A0408349A2E}"/>
            </a:ext>
          </a:extLst>
        </xdr:cNvPr>
        <xdr:cNvSpPr txBox="1"/>
      </xdr:nvSpPr>
      <xdr:spPr>
        <a:xfrm>
          <a:off x="20197522" y="190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135145</xdr:rowOff>
    </xdr:from>
    <xdr:ext cx="469744" cy="259045"/>
    <xdr:sp macro="" textlink="">
      <xdr:nvSpPr>
        <xdr:cNvPr id="659" name="n_3mainValue【庁舎】&#10;一人当たり面積">
          <a:extLst>
            <a:ext uri="{FF2B5EF4-FFF2-40B4-BE49-F238E27FC236}">
              <a16:creationId xmlns:a16="http://schemas.microsoft.com/office/drawing/2014/main" id="{30266DF5-A132-415C-87F1-970F3F45421F}"/>
            </a:ext>
          </a:extLst>
        </xdr:cNvPr>
        <xdr:cNvSpPr txBox="1"/>
      </xdr:nvSpPr>
      <xdr:spPr>
        <a:xfrm>
          <a:off x="19312332" y="190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136669</xdr:rowOff>
    </xdr:from>
    <xdr:ext cx="469744" cy="259045"/>
    <xdr:sp macro="" textlink="">
      <xdr:nvSpPr>
        <xdr:cNvPr id="660" name="n_4mainValue【庁舎】&#10;一人当たり面積">
          <a:extLst>
            <a:ext uri="{FF2B5EF4-FFF2-40B4-BE49-F238E27FC236}">
              <a16:creationId xmlns:a16="http://schemas.microsoft.com/office/drawing/2014/main" id="{C54283C5-4FAF-4B49-9A70-8CAE449FEAE2}"/>
            </a:ext>
          </a:extLst>
        </xdr:cNvPr>
        <xdr:cNvSpPr txBox="1"/>
      </xdr:nvSpPr>
      <xdr:spPr>
        <a:xfrm>
          <a:off x="18425237" y="1906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2CBC8234-9E02-4C34-A82C-63BC47B40AE7}"/>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3A0A2FC5-49BE-4BE5-8322-D242325793E8}"/>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4618CCDF-3002-4858-B503-0C7A069C58F2}"/>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類似団体平均と比較して有形固定資産減価償却率が特に高くなっている施設は、体育館・プール、消防施設、庁舎である。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体育館・プールについては、藤里町町民体育館（耐用年数</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年）及び土床体育館（耐用年数</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年）の双方が耐用年数を経過しているため、有形固定資産減価償却率が高くなっている。また、令和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年度に旧藤里中学校の体育館を用途転用したことで面積が増加したものの、同施設も耐用年数の</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年を既に経過しているため、有形固定資産減価償却率は横ばいで推移している。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庁舎については、耐用年数の</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年を経過しているため、有形固定資産減価償却率が高くなっている。平成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年度に耐震改修を完了しており、今後も藤里町公共施設等総合管理計画に基づき老朽化対策に努めていく。</a:t>
          </a:r>
        </a:p>
        <a:p>
          <a:r>
            <a:rPr kumimoji="1" lang="ja-JP" altLang="en-US" sz="1300">
              <a:latin typeface="ＭＳ Ｐゴシック" panose="020B0600070205080204" pitchFamily="50" charset="-128"/>
              <a:ea typeface="ＭＳ Ｐゴシック" panose="020B0600070205080204" pitchFamily="50" charset="-128"/>
            </a:rPr>
            <a:t>　消防施設については、防火水槽</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基のうち昭和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年から平成</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年までの間に整備した</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機が耐用年数の</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年を経過しており、残りの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基についても耐用年数を経過しつつあるため、有形固定資産減価償却率が高くなっている。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今後も藤里町公共施設等総合管理計画及び個別施設計画に基づき、老朽化対策等に努める。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2" width="2.1093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4231130</v>
      </c>
      <c r="BO4" s="462"/>
      <c r="BP4" s="462"/>
      <c r="BQ4" s="462"/>
      <c r="BR4" s="462"/>
      <c r="BS4" s="462"/>
      <c r="BT4" s="462"/>
      <c r="BU4" s="463"/>
      <c r="BV4" s="461">
        <v>4026051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5.8</v>
      </c>
      <c r="CU4" s="602"/>
      <c r="CV4" s="602"/>
      <c r="CW4" s="602"/>
      <c r="CX4" s="602"/>
      <c r="CY4" s="602"/>
      <c r="CZ4" s="602"/>
      <c r="DA4" s="603"/>
      <c r="DB4" s="601">
        <v>7.5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4077166</v>
      </c>
      <c r="BO5" s="433"/>
      <c r="BP5" s="433"/>
      <c r="BQ5" s="433"/>
      <c r="BR5" s="433"/>
      <c r="BS5" s="433"/>
      <c r="BT5" s="433"/>
      <c r="BU5" s="434"/>
      <c r="BV5" s="432">
        <v>3810943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90.2</v>
      </c>
      <c r="CU5" s="430"/>
      <c r="CV5" s="430"/>
      <c r="CW5" s="430"/>
      <c r="CX5" s="430"/>
      <c r="CY5" s="430"/>
      <c r="CZ5" s="430"/>
      <c r="DA5" s="431"/>
      <c r="DB5" s="429">
        <v>90</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153964</v>
      </c>
      <c r="BO6" s="433"/>
      <c r="BP6" s="433"/>
      <c r="BQ6" s="433"/>
      <c r="BR6" s="433"/>
      <c r="BS6" s="433"/>
      <c r="BT6" s="433"/>
      <c r="BU6" s="434"/>
      <c r="BV6" s="432">
        <v>215108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90.4</v>
      </c>
      <c r="CU6" s="576"/>
      <c r="CV6" s="576"/>
      <c r="CW6" s="576"/>
      <c r="CX6" s="576"/>
      <c r="CY6" s="576"/>
      <c r="CZ6" s="576"/>
      <c r="DA6" s="577"/>
      <c r="DB6" s="575">
        <v>90.3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15212</v>
      </c>
      <c r="BO7" s="433"/>
      <c r="BP7" s="433"/>
      <c r="BQ7" s="433"/>
      <c r="BR7" s="433"/>
      <c r="BS7" s="433"/>
      <c r="BT7" s="433"/>
      <c r="BU7" s="434"/>
      <c r="BV7" s="432">
        <v>37426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2388839</v>
      </c>
      <c r="CU7" s="433"/>
      <c r="CV7" s="433"/>
      <c r="CW7" s="433"/>
      <c r="CX7" s="433"/>
      <c r="CY7" s="433"/>
      <c r="CZ7" s="433"/>
      <c r="DA7" s="434"/>
      <c r="DB7" s="432">
        <v>2354776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138752</v>
      </c>
      <c r="BO8" s="433"/>
      <c r="BP8" s="433"/>
      <c r="BQ8" s="433"/>
      <c r="BR8" s="433"/>
      <c r="BS8" s="433"/>
      <c r="BT8" s="433"/>
      <c r="BU8" s="434"/>
      <c r="BV8" s="432">
        <v>177682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0.13</v>
      </c>
      <c r="CU8" s="536"/>
      <c r="CV8" s="536"/>
      <c r="CW8" s="536"/>
      <c r="CX8" s="536"/>
      <c r="CY8" s="536"/>
      <c r="CZ8" s="536"/>
      <c r="DA8" s="537"/>
      <c r="DB8" s="535">
        <v>0.13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2896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-38930</v>
      </c>
      <c r="BO9" s="433"/>
      <c r="BP9" s="433"/>
      <c r="BQ9" s="433"/>
      <c r="BR9" s="433"/>
      <c r="BS9" s="433"/>
      <c r="BT9" s="433"/>
      <c r="BU9" s="434"/>
      <c r="BV9" s="432">
        <v>34260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10.7</v>
      </c>
      <c r="CU9" s="430"/>
      <c r="CV9" s="430"/>
      <c r="CW9" s="430"/>
      <c r="CX9" s="430"/>
      <c r="CY9" s="430"/>
      <c r="CZ9" s="430"/>
      <c r="DA9" s="431"/>
      <c r="DB9" s="429">
        <v>11.5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3359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96244</v>
      </c>
      <c r="BO10" s="433"/>
      <c r="BP10" s="433"/>
      <c r="BQ10" s="433"/>
      <c r="BR10" s="433"/>
      <c r="BS10" s="433"/>
      <c r="BT10" s="433"/>
      <c r="BU10" s="434"/>
      <c r="BV10" s="432">
        <v>78888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2746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127091</v>
      </c>
      <c r="BO12" s="433"/>
      <c r="BP12" s="433"/>
      <c r="BQ12" s="433"/>
      <c r="BR12" s="433"/>
      <c r="BS12" s="433"/>
      <c r="BT12" s="433"/>
      <c r="BU12" s="434"/>
      <c r="BV12" s="432">
        <v>187727</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2725</v>
      </c>
      <c r="S13" s="520"/>
      <c r="T13" s="520"/>
      <c r="U13" s="520"/>
      <c r="V13" s="521"/>
      <c r="W13" s="522" t="s">
        <v>131</v>
      </c>
      <c r="X13" s="418"/>
      <c r="Y13" s="418"/>
      <c r="Z13" s="418"/>
      <c r="AA13" s="418"/>
      <c r="AB13" s="419"/>
      <c r="AC13" s="385">
        <v>182</v>
      </c>
      <c r="AD13" s="386"/>
      <c r="AE13" s="386"/>
      <c r="AF13" s="386"/>
      <c r="AG13" s="387"/>
      <c r="AH13" s="385">
        <v>193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-69777</v>
      </c>
      <c r="BO13" s="433"/>
      <c r="BP13" s="433"/>
      <c r="BQ13" s="433"/>
      <c r="BR13" s="433"/>
      <c r="BS13" s="433"/>
      <c r="BT13" s="433"/>
      <c r="BU13" s="434"/>
      <c r="BV13" s="432">
        <v>-74579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v>
      </c>
      <c r="CU13" s="430"/>
      <c r="CV13" s="430"/>
      <c r="CW13" s="430"/>
      <c r="CX13" s="430"/>
      <c r="CY13" s="430"/>
      <c r="CZ13" s="430"/>
      <c r="DA13" s="431"/>
      <c r="DB13" s="429">
        <v>6.2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2819</v>
      </c>
      <c r="S14" s="520"/>
      <c r="T14" s="520"/>
      <c r="U14" s="520"/>
      <c r="V14" s="521"/>
      <c r="W14" s="523"/>
      <c r="X14" s="421"/>
      <c r="Y14" s="421"/>
      <c r="Z14" s="421"/>
      <c r="AA14" s="421"/>
      <c r="AB14" s="422"/>
      <c r="AC14" s="512">
        <v>13.3</v>
      </c>
      <c r="AD14" s="513"/>
      <c r="AE14" s="513"/>
      <c r="AF14" s="513"/>
      <c r="AG14" s="514"/>
      <c r="AH14" s="512">
        <v>12.9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12</v>
      </c>
      <c r="CU14" s="530"/>
      <c r="CV14" s="530"/>
      <c r="CW14" s="530"/>
      <c r="CX14" s="530"/>
      <c r="CY14" s="530"/>
      <c r="CZ14" s="530"/>
      <c r="DA14" s="531"/>
      <c r="DB14" s="529">
        <v>15.9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2800</v>
      </c>
      <c r="S15" s="520"/>
      <c r="T15" s="520"/>
      <c r="U15" s="520"/>
      <c r="V15" s="521"/>
      <c r="W15" s="522" t="s">
        <v>137</v>
      </c>
      <c r="X15" s="418"/>
      <c r="Y15" s="418"/>
      <c r="Z15" s="418"/>
      <c r="AA15" s="418"/>
      <c r="AB15" s="419"/>
      <c r="AC15" s="385">
        <v>346</v>
      </c>
      <c r="AD15" s="386"/>
      <c r="AE15" s="386"/>
      <c r="AF15" s="386"/>
      <c r="AG15" s="387"/>
      <c r="AH15" s="385">
        <v>390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300347</v>
      </c>
      <c r="BO15" s="462"/>
      <c r="BP15" s="462"/>
      <c r="BQ15" s="462"/>
      <c r="BR15" s="462"/>
      <c r="BS15" s="462"/>
      <c r="BT15" s="462"/>
      <c r="BU15" s="463"/>
      <c r="BV15" s="461">
        <v>296282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25.2</v>
      </c>
      <c r="AD16" s="513"/>
      <c r="AE16" s="513"/>
      <c r="AF16" s="513"/>
      <c r="AG16" s="514"/>
      <c r="AH16" s="512">
        <v>26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2327381</v>
      </c>
      <c r="BO16" s="433"/>
      <c r="BP16" s="433"/>
      <c r="BQ16" s="433"/>
      <c r="BR16" s="433"/>
      <c r="BS16" s="433"/>
      <c r="BT16" s="433"/>
      <c r="BU16" s="434"/>
      <c r="BV16" s="432">
        <v>2287309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843</v>
      </c>
      <c r="AD17" s="386"/>
      <c r="AE17" s="386"/>
      <c r="AF17" s="386"/>
      <c r="AG17" s="387"/>
      <c r="AH17" s="385">
        <v>918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357728</v>
      </c>
      <c r="BO17" s="433"/>
      <c r="BP17" s="433"/>
      <c r="BQ17" s="433"/>
      <c r="BR17" s="433"/>
      <c r="BS17" s="433"/>
      <c r="BT17" s="433"/>
      <c r="BU17" s="434"/>
      <c r="BV17" s="432">
        <v>354375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282.13</v>
      </c>
      <c r="M18" s="485"/>
      <c r="N18" s="485"/>
      <c r="O18" s="485"/>
      <c r="P18" s="485"/>
      <c r="Q18" s="485"/>
      <c r="R18" s="486"/>
      <c r="S18" s="486"/>
      <c r="T18" s="486"/>
      <c r="U18" s="486"/>
      <c r="V18" s="487"/>
      <c r="W18" s="503"/>
      <c r="X18" s="504"/>
      <c r="Y18" s="504"/>
      <c r="Z18" s="504"/>
      <c r="AA18" s="504"/>
      <c r="AB18" s="528"/>
      <c r="AC18" s="402">
        <v>61.5</v>
      </c>
      <c r="AD18" s="403"/>
      <c r="AE18" s="403"/>
      <c r="AF18" s="403"/>
      <c r="AG18" s="488"/>
      <c r="AH18" s="402">
        <v>61.2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2183092</v>
      </c>
      <c r="BO18" s="433"/>
      <c r="BP18" s="433"/>
      <c r="BQ18" s="433"/>
      <c r="BR18" s="433"/>
      <c r="BS18" s="433"/>
      <c r="BT18" s="433"/>
      <c r="BU18" s="434"/>
      <c r="BV18" s="432">
        <v>2142441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3085079</v>
      </c>
      <c r="BO19" s="433"/>
      <c r="BP19" s="433"/>
      <c r="BQ19" s="433"/>
      <c r="BR19" s="433"/>
      <c r="BS19" s="433"/>
      <c r="BT19" s="433"/>
      <c r="BU19" s="434"/>
      <c r="BV19" s="432">
        <v>3059014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1126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3219422</v>
      </c>
      <c r="BO22" s="462"/>
      <c r="BP22" s="462"/>
      <c r="BQ22" s="462"/>
      <c r="BR22" s="462"/>
      <c r="BS22" s="462"/>
      <c r="BT22" s="462"/>
      <c r="BU22" s="463"/>
      <c r="BV22" s="461">
        <v>3320670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3123001</v>
      </c>
      <c r="BO23" s="433"/>
      <c r="BP23" s="433"/>
      <c r="BQ23" s="433"/>
      <c r="BR23" s="433"/>
      <c r="BS23" s="433"/>
      <c r="BT23" s="433"/>
      <c r="BU23" s="434"/>
      <c r="BV23" s="432">
        <v>3223325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7120</v>
      </c>
      <c r="R24" s="386"/>
      <c r="S24" s="386"/>
      <c r="T24" s="386"/>
      <c r="U24" s="386"/>
      <c r="V24" s="387"/>
      <c r="W24" s="475"/>
      <c r="X24" s="412"/>
      <c r="Y24" s="413"/>
      <c r="Z24" s="388" t="s">
        <v>162</v>
      </c>
      <c r="AA24" s="389"/>
      <c r="AB24" s="389"/>
      <c r="AC24" s="389"/>
      <c r="AD24" s="389"/>
      <c r="AE24" s="389"/>
      <c r="AF24" s="389"/>
      <c r="AG24" s="390"/>
      <c r="AH24" s="385">
        <v>64</v>
      </c>
      <c r="AI24" s="386"/>
      <c r="AJ24" s="386"/>
      <c r="AK24" s="386"/>
      <c r="AL24" s="387"/>
      <c r="AM24" s="385">
        <v>193280</v>
      </c>
      <c r="AN24" s="386"/>
      <c r="AO24" s="386"/>
      <c r="AP24" s="386"/>
      <c r="AQ24" s="386"/>
      <c r="AR24" s="387"/>
      <c r="AS24" s="385">
        <v>3020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2350557</v>
      </c>
      <c r="BO24" s="433"/>
      <c r="BP24" s="433"/>
      <c r="BQ24" s="433"/>
      <c r="BR24" s="433"/>
      <c r="BS24" s="433"/>
      <c r="BT24" s="433"/>
      <c r="BU24" s="434"/>
      <c r="BV24" s="432">
        <v>2343659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5540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327544</v>
      </c>
      <c r="BO25" s="462"/>
      <c r="BP25" s="462"/>
      <c r="BQ25" s="462"/>
      <c r="BR25" s="462"/>
      <c r="BS25" s="462"/>
      <c r="BT25" s="462"/>
      <c r="BU25" s="463"/>
      <c r="BV25" s="461">
        <v>350702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5150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8034</v>
      </c>
      <c r="AN26" s="386"/>
      <c r="AO26" s="386"/>
      <c r="AP26" s="386"/>
      <c r="AQ26" s="386"/>
      <c r="AR26" s="387"/>
      <c r="AS26" s="385">
        <v>2678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2790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10811</v>
      </c>
      <c r="AN27" s="386"/>
      <c r="AO27" s="386"/>
      <c r="AP27" s="386"/>
      <c r="AQ27" s="386"/>
      <c r="AR27" s="387"/>
      <c r="AS27" s="385">
        <v>2703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400139</v>
      </c>
      <c r="BO28" s="462"/>
      <c r="BP28" s="462"/>
      <c r="BQ28" s="462"/>
      <c r="BR28" s="462"/>
      <c r="BS28" s="462"/>
      <c r="BT28" s="462"/>
      <c r="BU28" s="463"/>
      <c r="BV28" s="461">
        <v>430985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2330</v>
      </c>
      <c r="R29" s="386"/>
      <c r="S29" s="386"/>
      <c r="T29" s="386"/>
      <c r="U29" s="386"/>
      <c r="V29" s="387"/>
      <c r="W29" s="476"/>
      <c r="X29" s="477"/>
      <c r="Y29" s="478"/>
      <c r="Z29" s="388" t="s">
        <v>177</v>
      </c>
      <c r="AA29" s="389"/>
      <c r="AB29" s="389"/>
      <c r="AC29" s="389"/>
      <c r="AD29" s="389"/>
      <c r="AE29" s="389"/>
      <c r="AF29" s="389"/>
      <c r="AG29" s="390"/>
      <c r="AH29" s="385">
        <v>68</v>
      </c>
      <c r="AI29" s="386"/>
      <c r="AJ29" s="386"/>
      <c r="AK29" s="386"/>
      <c r="AL29" s="387"/>
      <c r="AM29" s="385">
        <v>204091</v>
      </c>
      <c r="AN29" s="386"/>
      <c r="AO29" s="386"/>
      <c r="AP29" s="386"/>
      <c r="AQ29" s="386"/>
      <c r="AR29" s="387"/>
      <c r="AS29" s="385">
        <v>3001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433446</v>
      </c>
      <c r="BO29" s="433"/>
      <c r="BP29" s="433"/>
      <c r="BQ29" s="433"/>
      <c r="BR29" s="433"/>
      <c r="BS29" s="433"/>
      <c r="BT29" s="433"/>
      <c r="BU29" s="434"/>
      <c r="BV29" s="432">
        <v>433168</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400149</v>
      </c>
      <c r="BO30" s="467"/>
      <c r="BP30" s="467"/>
      <c r="BQ30" s="467"/>
      <c r="BR30" s="467"/>
      <c r="BS30" s="467"/>
      <c r="BT30" s="467"/>
      <c r="BU30" s="468"/>
      <c r="BV30" s="466">
        <v>375233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能代山本広域市町村圏組合（一般会計）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藤里開発公社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能代山本広域市町村圏組合（特別養護老人ホーム運営事業特別会計）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能代山本広域市町村圏組合（能代山本ふるさと市町村圏基金特別会計）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介護サービス特別会計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秋田県市町村総合事務組合（一般会計）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秋田県市町村総合事務組合（交通災害共済事業等特別会計）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秋田県市町村会館管理組合（一般会計）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秋田県後期高齢者医療広域連合（一般会計）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秋田県後期高齢者医療広域連合（後期高齢者医療特別会計）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秋田県町村電算システム共同事業組合（一般会計）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hjae3ebeiX+Vuv3vuhX8Njpxpcc86L65KMzHaGLnIsSQFqMKfwtAd5Dnlxt6OHl5fUV+5TU4p45xhUFfwArvDw==" saltValue="98KIJoV7QlsYhPWEx89X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214974</v>
      </c>
      <c r="S5" s="690"/>
      <c r="T5" s="690"/>
      <c r="U5" s="690"/>
      <c r="V5" s="690"/>
      <c r="W5" s="690"/>
      <c r="X5" s="690"/>
      <c r="Y5" s="715"/>
      <c r="Z5" s="728">
        <v>5.0999999999999996</v>
      </c>
      <c r="AA5" s="728"/>
      <c r="AB5" s="728"/>
      <c r="AC5" s="728"/>
      <c r="AD5" s="729">
        <v>214974</v>
      </c>
      <c r="AE5" s="729"/>
      <c r="AF5" s="729"/>
      <c r="AG5" s="729"/>
      <c r="AH5" s="729"/>
      <c r="AI5" s="729"/>
      <c r="AJ5" s="729"/>
      <c r="AK5" s="729"/>
      <c r="AL5" s="716">
        <v>8.9</v>
      </c>
      <c r="AM5" s="698"/>
      <c r="AN5" s="698"/>
      <c r="AO5" s="717"/>
      <c r="AP5" s="692" t="s">
        <v>216</v>
      </c>
      <c r="AQ5" s="693"/>
      <c r="AR5" s="693"/>
      <c r="AS5" s="693"/>
      <c r="AT5" s="693"/>
      <c r="AU5" s="693"/>
      <c r="AV5" s="693"/>
      <c r="AW5" s="693"/>
      <c r="AX5" s="693"/>
      <c r="AY5" s="693"/>
      <c r="AZ5" s="693"/>
      <c r="BA5" s="693"/>
      <c r="BB5" s="693"/>
      <c r="BC5" s="693"/>
      <c r="BD5" s="693"/>
      <c r="BE5" s="693"/>
      <c r="BF5" s="694"/>
      <c r="BG5" s="634">
        <v>207129</v>
      </c>
      <c r="BH5" s="635"/>
      <c r="BI5" s="635"/>
      <c r="BJ5" s="635"/>
      <c r="BK5" s="635"/>
      <c r="BL5" s="635"/>
      <c r="BM5" s="635"/>
      <c r="BN5" s="636"/>
      <c r="BO5" s="672">
        <v>96.4</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65075</v>
      </c>
      <c r="S6" s="635"/>
      <c r="T6" s="635"/>
      <c r="U6" s="635"/>
      <c r="V6" s="635"/>
      <c r="W6" s="635"/>
      <c r="X6" s="635"/>
      <c r="Y6" s="636"/>
      <c r="Z6" s="672">
        <v>1.5</v>
      </c>
      <c r="AA6" s="672"/>
      <c r="AB6" s="672"/>
      <c r="AC6" s="672"/>
      <c r="AD6" s="673">
        <v>65075</v>
      </c>
      <c r="AE6" s="673"/>
      <c r="AF6" s="673"/>
      <c r="AG6" s="673"/>
      <c r="AH6" s="673"/>
      <c r="AI6" s="673"/>
      <c r="AJ6" s="673"/>
      <c r="AK6" s="673"/>
      <c r="AL6" s="637">
        <v>2.7</v>
      </c>
      <c r="AM6" s="638"/>
      <c r="AN6" s="638"/>
      <c r="AO6" s="674"/>
      <c r="AP6" s="631" t="s">
        <v>221</v>
      </c>
      <c r="AQ6" s="632"/>
      <c r="AR6" s="632"/>
      <c r="AS6" s="632"/>
      <c r="AT6" s="632"/>
      <c r="AU6" s="632"/>
      <c r="AV6" s="632"/>
      <c r="AW6" s="632"/>
      <c r="AX6" s="632"/>
      <c r="AY6" s="632"/>
      <c r="AZ6" s="632"/>
      <c r="BA6" s="632"/>
      <c r="BB6" s="632"/>
      <c r="BC6" s="632"/>
      <c r="BD6" s="632"/>
      <c r="BE6" s="632"/>
      <c r="BF6" s="633"/>
      <c r="BG6" s="634">
        <v>207129</v>
      </c>
      <c r="BH6" s="635"/>
      <c r="BI6" s="635"/>
      <c r="BJ6" s="635"/>
      <c r="BK6" s="635"/>
      <c r="BL6" s="635"/>
      <c r="BM6" s="635"/>
      <c r="BN6" s="636"/>
      <c r="BO6" s="672">
        <v>96.4</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61610</v>
      </c>
      <c r="CS6" s="635"/>
      <c r="CT6" s="635"/>
      <c r="CU6" s="635"/>
      <c r="CV6" s="635"/>
      <c r="CW6" s="635"/>
      <c r="CX6" s="635"/>
      <c r="CY6" s="636"/>
      <c r="CZ6" s="716">
        <v>1.5</v>
      </c>
      <c r="DA6" s="698"/>
      <c r="DB6" s="698"/>
      <c r="DC6" s="718"/>
      <c r="DD6" s="640" t="s">
        <v>122</v>
      </c>
      <c r="DE6" s="635"/>
      <c r="DF6" s="635"/>
      <c r="DG6" s="635"/>
      <c r="DH6" s="635"/>
      <c r="DI6" s="635"/>
      <c r="DJ6" s="635"/>
      <c r="DK6" s="635"/>
      <c r="DL6" s="635"/>
      <c r="DM6" s="635"/>
      <c r="DN6" s="635"/>
      <c r="DO6" s="635"/>
      <c r="DP6" s="636"/>
      <c r="DQ6" s="640">
        <v>61610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61</v>
      </c>
      <c r="S7" s="635"/>
      <c r="T7" s="635"/>
      <c r="U7" s="635"/>
      <c r="V7" s="635"/>
      <c r="W7" s="635"/>
      <c r="X7" s="635"/>
      <c r="Y7" s="636"/>
      <c r="Z7" s="672">
        <v>0</v>
      </c>
      <c r="AA7" s="672"/>
      <c r="AB7" s="672"/>
      <c r="AC7" s="672"/>
      <c r="AD7" s="673">
        <v>61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66070</v>
      </c>
      <c r="BH7" s="635"/>
      <c r="BI7" s="635"/>
      <c r="BJ7" s="635"/>
      <c r="BK7" s="635"/>
      <c r="BL7" s="635"/>
      <c r="BM7" s="635"/>
      <c r="BN7" s="636"/>
      <c r="BO7" s="672">
        <v>30.7</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615962</v>
      </c>
      <c r="CS7" s="635"/>
      <c r="CT7" s="635"/>
      <c r="CU7" s="635"/>
      <c r="CV7" s="635"/>
      <c r="CW7" s="635"/>
      <c r="CX7" s="635"/>
      <c r="CY7" s="636"/>
      <c r="CZ7" s="672">
        <v>15.1</v>
      </c>
      <c r="DA7" s="672"/>
      <c r="DB7" s="672"/>
      <c r="DC7" s="672"/>
      <c r="DD7" s="640">
        <v>534</v>
      </c>
      <c r="DE7" s="635"/>
      <c r="DF7" s="635"/>
      <c r="DG7" s="635"/>
      <c r="DH7" s="635"/>
      <c r="DI7" s="635"/>
      <c r="DJ7" s="635"/>
      <c r="DK7" s="635"/>
      <c r="DL7" s="635"/>
      <c r="DM7" s="635"/>
      <c r="DN7" s="635"/>
      <c r="DO7" s="635"/>
      <c r="DP7" s="636"/>
      <c r="DQ7" s="640">
        <v>545484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749</v>
      </c>
      <c r="S8" s="635"/>
      <c r="T8" s="635"/>
      <c r="U8" s="635"/>
      <c r="V8" s="635"/>
      <c r="W8" s="635"/>
      <c r="X8" s="635"/>
      <c r="Y8" s="636"/>
      <c r="Z8" s="672">
        <v>0</v>
      </c>
      <c r="AA8" s="672"/>
      <c r="AB8" s="672"/>
      <c r="AC8" s="672"/>
      <c r="AD8" s="673">
        <v>749</v>
      </c>
      <c r="AE8" s="673"/>
      <c r="AF8" s="673"/>
      <c r="AG8" s="673"/>
      <c r="AH8" s="673"/>
      <c r="AI8" s="673"/>
      <c r="AJ8" s="673"/>
      <c r="AK8" s="673"/>
      <c r="AL8" s="637">
        <v>0</v>
      </c>
      <c r="AM8" s="638"/>
      <c r="AN8" s="638"/>
      <c r="AO8" s="674"/>
      <c r="AP8" s="631" t="s">
        <v>227</v>
      </c>
      <c r="AQ8" s="632"/>
      <c r="AR8" s="632"/>
      <c r="AS8" s="632"/>
      <c r="AT8" s="632"/>
      <c r="AU8" s="632"/>
      <c r="AV8" s="632"/>
      <c r="AW8" s="632"/>
      <c r="AX8" s="632"/>
      <c r="AY8" s="632"/>
      <c r="AZ8" s="632"/>
      <c r="BA8" s="632"/>
      <c r="BB8" s="632"/>
      <c r="BC8" s="632"/>
      <c r="BD8" s="632"/>
      <c r="BE8" s="632"/>
      <c r="BF8" s="633"/>
      <c r="BG8" s="634">
        <v>3748</v>
      </c>
      <c r="BH8" s="635"/>
      <c r="BI8" s="635"/>
      <c r="BJ8" s="635"/>
      <c r="BK8" s="635"/>
      <c r="BL8" s="635"/>
      <c r="BM8" s="635"/>
      <c r="BN8" s="636"/>
      <c r="BO8" s="672">
        <v>1.7</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675880</v>
      </c>
      <c r="CS8" s="635"/>
      <c r="CT8" s="635"/>
      <c r="CU8" s="635"/>
      <c r="CV8" s="635"/>
      <c r="CW8" s="635"/>
      <c r="CX8" s="635"/>
      <c r="CY8" s="636"/>
      <c r="CZ8" s="672">
        <v>16.600000000000001</v>
      </c>
      <c r="DA8" s="672"/>
      <c r="DB8" s="672"/>
      <c r="DC8" s="672"/>
      <c r="DD8" s="640">
        <v>10009</v>
      </c>
      <c r="DE8" s="635"/>
      <c r="DF8" s="635"/>
      <c r="DG8" s="635"/>
      <c r="DH8" s="635"/>
      <c r="DI8" s="635"/>
      <c r="DJ8" s="635"/>
      <c r="DK8" s="635"/>
      <c r="DL8" s="635"/>
      <c r="DM8" s="635"/>
      <c r="DN8" s="635"/>
      <c r="DO8" s="635"/>
      <c r="DP8" s="636"/>
      <c r="DQ8" s="640">
        <v>451103</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1157</v>
      </c>
      <c r="S9" s="635"/>
      <c r="T9" s="635"/>
      <c r="U9" s="635"/>
      <c r="V9" s="635"/>
      <c r="W9" s="635"/>
      <c r="X9" s="635"/>
      <c r="Y9" s="636"/>
      <c r="Z9" s="672">
        <v>0</v>
      </c>
      <c r="AA9" s="672"/>
      <c r="AB9" s="672"/>
      <c r="AC9" s="672"/>
      <c r="AD9" s="673">
        <v>1157</v>
      </c>
      <c r="AE9" s="673"/>
      <c r="AF9" s="673"/>
      <c r="AG9" s="673"/>
      <c r="AH9" s="673"/>
      <c r="AI9" s="673"/>
      <c r="AJ9" s="673"/>
      <c r="AK9" s="673"/>
      <c r="AL9" s="637">
        <v>0</v>
      </c>
      <c r="AM9" s="638"/>
      <c r="AN9" s="638"/>
      <c r="AO9" s="674"/>
      <c r="AP9" s="631" t="s">
        <v>230</v>
      </c>
      <c r="AQ9" s="632"/>
      <c r="AR9" s="632"/>
      <c r="AS9" s="632"/>
      <c r="AT9" s="632"/>
      <c r="AU9" s="632"/>
      <c r="AV9" s="632"/>
      <c r="AW9" s="632"/>
      <c r="AX9" s="632"/>
      <c r="AY9" s="632"/>
      <c r="AZ9" s="632"/>
      <c r="BA9" s="632"/>
      <c r="BB9" s="632"/>
      <c r="BC9" s="632"/>
      <c r="BD9" s="632"/>
      <c r="BE9" s="632"/>
      <c r="BF9" s="633"/>
      <c r="BG9" s="634">
        <v>55005</v>
      </c>
      <c r="BH9" s="635"/>
      <c r="BI9" s="635"/>
      <c r="BJ9" s="635"/>
      <c r="BK9" s="635"/>
      <c r="BL9" s="635"/>
      <c r="BM9" s="635"/>
      <c r="BN9" s="636"/>
      <c r="BO9" s="672">
        <v>25.6</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419528</v>
      </c>
      <c r="CS9" s="635"/>
      <c r="CT9" s="635"/>
      <c r="CU9" s="635"/>
      <c r="CV9" s="635"/>
      <c r="CW9" s="635"/>
      <c r="CX9" s="635"/>
      <c r="CY9" s="636"/>
      <c r="CZ9" s="672">
        <v>10.3</v>
      </c>
      <c r="DA9" s="672"/>
      <c r="DB9" s="672"/>
      <c r="DC9" s="672"/>
      <c r="DD9" s="640">
        <v>17721</v>
      </c>
      <c r="DE9" s="635"/>
      <c r="DF9" s="635"/>
      <c r="DG9" s="635"/>
      <c r="DH9" s="635"/>
      <c r="DI9" s="635"/>
      <c r="DJ9" s="635"/>
      <c r="DK9" s="635"/>
      <c r="DL9" s="635"/>
      <c r="DM9" s="635"/>
      <c r="DN9" s="635"/>
      <c r="DO9" s="635"/>
      <c r="DP9" s="636"/>
      <c r="DQ9" s="640">
        <v>218594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5207</v>
      </c>
      <c r="BH10" s="635"/>
      <c r="BI10" s="635"/>
      <c r="BJ10" s="635"/>
      <c r="BK10" s="635"/>
      <c r="BL10" s="635"/>
      <c r="BM10" s="635"/>
      <c r="BN10" s="636"/>
      <c r="BO10" s="672">
        <v>2.4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15</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70640</v>
      </c>
      <c r="S11" s="635"/>
      <c r="T11" s="635"/>
      <c r="U11" s="635"/>
      <c r="V11" s="635"/>
      <c r="W11" s="635"/>
      <c r="X11" s="635"/>
      <c r="Y11" s="636"/>
      <c r="Z11" s="637">
        <v>1.7</v>
      </c>
      <c r="AA11" s="638"/>
      <c r="AB11" s="638"/>
      <c r="AC11" s="639"/>
      <c r="AD11" s="640">
        <v>70640</v>
      </c>
      <c r="AE11" s="635"/>
      <c r="AF11" s="635"/>
      <c r="AG11" s="635"/>
      <c r="AH11" s="635"/>
      <c r="AI11" s="635"/>
      <c r="AJ11" s="635"/>
      <c r="AK11" s="636"/>
      <c r="AL11" s="637">
        <v>2.9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2110</v>
      </c>
      <c r="BH11" s="635"/>
      <c r="BI11" s="635"/>
      <c r="BJ11" s="635"/>
      <c r="BK11" s="635"/>
      <c r="BL11" s="635"/>
      <c r="BM11" s="635"/>
      <c r="BN11" s="636"/>
      <c r="BO11" s="672">
        <v>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558235</v>
      </c>
      <c r="CS11" s="635"/>
      <c r="CT11" s="635"/>
      <c r="CU11" s="635"/>
      <c r="CV11" s="635"/>
      <c r="CW11" s="635"/>
      <c r="CX11" s="635"/>
      <c r="CY11" s="636"/>
      <c r="CZ11" s="672">
        <v>13.7</v>
      </c>
      <c r="DA11" s="672"/>
      <c r="DB11" s="672"/>
      <c r="DC11" s="672"/>
      <c r="DD11" s="640">
        <v>164223</v>
      </c>
      <c r="DE11" s="635"/>
      <c r="DF11" s="635"/>
      <c r="DG11" s="635"/>
      <c r="DH11" s="635"/>
      <c r="DI11" s="635"/>
      <c r="DJ11" s="635"/>
      <c r="DK11" s="635"/>
      <c r="DL11" s="635"/>
      <c r="DM11" s="635"/>
      <c r="DN11" s="635"/>
      <c r="DO11" s="635"/>
      <c r="DP11" s="636"/>
      <c r="DQ11" s="640">
        <v>284537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122275</v>
      </c>
      <c r="BH12" s="635"/>
      <c r="BI12" s="635"/>
      <c r="BJ12" s="635"/>
      <c r="BK12" s="635"/>
      <c r="BL12" s="635"/>
      <c r="BM12" s="635"/>
      <c r="BN12" s="636"/>
      <c r="BO12" s="672">
        <v>56.9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284204</v>
      </c>
      <c r="CS12" s="635"/>
      <c r="CT12" s="635"/>
      <c r="CU12" s="635"/>
      <c r="CV12" s="635"/>
      <c r="CW12" s="635"/>
      <c r="CX12" s="635"/>
      <c r="CY12" s="636"/>
      <c r="CZ12" s="672">
        <v>7</v>
      </c>
      <c r="DA12" s="672"/>
      <c r="DB12" s="672"/>
      <c r="DC12" s="672"/>
      <c r="DD12" s="640">
        <v>5757</v>
      </c>
      <c r="DE12" s="635"/>
      <c r="DF12" s="635"/>
      <c r="DG12" s="635"/>
      <c r="DH12" s="635"/>
      <c r="DI12" s="635"/>
      <c r="DJ12" s="635"/>
      <c r="DK12" s="635"/>
      <c r="DL12" s="635"/>
      <c r="DM12" s="635"/>
      <c r="DN12" s="635"/>
      <c r="DO12" s="635"/>
      <c r="DP12" s="636"/>
      <c r="DQ12" s="640">
        <v>235258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99538</v>
      </c>
      <c r="BH13" s="635"/>
      <c r="BI13" s="635"/>
      <c r="BJ13" s="635"/>
      <c r="BK13" s="635"/>
      <c r="BL13" s="635"/>
      <c r="BM13" s="635"/>
      <c r="BN13" s="636"/>
      <c r="BO13" s="672">
        <v>46.3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385405</v>
      </c>
      <c r="CS13" s="635"/>
      <c r="CT13" s="635"/>
      <c r="CU13" s="635"/>
      <c r="CV13" s="635"/>
      <c r="CW13" s="635"/>
      <c r="CX13" s="635"/>
      <c r="CY13" s="636"/>
      <c r="CZ13" s="672">
        <v>9.5</v>
      </c>
      <c r="DA13" s="672"/>
      <c r="DB13" s="672"/>
      <c r="DC13" s="672"/>
      <c r="DD13" s="640">
        <v>98008</v>
      </c>
      <c r="DE13" s="635"/>
      <c r="DF13" s="635"/>
      <c r="DG13" s="635"/>
      <c r="DH13" s="635"/>
      <c r="DI13" s="635"/>
      <c r="DJ13" s="635"/>
      <c r="DK13" s="635"/>
      <c r="DL13" s="635"/>
      <c r="DM13" s="635"/>
      <c r="DN13" s="635"/>
      <c r="DO13" s="635"/>
      <c r="DP13" s="636"/>
      <c r="DQ13" s="640">
        <v>298754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12707</v>
      </c>
      <c r="BH14" s="635"/>
      <c r="BI14" s="635"/>
      <c r="BJ14" s="635"/>
      <c r="BK14" s="635"/>
      <c r="BL14" s="635"/>
      <c r="BM14" s="635"/>
      <c r="BN14" s="636"/>
      <c r="BO14" s="672">
        <v>5.9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157531</v>
      </c>
      <c r="CS14" s="635"/>
      <c r="CT14" s="635"/>
      <c r="CU14" s="635"/>
      <c r="CV14" s="635"/>
      <c r="CW14" s="635"/>
      <c r="CX14" s="635"/>
      <c r="CY14" s="636"/>
      <c r="CZ14" s="672">
        <v>3.9</v>
      </c>
      <c r="DA14" s="672"/>
      <c r="DB14" s="672"/>
      <c r="DC14" s="672"/>
      <c r="DD14" s="640" t="s">
        <v>122</v>
      </c>
      <c r="DE14" s="635"/>
      <c r="DF14" s="635"/>
      <c r="DG14" s="635"/>
      <c r="DH14" s="635"/>
      <c r="DI14" s="635"/>
      <c r="DJ14" s="635"/>
      <c r="DK14" s="635"/>
      <c r="DL14" s="635"/>
      <c r="DM14" s="635"/>
      <c r="DN14" s="635"/>
      <c r="DO14" s="635"/>
      <c r="DP14" s="636"/>
      <c r="DQ14" s="640">
        <v>157425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3088</v>
      </c>
      <c r="S15" s="635"/>
      <c r="T15" s="635"/>
      <c r="U15" s="635"/>
      <c r="V15" s="635"/>
      <c r="W15" s="635"/>
      <c r="X15" s="635"/>
      <c r="Y15" s="636"/>
      <c r="Z15" s="672">
        <v>0.1</v>
      </c>
      <c r="AA15" s="672"/>
      <c r="AB15" s="672"/>
      <c r="AC15" s="672"/>
      <c r="AD15" s="673">
        <v>3088</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6077</v>
      </c>
      <c r="BH15" s="635"/>
      <c r="BI15" s="635"/>
      <c r="BJ15" s="635"/>
      <c r="BK15" s="635"/>
      <c r="BL15" s="635"/>
      <c r="BM15" s="635"/>
      <c r="BN15" s="636"/>
      <c r="BO15" s="672">
        <v>2.8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404678</v>
      </c>
      <c r="CS15" s="635"/>
      <c r="CT15" s="635"/>
      <c r="CU15" s="635"/>
      <c r="CV15" s="635"/>
      <c r="CW15" s="635"/>
      <c r="CX15" s="635"/>
      <c r="CY15" s="636"/>
      <c r="CZ15" s="672">
        <v>9.9</v>
      </c>
      <c r="DA15" s="672"/>
      <c r="DB15" s="672"/>
      <c r="DC15" s="672"/>
      <c r="DD15" s="640">
        <v>15947</v>
      </c>
      <c r="DE15" s="635"/>
      <c r="DF15" s="635"/>
      <c r="DG15" s="635"/>
      <c r="DH15" s="635"/>
      <c r="DI15" s="635"/>
      <c r="DJ15" s="635"/>
      <c r="DK15" s="635"/>
      <c r="DL15" s="635"/>
      <c r="DM15" s="635"/>
      <c r="DN15" s="635"/>
      <c r="DO15" s="635"/>
      <c r="DP15" s="636"/>
      <c r="DQ15" s="640">
        <v>340537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3560</v>
      </c>
      <c r="S16" s="635"/>
      <c r="T16" s="635"/>
      <c r="U16" s="635"/>
      <c r="V16" s="635"/>
      <c r="W16" s="635"/>
      <c r="X16" s="635"/>
      <c r="Y16" s="636"/>
      <c r="Z16" s="672">
        <v>0.1</v>
      </c>
      <c r="AA16" s="672"/>
      <c r="AB16" s="672"/>
      <c r="AC16" s="672"/>
      <c r="AD16" s="673">
        <v>3560</v>
      </c>
      <c r="AE16" s="673"/>
      <c r="AF16" s="673"/>
      <c r="AG16" s="673"/>
      <c r="AH16" s="673"/>
      <c r="AI16" s="673"/>
      <c r="AJ16" s="673"/>
      <c r="AK16" s="673"/>
      <c r="AL16" s="637">
        <v>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177313</v>
      </c>
      <c r="CS16" s="635"/>
      <c r="CT16" s="635"/>
      <c r="CU16" s="635"/>
      <c r="CV16" s="635"/>
      <c r="CW16" s="635"/>
      <c r="CX16" s="635"/>
      <c r="CY16" s="636"/>
      <c r="CZ16" s="672">
        <v>4.3</v>
      </c>
      <c r="DA16" s="672"/>
      <c r="DB16" s="672"/>
      <c r="DC16" s="672"/>
      <c r="DD16" s="640" t="s">
        <v>122</v>
      </c>
      <c r="DE16" s="635"/>
      <c r="DF16" s="635"/>
      <c r="DG16" s="635"/>
      <c r="DH16" s="635"/>
      <c r="DI16" s="635"/>
      <c r="DJ16" s="635"/>
      <c r="DK16" s="635"/>
      <c r="DL16" s="635"/>
      <c r="DM16" s="635"/>
      <c r="DN16" s="635"/>
      <c r="DO16" s="635"/>
      <c r="DP16" s="636"/>
      <c r="DQ16" s="640">
        <v>7087</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10275</v>
      </c>
      <c r="S17" s="635"/>
      <c r="T17" s="635"/>
      <c r="U17" s="635"/>
      <c r="V17" s="635"/>
      <c r="W17" s="635"/>
      <c r="X17" s="635"/>
      <c r="Y17" s="636"/>
      <c r="Z17" s="672">
        <v>0.2</v>
      </c>
      <c r="AA17" s="672"/>
      <c r="AB17" s="672"/>
      <c r="AC17" s="672"/>
      <c r="AD17" s="673">
        <v>10275</v>
      </c>
      <c r="AE17" s="673"/>
      <c r="AF17" s="673"/>
      <c r="AG17" s="673"/>
      <c r="AH17" s="673"/>
      <c r="AI17" s="673"/>
      <c r="AJ17" s="673"/>
      <c r="AK17" s="673"/>
      <c r="AL17" s="637">
        <v>0.4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336805</v>
      </c>
      <c r="CS17" s="635"/>
      <c r="CT17" s="635"/>
      <c r="CU17" s="635"/>
      <c r="CV17" s="635"/>
      <c r="CW17" s="635"/>
      <c r="CX17" s="635"/>
      <c r="CY17" s="636"/>
      <c r="CZ17" s="672">
        <v>8.3000000000000007</v>
      </c>
      <c r="DA17" s="672"/>
      <c r="DB17" s="672"/>
      <c r="DC17" s="672"/>
      <c r="DD17" s="640" t="s">
        <v>122</v>
      </c>
      <c r="DE17" s="635"/>
      <c r="DF17" s="635"/>
      <c r="DG17" s="635"/>
      <c r="DH17" s="635"/>
      <c r="DI17" s="635"/>
      <c r="DJ17" s="635"/>
      <c r="DK17" s="635"/>
      <c r="DL17" s="635"/>
      <c r="DM17" s="635"/>
      <c r="DN17" s="635"/>
      <c r="DO17" s="635"/>
      <c r="DP17" s="636"/>
      <c r="DQ17" s="640">
        <v>330711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1114</v>
      </c>
      <c r="S18" s="635"/>
      <c r="T18" s="635"/>
      <c r="U18" s="635"/>
      <c r="V18" s="635"/>
      <c r="W18" s="635"/>
      <c r="X18" s="635"/>
      <c r="Y18" s="636"/>
      <c r="Z18" s="672">
        <v>0</v>
      </c>
      <c r="AA18" s="672"/>
      <c r="AB18" s="672"/>
      <c r="AC18" s="672"/>
      <c r="AD18" s="673">
        <v>1114</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9161</v>
      </c>
      <c r="S19" s="635"/>
      <c r="T19" s="635"/>
      <c r="U19" s="635"/>
      <c r="V19" s="635"/>
      <c r="W19" s="635"/>
      <c r="X19" s="635"/>
      <c r="Y19" s="636"/>
      <c r="Z19" s="672">
        <v>0.2</v>
      </c>
      <c r="AA19" s="672"/>
      <c r="AB19" s="672"/>
      <c r="AC19" s="672"/>
      <c r="AD19" s="673">
        <v>9161</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7845</v>
      </c>
      <c r="BH19" s="635"/>
      <c r="BI19" s="635"/>
      <c r="BJ19" s="635"/>
      <c r="BK19" s="635"/>
      <c r="BL19" s="635"/>
      <c r="BM19" s="635"/>
      <c r="BN19" s="636"/>
      <c r="BO19" s="672">
        <v>3.6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7845</v>
      </c>
      <c r="BH20" s="635"/>
      <c r="BI20" s="635"/>
      <c r="BJ20" s="635"/>
      <c r="BK20" s="635"/>
      <c r="BL20" s="635"/>
      <c r="BM20" s="635"/>
      <c r="BN20" s="636"/>
      <c r="BO20" s="672">
        <v>3.6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4077166</v>
      </c>
      <c r="CS20" s="635"/>
      <c r="CT20" s="635"/>
      <c r="CU20" s="635"/>
      <c r="CV20" s="635"/>
      <c r="CW20" s="635"/>
      <c r="CX20" s="635"/>
      <c r="CY20" s="636"/>
      <c r="CZ20" s="672">
        <v>100</v>
      </c>
      <c r="DA20" s="672"/>
      <c r="DB20" s="672"/>
      <c r="DC20" s="672"/>
      <c r="DD20" s="640">
        <v>312199</v>
      </c>
      <c r="DE20" s="635"/>
      <c r="DF20" s="635"/>
      <c r="DG20" s="635"/>
      <c r="DH20" s="635"/>
      <c r="DI20" s="635"/>
      <c r="DJ20" s="635"/>
      <c r="DK20" s="635"/>
      <c r="DL20" s="635"/>
      <c r="DM20" s="635"/>
      <c r="DN20" s="635"/>
      <c r="DO20" s="635"/>
      <c r="DP20" s="636"/>
      <c r="DQ20" s="640">
        <v>2931115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2231309</v>
      </c>
      <c r="S21" s="635"/>
      <c r="T21" s="635"/>
      <c r="U21" s="635"/>
      <c r="V21" s="635"/>
      <c r="W21" s="635"/>
      <c r="X21" s="635"/>
      <c r="Y21" s="636"/>
      <c r="Z21" s="672">
        <v>52.7</v>
      </c>
      <c r="AA21" s="672"/>
      <c r="AB21" s="672"/>
      <c r="AC21" s="672"/>
      <c r="AD21" s="673">
        <v>2027135</v>
      </c>
      <c r="AE21" s="673"/>
      <c r="AF21" s="673"/>
      <c r="AG21" s="673"/>
      <c r="AH21" s="673"/>
      <c r="AI21" s="673"/>
      <c r="AJ21" s="673"/>
      <c r="AK21" s="673"/>
      <c r="AL21" s="637">
        <v>83.9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7845</v>
      </c>
      <c r="BH21" s="635"/>
      <c r="BI21" s="635"/>
      <c r="BJ21" s="635"/>
      <c r="BK21" s="635"/>
      <c r="BL21" s="635"/>
      <c r="BM21" s="635"/>
      <c r="BN21" s="636"/>
      <c r="BO21" s="672">
        <v>3.6</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2027135</v>
      </c>
      <c r="S22" s="635"/>
      <c r="T22" s="635"/>
      <c r="U22" s="635"/>
      <c r="V22" s="635"/>
      <c r="W22" s="635"/>
      <c r="X22" s="635"/>
      <c r="Y22" s="636"/>
      <c r="Z22" s="672">
        <v>47.9</v>
      </c>
      <c r="AA22" s="672"/>
      <c r="AB22" s="672"/>
      <c r="AC22" s="672"/>
      <c r="AD22" s="673">
        <v>2027135</v>
      </c>
      <c r="AE22" s="673"/>
      <c r="AF22" s="673"/>
      <c r="AG22" s="673"/>
      <c r="AH22" s="673"/>
      <c r="AI22" s="673"/>
      <c r="AJ22" s="673"/>
      <c r="AK22" s="673"/>
      <c r="AL22" s="637">
        <v>83.9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204174</v>
      </c>
      <c r="S23" s="635"/>
      <c r="T23" s="635"/>
      <c r="U23" s="635"/>
      <c r="V23" s="635"/>
      <c r="W23" s="635"/>
      <c r="X23" s="635"/>
      <c r="Y23" s="636"/>
      <c r="Z23" s="672">
        <v>4.8</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1405072</v>
      </c>
      <c r="CS24" s="690"/>
      <c r="CT24" s="690"/>
      <c r="CU24" s="690"/>
      <c r="CV24" s="690"/>
      <c r="CW24" s="690"/>
      <c r="CX24" s="690"/>
      <c r="CY24" s="715"/>
      <c r="CZ24" s="716">
        <v>34.5</v>
      </c>
      <c r="DA24" s="698"/>
      <c r="DB24" s="698"/>
      <c r="DC24" s="718"/>
      <c r="DD24" s="714">
        <v>1219563</v>
      </c>
      <c r="DE24" s="690"/>
      <c r="DF24" s="690"/>
      <c r="DG24" s="690"/>
      <c r="DH24" s="690"/>
      <c r="DI24" s="690"/>
      <c r="DJ24" s="690"/>
      <c r="DK24" s="715"/>
      <c r="DL24" s="714">
        <v>1143394</v>
      </c>
      <c r="DM24" s="690"/>
      <c r="DN24" s="690"/>
      <c r="DO24" s="690"/>
      <c r="DP24" s="690"/>
      <c r="DQ24" s="690"/>
      <c r="DR24" s="690"/>
      <c r="DS24" s="690"/>
      <c r="DT24" s="690"/>
      <c r="DU24" s="690"/>
      <c r="DV24" s="715"/>
      <c r="DW24" s="716">
        <v>47.3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2600888</v>
      </c>
      <c r="S25" s="635"/>
      <c r="T25" s="635"/>
      <c r="U25" s="635"/>
      <c r="V25" s="635"/>
      <c r="W25" s="635"/>
      <c r="X25" s="635"/>
      <c r="Y25" s="636"/>
      <c r="Z25" s="672">
        <v>61.5</v>
      </c>
      <c r="AA25" s="672"/>
      <c r="AB25" s="672"/>
      <c r="AC25" s="672"/>
      <c r="AD25" s="673">
        <v>2396714</v>
      </c>
      <c r="AE25" s="673"/>
      <c r="AF25" s="673"/>
      <c r="AG25" s="673"/>
      <c r="AH25" s="673"/>
      <c r="AI25" s="673"/>
      <c r="AJ25" s="673"/>
      <c r="AK25" s="673"/>
      <c r="AL25" s="637">
        <v>99.2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779888</v>
      </c>
      <c r="CS25" s="647"/>
      <c r="CT25" s="647"/>
      <c r="CU25" s="647"/>
      <c r="CV25" s="647"/>
      <c r="CW25" s="647"/>
      <c r="CX25" s="647"/>
      <c r="CY25" s="648"/>
      <c r="CZ25" s="637">
        <v>19.100000000000001</v>
      </c>
      <c r="DA25" s="649"/>
      <c r="DB25" s="649"/>
      <c r="DC25" s="650"/>
      <c r="DD25" s="640">
        <v>746127</v>
      </c>
      <c r="DE25" s="647"/>
      <c r="DF25" s="647"/>
      <c r="DG25" s="647"/>
      <c r="DH25" s="647"/>
      <c r="DI25" s="647"/>
      <c r="DJ25" s="647"/>
      <c r="DK25" s="648"/>
      <c r="DL25" s="640">
        <v>739183</v>
      </c>
      <c r="DM25" s="647"/>
      <c r="DN25" s="647"/>
      <c r="DO25" s="647"/>
      <c r="DP25" s="647"/>
      <c r="DQ25" s="647"/>
      <c r="DR25" s="647"/>
      <c r="DS25" s="647"/>
      <c r="DT25" s="647"/>
      <c r="DU25" s="647"/>
      <c r="DV25" s="648"/>
      <c r="DW25" s="637">
        <v>30.5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463642</v>
      </c>
      <c r="CS26" s="635"/>
      <c r="CT26" s="635"/>
      <c r="CU26" s="635"/>
      <c r="CV26" s="635"/>
      <c r="CW26" s="635"/>
      <c r="CX26" s="635"/>
      <c r="CY26" s="636"/>
      <c r="CZ26" s="637">
        <v>11.4</v>
      </c>
      <c r="DA26" s="649"/>
      <c r="DB26" s="649"/>
      <c r="DC26" s="650"/>
      <c r="DD26" s="640">
        <v>443990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16304</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214974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288379</v>
      </c>
      <c r="CS27" s="647"/>
      <c r="CT27" s="647"/>
      <c r="CU27" s="647"/>
      <c r="CV27" s="647"/>
      <c r="CW27" s="647"/>
      <c r="CX27" s="647"/>
      <c r="CY27" s="648"/>
      <c r="CZ27" s="637">
        <v>7.1</v>
      </c>
      <c r="DA27" s="649"/>
      <c r="DB27" s="649"/>
      <c r="DC27" s="650"/>
      <c r="DD27" s="640">
        <v>142725</v>
      </c>
      <c r="DE27" s="647"/>
      <c r="DF27" s="647"/>
      <c r="DG27" s="647"/>
      <c r="DH27" s="647"/>
      <c r="DI27" s="647"/>
      <c r="DJ27" s="647"/>
      <c r="DK27" s="648"/>
      <c r="DL27" s="640">
        <v>73500</v>
      </c>
      <c r="DM27" s="647"/>
      <c r="DN27" s="647"/>
      <c r="DO27" s="647"/>
      <c r="DP27" s="647"/>
      <c r="DQ27" s="647"/>
      <c r="DR27" s="647"/>
      <c r="DS27" s="647"/>
      <c r="DT27" s="647"/>
      <c r="DU27" s="647"/>
      <c r="DV27" s="648"/>
      <c r="DW27" s="637">
        <v>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49174</v>
      </c>
      <c r="S28" s="635"/>
      <c r="T28" s="635"/>
      <c r="U28" s="635"/>
      <c r="V28" s="635"/>
      <c r="W28" s="635"/>
      <c r="X28" s="635"/>
      <c r="Y28" s="636"/>
      <c r="Z28" s="672">
        <v>1.2</v>
      </c>
      <c r="AA28" s="672"/>
      <c r="AB28" s="672"/>
      <c r="AC28" s="672"/>
      <c r="AD28" s="673">
        <v>826</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336805</v>
      </c>
      <c r="CS28" s="635"/>
      <c r="CT28" s="635"/>
      <c r="CU28" s="635"/>
      <c r="CV28" s="635"/>
      <c r="CW28" s="635"/>
      <c r="CX28" s="635"/>
      <c r="CY28" s="636"/>
      <c r="CZ28" s="637">
        <v>8.3000000000000007</v>
      </c>
      <c r="DA28" s="649"/>
      <c r="DB28" s="649"/>
      <c r="DC28" s="650"/>
      <c r="DD28" s="640">
        <v>330711</v>
      </c>
      <c r="DE28" s="635"/>
      <c r="DF28" s="635"/>
      <c r="DG28" s="635"/>
      <c r="DH28" s="635"/>
      <c r="DI28" s="635"/>
      <c r="DJ28" s="635"/>
      <c r="DK28" s="636"/>
      <c r="DL28" s="640">
        <v>330711</v>
      </c>
      <c r="DM28" s="635"/>
      <c r="DN28" s="635"/>
      <c r="DO28" s="635"/>
      <c r="DP28" s="635"/>
      <c r="DQ28" s="635"/>
      <c r="DR28" s="635"/>
      <c r="DS28" s="635"/>
      <c r="DT28" s="635"/>
      <c r="DU28" s="635"/>
      <c r="DV28" s="636"/>
      <c r="DW28" s="637">
        <v>13.7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7004</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336804</v>
      </c>
      <c r="CS29" s="647"/>
      <c r="CT29" s="647"/>
      <c r="CU29" s="647"/>
      <c r="CV29" s="647"/>
      <c r="CW29" s="647"/>
      <c r="CX29" s="647"/>
      <c r="CY29" s="648"/>
      <c r="CZ29" s="637">
        <v>8.3000000000000007</v>
      </c>
      <c r="DA29" s="649"/>
      <c r="DB29" s="649"/>
      <c r="DC29" s="650"/>
      <c r="DD29" s="640">
        <v>330710</v>
      </c>
      <c r="DE29" s="647"/>
      <c r="DF29" s="647"/>
      <c r="DG29" s="647"/>
      <c r="DH29" s="647"/>
      <c r="DI29" s="647"/>
      <c r="DJ29" s="647"/>
      <c r="DK29" s="648"/>
      <c r="DL29" s="640">
        <v>330710</v>
      </c>
      <c r="DM29" s="647"/>
      <c r="DN29" s="647"/>
      <c r="DO29" s="647"/>
      <c r="DP29" s="647"/>
      <c r="DQ29" s="647"/>
      <c r="DR29" s="647"/>
      <c r="DS29" s="647"/>
      <c r="DT29" s="647"/>
      <c r="DU29" s="647"/>
      <c r="DV29" s="648"/>
      <c r="DW29" s="637">
        <v>13.7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413562</v>
      </c>
      <c r="S30" s="635"/>
      <c r="T30" s="635"/>
      <c r="U30" s="635"/>
      <c r="V30" s="635"/>
      <c r="W30" s="635"/>
      <c r="X30" s="635"/>
      <c r="Y30" s="636"/>
      <c r="Z30" s="672">
        <v>9.8000000000000007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331224</v>
      </c>
      <c r="CS30" s="635"/>
      <c r="CT30" s="635"/>
      <c r="CU30" s="635"/>
      <c r="CV30" s="635"/>
      <c r="CW30" s="635"/>
      <c r="CX30" s="635"/>
      <c r="CY30" s="636"/>
      <c r="CZ30" s="637">
        <v>8.1</v>
      </c>
      <c r="DA30" s="649"/>
      <c r="DB30" s="649"/>
      <c r="DC30" s="650"/>
      <c r="DD30" s="640">
        <v>325533</v>
      </c>
      <c r="DE30" s="635"/>
      <c r="DF30" s="635"/>
      <c r="DG30" s="635"/>
      <c r="DH30" s="635"/>
      <c r="DI30" s="635"/>
      <c r="DJ30" s="635"/>
      <c r="DK30" s="636"/>
      <c r="DL30" s="640">
        <v>325533</v>
      </c>
      <c r="DM30" s="635"/>
      <c r="DN30" s="635"/>
      <c r="DO30" s="635"/>
      <c r="DP30" s="635"/>
      <c r="DQ30" s="635"/>
      <c r="DR30" s="635"/>
      <c r="DS30" s="635"/>
      <c r="DT30" s="635"/>
      <c r="DU30" s="635"/>
      <c r="DV30" s="636"/>
      <c r="DW30" s="637">
        <v>13.5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98.5</v>
      </c>
      <c r="BH31" s="697"/>
      <c r="BI31" s="697"/>
      <c r="BJ31" s="697"/>
      <c r="BK31" s="697"/>
      <c r="BL31" s="697"/>
      <c r="BM31" s="698">
        <v>95.3</v>
      </c>
      <c r="BN31" s="697"/>
      <c r="BO31" s="697"/>
      <c r="BP31" s="697"/>
      <c r="BQ31" s="699"/>
      <c r="BR31" s="696">
        <v>98.5</v>
      </c>
      <c r="BS31" s="697"/>
      <c r="BT31" s="697"/>
      <c r="BU31" s="697"/>
      <c r="BV31" s="697"/>
      <c r="BW31" s="697"/>
      <c r="BX31" s="698">
        <v>95.6</v>
      </c>
      <c r="BY31" s="697"/>
      <c r="BZ31" s="697"/>
      <c r="CA31" s="697"/>
      <c r="CB31" s="699"/>
      <c r="CD31" s="655"/>
      <c r="CE31" s="656"/>
      <c r="CF31" s="631" t="s">
        <v>300</v>
      </c>
      <c r="CG31" s="632"/>
      <c r="CH31" s="632"/>
      <c r="CI31" s="632"/>
      <c r="CJ31" s="632"/>
      <c r="CK31" s="632"/>
      <c r="CL31" s="632"/>
      <c r="CM31" s="632"/>
      <c r="CN31" s="632"/>
      <c r="CO31" s="632"/>
      <c r="CP31" s="632"/>
      <c r="CQ31" s="633"/>
      <c r="CR31" s="634">
        <v>5580</v>
      </c>
      <c r="CS31" s="647"/>
      <c r="CT31" s="647"/>
      <c r="CU31" s="647"/>
      <c r="CV31" s="647"/>
      <c r="CW31" s="647"/>
      <c r="CX31" s="647"/>
      <c r="CY31" s="648"/>
      <c r="CZ31" s="637">
        <v>0.1</v>
      </c>
      <c r="DA31" s="649"/>
      <c r="DB31" s="649"/>
      <c r="DC31" s="650"/>
      <c r="DD31" s="640">
        <v>5177</v>
      </c>
      <c r="DE31" s="647"/>
      <c r="DF31" s="647"/>
      <c r="DG31" s="647"/>
      <c r="DH31" s="647"/>
      <c r="DI31" s="647"/>
      <c r="DJ31" s="647"/>
      <c r="DK31" s="648"/>
      <c r="DL31" s="640">
        <v>5177</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199680</v>
      </c>
      <c r="S32" s="635"/>
      <c r="T32" s="635"/>
      <c r="U32" s="635"/>
      <c r="V32" s="635"/>
      <c r="W32" s="635"/>
      <c r="X32" s="635"/>
      <c r="Y32" s="636"/>
      <c r="Z32" s="672">
        <v>4.7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v>
      </c>
      <c r="BH32" s="647"/>
      <c r="BI32" s="647"/>
      <c r="BJ32" s="647"/>
      <c r="BK32" s="647"/>
      <c r="BL32" s="647"/>
      <c r="BM32" s="638">
        <v>96.4</v>
      </c>
      <c r="BN32" s="647"/>
      <c r="BO32" s="647"/>
      <c r="BP32" s="647"/>
      <c r="BQ32" s="670"/>
      <c r="BR32" s="700">
        <v>99.5</v>
      </c>
      <c r="BS32" s="647"/>
      <c r="BT32" s="647"/>
      <c r="BU32" s="647"/>
      <c r="BV32" s="647"/>
      <c r="BW32" s="647"/>
      <c r="BX32" s="638">
        <v>96.5</v>
      </c>
      <c r="BY32" s="647"/>
      <c r="BZ32" s="647"/>
      <c r="CA32" s="647"/>
      <c r="CB32" s="670"/>
      <c r="CD32" s="657"/>
      <c r="CE32" s="658"/>
      <c r="CF32" s="631" t="s">
        <v>304</v>
      </c>
      <c r="CG32" s="632"/>
      <c r="CH32" s="632"/>
      <c r="CI32" s="632"/>
      <c r="CJ32" s="632"/>
      <c r="CK32" s="632"/>
      <c r="CL32" s="632"/>
      <c r="CM32" s="632"/>
      <c r="CN32" s="632"/>
      <c r="CO32" s="632"/>
      <c r="CP32" s="632"/>
      <c r="CQ32" s="633"/>
      <c r="CR32" s="634">
        <v>1</v>
      </c>
      <c r="CS32" s="635"/>
      <c r="CT32" s="635"/>
      <c r="CU32" s="635"/>
      <c r="CV32" s="635"/>
      <c r="CW32" s="635"/>
      <c r="CX32" s="635"/>
      <c r="CY32" s="636"/>
      <c r="CZ32" s="637">
        <v>0</v>
      </c>
      <c r="DA32" s="649"/>
      <c r="DB32" s="649"/>
      <c r="DC32" s="650"/>
      <c r="DD32" s="640">
        <v>1</v>
      </c>
      <c r="DE32" s="635"/>
      <c r="DF32" s="635"/>
      <c r="DG32" s="635"/>
      <c r="DH32" s="635"/>
      <c r="DI32" s="635"/>
      <c r="DJ32" s="635"/>
      <c r="DK32" s="636"/>
      <c r="DL32" s="640">
        <v>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98421</v>
      </c>
      <c r="S33" s="635"/>
      <c r="T33" s="635"/>
      <c r="U33" s="635"/>
      <c r="V33" s="635"/>
      <c r="W33" s="635"/>
      <c r="X33" s="635"/>
      <c r="Y33" s="636"/>
      <c r="Z33" s="672">
        <v>2.2999999999999998</v>
      </c>
      <c r="AA33" s="672"/>
      <c r="AB33" s="672"/>
      <c r="AC33" s="672"/>
      <c r="AD33" s="673">
        <v>16905</v>
      </c>
      <c r="AE33" s="673"/>
      <c r="AF33" s="673"/>
      <c r="AG33" s="673"/>
      <c r="AH33" s="673"/>
      <c r="AI33" s="673"/>
      <c r="AJ33" s="673"/>
      <c r="AK33" s="673"/>
      <c r="AL33" s="637">
        <v>0.7</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97.5</v>
      </c>
      <c r="BH33" s="619"/>
      <c r="BI33" s="619"/>
      <c r="BJ33" s="619"/>
      <c r="BK33" s="619"/>
      <c r="BL33" s="619"/>
      <c r="BM33" s="665">
        <v>92.6</v>
      </c>
      <c r="BN33" s="619"/>
      <c r="BO33" s="619"/>
      <c r="BP33" s="619"/>
      <c r="BQ33" s="682"/>
      <c r="BR33" s="695">
        <v>97.1</v>
      </c>
      <c r="BS33" s="619"/>
      <c r="BT33" s="619"/>
      <c r="BU33" s="619"/>
      <c r="BV33" s="619"/>
      <c r="BW33" s="619"/>
      <c r="BX33" s="665">
        <v>93.1</v>
      </c>
      <c r="BY33" s="619"/>
      <c r="BZ33" s="619"/>
      <c r="CA33" s="619"/>
      <c r="CB33" s="682"/>
      <c r="CD33" s="631" t="s">
        <v>307</v>
      </c>
      <c r="CE33" s="632"/>
      <c r="CF33" s="632"/>
      <c r="CG33" s="632"/>
      <c r="CH33" s="632"/>
      <c r="CI33" s="632"/>
      <c r="CJ33" s="632"/>
      <c r="CK33" s="632"/>
      <c r="CL33" s="632"/>
      <c r="CM33" s="632"/>
      <c r="CN33" s="632"/>
      <c r="CO33" s="632"/>
      <c r="CP33" s="632"/>
      <c r="CQ33" s="633"/>
      <c r="CR33" s="634">
        <v>2182582</v>
      </c>
      <c r="CS33" s="647"/>
      <c r="CT33" s="647"/>
      <c r="CU33" s="647"/>
      <c r="CV33" s="647"/>
      <c r="CW33" s="647"/>
      <c r="CX33" s="647"/>
      <c r="CY33" s="648"/>
      <c r="CZ33" s="637">
        <v>53.5</v>
      </c>
      <c r="DA33" s="649"/>
      <c r="DB33" s="649"/>
      <c r="DC33" s="650"/>
      <c r="DD33" s="640">
        <v>1583783</v>
      </c>
      <c r="DE33" s="647"/>
      <c r="DF33" s="647"/>
      <c r="DG33" s="647"/>
      <c r="DH33" s="647"/>
      <c r="DI33" s="647"/>
      <c r="DJ33" s="647"/>
      <c r="DK33" s="648"/>
      <c r="DL33" s="640">
        <v>1039698</v>
      </c>
      <c r="DM33" s="647"/>
      <c r="DN33" s="647"/>
      <c r="DO33" s="647"/>
      <c r="DP33" s="647"/>
      <c r="DQ33" s="647"/>
      <c r="DR33" s="647"/>
      <c r="DS33" s="647"/>
      <c r="DT33" s="647"/>
      <c r="DU33" s="647"/>
      <c r="DV33" s="648"/>
      <c r="DW33" s="637">
        <v>43</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35263</v>
      </c>
      <c r="S34" s="635"/>
      <c r="T34" s="635"/>
      <c r="U34" s="635"/>
      <c r="V34" s="635"/>
      <c r="W34" s="635"/>
      <c r="X34" s="635"/>
      <c r="Y34" s="636"/>
      <c r="Z34" s="672">
        <v>0.8</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617117</v>
      </c>
      <c r="CS34" s="635"/>
      <c r="CT34" s="635"/>
      <c r="CU34" s="635"/>
      <c r="CV34" s="635"/>
      <c r="CW34" s="635"/>
      <c r="CX34" s="635"/>
      <c r="CY34" s="636"/>
      <c r="CZ34" s="637">
        <v>15.1</v>
      </c>
      <c r="DA34" s="649"/>
      <c r="DB34" s="649"/>
      <c r="DC34" s="650"/>
      <c r="DD34" s="640">
        <v>487492</v>
      </c>
      <c r="DE34" s="635"/>
      <c r="DF34" s="635"/>
      <c r="DG34" s="635"/>
      <c r="DH34" s="635"/>
      <c r="DI34" s="635"/>
      <c r="DJ34" s="635"/>
      <c r="DK34" s="636"/>
      <c r="DL34" s="640">
        <v>402789</v>
      </c>
      <c r="DM34" s="635"/>
      <c r="DN34" s="635"/>
      <c r="DO34" s="635"/>
      <c r="DP34" s="635"/>
      <c r="DQ34" s="635"/>
      <c r="DR34" s="635"/>
      <c r="DS34" s="635"/>
      <c r="DT34" s="635"/>
      <c r="DU34" s="635"/>
      <c r="DV34" s="636"/>
      <c r="DW34" s="637">
        <v>16.600000000000001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228667</v>
      </c>
      <c r="S35" s="635"/>
      <c r="T35" s="635"/>
      <c r="U35" s="635"/>
      <c r="V35" s="635"/>
      <c r="W35" s="635"/>
      <c r="X35" s="635"/>
      <c r="Y35" s="636"/>
      <c r="Z35" s="672">
        <v>5.4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81162</v>
      </c>
      <c r="CS35" s="647"/>
      <c r="CT35" s="647"/>
      <c r="CU35" s="647"/>
      <c r="CV35" s="647"/>
      <c r="CW35" s="647"/>
      <c r="CX35" s="647"/>
      <c r="CY35" s="648"/>
      <c r="CZ35" s="637">
        <v>2</v>
      </c>
      <c r="DA35" s="649"/>
      <c r="DB35" s="649"/>
      <c r="DC35" s="650"/>
      <c r="DD35" s="640">
        <v>54851</v>
      </c>
      <c r="DE35" s="647"/>
      <c r="DF35" s="647"/>
      <c r="DG35" s="647"/>
      <c r="DH35" s="647"/>
      <c r="DI35" s="647"/>
      <c r="DJ35" s="647"/>
      <c r="DK35" s="648"/>
      <c r="DL35" s="640">
        <v>49751</v>
      </c>
      <c r="DM35" s="647"/>
      <c r="DN35" s="647"/>
      <c r="DO35" s="647"/>
      <c r="DP35" s="647"/>
      <c r="DQ35" s="647"/>
      <c r="DR35" s="647"/>
      <c r="DS35" s="647"/>
      <c r="DT35" s="647"/>
      <c r="DU35" s="647"/>
      <c r="DV35" s="648"/>
      <c r="DW35" s="637">
        <v>2.1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215108</v>
      </c>
      <c r="S36" s="635"/>
      <c r="T36" s="635"/>
      <c r="U36" s="635"/>
      <c r="V36" s="635"/>
      <c r="W36" s="635"/>
      <c r="X36" s="635"/>
      <c r="Y36" s="636"/>
      <c r="Z36" s="672">
        <v>5.0999999999999996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463763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70676</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841927</v>
      </c>
      <c r="CS36" s="635"/>
      <c r="CT36" s="635"/>
      <c r="CU36" s="635"/>
      <c r="CV36" s="635"/>
      <c r="CW36" s="635"/>
      <c r="CX36" s="635"/>
      <c r="CY36" s="636"/>
      <c r="CZ36" s="637">
        <v>20.6</v>
      </c>
      <c r="DA36" s="649"/>
      <c r="DB36" s="649"/>
      <c r="DC36" s="650"/>
      <c r="DD36" s="640">
        <v>536770</v>
      </c>
      <c r="DE36" s="635"/>
      <c r="DF36" s="635"/>
      <c r="DG36" s="635"/>
      <c r="DH36" s="635"/>
      <c r="DI36" s="635"/>
      <c r="DJ36" s="635"/>
      <c r="DK36" s="636"/>
      <c r="DL36" s="640">
        <v>382396</v>
      </c>
      <c r="DM36" s="635"/>
      <c r="DN36" s="635"/>
      <c r="DO36" s="635"/>
      <c r="DP36" s="635"/>
      <c r="DQ36" s="635"/>
      <c r="DR36" s="635"/>
      <c r="DS36" s="635"/>
      <c r="DT36" s="635"/>
      <c r="DU36" s="635"/>
      <c r="DV36" s="636"/>
      <c r="DW36" s="637">
        <v>15.8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137083</v>
      </c>
      <c r="S37" s="635"/>
      <c r="T37" s="635"/>
      <c r="U37" s="635"/>
      <c r="V37" s="635"/>
      <c r="W37" s="635"/>
      <c r="X37" s="635"/>
      <c r="Y37" s="636"/>
      <c r="Z37" s="672">
        <v>3.2</v>
      </c>
      <c r="AA37" s="672"/>
      <c r="AB37" s="672"/>
      <c r="AC37" s="672"/>
      <c r="AD37" s="673">
        <v>1447</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171778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63213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379901</v>
      </c>
      <c r="CS37" s="647"/>
      <c r="CT37" s="647"/>
      <c r="CU37" s="647"/>
      <c r="CV37" s="647"/>
      <c r="CW37" s="647"/>
      <c r="CX37" s="647"/>
      <c r="CY37" s="648"/>
      <c r="CZ37" s="637">
        <v>9.3000000000000007</v>
      </c>
      <c r="DA37" s="649"/>
      <c r="DB37" s="649"/>
      <c r="DC37" s="650"/>
      <c r="DD37" s="640">
        <v>217027</v>
      </c>
      <c r="DE37" s="647"/>
      <c r="DF37" s="647"/>
      <c r="DG37" s="647"/>
      <c r="DH37" s="647"/>
      <c r="DI37" s="647"/>
      <c r="DJ37" s="647"/>
      <c r="DK37" s="648"/>
      <c r="DL37" s="640">
        <v>210427</v>
      </c>
      <c r="DM37" s="647"/>
      <c r="DN37" s="647"/>
      <c r="DO37" s="647"/>
      <c r="DP37" s="647"/>
      <c r="DQ37" s="647"/>
      <c r="DR37" s="647"/>
      <c r="DS37" s="647"/>
      <c r="DT37" s="647"/>
      <c r="DU37" s="647"/>
      <c r="DV37" s="648"/>
      <c r="DW37" s="637">
        <v>8.6999999999999993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229976</v>
      </c>
      <c r="S38" s="635"/>
      <c r="T38" s="635"/>
      <c r="U38" s="635"/>
      <c r="V38" s="635"/>
      <c r="W38" s="635"/>
      <c r="X38" s="635"/>
      <c r="Y38" s="636"/>
      <c r="Z38" s="672">
        <v>5.4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76067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426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215918</v>
      </c>
      <c r="CS38" s="635"/>
      <c r="CT38" s="635"/>
      <c r="CU38" s="635"/>
      <c r="CV38" s="635"/>
      <c r="CW38" s="635"/>
      <c r="CX38" s="635"/>
      <c r="CY38" s="636"/>
      <c r="CZ38" s="637">
        <v>5.3</v>
      </c>
      <c r="DA38" s="649"/>
      <c r="DB38" s="649"/>
      <c r="DC38" s="650"/>
      <c r="DD38" s="640">
        <v>177500</v>
      </c>
      <c r="DE38" s="635"/>
      <c r="DF38" s="635"/>
      <c r="DG38" s="635"/>
      <c r="DH38" s="635"/>
      <c r="DI38" s="635"/>
      <c r="DJ38" s="635"/>
      <c r="DK38" s="636"/>
      <c r="DL38" s="640">
        <v>177500</v>
      </c>
      <c r="DM38" s="635"/>
      <c r="DN38" s="635"/>
      <c r="DO38" s="635"/>
      <c r="DP38" s="635"/>
      <c r="DQ38" s="635"/>
      <c r="DR38" s="635"/>
      <c r="DS38" s="635"/>
      <c r="DT38" s="635"/>
      <c r="DU38" s="635"/>
      <c r="DV38" s="636"/>
      <c r="DW38" s="637">
        <v>7.3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604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223014</v>
      </c>
      <c r="CS39" s="647"/>
      <c r="CT39" s="647"/>
      <c r="CU39" s="647"/>
      <c r="CV39" s="647"/>
      <c r="CW39" s="647"/>
      <c r="CX39" s="647"/>
      <c r="CY39" s="648"/>
      <c r="CZ39" s="637">
        <v>5.5</v>
      </c>
      <c r="DA39" s="649"/>
      <c r="DB39" s="649"/>
      <c r="DC39" s="650"/>
      <c r="DD39" s="640">
        <v>182003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3976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203444</v>
      </c>
      <c r="CS40" s="635"/>
      <c r="CT40" s="635"/>
      <c r="CU40" s="635"/>
      <c r="CV40" s="635"/>
      <c r="CW40" s="635"/>
      <c r="CX40" s="635"/>
      <c r="CY40" s="636"/>
      <c r="CZ40" s="637">
        <v>5</v>
      </c>
      <c r="DA40" s="649"/>
      <c r="DB40" s="649"/>
      <c r="DC40" s="650"/>
      <c r="DD40" s="640">
        <v>145167</v>
      </c>
      <c r="DE40" s="635"/>
      <c r="DF40" s="635"/>
      <c r="DG40" s="635"/>
      <c r="DH40" s="635"/>
      <c r="DI40" s="635"/>
      <c r="DJ40" s="635"/>
      <c r="DK40" s="636"/>
      <c r="DL40" s="640">
        <v>27262</v>
      </c>
      <c r="DM40" s="635"/>
      <c r="DN40" s="635"/>
      <c r="DO40" s="635"/>
      <c r="DP40" s="635"/>
      <c r="DQ40" s="635"/>
      <c r="DR40" s="635"/>
      <c r="DS40" s="635"/>
      <c r="DT40" s="635"/>
      <c r="DU40" s="635"/>
      <c r="DV40" s="636"/>
      <c r="DW40" s="637">
        <v>1.1000000000000001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4231130</v>
      </c>
      <c r="S41" s="659"/>
      <c r="T41" s="659"/>
      <c r="U41" s="659"/>
      <c r="V41" s="659"/>
      <c r="W41" s="659"/>
      <c r="X41" s="659"/>
      <c r="Y41" s="662"/>
      <c r="Z41" s="663">
        <v>100</v>
      </c>
      <c r="AA41" s="663"/>
      <c r="AB41" s="663"/>
      <c r="AC41" s="663"/>
      <c r="AD41" s="664">
        <v>2415892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45847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4</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170071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351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489512</v>
      </c>
      <c r="CS42" s="647"/>
      <c r="CT42" s="647"/>
      <c r="CU42" s="647"/>
      <c r="CV42" s="647"/>
      <c r="CW42" s="647"/>
      <c r="CX42" s="647"/>
      <c r="CY42" s="648"/>
      <c r="CZ42" s="637">
        <v>12</v>
      </c>
      <c r="DA42" s="649"/>
      <c r="DB42" s="649"/>
      <c r="DC42" s="650"/>
      <c r="DD42" s="640">
        <v>127769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25061</v>
      </c>
      <c r="CS43" s="647"/>
      <c r="CT43" s="647"/>
      <c r="CU43" s="647"/>
      <c r="CV43" s="647"/>
      <c r="CW43" s="647"/>
      <c r="CX43" s="647"/>
      <c r="CY43" s="648"/>
      <c r="CZ43" s="637">
        <v>0.6</v>
      </c>
      <c r="DA43" s="649"/>
      <c r="DB43" s="649"/>
      <c r="DC43" s="650"/>
      <c r="DD43" s="640">
        <v>25061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312199</v>
      </c>
      <c r="CS44" s="635"/>
      <c r="CT44" s="635"/>
      <c r="CU44" s="635"/>
      <c r="CV44" s="635"/>
      <c r="CW44" s="635"/>
      <c r="CX44" s="635"/>
      <c r="CY44" s="636"/>
      <c r="CZ44" s="637">
        <v>7.7</v>
      </c>
      <c r="DA44" s="638"/>
      <c r="DB44" s="638"/>
      <c r="DC44" s="639"/>
      <c r="DD44" s="640">
        <v>120682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99593</v>
      </c>
      <c r="CS45" s="647"/>
      <c r="CT45" s="647"/>
      <c r="CU45" s="647"/>
      <c r="CV45" s="647"/>
      <c r="CW45" s="647"/>
      <c r="CX45" s="647"/>
      <c r="CY45" s="648"/>
      <c r="CZ45" s="637">
        <v>2.4</v>
      </c>
      <c r="DA45" s="649"/>
      <c r="DB45" s="649"/>
      <c r="DC45" s="650"/>
      <c r="DD45" s="640">
        <v>945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197401</v>
      </c>
      <c r="CS46" s="635"/>
      <c r="CT46" s="635"/>
      <c r="CU46" s="635"/>
      <c r="CV46" s="635"/>
      <c r="CW46" s="635"/>
      <c r="CX46" s="635"/>
      <c r="CY46" s="636"/>
      <c r="CZ46" s="637">
        <v>4.8</v>
      </c>
      <c r="DA46" s="638"/>
      <c r="DB46" s="638"/>
      <c r="DC46" s="639"/>
      <c r="DD46" s="640">
        <v>119732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177313</v>
      </c>
      <c r="CS47" s="647"/>
      <c r="CT47" s="647"/>
      <c r="CU47" s="647"/>
      <c r="CV47" s="647"/>
      <c r="CW47" s="647"/>
      <c r="CX47" s="647"/>
      <c r="CY47" s="648"/>
      <c r="CZ47" s="637">
        <v>4.3</v>
      </c>
      <c r="DA47" s="649"/>
      <c r="DB47" s="649"/>
      <c r="DC47" s="650"/>
      <c r="DD47" s="640">
        <v>7087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4077166</v>
      </c>
      <c r="CS49" s="619"/>
      <c r="CT49" s="619"/>
      <c r="CU49" s="619"/>
      <c r="CV49" s="619"/>
      <c r="CW49" s="619"/>
      <c r="CX49" s="619"/>
      <c r="CY49" s="620"/>
      <c r="CZ49" s="621">
        <v>100</v>
      </c>
      <c r="DA49" s="622"/>
      <c r="DB49" s="622"/>
      <c r="DC49" s="623"/>
      <c r="DD49" s="624">
        <v>2931115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RbDa3hv7DLs1vbJP7F7+TNV9ST4FW+4ERcmRzHXeunga5PF5gINLEknE3SZXmFBxfAjtCdmn+BCFb2ifj7HgQ==" saltValue="4TfCDseH5dnRLuzx1rbQ3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886718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4237</v>
      </c>
      <c r="R7" s="1116"/>
      <c r="S7" s="1116"/>
      <c r="T7" s="1116"/>
      <c r="U7" s="1116"/>
      <c r="V7" s="1116">
        <v>4083</v>
      </c>
      <c r="W7" s="1116"/>
      <c r="X7" s="1116"/>
      <c r="Y7" s="1116"/>
      <c r="Z7" s="1116"/>
      <c r="AA7" s="1116">
        <v>154</v>
      </c>
      <c r="AB7" s="1116"/>
      <c r="AC7" s="1116"/>
      <c r="AD7" s="1116"/>
      <c r="AE7" s="1117"/>
      <c r="AF7" s="1118">
        <v>139</v>
      </c>
      <c r="AG7" s="1119"/>
      <c r="AH7" s="1119"/>
      <c r="AI7" s="1119"/>
      <c r="AJ7" s="1120"/>
      <c r="AK7" s="1121">
        <v>229</v>
      </c>
      <c r="AL7" s="1122"/>
      <c r="AM7" s="1122"/>
      <c r="AN7" s="1122"/>
      <c r="AO7" s="1122"/>
      <c r="AP7" s="1122">
        <v>3219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557</v>
      </c>
      <c r="BT7" s="1113"/>
      <c r="BU7" s="1113"/>
      <c r="BV7" s="1113"/>
      <c r="BW7" s="1113"/>
      <c r="BX7" s="1113"/>
      <c r="BY7" s="1113"/>
      <c r="BZ7" s="1113"/>
      <c r="CA7" s="1113"/>
      <c r="CB7" s="1113"/>
      <c r="CC7" s="1113"/>
      <c r="CD7" s="1113"/>
      <c r="CE7" s="1113"/>
      <c r="CF7" s="1113"/>
      <c r="CG7" s="1125"/>
      <c r="CH7" s="1109">
        <v>-3</v>
      </c>
      <c r="CI7" s="1110"/>
      <c r="CJ7" s="1110"/>
      <c r="CK7" s="1110"/>
      <c r="CL7" s="1111"/>
      <c r="CM7" s="1109">
        <v>303</v>
      </c>
      <c r="CN7" s="1110"/>
      <c r="CO7" s="1110"/>
      <c r="CP7" s="1110"/>
      <c r="CQ7" s="1111"/>
      <c r="CR7" s="1109">
        <v>100</v>
      </c>
      <c r="CS7" s="1110"/>
      <c r="CT7" s="1110"/>
      <c r="CU7" s="1110"/>
      <c r="CV7" s="1111"/>
      <c r="CW7" s="1109">
        <v>32</v>
      </c>
      <c r="CX7" s="1110"/>
      <c r="CY7" s="1110"/>
      <c r="CZ7" s="1110"/>
      <c r="DA7" s="1111"/>
      <c r="DB7" s="1109" t="s">
        <v>547</v>
      </c>
      <c r="DC7" s="1110"/>
      <c r="DD7" s="1110"/>
      <c r="DE7" s="1110"/>
      <c r="DF7" s="1111"/>
      <c r="DG7" s="1109" t="s">
        <v>547</v>
      </c>
      <c r="DH7" s="1110"/>
      <c r="DI7" s="1110"/>
      <c r="DJ7" s="1110"/>
      <c r="DK7" s="1111"/>
      <c r="DL7" s="1109">
        <v>110</v>
      </c>
      <c r="DM7" s="1110"/>
      <c r="DN7" s="1110"/>
      <c r="DO7" s="1110"/>
      <c r="DP7" s="1111"/>
      <c r="DQ7" s="1109">
        <v>99</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4237</v>
      </c>
      <c r="R23" s="1074"/>
      <c r="S23" s="1074"/>
      <c r="T23" s="1074"/>
      <c r="U23" s="1074"/>
      <c r="V23" s="1074">
        <v>4083</v>
      </c>
      <c r="W23" s="1074"/>
      <c r="X23" s="1074"/>
      <c r="Y23" s="1074"/>
      <c r="Z23" s="1074"/>
      <c r="AA23" s="1074">
        <v>154</v>
      </c>
      <c r="AB23" s="1074"/>
      <c r="AC23" s="1074"/>
      <c r="AD23" s="1074"/>
      <c r="AE23" s="1081"/>
      <c r="AF23" s="1082">
        <v>139</v>
      </c>
      <c r="AG23" s="1074"/>
      <c r="AH23" s="1074"/>
      <c r="AI23" s="1074"/>
      <c r="AJ23" s="1083"/>
      <c r="AK23" s="1084"/>
      <c r="AL23" s="1085"/>
      <c r="AM23" s="1085"/>
      <c r="AN23" s="1085"/>
      <c r="AO23" s="1085"/>
      <c r="AP23" s="1074">
        <v>3219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403</v>
      </c>
      <c r="R28" s="1064"/>
      <c r="S28" s="1064"/>
      <c r="T28" s="1064"/>
      <c r="U28" s="1064"/>
      <c r="V28" s="1064">
        <v>332</v>
      </c>
      <c r="W28" s="1064"/>
      <c r="X28" s="1064"/>
      <c r="Y28" s="1064"/>
      <c r="Z28" s="1064"/>
      <c r="AA28" s="1064">
        <v>71</v>
      </c>
      <c r="AB28" s="1064"/>
      <c r="AC28" s="1064"/>
      <c r="AD28" s="1064"/>
      <c r="AE28" s="1065"/>
      <c r="AF28" s="1066">
        <v>71</v>
      </c>
      <c r="AG28" s="1064"/>
      <c r="AH28" s="1064"/>
      <c r="AI28" s="1064"/>
      <c r="AJ28" s="1067"/>
      <c r="AK28" s="1055">
        <v>46</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704</v>
      </c>
      <c r="R29" s="1052"/>
      <c r="S29" s="1052"/>
      <c r="T29" s="1052"/>
      <c r="U29" s="1052"/>
      <c r="V29" s="1052">
        <v>604</v>
      </c>
      <c r="W29" s="1052"/>
      <c r="X29" s="1052"/>
      <c r="Y29" s="1052"/>
      <c r="Z29" s="1052"/>
      <c r="AA29" s="1052">
        <v>100</v>
      </c>
      <c r="AB29" s="1052"/>
      <c r="AC29" s="1052"/>
      <c r="AD29" s="1052"/>
      <c r="AE29" s="1053"/>
      <c r="AF29" s="1048">
        <v>100</v>
      </c>
      <c r="AG29" s="1049"/>
      <c r="AH29" s="1049"/>
      <c r="AI29" s="1049"/>
      <c r="AJ29" s="1050"/>
      <c r="AK29" s="993">
        <v>96</v>
      </c>
      <c r="AL29" s="984"/>
      <c r="AM29" s="984"/>
      <c r="AN29" s="984"/>
      <c r="AO29" s="984"/>
      <c r="AP29" s="984" t="s">
        <v>547</v>
      </c>
      <c r="AQ29" s="984"/>
      <c r="AR29" s="984"/>
      <c r="AS29" s="984"/>
      <c r="AT29" s="984"/>
      <c r="AU29" s="984" t="s">
        <v>547</v>
      </c>
      <c r="AV29" s="984"/>
      <c r="AW29" s="984"/>
      <c r="AX29" s="984"/>
      <c r="AY29" s="984"/>
      <c r="AZ29" s="1054" t="s">
        <v>547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53</v>
      </c>
      <c r="R30" s="1052"/>
      <c r="S30" s="1052"/>
      <c r="T30" s="1052"/>
      <c r="U30" s="1052"/>
      <c r="V30" s="1052">
        <v>53</v>
      </c>
      <c r="W30" s="1052"/>
      <c r="X30" s="1052"/>
      <c r="Y30" s="1052"/>
      <c r="Z30" s="1052"/>
      <c r="AA30" s="1052">
        <v>0</v>
      </c>
      <c r="AB30" s="1052"/>
      <c r="AC30" s="1052"/>
      <c r="AD30" s="1052"/>
      <c r="AE30" s="1053"/>
      <c r="AF30" s="1048">
        <v>0</v>
      </c>
      <c r="AG30" s="1049"/>
      <c r="AH30" s="1049"/>
      <c r="AI30" s="1049"/>
      <c r="AJ30" s="1050"/>
      <c r="AK30" s="993">
        <v>17</v>
      </c>
      <c r="AL30" s="984"/>
      <c r="AM30" s="984"/>
      <c r="AN30" s="984"/>
      <c r="AO30" s="984"/>
      <c r="AP30" s="984" t="s">
        <v>547</v>
      </c>
      <c r="AQ30" s="984"/>
      <c r="AR30" s="984"/>
      <c r="AS30" s="984"/>
      <c r="AT30" s="984"/>
      <c r="AU30" s="984" t="s">
        <v>547</v>
      </c>
      <c r="AV30" s="984"/>
      <c r="AW30" s="984"/>
      <c r="AX30" s="984"/>
      <c r="AY30" s="984"/>
      <c r="AZ30" s="1054" t="s">
        <v>547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68</v>
      </c>
      <c r="R31" s="1052"/>
      <c r="S31" s="1052"/>
      <c r="T31" s="1052"/>
      <c r="U31" s="1052"/>
      <c r="V31" s="1052">
        <v>53</v>
      </c>
      <c r="W31" s="1052"/>
      <c r="X31" s="1052"/>
      <c r="Y31" s="1052"/>
      <c r="Z31" s="1052"/>
      <c r="AA31" s="1052">
        <v>15</v>
      </c>
      <c r="AB31" s="1052"/>
      <c r="AC31" s="1052"/>
      <c r="AD31" s="1052"/>
      <c r="AE31" s="1053"/>
      <c r="AF31" s="1048">
        <v>15</v>
      </c>
      <c r="AG31" s="1049"/>
      <c r="AH31" s="1049"/>
      <c r="AI31" s="1049"/>
      <c r="AJ31" s="1050"/>
      <c r="AK31" s="993">
        <v>0</v>
      </c>
      <c r="AL31" s="984"/>
      <c r="AM31" s="984"/>
      <c r="AN31" s="984"/>
      <c r="AO31" s="984"/>
      <c r="AP31" s="984" t="s">
        <v>547</v>
      </c>
      <c r="AQ31" s="984"/>
      <c r="AR31" s="984"/>
      <c r="AS31" s="984"/>
      <c r="AT31" s="984"/>
      <c r="AU31" s="984" t="s">
        <v>547</v>
      </c>
      <c r="AV31" s="984"/>
      <c r="AW31" s="984"/>
      <c r="AX31" s="984"/>
      <c r="AY31" s="984"/>
      <c r="AZ31" s="1054" t="s">
        <v>547</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86</v>
      </c>
      <c r="R32" s="1052"/>
      <c r="S32" s="1052"/>
      <c r="T32" s="1052"/>
      <c r="U32" s="1052"/>
      <c r="V32" s="1052">
        <v>83</v>
      </c>
      <c r="W32" s="1052"/>
      <c r="X32" s="1052"/>
      <c r="Y32" s="1052"/>
      <c r="Z32" s="1052"/>
      <c r="AA32" s="1052">
        <v>3</v>
      </c>
      <c r="AB32" s="1052"/>
      <c r="AC32" s="1052"/>
      <c r="AD32" s="1052"/>
      <c r="AE32" s="1053"/>
      <c r="AF32" s="1048">
        <v>59</v>
      </c>
      <c r="AG32" s="1049"/>
      <c r="AH32" s="1049"/>
      <c r="AI32" s="1049"/>
      <c r="AJ32" s="1050"/>
      <c r="AK32" s="993">
        <v>76</v>
      </c>
      <c r="AL32" s="984"/>
      <c r="AM32" s="984"/>
      <c r="AN32" s="984"/>
      <c r="AO32" s="984"/>
      <c r="AP32" s="984">
        <v>432</v>
      </c>
      <c r="AQ32" s="984"/>
      <c r="AR32" s="984"/>
      <c r="AS32" s="984"/>
      <c r="AT32" s="984"/>
      <c r="AU32" s="984">
        <v>162</v>
      </c>
      <c r="AV32" s="984"/>
      <c r="AW32" s="984"/>
      <c r="AX32" s="984"/>
      <c r="AY32" s="984"/>
      <c r="AZ32" s="1054" t="s">
        <v>547</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228</v>
      </c>
      <c r="R33" s="1052"/>
      <c r="S33" s="1052"/>
      <c r="T33" s="1052"/>
      <c r="U33" s="1052"/>
      <c r="V33" s="1052">
        <v>222</v>
      </c>
      <c r="W33" s="1052"/>
      <c r="X33" s="1052"/>
      <c r="Y33" s="1052"/>
      <c r="Z33" s="1052"/>
      <c r="AA33" s="1052">
        <v>6</v>
      </c>
      <c r="AB33" s="1052"/>
      <c r="AC33" s="1052"/>
      <c r="AD33" s="1052"/>
      <c r="AE33" s="1053"/>
      <c r="AF33" s="1048">
        <v>32</v>
      </c>
      <c r="AG33" s="1049"/>
      <c r="AH33" s="1049"/>
      <c r="AI33" s="1049"/>
      <c r="AJ33" s="1050"/>
      <c r="AK33" s="993">
        <v>172</v>
      </c>
      <c r="AL33" s="984"/>
      <c r="AM33" s="984"/>
      <c r="AN33" s="984"/>
      <c r="AO33" s="984"/>
      <c r="AP33" s="984">
        <v>1132</v>
      </c>
      <c r="AQ33" s="984"/>
      <c r="AR33" s="984"/>
      <c r="AS33" s="984"/>
      <c r="AT33" s="984"/>
      <c r="AU33" s="984">
        <v>764</v>
      </c>
      <c r="AV33" s="984"/>
      <c r="AW33" s="984"/>
      <c r="AX33" s="984"/>
      <c r="AY33" s="984"/>
      <c r="AZ33" s="1054" t="s">
        <v>547</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276</v>
      </c>
      <c r="AG63" s="972"/>
      <c r="AH63" s="972"/>
      <c r="AI63" s="972"/>
      <c r="AJ63" s="1035"/>
      <c r="AK63" s="1036"/>
      <c r="AL63" s="976"/>
      <c r="AM63" s="976"/>
      <c r="AN63" s="976"/>
      <c r="AO63" s="976"/>
      <c r="AP63" s="972">
        <v>1564</v>
      </c>
      <c r="AQ63" s="972"/>
      <c r="AR63" s="972"/>
      <c r="AS63" s="972"/>
      <c r="AT63" s="972"/>
      <c r="AU63" s="972">
        <v>926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c r="D68" s="999"/>
      <c r="E68" s="999"/>
      <c r="F68" s="999"/>
      <c r="G68" s="999"/>
      <c r="H68" s="999"/>
      <c r="I68" s="999"/>
      <c r="J68" s="999"/>
      <c r="K68" s="999"/>
      <c r="L68" s="999"/>
      <c r="M68" s="999"/>
      <c r="N68" s="999"/>
      <c r="O68" s="999"/>
      <c r="P68" s="1000"/>
      <c r="Q68" s="1001">
        <v>8771</v>
      </c>
      <c r="R68" s="995"/>
      <c r="S68" s="995"/>
      <c r="T68" s="995"/>
      <c r="U68" s="995"/>
      <c r="V68" s="995">
        <v>8639</v>
      </c>
      <c r="W68" s="995"/>
      <c r="X68" s="995"/>
      <c r="Y68" s="995"/>
      <c r="Z68" s="995"/>
      <c r="AA68" s="995">
        <v>132</v>
      </c>
      <c r="AB68" s="995"/>
      <c r="AC68" s="995"/>
      <c r="AD68" s="995"/>
      <c r="AE68" s="995"/>
      <c r="AF68" s="995">
        <v>132</v>
      </c>
      <c r="AG68" s="995"/>
      <c r="AH68" s="995"/>
      <c r="AI68" s="995"/>
      <c r="AJ68" s="995"/>
      <c r="AK68" s="995" t="s">
        <v>547</v>
      </c>
      <c r="AL68" s="995"/>
      <c r="AM68" s="995"/>
      <c r="AN68" s="995"/>
      <c r="AO68" s="995"/>
      <c r="AP68" s="995" t="s">
        <v>547</v>
      </c>
      <c r="AQ68" s="995"/>
      <c r="AR68" s="995"/>
      <c r="AS68" s="995"/>
      <c r="AT68" s="995"/>
      <c r="AU68" s="995" t="s">
        <v>547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549</v>
      </c>
      <c r="C69" s="988"/>
      <c r="D69" s="988"/>
      <c r="E69" s="988"/>
      <c r="F69" s="988"/>
      <c r="G69" s="988"/>
      <c r="H69" s="988"/>
      <c r="I69" s="988"/>
      <c r="J69" s="988"/>
      <c r="K69" s="988"/>
      <c r="L69" s="988"/>
      <c r="M69" s="988"/>
      <c r="N69" s="988"/>
      <c r="O69" s="988"/>
      <c r="P69" s="989"/>
      <c r="Q69" s="990">
        <v>369</v>
      </c>
      <c r="R69" s="984"/>
      <c r="S69" s="984"/>
      <c r="T69" s="984"/>
      <c r="U69" s="984"/>
      <c r="V69" s="984">
        <v>342</v>
      </c>
      <c r="W69" s="984"/>
      <c r="X69" s="984"/>
      <c r="Y69" s="984"/>
      <c r="Z69" s="984"/>
      <c r="AA69" s="984">
        <v>27</v>
      </c>
      <c r="AB69" s="984"/>
      <c r="AC69" s="984"/>
      <c r="AD69" s="984"/>
      <c r="AE69" s="984"/>
      <c r="AF69" s="984">
        <v>27</v>
      </c>
      <c r="AG69" s="984"/>
      <c r="AH69" s="984"/>
      <c r="AI69" s="984"/>
      <c r="AJ69" s="984"/>
      <c r="AK69" s="984">
        <v>38</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550</v>
      </c>
      <c r="C70" s="988"/>
      <c r="D70" s="988"/>
      <c r="E70" s="988"/>
      <c r="F70" s="988"/>
      <c r="G70" s="988"/>
      <c r="H70" s="988"/>
      <c r="I70" s="988"/>
      <c r="J70" s="988"/>
      <c r="K70" s="988"/>
      <c r="L70" s="988"/>
      <c r="M70" s="988"/>
      <c r="N70" s="988"/>
      <c r="O70" s="988"/>
      <c r="P70" s="989"/>
      <c r="Q70" s="990">
        <v>2</v>
      </c>
      <c r="R70" s="984"/>
      <c r="S70" s="984"/>
      <c r="T70" s="984"/>
      <c r="U70" s="984"/>
      <c r="V70" s="984">
        <v>1</v>
      </c>
      <c r="W70" s="984"/>
      <c r="X70" s="984"/>
      <c r="Y70" s="984"/>
      <c r="Z70" s="984"/>
      <c r="AA70" s="984">
        <v>1</v>
      </c>
      <c r="AB70" s="984"/>
      <c r="AC70" s="984"/>
      <c r="AD70" s="984"/>
      <c r="AE70" s="984"/>
      <c r="AF70" s="984">
        <v>1</v>
      </c>
      <c r="AG70" s="984"/>
      <c r="AH70" s="984"/>
      <c r="AI70" s="984"/>
      <c r="AJ70" s="984"/>
      <c r="AK70" s="984" t="s">
        <v>547</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551</v>
      </c>
      <c r="C71" s="988"/>
      <c r="D71" s="988"/>
      <c r="E71" s="988"/>
      <c r="F71" s="988"/>
      <c r="G71" s="988"/>
      <c r="H71" s="988"/>
      <c r="I71" s="988"/>
      <c r="J71" s="988"/>
      <c r="K71" s="988"/>
      <c r="L71" s="988"/>
      <c r="M71" s="988"/>
      <c r="N71" s="988"/>
      <c r="O71" s="988"/>
      <c r="P71" s="989"/>
      <c r="Q71" s="990">
        <v>7342</v>
      </c>
      <c r="R71" s="984"/>
      <c r="S71" s="984"/>
      <c r="T71" s="984"/>
      <c r="U71" s="984"/>
      <c r="V71" s="984">
        <v>7213</v>
      </c>
      <c r="W71" s="984"/>
      <c r="X71" s="984"/>
      <c r="Y71" s="984"/>
      <c r="Z71" s="984"/>
      <c r="AA71" s="984">
        <v>129</v>
      </c>
      <c r="AB71" s="984"/>
      <c r="AC71" s="984"/>
      <c r="AD71" s="984"/>
      <c r="AE71" s="984"/>
      <c r="AF71" s="984">
        <v>129</v>
      </c>
      <c r="AG71" s="984"/>
      <c r="AH71" s="984"/>
      <c r="AI71" s="984"/>
      <c r="AJ71" s="984"/>
      <c r="AK71" s="984">
        <v>2723</v>
      </c>
      <c r="AL71" s="984"/>
      <c r="AM71" s="984"/>
      <c r="AN71" s="984"/>
      <c r="AO71" s="984"/>
      <c r="AP71" s="984" t="s">
        <v>547</v>
      </c>
      <c r="AQ71" s="984"/>
      <c r="AR71" s="984"/>
      <c r="AS71" s="984"/>
      <c r="AT71" s="984"/>
      <c r="AU71" s="984" t="s">
        <v>547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552</v>
      </c>
      <c r="C72" s="988"/>
      <c r="D72" s="988"/>
      <c r="E72" s="988"/>
      <c r="F72" s="988"/>
      <c r="G72" s="988"/>
      <c r="H72" s="988"/>
      <c r="I72" s="988"/>
      <c r="J72" s="988"/>
      <c r="K72" s="988"/>
      <c r="L72" s="988"/>
      <c r="M72" s="988"/>
      <c r="N72" s="988"/>
      <c r="O72" s="988"/>
      <c r="P72" s="989"/>
      <c r="Q72" s="990">
        <v>75</v>
      </c>
      <c r="R72" s="984"/>
      <c r="S72" s="984"/>
      <c r="T72" s="984"/>
      <c r="U72" s="984"/>
      <c r="V72" s="984">
        <v>71</v>
      </c>
      <c r="W72" s="984"/>
      <c r="X72" s="984"/>
      <c r="Y72" s="984"/>
      <c r="Z72" s="984"/>
      <c r="AA72" s="984">
        <v>4</v>
      </c>
      <c r="AB72" s="984"/>
      <c r="AC72" s="984"/>
      <c r="AD72" s="984"/>
      <c r="AE72" s="984"/>
      <c r="AF72" s="984">
        <v>4</v>
      </c>
      <c r="AG72" s="984"/>
      <c r="AH72" s="984"/>
      <c r="AI72" s="984"/>
      <c r="AJ72" s="984"/>
      <c r="AK72" s="984">
        <v>5</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553</v>
      </c>
      <c r="C73" s="988"/>
      <c r="D73" s="988"/>
      <c r="E73" s="988"/>
      <c r="F73" s="988"/>
      <c r="G73" s="988"/>
      <c r="H73" s="988"/>
      <c r="I73" s="988"/>
      <c r="J73" s="988"/>
      <c r="K73" s="988"/>
      <c r="L73" s="988"/>
      <c r="M73" s="988"/>
      <c r="N73" s="988"/>
      <c r="O73" s="988"/>
      <c r="P73" s="989"/>
      <c r="Q73" s="990">
        <v>117</v>
      </c>
      <c r="R73" s="984"/>
      <c r="S73" s="984"/>
      <c r="T73" s="984"/>
      <c r="U73" s="984"/>
      <c r="V73" s="984">
        <v>94</v>
      </c>
      <c r="W73" s="984"/>
      <c r="X73" s="984"/>
      <c r="Y73" s="984"/>
      <c r="Z73" s="984"/>
      <c r="AA73" s="984">
        <v>23</v>
      </c>
      <c r="AB73" s="984"/>
      <c r="AC73" s="984"/>
      <c r="AD73" s="984"/>
      <c r="AE73" s="984"/>
      <c r="AF73" s="984">
        <v>23</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554</v>
      </c>
      <c r="C74" s="988"/>
      <c r="D74" s="988"/>
      <c r="E74" s="988"/>
      <c r="F74" s="988"/>
      <c r="G74" s="988"/>
      <c r="H74" s="988"/>
      <c r="I74" s="988"/>
      <c r="J74" s="988"/>
      <c r="K74" s="988"/>
      <c r="L74" s="988"/>
      <c r="M74" s="988"/>
      <c r="N74" s="988"/>
      <c r="O74" s="988"/>
      <c r="P74" s="989"/>
      <c r="Q74" s="990">
        <v>800</v>
      </c>
      <c r="R74" s="984"/>
      <c r="S74" s="984"/>
      <c r="T74" s="984"/>
      <c r="U74" s="984"/>
      <c r="V74" s="984">
        <v>761</v>
      </c>
      <c r="W74" s="984"/>
      <c r="X74" s="984"/>
      <c r="Y74" s="984"/>
      <c r="Z74" s="984"/>
      <c r="AA74" s="984">
        <v>39</v>
      </c>
      <c r="AB74" s="984"/>
      <c r="AC74" s="984"/>
      <c r="AD74" s="984"/>
      <c r="AE74" s="984"/>
      <c r="AF74" s="984">
        <v>39</v>
      </c>
      <c r="AG74" s="984"/>
      <c r="AH74" s="984"/>
      <c r="AI74" s="984"/>
      <c r="AJ74" s="984"/>
      <c r="AK74" s="984" t="s">
        <v>547</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555</v>
      </c>
      <c r="C75" s="988"/>
      <c r="D75" s="988"/>
      <c r="E75" s="988"/>
      <c r="F75" s="988"/>
      <c r="G75" s="988"/>
      <c r="H75" s="988"/>
      <c r="I75" s="988"/>
      <c r="J75" s="988"/>
      <c r="K75" s="988"/>
      <c r="L75" s="988"/>
      <c r="M75" s="988"/>
      <c r="N75" s="988"/>
      <c r="O75" s="988"/>
      <c r="P75" s="989"/>
      <c r="Q75" s="991">
        <v>156266</v>
      </c>
      <c r="R75" s="992"/>
      <c r="S75" s="992"/>
      <c r="T75" s="992"/>
      <c r="U75" s="993"/>
      <c r="V75" s="994">
        <v>153668</v>
      </c>
      <c r="W75" s="992"/>
      <c r="X75" s="992"/>
      <c r="Y75" s="992"/>
      <c r="Z75" s="993"/>
      <c r="AA75" s="994">
        <v>2598</v>
      </c>
      <c r="AB75" s="992"/>
      <c r="AC75" s="992"/>
      <c r="AD75" s="992"/>
      <c r="AE75" s="993"/>
      <c r="AF75" s="994">
        <v>2598</v>
      </c>
      <c r="AG75" s="992"/>
      <c r="AH75" s="992"/>
      <c r="AI75" s="992"/>
      <c r="AJ75" s="993"/>
      <c r="AK75" s="994">
        <v>1803</v>
      </c>
      <c r="AL75" s="992"/>
      <c r="AM75" s="992"/>
      <c r="AN75" s="992"/>
      <c r="AO75" s="993"/>
      <c r="AP75" s="994" t="s">
        <v>547</v>
      </c>
      <c r="AQ75" s="992"/>
      <c r="AR75" s="992"/>
      <c r="AS75" s="992"/>
      <c r="AT75" s="993"/>
      <c r="AU75" s="994" t="s">
        <v>547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556</v>
      </c>
      <c r="C76" s="988"/>
      <c r="D76" s="988"/>
      <c r="E76" s="988"/>
      <c r="F76" s="988"/>
      <c r="G76" s="988"/>
      <c r="H76" s="988"/>
      <c r="I76" s="988"/>
      <c r="J76" s="988"/>
      <c r="K76" s="988"/>
      <c r="L76" s="988"/>
      <c r="M76" s="988"/>
      <c r="N76" s="988"/>
      <c r="O76" s="988"/>
      <c r="P76" s="989"/>
      <c r="Q76" s="991">
        <v>1101</v>
      </c>
      <c r="R76" s="992"/>
      <c r="S76" s="992"/>
      <c r="T76" s="992"/>
      <c r="U76" s="993"/>
      <c r="V76" s="994">
        <v>1095</v>
      </c>
      <c r="W76" s="992"/>
      <c r="X76" s="992"/>
      <c r="Y76" s="992"/>
      <c r="Z76" s="993"/>
      <c r="AA76" s="994">
        <v>6</v>
      </c>
      <c r="AB76" s="992"/>
      <c r="AC76" s="992"/>
      <c r="AD76" s="992"/>
      <c r="AE76" s="993"/>
      <c r="AF76" s="994">
        <v>6</v>
      </c>
      <c r="AG76" s="992"/>
      <c r="AH76" s="992"/>
      <c r="AI76" s="992"/>
      <c r="AJ76" s="993"/>
      <c r="AK76" s="994" t="s">
        <v>547</v>
      </c>
      <c r="AL76" s="992"/>
      <c r="AM76" s="992"/>
      <c r="AN76" s="992"/>
      <c r="AO76" s="993"/>
      <c r="AP76" s="994" t="s">
        <v>547</v>
      </c>
      <c r="AQ76" s="992"/>
      <c r="AR76" s="992"/>
      <c r="AS76" s="992"/>
      <c r="AT76" s="993"/>
      <c r="AU76" s="994" t="s">
        <v>547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2959</v>
      </c>
      <c r="AG88" s="972"/>
      <c r="AH88" s="972"/>
      <c r="AI88" s="972"/>
      <c r="AJ88" s="972"/>
      <c r="AK88" s="976"/>
      <c r="AL88" s="976"/>
      <c r="AM88" s="976"/>
      <c r="AN88" s="976"/>
      <c r="AO88" s="976"/>
      <c r="AP88" s="972" t="s">
        <v>547</v>
      </c>
      <c r="AQ88" s="972"/>
      <c r="AR88" s="972"/>
      <c r="AS88" s="972"/>
      <c r="AT88" s="972"/>
      <c r="AU88" s="972" t="s">
        <v>547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100</v>
      </c>
      <c r="CS102" s="966"/>
      <c r="CT102" s="966"/>
      <c r="CU102" s="966"/>
      <c r="CV102" s="967"/>
      <c r="CW102" s="965">
        <v>32</v>
      </c>
      <c r="CX102" s="966"/>
      <c r="CY102" s="966"/>
      <c r="CZ102" s="966"/>
      <c r="DA102" s="967"/>
      <c r="DB102" s="965" t="s">
        <v>487</v>
      </c>
      <c r="DC102" s="966"/>
      <c r="DD102" s="966"/>
      <c r="DE102" s="966"/>
      <c r="DF102" s="967"/>
      <c r="DG102" s="965" t="s">
        <v>487</v>
      </c>
      <c r="DH102" s="966"/>
      <c r="DI102" s="966"/>
      <c r="DJ102" s="966"/>
      <c r="DK102" s="967"/>
      <c r="DL102" s="965">
        <v>110</v>
      </c>
      <c r="DM102" s="966"/>
      <c r="DN102" s="966"/>
      <c r="DO102" s="966"/>
      <c r="DP102" s="967"/>
      <c r="DQ102" s="965">
        <v>99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346086</v>
      </c>
      <c r="AB110" s="902"/>
      <c r="AC110" s="902"/>
      <c r="AD110" s="902"/>
      <c r="AE110" s="903"/>
      <c r="AF110" s="904">
        <v>354097</v>
      </c>
      <c r="AG110" s="902"/>
      <c r="AH110" s="902"/>
      <c r="AI110" s="902"/>
      <c r="AJ110" s="903"/>
      <c r="AK110" s="904">
        <v>336804</v>
      </c>
      <c r="AL110" s="902"/>
      <c r="AM110" s="902"/>
      <c r="AN110" s="902"/>
      <c r="AO110" s="903"/>
      <c r="AP110" s="905">
        <v>16.2</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3479888</v>
      </c>
      <c r="BR110" s="855"/>
      <c r="BS110" s="855"/>
      <c r="BT110" s="855"/>
      <c r="BU110" s="855"/>
      <c r="BV110" s="855">
        <v>3320670</v>
      </c>
      <c r="BW110" s="855"/>
      <c r="BX110" s="855"/>
      <c r="BY110" s="855"/>
      <c r="BZ110" s="855"/>
      <c r="CA110" s="855">
        <v>3219422</v>
      </c>
      <c r="CB110" s="855"/>
      <c r="CC110" s="855"/>
      <c r="CD110" s="855"/>
      <c r="CE110" s="855"/>
      <c r="CF110" s="879">
        <v>155.1</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1225671</v>
      </c>
      <c r="BR112" s="830"/>
      <c r="BS112" s="830"/>
      <c r="BT112" s="830"/>
      <c r="BU112" s="830"/>
      <c r="BV112" s="830">
        <v>1113218</v>
      </c>
      <c r="BW112" s="830"/>
      <c r="BX112" s="830"/>
      <c r="BY112" s="830"/>
      <c r="BZ112" s="830"/>
      <c r="CA112" s="830">
        <v>925549</v>
      </c>
      <c r="CB112" s="830"/>
      <c r="CC112" s="830"/>
      <c r="CD112" s="830"/>
      <c r="CE112" s="830"/>
      <c r="CF112" s="888">
        <v>44.6</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110887</v>
      </c>
      <c r="AB113" s="932"/>
      <c r="AC113" s="932"/>
      <c r="AD113" s="932"/>
      <c r="AE113" s="933"/>
      <c r="AF113" s="934">
        <v>104701</v>
      </c>
      <c r="AG113" s="932"/>
      <c r="AH113" s="932"/>
      <c r="AI113" s="932"/>
      <c r="AJ113" s="933"/>
      <c r="AK113" s="934">
        <v>77580</v>
      </c>
      <c r="AL113" s="932"/>
      <c r="AM113" s="932"/>
      <c r="AN113" s="932"/>
      <c r="AO113" s="933"/>
      <c r="AP113" s="935">
        <v>3.7</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208</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114</v>
      </c>
      <c r="AB114" s="793"/>
      <c r="AC114" s="793"/>
      <c r="AD114" s="793"/>
      <c r="AE114" s="794"/>
      <c r="AF114" s="795">
        <v>118</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418302</v>
      </c>
      <c r="BR114" s="830"/>
      <c r="BS114" s="830"/>
      <c r="BT114" s="830"/>
      <c r="BU114" s="830"/>
      <c r="BV114" s="830">
        <v>447787</v>
      </c>
      <c r="BW114" s="830"/>
      <c r="BX114" s="830"/>
      <c r="BY114" s="830"/>
      <c r="BZ114" s="830"/>
      <c r="CA114" s="830">
        <v>500943</v>
      </c>
      <c r="CB114" s="830"/>
      <c r="CC114" s="830"/>
      <c r="CD114" s="830"/>
      <c r="CE114" s="830"/>
      <c r="CF114" s="888">
        <v>24.1</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v>
      </c>
      <c r="AB115" s="932"/>
      <c r="AC115" s="932"/>
      <c r="AD115" s="932"/>
      <c r="AE115" s="933"/>
      <c r="AF115" s="934">
        <v>42</v>
      </c>
      <c r="AG115" s="932"/>
      <c r="AH115" s="932"/>
      <c r="AI115" s="932"/>
      <c r="AJ115" s="933"/>
      <c r="AK115" s="934">
        <v>37</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138600</v>
      </c>
      <c r="BR115" s="830"/>
      <c r="BS115" s="830"/>
      <c r="BT115" s="830"/>
      <c r="BU115" s="830"/>
      <c r="BV115" s="830">
        <v>118800</v>
      </c>
      <c r="BW115" s="830"/>
      <c r="BX115" s="830"/>
      <c r="BY115" s="830"/>
      <c r="BZ115" s="830"/>
      <c r="CA115" s="830">
        <v>99000</v>
      </c>
      <c r="CB115" s="830"/>
      <c r="CC115" s="830"/>
      <c r="CD115" s="830"/>
      <c r="CE115" s="830"/>
      <c r="CF115" s="888">
        <v>4.8</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457091</v>
      </c>
      <c r="AB117" s="916"/>
      <c r="AC117" s="916"/>
      <c r="AD117" s="916"/>
      <c r="AE117" s="917"/>
      <c r="AF117" s="918">
        <v>458958</v>
      </c>
      <c r="AG117" s="916"/>
      <c r="AH117" s="916"/>
      <c r="AI117" s="916"/>
      <c r="AJ117" s="917"/>
      <c r="AK117" s="918">
        <v>414421</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5262669</v>
      </c>
      <c r="BR119" s="858"/>
      <c r="BS119" s="858"/>
      <c r="BT119" s="858"/>
      <c r="BU119" s="858"/>
      <c r="BV119" s="858">
        <v>5000475</v>
      </c>
      <c r="BW119" s="858"/>
      <c r="BX119" s="858"/>
      <c r="BY119" s="858"/>
      <c r="BZ119" s="858"/>
      <c r="CA119" s="858">
        <v>4744914</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1355106</v>
      </c>
      <c r="BR120" s="855"/>
      <c r="BS120" s="855"/>
      <c r="BT120" s="855"/>
      <c r="BU120" s="855"/>
      <c r="BV120" s="855">
        <v>1310303</v>
      </c>
      <c r="BW120" s="855"/>
      <c r="BX120" s="855"/>
      <c r="BY120" s="855"/>
      <c r="BZ120" s="855"/>
      <c r="CA120" s="855">
        <v>1284990</v>
      </c>
      <c r="CB120" s="855"/>
      <c r="CC120" s="855"/>
      <c r="CD120" s="855"/>
      <c r="CE120" s="855"/>
      <c r="CF120" s="879">
        <v>61.9</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764002</v>
      </c>
      <c r="DR120" s="855"/>
      <c r="DS120" s="855"/>
      <c r="DT120" s="855"/>
      <c r="DU120" s="855"/>
      <c r="DV120" s="856">
        <v>36.799999999999997</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155243</v>
      </c>
      <c r="DH121" s="830"/>
      <c r="DI121" s="830"/>
      <c r="DJ121" s="830"/>
      <c r="DK121" s="830"/>
      <c r="DL121" s="830">
        <v>131841</v>
      </c>
      <c r="DM121" s="830"/>
      <c r="DN121" s="830"/>
      <c r="DO121" s="830"/>
      <c r="DP121" s="830"/>
      <c r="DQ121" s="830">
        <v>161547</v>
      </c>
      <c r="DR121" s="830"/>
      <c r="DS121" s="830"/>
      <c r="DT121" s="830"/>
      <c r="DU121" s="830"/>
      <c r="DV121" s="807">
        <v>7.8</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3526904</v>
      </c>
      <c r="BR122" s="858"/>
      <c r="BS122" s="858"/>
      <c r="BT122" s="858"/>
      <c r="BU122" s="858"/>
      <c r="BV122" s="858">
        <v>3365954</v>
      </c>
      <c r="BW122" s="858"/>
      <c r="BX122" s="858"/>
      <c r="BY122" s="858"/>
      <c r="BZ122" s="858"/>
      <c r="CA122" s="858">
        <v>3208752</v>
      </c>
      <c r="CB122" s="858"/>
      <c r="CC122" s="858"/>
      <c r="CD122" s="858"/>
      <c r="CE122" s="858"/>
      <c r="CF122" s="859">
        <v>154.6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4882010</v>
      </c>
      <c r="BR123" s="846"/>
      <c r="BS123" s="846"/>
      <c r="BT123" s="846"/>
      <c r="BU123" s="846"/>
      <c r="BV123" s="846">
        <v>4676257</v>
      </c>
      <c r="BW123" s="846"/>
      <c r="BX123" s="846"/>
      <c r="BY123" s="846"/>
      <c r="BZ123" s="846"/>
      <c r="CA123" s="846">
        <v>4493742</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18.8</v>
      </c>
      <c r="BR124" s="844"/>
      <c r="BS124" s="844"/>
      <c r="BT124" s="844"/>
      <c r="BU124" s="844"/>
      <c r="BV124" s="844">
        <v>15.9</v>
      </c>
      <c r="BW124" s="844"/>
      <c r="BX124" s="844"/>
      <c r="BY124" s="844"/>
      <c r="BZ124" s="844"/>
      <c r="CA124" s="844">
        <v>12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v>1070428</v>
      </c>
      <c r="DH124" s="777"/>
      <c r="DI124" s="777"/>
      <c r="DJ124" s="777"/>
      <c r="DK124" s="778"/>
      <c r="DL124" s="779">
        <v>981377</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v>
      </c>
      <c r="AB127" s="793"/>
      <c r="AC127" s="793"/>
      <c r="AD127" s="793"/>
      <c r="AE127" s="794"/>
      <c r="AF127" s="795">
        <v>42</v>
      </c>
      <c r="AG127" s="793"/>
      <c r="AH127" s="793"/>
      <c r="AI127" s="793"/>
      <c r="AJ127" s="794"/>
      <c r="AK127" s="795">
        <v>37</v>
      </c>
      <c r="AL127" s="793"/>
      <c r="AM127" s="793"/>
      <c r="AN127" s="793"/>
      <c r="AO127" s="794"/>
      <c r="AP127" s="837">
        <v>0</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v>138600</v>
      </c>
      <c r="DH128" s="804"/>
      <c r="DI128" s="804"/>
      <c r="DJ128" s="804"/>
      <c r="DK128" s="804"/>
      <c r="DL128" s="804">
        <v>118800</v>
      </c>
      <c r="DM128" s="804"/>
      <c r="DN128" s="804"/>
      <c r="DO128" s="804"/>
      <c r="DP128" s="804"/>
      <c r="DQ128" s="804">
        <v>99000</v>
      </c>
      <c r="DR128" s="804"/>
      <c r="DS128" s="804"/>
      <c r="DT128" s="804"/>
      <c r="DU128" s="804"/>
      <c r="DV128" s="805">
        <v>4.8</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2348030</v>
      </c>
      <c r="AB129" s="793"/>
      <c r="AC129" s="793"/>
      <c r="AD129" s="793"/>
      <c r="AE129" s="794"/>
      <c r="AF129" s="795">
        <v>2354776</v>
      </c>
      <c r="AG129" s="793"/>
      <c r="AH129" s="793"/>
      <c r="AI129" s="793"/>
      <c r="AJ129" s="794"/>
      <c r="AK129" s="795">
        <v>2388839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324823</v>
      </c>
      <c r="AB130" s="793"/>
      <c r="AC130" s="793"/>
      <c r="AD130" s="793"/>
      <c r="AE130" s="794"/>
      <c r="AF130" s="795">
        <v>323688</v>
      </c>
      <c r="AG130" s="793"/>
      <c r="AH130" s="793"/>
      <c r="AI130" s="793"/>
      <c r="AJ130" s="794"/>
      <c r="AK130" s="795">
        <v>312772</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2023207</v>
      </c>
      <c r="AB131" s="777"/>
      <c r="AC131" s="777"/>
      <c r="AD131" s="777"/>
      <c r="AE131" s="778"/>
      <c r="AF131" s="779">
        <v>2031088</v>
      </c>
      <c r="AG131" s="777"/>
      <c r="AH131" s="777"/>
      <c r="AI131" s="777"/>
      <c r="AJ131" s="778"/>
      <c r="AK131" s="779">
        <v>2076067</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6.5375416360000003</v>
      </c>
      <c r="AB132" s="758"/>
      <c r="AC132" s="758"/>
      <c r="AD132" s="758"/>
      <c r="AE132" s="759"/>
      <c r="AF132" s="760">
        <v>6.6599773129999997</v>
      </c>
      <c r="AG132" s="758"/>
      <c r="AH132" s="758"/>
      <c r="AI132" s="758"/>
      <c r="AJ132" s="759"/>
      <c r="AK132" s="760">
        <v>4.8962292639999996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6.1</v>
      </c>
      <c r="AB133" s="737"/>
      <c r="AC133" s="737"/>
      <c r="AD133" s="737"/>
      <c r="AE133" s="738"/>
      <c r="AF133" s="736">
        <v>6.2</v>
      </c>
      <c r="AG133" s="737"/>
      <c r="AH133" s="737"/>
      <c r="AI133" s="737"/>
      <c r="AJ133" s="738"/>
      <c r="AK133" s="736">
        <v>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rguAP/utZJ6p+trfaB1QJ5niYsqzkg1ACEPwQam5GYUF2kK0HwXQPWKw/SHX5QoFfwo2v/tPVKElI+FtMoEuA==" saltValue="078JLuSL6EsrsQOlsflw2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86718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OZBOI4iL+qrdK3CX/PKwhEqQ/NeOlemcLGcvHWQkPnZms6aQTdZc/SV6mQRBrKUKZ1TjPG3Z76iCb4kbxg8/g==" saltValue="tFU4AwchpB/q5a0adNklNA==" spinCount="100000" sheet="1" objects="1" scenarios="1"/>
  <dataConsolidate/>
  <phoneticPr fontId="2"/>
  <printOptions horizontalCentered="1" verticalCentered="1"/>
  <pageMargins left="0" right="0" top="0" bottom="0" header="0" footer="0"/>
  <pageSetup paperSize="9" scale="4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qA97Y/e7XM6WvHOVKayYlIjpUr9dohhpRipTOzEj9TAWiwhAV79luZ80IUiQM2hpcxgoD3tPssyv9cpTNf9fQ==" saltValue="RJCVd4KiqHxQ50URt6/BS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779888</v>
      </c>
      <c r="AP9" s="262">
        <v>284009</v>
      </c>
      <c r="AQ9" s="263">
        <v>289558</v>
      </c>
      <c r="AR9" s="264">
        <v>-1.9</v>
      </c>
    </row>
    <row r="10" spans="1:46" ht="13.5" customHeight="1" x14ac:dyDescent="0.2">
      <c r="A10" s="247"/>
      <c r="AK10" s="1143" t="s">
        <v>484</v>
      </c>
      <c r="AL10" s="1144"/>
      <c r="AM10" s="1144"/>
      <c r="AN10" s="1145"/>
      <c r="AO10" s="265">
        <v>126160</v>
      </c>
      <c r="AP10" s="265">
        <v>45943</v>
      </c>
      <c r="AQ10" s="266">
        <v>31838</v>
      </c>
      <c r="AR10" s="267">
        <v>44.3</v>
      </c>
    </row>
    <row r="11" spans="1:46" ht="13.5" customHeight="1" x14ac:dyDescent="0.2">
      <c r="A11" s="247"/>
      <c r="AK11" s="1143" t="s">
        <v>485</v>
      </c>
      <c r="AL11" s="1144"/>
      <c r="AM11" s="1144"/>
      <c r="AN11" s="1145"/>
      <c r="AO11" s="265">
        <v>4218</v>
      </c>
      <c r="AP11" s="265">
        <v>1536</v>
      </c>
      <c r="AQ11" s="266">
        <v>5309</v>
      </c>
      <c r="AR11" s="267">
        <v>-71.099999999999994</v>
      </c>
    </row>
    <row r="12" spans="1:46" ht="13.5" customHeight="1" x14ac:dyDescent="0.2">
      <c r="A12" s="247"/>
      <c r="AK12" s="1143" t="s">
        <v>486</v>
      </c>
      <c r="AL12" s="1144"/>
      <c r="AM12" s="1144"/>
      <c r="AN12" s="1145"/>
      <c r="AO12" s="265" t="s">
        <v>487</v>
      </c>
      <c r="AP12" s="265" t="s">
        <v>487</v>
      </c>
      <c r="AQ12" s="266" t="s">
        <v>487</v>
      </c>
      <c r="AR12" s="267" t="s">
        <v>487</v>
      </c>
    </row>
    <row r="13" spans="1:46" ht="13.5" customHeight="1" x14ac:dyDescent="0.2">
      <c r="A13" s="247"/>
      <c r="AK13" s="1143" t="s">
        <v>488</v>
      </c>
      <c r="AL13" s="1144"/>
      <c r="AM13" s="1144"/>
      <c r="AN13" s="1145"/>
      <c r="AO13" s="265">
        <v>23409</v>
      </c>
      <c r="AP13" s="265">
        <v>8525</v>
      </c>
      <c r="AQ13" s="266">
        <v>8195</v>
      </c>
      <c r="AR13" s="267">
        <v>4</v>
      </c>
    </row>
    <row r="14" spans="1:46" ht="13.5" customHeight="1" x14ac:dyDescent="0.2">
      <c r="A14" s="247"/>
      <c r="AK14" s="1143" t="s">
        <v>489</v>
      </c>
      <c r="AL14" s="1144"/>
      <c r="AM14" s="1144"/>
      <c r="AN14" s="1145"/>
      <c r="AO14" s="265">
        <v>25061</v>
      </c>
      <c r="AP14" s="265">
        <v>9126</v>
      </c>
      <c r="AQ14" s="266">
        <v>5752</v>
      </c>
      <c r="AR14" s="267">
        <v>58.7</v>
      </c>
    </row>
    <row r="15" spans="1:46" ht="13.5" customHeight="1" x14ac:dyDescent="0.2">
      <c r="A15" s="247"/>
      <c r="AK15" s="1146" t="s">
        <v>490</v>
      </c>
      <c r="AL15" s="1147"/>
      <c r="AM15" s="1147"/>
      <c r="AN15" s="1148"/>
      <c r="AO15" s="265">
        <v>-31842</v>
      </c>
      <c r="AP15" s="265">
        <v>-11596</v>
      </c>
      <c r="AQ15" s="266">
        <v>-17150</v>
      </c>
      <c r="AR15" s="267">
        <v>-32.4</v>
      </c>
    </row>
    <row r="16" spans="1:46" ht="13.2" x14ac:dyDescent="0.2">
      <c r="A16" s="247"/>
      <c r="AK16" s="1146" t="s">
        <v>177</v>
      </c>
      <c r="AL16" s="1147"/>
      <c r="AM16" s="1147"/>
      <c r="AN16" s="1148"/>
      <c r="AO16" s="265">
        <v>926894</v>
      </c>
      <c r="AP16" s="265">
        <v>337543</v>
      </c>
      <c r="AQ16" s="266">
        <v>323504</v>
      </c>
      <c r="AR16" s="267">
        <v>4.3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24.76</v>
      </c>
      <c r="AP21" s="278">
        <v>26.26</v>
      </c>
      <c r="AQ21" s="279">
        <v>-1.5</v>
      </c>
      <c r="AS21" s="280"/>
      <c r="AT21" s="276"/>
    </row>
    <row r="22" spans="1:46" s="248" customFormat="1" ht="13.2" x14ac:dyDescent="0.2">
      <c r="A22" s="276"/>
      <c r="AK22" s="1149" t="s">
        <v>496</v>
      </c>
      <c r="AL22" s="1150"/>
      <c r="AM22" s="1150"/>
      <c r="AN22" s="1151"/>
      <c r="AO22" s="281">
        <v>96.2</v>
      </c>
      <c r="AP22" s="282">
        <v>94.5</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336804</v>
      </c>
      <c r="AP32" s="291">
        <v>122653</v>
      </c>
      <c r="AQ32" s="292">
        <v>167749</v>
      </c>
      <c r="AR32" s="293">
        <v>-26.9</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77580</v>
      </c>
      <c r="AP35" s="291">
        <v>28252</v>
      </c>
      <c r="AQ35" s="292">
        <v>32778</v>
      </c>
      <c r="AR35" s="293">
        <v>-13.8</v>
      </c>
    </row>
    <row r="36" spans="1:46" ht="27" customHeight="1" x14ac:dyDescent="0.2">
      <c r="A36" s="247"/>
      <c r="AK36" s="1133" t="s">
        <v>504</v>
      </c>
      <c r="AL36" s="1134"/>
      <c r="AM36" s="1134"/>
      <c r="AN36" s="1135"/>
      <c r="AO36" s="291" t="s">
        <v>487</v>
      </c>
      <c r="AP36" s="291" t="s">
        <v>487</v>
      </c>
      <c r="AQ36" s="292">
        <v>4535</v>
      </c>
      <c r="AR36" s="293" t="s">
        <v>487</v>
      </c>
    </row>
    <row r="37" spans="1:46" ht="13.5" customHeight="1" x14ac:dyDescent="0.2">
      <c r="A37" s="247"/>
      <c r="AK37" s="1133" t="s">
        <v>505</v>
      </c>
      <c r="AL37" s="1134"/>
      <c r="AM37" s="1134"/>
      <c r="AN37" s="1135"/>
      <c r="AO37" s="291">
        <v>37</v>
      </c>
      <c r="AP37" s="291">
        <v>13</v>
      </c>
      <c r="AQ37" s="292">
        <v>1146</v>
      </c>
      <c r="AR37" s="293">
        <v>-98.9</v>
      </c>
    </row>
    <row r="38" spans="1:46" ht="27" customHeight="1" x14ac:dyDescent="0.2">
      <c r="A38" s="247"/>
      <c r="AK38" s="1136" t="s">
        <v>506</v>
      </c>
      <c r="AL38" s="1137"/>
      <c r="AM38" s="1137"/>
      <c r="AN38" s="1138"/>
      <c r="AO38" s="294" t="s">
        <v>487</v>
      </c>
      <c r="AP38" s="294" t="s">
        <v>487</v>
      </c>
      <c r="AQ38" s="295">
        <v>37</v>
      </c>
      <c r="AR38" s="283" t="s">
        <v>487</v>
      </c>
      <c r="AS38" s="290"/>
    </row>
    <row r="39" spans="1:46" ht="13.2" x14ac:dyDescent="0.2">
      <c r="A39" s="247"/>
      <c r="AK39" s="1136" t="s">
        <v>507</v>
      </c>
      <c r="AL39" s="1137"/>
      <c r="AM39" s="1137"/>
      <c r="AN39" s="1138"/>
      <c r="AO39" s="291" t="s">
        <v>487</v>
      </c>
      <c r="AP39" s="291" t="s">
        <v>487</v>
      </c>
      <c r="AQ39" s="292">
        <v>-7395</v>
      </c>
      <c r="AR39" s="293" t="s">
        <v>487</v>
      </c>
      <c r="AS39" s="290"/>
    </row>
    <row r="40" spans="1:46" ht="27" customHeight="1" x14ac:dyDescent="0.2">
      <c r="A40" s="247"/>
      <c r="AK40" s="1133" t="s">
        <v>508</v>
      </c>
      <c r="AL40" s="1134"/>
      <c r="AM40" s="1134"/>
      <c r="AN40" s="1135"/>
      <c r="AO40" s="291">
        <v>-312772</v>
      </c>
      <c r="AP40" s="291">
        <v>-113901</v>
      </c>
      <c r="AQ40" s="292">
        <v>-144519</v>
      </c>
      <c r="AR40" s="293">
        <v>-21.2</v>
      </c>
      <c r="AS40" s="290"/>
    </row>
    <row r="41" spans="1:46" ht="13.2" x14ac:dyDescent="0.2">
      <c r="A41" s="247"/>
      <c r="AK41" s="1139" t="s">
        <v>287</v>
      </c>
      <c r="AL41" s="1140"/>
      <c r="AM41" s="1140"/>
      <c r="AN41" s="1141"/>
      <c r="AO41" s="291">
        <v>101649</v>
      </c>
      <c r="AP41" s="291">
        <v>37017</v>
      </c>
      <c r="AQ41" s="292">
        <v>54333</v>
      </c>
      <c r="AR41" s="293">
        <v>-31.9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618126</v>
      </c>
      <c r="AN51" s="313">
        <v>200495</v>
      </c>
      <c r="AO51" s="314">
        <v>58.6</v>
      </c>
      <c r="AP51" s="315">
        <v>332350</v>
      </c>
      <c r="AQ51" s="316">
        <v>4.9000000000000004</v>
      </c>
      <c r="AR51" s="317">
        <v>53.7</v>
      </c>
    </row>
    <row r="52" spans="1:44" ht="13.2" x14ac:dyDescent="0.2">
      <c r="A52" s="247"/>
      <c r="AK52" s="318"/>
      <c r="AL52" s="319" t="s">
        <v>518</v>
      </c>
      <c r="AM52" s="320">
        <v>151683</v>
      </c>
      <c r="AN52" s="321">
        <v>49200</v>
      </c>
      <c r="AO52" s="322">
        <v>-36</v>
      </c>
      <c r="AP52" s="323">
        <v>200453</v>
      </c>
      <c r="AQ52" s="324">
        <v>0.7</v>
      </c>
      <c r="AR52" s="325">
        <v>-36.700000000000003</v>
      </c>
    </row>
    <row r="53" spans="1:44" ht="13.2" x14ac:dyDescent="0.2">
      <c r="A53" s="247"/>
      <c r="AK53" s="303" t="s">
        <v>519</v>
      </c>
      <c r="AL53" s="304"/>
      <c r="AM53" s="312">
        <v>747337</v>
      </c>
      <c r="AN53" s="313">
        <v>248946</v>
      </c>
      <c r="AO53" s="314">
        <v>24.2</v>
      </c>
      <c r="AP53" s="315">
        <v>362690</v>
      </c>
      <c r="AQ53" s="316">
        <v>9.1</v>
      </c>
      <c r="AR53" s="317">
        <v>15.1</v>
      </c>
    </row>
    <row r="54" spans="1:44" ht="13.2" x14ac:dyDescent="0.2">
      <c r="A54" s="247"/>
      <c r="AK54" s="318"/>
      <c r="AL54" s="319" t="s">
        <v>518</v>
      </c>
      <c r="AM54" s="320">
        <v>156581</v>
      </c>
      <c r="AN54" s="321">
        <v>52159</v>
      </c>
      <c r="AO54" s="322">
        <v>6</v>
      </c>
      <c r="AP54" s="323">
        <v>172580</v>
      </c>
      <c r="AQ54" s="324">
        <v>-13.9</v>
      </c>
      <c r="AR54" s="325">
        <v>19.899999999999999</v>
      </c>
    </row>
    <row r="55" spans="1:44" ht="13.2" x14ac:dyDescent="0.2">
      <c r="A55" s="247"/>
      <c r="AK55" s="303" t="s">
        <v>520</v>
      </c>
      <c r="AL55" s="304"/>
      <c r="AM55" s="312">
        <v>1052679</v>
      </c>
      <c r="AN55" s="313">
        <v>363118</v>
      </c>
      <c r="AO55" s="314">
        <v>45.9</v>
      </c>
      <c r="AP55" s="315">
        <v>296093</v>
      </c>
      <c r="AQ55" s="316">
        <v>-18.399999999999999</v>
      </c>
      <c r="AR55" s="317">
        <v>64.3</v>
      </c>
    </row>
    <row r="56" spans="1:44" ht="13.2" x14ac:dyDescent="0.2">
      <c r="A56" s="247"/>
      <c r="AK56" s="318"/>
      <c r="AL56" s="319" t="s">
        <v>518</v>
      </c>
      <c r="AM56" s="320">
        <v>194779</v>
      </c>
      <c r="AN56" s="321">
        <v>67188</v>
      </c>
      <c r="AO56" s="322">
        <v>28.8</v>
      </c>
      <c r="AP56" s="323">
        <v>140545</v>
      </c>
      <c r="AQ56" s="324">
        <v>-18.600000000000001</v>
      </c>
      <c r="AR56" s="325">
        <v>47.4</v>
      </c>
    </row>
    <row r="57" spans="1:44" ht="13.2" x14ac:dyDescent="0.2">
      <c r="A57" s="247"/>
      <c r="AK57" s="303" t="s">
        <v>521</v>
      </c>
      <c r="AL57" s="304"/>
      <c r="AM57" s="312">
        <v>354484</v>
      </c>
      <c r="AN57" s="313">
        <v>125748</v>
      </c>
      <c r="AO57" s="314">
        <v>-65.400000000000006</v>
      </c>
      <c r="AP57" s="315">
        <v>308655</v>
      </c>
      <c r="AQ57" s="316">
        <v>4.2</v>
      </c>
      <c r="AR57" s="317">
        <v>-69.599999999999994</v>
      </c>
    </row>
    <row r="58" spans="1:44" ht="13.2" x14ac:dyDescent="0.2">
      <c r="A58" s="247"/>
      <c r="AK58" s="318"/>
      <c r="AL58" s="319" t="s">
        <v>518</v>
      </c>
      <c r="AM58" s="320">
        <v>182177</v>
      </c>
      <c r="AN58" s="321">
        <v>64625</v>
      </c>
      <c r="AO58" s="322">
        <v>-3.8</v>
      </c>
      <c r="AP58" s="323">
        <v>169887</v>
      </c>
      <c r="AQ58" s="324">
        <v>20.9</v>
      </c>
      <c r="AR58" s="325">
        <v>-24.7</v>
      </c>
    </row>
    <row r="59" spans="1:44" ht="13.2" x14ac:dyDescent="0.2">
      <c r="A59" s="247"/>
      <c r="AK59" s="303" t="s">
        <v>522</v>
      </c>
      <c r="AL59" s="304"/>
      <c r="AM59" s="312">
        <v>312199</v>
      </c>
      <c r="AN59" s="313">
        <v>113692</v>
      </c>
      <c r="AO59" s="314">
        <v>-9.6</v>
      </c>
      <c r="AP59" s="315">
        <v>325476</v>
      </c>
      <c r="AQ59" s="316">
        <v>5.4</v>
      </c>
      <c r="AR59" s="317">
        <v>-15</v>
      </c>
    </row>
    <row r="60" spans="1:44" ht="13.2" x14ac:dyDescent="0.2">
      <c r="A60" s="247"/>
      <c r="AK60" s="318"/>
      <c r="AL60" s="319" t="s">
        <v>518</v>
      </c>
      <c r="AM60" s="320">
        <v>197401</v>
      </c>
      <c r="AN60" s="321">
        <v>71887</v>
      </c>
      <c r="AO60" s="322">
        <v>11.2</v>
      </c>
      <c r="AP60" s="323">
        <v>190204</v>
      </c>
      <c r="AQ60" s="324">
        <v>12</v>
      </c>
      <c r="AR60" s="325">
        <v>-0.8</v>
      </c>
    </row>
    <row r="61" spans="1:44" ht="13.2" x14ac:dyDescent="0.2">
      <c r="A61" s="247"/>
      <c r="AK61" s="303" t="s">
        <v>523</v>
      </c>
      <c r="AL61" s="326"/>
      <c r="AM61" s="312">
        <v>616965</v>
      </c>
      <c r="AN61" s="313">
        <v>210400</v>
      </c>
      <c r="AO61" s="314">
        <v>10.7</v>
      </c>
      <c r="AP61" s="315">
        <v>325053</v>
      </c>
      <c r="AQ61" s="327">
        <v>1</v>
      </c>
      <c r="AR61" s="317">
        <v>9.6999999999999993</v>
      </c>
    </row>
    <row r="62" spans="1:44" ht="13.2" x14ac:dyDescent="0.2">
      <c r="A62" s="247"/>
      <c r="AK62" s="318"/>
      <c r="AL62" s="319" t="s">
        <v>518</v>
      </c>
      <c r="AM62" s="320">
        <v>176524</v>
      </c>
      <c r="AN62" s="321">
        <v>61012</v>
      </c>
      <c r="AO62" s="322">
        <v>1.2</v>
      </c>
      <c r="AP62" s="323">
        <v>174734</v>
      </c>
      <c r="AQ62" s="324">
        <v>0.2</v>
      </c>
      <c r="AR62" s="325">
        <v>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mEdimmbf9ZCC7eqr5pHiLnsiDaR92gNvqjZuOWTPNEDt5Q9I62VuS8Q/g67SinypydlZR9GiIZzfapYxGDvQw==" saltValue="bKDLWGJvyXHJcHSPV7fQ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CZmLewoMWG7MmlYPWxoo2xSWP/1sY7mD0P7Tvmv75p9tLfIcMtLL273vJFg1cUWVqat8Gfuy4D+HsX1UiualfQ==" saltValue="pkjiWv8b1Fc7M5lC1cNA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6NCQmcqPo41ejvG3HDNkTY3iiKaKGHi0XtgpgOIxhPppGCqHoGIMy8sQqq7rOPLsEVg37Tg/e/hwzy8PR2HG3w==" saltValue="6JUaqUo4H3GYzmJn/u8V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093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22.93</v>
      </c>
      <c r="G47" s="12">
        <v>24.71</v>
      </c>
      <c r="H47" s="12">
        <v>22.99</v>
      </c>
      <c r="I47" s="12">
        <v>18.3</v>
      </c>
      <c r="J47" s="13">
        <v>16.75</v>
      </c>
    </row>
    <row r="48" spans="2:10" ht="57.75" customHeight="1" x14ac:dyDescent="0.2">
      <c r="B48" s="14"/>
      <c r="C48" s="1154" t="s">
        <v>4</v>
      </c>
      <c r="D48" s="1154"/>
      <c r="E48" s="1155"/>
      <c r="F48" s="15">
        <v>5.61</v>
      </c>
      <c r="G48" s="16">
        <v>5.15</v>
      </c>
      <c r="H48" s="16">
        <v>6.11</v>
      </c>
      <c r="I48" s="16">
        <v>7.55</v>
      </c>
      <c r="J48" s="17">
        <v>5.81</v>
      </c>
    </row>
    <row r="49" spans="2:10" ht="57.75" customHeight="1" thickBot="1" x14ac:dyDescent="0.25">
      <c r="B49" s="18"/>
      <c r="C49" s="1156" t="s">
        <v>5</v>
      </c>
      <c r="D49" s="1156"/>
      <c r="E49" s="1157"/>
      <c r="F49" s="19">
        <v>4.67</v>
      </c>
      <c r="G49" s="20">
        <v>3.62</v>
      </c>
      <c r="H49" s="20" t="s">
        <v>530</v>
      </c>
      <c r="I49" s="20" t="s">
        <v>531</v>
      </c>
      <c r="J49" s="21" t="s">
        <v>532</v>
      </c>
    </row>
    <row r="50" spans="2:10" ht="13.2" x14ac:dyDescent="0.2"/>
  </sheetData>
  <sheetProtection algorithmName="SHA-512" hashValue="IhJT2cDB7xoa0XT7HIBjJR1txmpFL/tXtLk0HZcbeCoAjX2+3PCdK6McIIpN+zqhmmEOHcglQo+ewpbWuesLhg==" saltValue="Q8h+KFdZRYDZ8rw8ar4+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5.61</v>
      </c>
      <c r="G34" s="33">
        <v>5.14</v>
      </c>
      <c r="H34" s="33">
        <v>6.1</v>
      </c>
      <c r="I34" s="33">
        <v>7.54</v>
      </c>
      <c r="J34" s="34">
        <v>5.8</v>
      </c>
      <c r="K34" s="22"/>
      <c r="L34" s="22"/>
      <c r="M34" s="22"/>
      <c r="N34" s="22"/>
      <c r="O34" s="22"/>
      <c r="P34" s="22"/>
    </row>
    <row r="35" spans="1:16" ht="39" customHeight="1" x14ac:dyDescent="0.2">
      <c r="A35" s="22"/>
      <c r="B35" s="35"/>
      <c r="C35" s="1158" t="s">
        <v>534</v>
      </c>
      <c r="D35" s="1158"/>
      <c r="E35" s="1159"/>
      <c r="F35" s="36">
        <v>1.5</v>
      </c>
      <c r="G35" s="37">
        <v>2.46</v>
      </c>
      <c r="H35" s="37">
        <v>2.73</v>
      </c>
      <c r="I35" s="37">
        <v>3.08</v>
      </c>
      <c r="J35" s="38">
        <v>4.17</v>
      </c>
      <c r="K35" s="22"/>
      <c r="L35" s="22"/>
      <c r="M35" s="22"/>
      <c r="N35" s="22"/>
      <c r="O35" s="22"/>
      <c r="P35" s="22"/>
    </row>
    <row r="36" spans="1:16" ht="39" customHeight="1" x14ac:dyDescent="0.2">
      <c r="A36" s="22"/>
      <c r="B36" s="35"/>
      <c r="C36" s="1158" t="s">
        <v>535</v>
      </c>
      <c r="D36" s="1158"/>
      <c r="E36" s="1159"/>
      <c r="F36" s="36">
        <v>3.79</v>
      </c>
      <c r="G36" s="37">
        <v>3.36</v>
      </c>
      <c r="H36" s="37">
        <v>2.91</v>
      </c>
      <c r="I36" s="37">
        <v>2.9</v>
      </c>
      <c r="J36" s="38">
        <v>2.95</v>
      </c>
      <c r="K36" s="22"/>
      <c r="L36" s="22"/>
      <c r="M36" s="22"/>
      <c r="N36" s="22"/>
      <c r="O36" s="22"/>
      <c r="P36" s="22"/>
    </row>
    <row r="37" spans="1:16" ht="39" customHeight="1" x14ac:dyDescent="0.2">
      <c r="A37" s="22"/>
      <c r="B37" s="35"/>
      <c r="C37" s="1158" t="s">
        <v>536</v>
      </c>
      <c r="D37" s="1158"/>
      <c r="E37" s="1159"/>
      <c r="F37" s="36">
        <v>1.1299999999999999</v>
      </c>
      <c r="G37" s="37">
        <v>1.1399999999999999</v>
      </c>
      <c r="H37" s="37">
        <v>1.69</v>
      </c>
      <c r="I37" s="37">
        <v>2.15</v>
      </c>
      <c r="J37" s="38">
        <v>2.44</v>
      </c>
      <c r="K37" s="22"/>
      <c r="L37" s="22"/>
      <c r="M37" s="22"/>
      <c r="N37" s="22"/>
      <c r="O37" s="22"/>
      <c r="P37" s="22"/>
    </row>
    <row r="38" spans="1:16" ht="39" customHeight="1" x14ac:dyDescent="0.2">
      <c r="A38" s="22"/>
      <c r="B38" s="35"/>
      <c r="C38" s="1158" t="s">
        <v>537</v>
      </c>
      <c r="D38" s="1158"/>
      <c r="E38" s="1159"/>
      <c r="F38" s="36" t="s">
        <v>487</v>
      </c>
      <c r="G38" s="37" t="s">
        <v>487</v>
      </c>
      <c r="H38" s="37" t="s">
        <v>487</v>
      </c>
      <c r="I38" s="37" t="s">
        <v>487</v>
      </c>
      <c r="J38" s="38">
        <v>1.32</v>
      </c>
      <c r="K38" s="22"/>
      <c r="L38" s="22"/>
      <c r="M38" s="22"/>
      <c r="N38" s="22"/>
      <c r="O38" s="22"/>
      <c r="P38" s="22"/>
    </row>
    <row r="39" spans="1:16" ht="39" customHeight="1" x14ac:dyDescent="0.2">
      <c r="A39" s="22"/>
      <c r="B39" s="35"/>
      <c r="C39" s="1158" t="s">
        <v>538</v>
      </c>
      <c r="D39" s="1158"/>
      <c r="E39" s="1159"/>
      <c r="F39" s="36">
        <v>0.89</v>
      </c>
      <c r="G39" s="37">
        <v>0.63</v>
      </c>
      <c r="H39" s="37">
        <v>0.63</v>
      </c>
      <c r="I39" s="37">
        <v>0.62</v>
      </c>
      <c r="J39" s="38">
        <v>0.62</v>
      </c>
      <c r="K39" s="22"/>
      <c r="L39" s="22"/>
      <c r="M39" s="22"/>
      <c r="N39" s="22"/>
      <c r="O39" s="22"/>
      <c r="P39" s="22"/>
    </row>
    <row r="40" spans="1:16" ht="39" customHeight="1" x14ac:dyDescent="0.2">
      <c r="A40" s="22"/>
      <c r="B40" s="35"/>
      <c r="C40" s="1158" t="s">
        <v>539</v>
      </c>
      <c r="D40" s="1158"/>
      <c r="E40" s="1159"/>
      <c r="F40" s="36">
        <v>0.01</v>
      </c>
      <c r="G40" s="37">
        <v>0.01</v>
      </c>
      <c r="H40" s="37">
        <v>0.19</v>
      </c>
      <c r="I40" s="37">
        <v>0.01</v>
      </c>
      <c r="J40" s="38">
        <v>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0.67</v>
      </c>
      <c r="G43" s="42">
        <v>0.43</v>
      </c>
      <c r="H43" s="42">
        <v>0.4</v>
      </c>
      <c r="I43" s="42">
        <v>0.3</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z7loos0u4kB5x4/0tm1OGtF41+GWt85GNRfEVmrc5ZZdona0H7OV1n7R3dntYY2lVOr3nDynYqpDsJK5rNjhA==" saltValue="34Xn5YMh1s1yCtTky7HQ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318</v>
      </c>
      <c r="L45" s="58">
        <v>337</v>
      </c>
      <c r="M45" s="58">
        <v>346</v>
      </c>
      <c r="N45" s="58">
        <v>354</v>
      </c>
      <c r="O45" s="59">
        <v>337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119</v>
      </c>
      <c r="L48" s="62">
        <v>108</v>
      </c>
      <c r="M48" s="62">
        <v>111</v>
      </c>
      <c r="N48" s="62">
        <v>105</v>
      </c>
      <c r="O48" s="63">
        <v>78</v>
      </c>
      <c r="P48" s="46"/>
      <c r="Q48" s="46"/>
      <c r="R48" s="46"/>
      <c r="S48" s="46"/>
      <c r="T48" s="46"/>
      <c r="U48" s="46"/>
    </row>
    <row r="49" spans="1:21" ht="30.75" customHeight="1" x14ac:dyDescent="0.2">
      <c r="A49" s="46"/>
      <c r="B49" s="1189"/>
      <c r="C49" s="1190"/>
      <c r="D49" s="60"/>
      <c r="E49" s="1166" t="s">
        <v>14</v>
      </c>
      <c r="F49" s="1166"/>
      <c r="G49" s="1166"/>
      <c r="H49" s="1166"/>
      <c r="I49" s="1166"/>
      <c r="J49" s="1167"/>
      <c r="K49" s="61">
        <v>0</v>
      </c>
      <c r="L49" s="62">
        <v>0</v>
      </c>
      <c r="M49" s="62">
        <v>0</v>
      </c>
      <c r="N49" s="62">
        <v>0</v>
      </c>
      <c r="O49" s="63" t="s">
        <v>487</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321</v>
      </c>
      <c r="L52" s="62">
        <v>326</v>
      </c>
      <c r="M52" s="62">
        <v>325</v>
      </c>
      <c r="N52" s="62">
        <v>323</v>
      </c>
      <c r="O52" s="63">
        <v>313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116</v>
      </c>
      <c r="L53" s="67">
        <v>119</v>
      </c>
      <c r="M53" s="67">
        <v>132</v>
      </c>
      <c r="N53" s="67">
        <v>136</v>
      </c>
      <c r="O53" s="68">
        <v>102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547</v>
      </c>
      <c r="L58" s="82" t="s">
        <v>547</v>
      </c>
      <c r="M58" s="82" t="s">
        <v>547</v>
      </c>
      <c r="N58" s="82" t="s">
        <v>547</v>
      </c>
      <c r="O58" s="83" t="s">
        <v>547</v>
      </c>
    </row>
    <row r="59" spans="1:21" ht="31.5" customHeight="1" x14ac:dyDescent="0.2">
      <c r="B59" s="1174"/>
      <c r="C59" s="1175"/>
      <c r="D59" s="1181" t="s">
        <v>26</v>
      </c>
      <c r="E59" s="1182"/>
      <c r="F59" s="1182"/>
      <c r="G59" s="1182"/>
      <c r="H59" s="1182"/>
      <c r="I59" s="1182"/>
      <c r="J59" s="1183"/>
      <c r="K59" s="84" t="s">
        <v>547</v>
      </c>
      <c r="L59" s="85" t="s">
        <v>547</v>
      </c>
      <c r="M59" s="85" t="s">
        <v>547</v>
      </c>
      <c r="N59" s="85" t="s">
        <v>547</v>
      </c>
      <c r="O59" s="86" t="s">
        <v>547</v>
      </c>
    </row>
    <row r="60" spans="1:21" ht="31.5" customHeight="1" thickBot="1" x14ac:dyDescent="0.25">
      <c r="B60" s="1176"/>
      <c r="C60" s="1177"/>
      <c r="D60" s="1184" t="s">
        <v>27</v>
      </c>
      <c r="E60" s="1185"/>
      <c r="F60" s="1185"/>
      <c r="G60" s="1185"/>
      <c r="H60" s="1185"/>
      <c r="I60" s="1185"/>
      <c r="J60" s="1186"/>
      <c r="K60" s="87" t="s">
        <v>547</v>
      </c>
      <c r="L60" s="88" t="s">
        <v>547</v>
      </c>
      <c r="M60" s="88" t="s">
        <v>547</v>
      </c>
      <c r="N60" s="88" t="s">
        <v>547</v>
      </c>
      <c r="O60" s="89" t="s">
        <v>547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N8kBh0FnIUXzSrTeekZDLw20yfhp75pS+nh2DnIGnN40GESaowYppEeT4D3vyMCcpPspGXmDM/vAKu9SlCntA==" saltValue="9cB6NKcsuYmKdQGFbsFv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3117</v>
      </c>
      <c r="J41" s="331">
        <v>3247</v>
      </c>
      <c r="K41" s="331">
        <v>3480</v>
      </c>
      <c r="L41" s="331">
        <v>3321</v>
      </c>
      <c r="M41" s="332">
        <v>3219</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1549</v>
      </c>
      <c r="J43" s="334">
        <v>1326</v>
      </c>
      <c r="K43" s="334">
        <v>1226</v>
      </c>
      <c r="L43" s="334">
        <v>1113</v>
      </c>
      <c r="M43" s="335">
        <v>926</v>
      </c>
    </row>
    <row r="44" spans="2:13" ht="27.75" customHeight="1" x14ac:dyDescent="0.2">
      <c r="B44" s="1197"/>
      <c r="C44" s="1198"/>
      <c r="D44" s="104"/>
      <c r="E44" s="1201" t="s">
        <v>34</v>
      </c>
      <c r="F44" s="1201"/>
      <c r="G44" s="1201"/>
      <c r="H44" s="1202"/>
      <c r="I44" s="333">
        <v>1</v>
      </c>
      <c r="J44" s="334">
        <v>0</v>
      </c>
      <c r="K44" s="334">
        <v>0</v>
      </c>
      <c r="L44" s="334" t="s">
        <v>487</v>
      </c>
      <c r="M44" s="335" t="s">
        <v>487</v>
      </c>
    </row>
    <row r="45" spans="2:13" ht="27.75" customHeight="1" x14ac:dyDescent="0.2">
      <c r="B45" s="1197"/>
      <c r="C45" s="1198"/>
      <c r="D45" s="104"/>
      <c r="E45" s="1201" t="s">
        <v>35</v>
      </c>
      <c r="F45" s="1201"/>
      <c r="G45" s="1201"/>
      <c r="H45" s="1202"/>
      <c r="I45" s="333">
        <v>410</v>
      </c>
      <c r="J45" s="334">
        <v>374</v>
      </c>
      <c r="K45" s="334">
        <v>418</v>
      </c>
      <c r="L45" s="334">
        <v>448</v>
      </c>
      <c r="M45" s="335">
        <v>501</v>
      </c>
    </row>
    <row r="46" spans="2:13" ht="27.75" customHeight="1" x14ac:dyDescent="0.2">
      <c r="B46" s="1197"/>
      <c r="C46" s="1198"/>
      <c r="D46" s="105"/>
      <c r="E46" s="1201" t="s">
        <v>36</v>
      </c>
      <c r="F46" s="1201"/>
      <c r="G46" s="1201"/>
      <c r="H46" s="1202"/>
      <c r="I46" s="333">
        <v>178</v>
      </c>
      <c r="J46" s="334">
        <v>158</v>
      </c>
      <c r="K46" s="334">
        <v>139</v>
      </c>
      <c r="L46" s="334">
        <v>119</v>
      </c>
      <c r="M46" s="335">
        <v>99</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1247</v>
      </c>
      <c r="J50" s="334">
        <v>1432</v>
      </c>
      <c r="K50" s="334">
        <v>1355</v>
      </c>
      <c r="L50" s="334">
        <v>1310</v>
      </c>
      <c r="M50" s="335">
        <v>1285</v>
      </c>
    </row>
    <row r="51" spans="2:13" ht="27.75" customHeight="1" x14ac:dyDescent="0.2">
      <c r="B51" s="1197"/>
      <c r="C51" s="1198"/>
      <c r="D51" s="104"/>
      <c r="E51" s="1201" t="s">
        <v>42</v>
      </c>
      <c r="F51" s="1201"/>
      <c r="G51" s="1201"/>
      <c r="H51" s="1202"/>
      <c r="I51" s="333" t="s">
        <v>487</v>
      </c>
      <c r="J51" s="334" t="s">
        <v>487</v>
      </c>
      <c r="K51" s="334" t="s">
        <v>487</v>
      </c>
      <c r="L51" s="334" t="s">
        <v>487</v>
      </c>
      <c r="M51" s="335" t="s">
        <v>487</v>
      </c>
    </row>
    <row r="52" spans="2:13" ht="27.75" customHeight="1" x14ac:dyDescent="0.2">
      <c r="B52" s="1199"/>
      <c r="C52" s="1200"/>
      <c r="D52" s="104"/>
      <c r="E52" s="1201" t="s">
        <v>43</v>
      </c>
      <c r="F52" s="1201"/>
      <c r="G52" s="1201"/>
      <c r="H52" s="1202"/>
      <c r="I52" s="333">
        <v>3388</v>
      </c>
      <c r="J52" s="334">
        <v>3422</v>
      </c>
      <c r="K52" s="334">
        <v>3527</v>
      </c>
      <c r="L52" s="334">
        <v>3366</v>
      </c>
      <c r="M52" s="335">
        <v>3209</v>
      </c>
    </row>
    <row r="53" spans="2:13" ht="27.75" customHeight="1" thickBot="1" x14ac:dyDescent="0.25">
      <c r="B53" s="1203" t="s">
        <v>19</v>
      </c>
      <c r="C53" s="1204"/>
      <c r="D53" s="108"/>
      <c r="E53" s="1205" t="s">
        <v>44</v>
      </c>
      <c r="F53" s="1205"/>
      <c r="G53" s="1205"/>
      <c r="H53" s="1206"/>
      <c r="I53" s="336">
        <v>620</v>
      </c>
      <c r="J53" s="337">
        <v>252</v>
      </c>
      <c r="K53" s="337">
        <v>381</v>
      </c>
      <c r="L53" s="337">
        <v>324</v>
      </c>
      <c r="M53" s="338">
        <v>251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di8kL8fHReoGQM1MfBox2INYFlw0gJYs1TKvrSwI+1cgFMHf5dXAm4qMt8qswt1dB7tFQMzyTnpU8ZazMQoAFQ==" saltValue="oAC8YNY/m7ilSxYAYfnTb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109375" style="1" customWidth="1"/>
    <col min="2" max="2" width="16.33203125" style="1" customWidth="1"/>
    <col min="3" max="5" width="26.109375" style="1" customWidth="1"/>
    <col min="6" max="8" width="24.1093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540</v>
      </c>
      <c r="G55" s="339">
        <v>431</v>
      </c>
      <c r="H55" s="340">
        <v>400</v>
      </c>
    </row>
    <row r="56" spans="2:8" ht="52.5" customHeight="1" x14ac:dyDescent="0.2">
      <c r="B56" s="120"/>
      <c r="C56" s="1224" t="s">
        <v>47</v>
      </c>
      <c r="D56" s="1224"/>
      <c r="E56" s="1225"/>
      <c r="F56" s="341">
        <v>433</v>
      </c>
      <c r="G56" s="341">
        <v>433</v>
      </c>
      <c r="H56" s="342">
        <v>433</v>
      </c>
    </row>
    <row r="57" spans="2:8" ht="53.25" customHeight="1" x14ac:dyDescent="0.2">
      <c r="B57" s="120"/>
      <c r="C57" s="1226" t="s">
        <v>48</v>
      </c>
      <c r="D57" s="1226"/>
      <c r="E57" s="1227"/>
      <c r="F57" s="343">
        <v>314</v>
      </c>
      <c r="G57" s="343">
        <v>375</v>
      </c>
      <c r="H57" s="344">
        <v>400</v>
      </c>
    </row>
    <row r="58" spans="2:8" ht="45.75" customHeight="1" x14ac:dyDescent="0.2">
      <c r="B58" s="121"/>
      <c r="C58" s="1214" t="s">
        <v>558</v>
      </c>
      <c r="D58" s="1215"/>
      <c r="E58" s="1216"/>
      <c r="F58" s="345">
        <v>68</v>
      </c>
      <c r="G58" s="345">
        <v>121</v>
      </c>
      <c r="H58" s="346">
        <v>151</v>
      </c>
    </row>
    <row r="59" spans="2:8" ht="45.75" customHeight="1" x14ac:dyDescent="0.2">
      <c r="B59" s="121"/>
      <c r="C59" s="1214" t="s">
        <v>559</v>
      </c>
      <c r="D59" s="1215"/>
      <c r="E59" s="1216"/>
      <c r="F59" s="345">
        <v>48</v>
      </c>
      <c r="G59" s="345">
        <v>49</v>
      </c>
      <c r="H59" s="346">
        <v>61</v>
      </c>
    </row>
    <row r="60" spans="2:8" ht="45.75" customHeight="1" x14ac:dyDescent="0.2">
      <c r="B60" s="121"/>
      <c r="C60" s="1214" t="s">
        <v>560</v>
      </c>
      <c r="D60" s="1215"/>
      <c r="E60" s="1216"/>
      <c r="F60" s="345">
        <v>71</v>
      </c>
      <c r="G60" s="345">
        <v>75</v>
      </c>
      <c r="H60" s="346">
        <v>54</v>
      </c>
    </row>
    <row r="61" spans="2:8" ht="45.75" customHeight="1" x14ac:dyDescent="0.2">
      <c r="B61" s="121"/>
      <c r="C61" s="1214" t="s">
        <v>561</v>
      </c>
      <c r="D61" s="1215"/>
      <c r="E61" s="1216"/>
      <c r="F61" s="345">
        <v>35</v>
      </c>
      <c r="G61" s="345">
        <v>39</v>
      </c>
      <c r="H61" s="346">
        <v>47</v>
      </c>
    </row>
    <row r="62" spans="2:8" ht="45.75" customHeight="1" thickBot="1" x14ac:dyDescent="0.25">
      <c r="B62" s="122"/>
      <c r="C62" s="1217" t="s">
        <v>562</v>
      </c>
      <c r="D62" s="1218"/>
      <c r="E62" s="1219"/>
      <c r="F62" s="347">
        <v>41</v>
      </c>
      <c r="G62" s="347">
        <v>36</v>
      </c>
      <c r="H62" s="348">
        <v>30</v>
      </c>
    </row>
    <row r="63" spans="2:8" ht="52.5" customHeight="1" thickBot="1" x14ac:dyDescent="0.25">
      <c r="B63" s="123"/>
      <c r="C63" s="1220" t="s">
        <v>49</v>
      </c>
      <c r="D63" s="1220"/>
      <c r="E63" s="1221"/>
      <c r="F63" s="349">
        <v>1287</v>
      </c>
      <c r="G63" s="349">
        <v>1239</v>
      </c>
      <c r="H63" s="350">
        <v>1234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rUW7y6HpPlQa9ejaxqhsYyP/pcjSIGwgyBMfjgmknuZLD/61uoucxDqc2EgrFjQsVmudHYubzbh34ahZ9fEBbw==" saltValue="/ylu3ukFL944tgTrluGF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81719-1E5C-436D-8DEB-AAE75500CD08}">
  <sheetPr>
    <pageSetUpPr fitToPage="1"/>
  </sheetPr>
  <dimension ref="A1:DE85"/>
  <sheetViews>
    <sheetView showGridLines="0" zoomScale="85" zoomScaleNormal="85"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567</v>
      </c>
    </row>
    <row r="50" spans="1:109" ht="13.2"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2">
      <c r="B51" s="247"/>
      <c r="G51" s="1243"/>
      <c r="H51" s="1243"/>
      <c r="I51" s="1245"/>
      <c r="J51" s="1245"/>
      <c r="K51" s="1246"/>
      <c r="L51" s="1246"/>
      <c r="M51" s="1246"/>
      <c r="N51" s="1246"/>
      <c r="AM51" s="352"/>
      <c r="AN51" s="1244" t="s">
        <v>566</v>
      </c>
      <c r="AO51" s="1244"/>
      <c r="AP51" s="1244"/>
      <c r="AQ51" s="1244"/>
      <c r="AR51" s="1244"/>
      <c r="AS51" s="1244"/>
      <c r="AT51" s="1244"/>
      <c r="AU51" s="1244"/>
      <c r="AV51" s="1244"/>
      <c r="AW51" s="1244"/>
      <c r="AX51" s="1244"/>
      <c r="AY51" s="1244"/>
      <c r="AZ51" s="1244"/>
      <c r="BA51" s="1244"/>
      <c r="BB51" s="1244" t="s">
        <v>564</v>
      </c>
      <c r="BC51" s="1244"/>
      <c r="BD51" s="1244"/>
      <c r="BE51" s="1244"/>
      <c r="BF51" s="1244"/>
      <c r="BG51" s="1244"/>
      <c r="BH51" s="1244"/>
      <c r="BI51" s="1244"/>
      <c r="BJ51" s="1244"/>
      <c r="BK51" s="1244"/>
      <c r="BL51" s="1244"/>
      <c r="BM51" s="1244"/>
      <c r="BN51" s="1244"/>
      <c r="BO51" s="1244"/>
      <c r="BP51" s="1237">
        <v>32.700000000000003</v>
      </c>
      <c r="BQ51" s="1237"/>
      <c r="BR51" s="1237"/>
      <c r="BS51" s="1237"/>
      <c r="BT51" s="1237"/>
      <c r="BU51" s="1237"/>
      <c r="BV51" s="1237"/>
      <c r="BW51" s="1237"/>
      <c r="BX51" s="1237">
        <v>11.9</v>
      </c>
      <c r="BY51" s="1237"/>
      <c r="BZ51" s="1237"/>
      <c r="CA51" s="1237"/>
      <c r="CB51" s="1237"/>
      <c r="CC51" s="1237"/>
      <c r="CD51" s="1237"/>
      <c r="CE51" s="1237"/>
      <c r="CF51" s="1237">
        <v>18.8</v>
      </c>
      <c r="CG51" s="1237"/>
      <c r="CH51" s="1237"/>
      <c r="CI51" s="1237"/>
      <c r="CJ51" s="1237"/>
      <c r="CK51" s="1237"/>
      <c r="CL51" s="1237"/>
      <c r="CM51" s="1237"/>
      <c r="CN51" s="1237">
        <v>15.9</v>
      </c>
      <c r="CO51" s="1237"/>
      <c r="CP51" s="1237"/>
      <c r="CQ51" s="1237"/>
      <c r="CR51" s="1237"/>
      <c r="CS51" s="1237"/>
      <c r="CT51" s="1237"/>
      <c r="CU51" s="1237"/>
      <c r="CV51" s="1237">
        <v>12</v>
      </c>
      <c r="CW51" s="1237"/>
      <c r="CX51" s="1237"/>
      <c r="CY51" s="1237"/>
      <c r="CZ51" s="1237"/>
      <c r="DA51" s="1237"/>
      <c r="DB51" s="1237"/>
      <c r="DC51" s="1237"/>
    </row>
    <row r="52" spans="1:109" ht="13.2" x14ac:dyDescent="0.2">
      <c r="B52" s="247"/>
      <c r="G52" s="1243"/>
      <c r="H52" s="1243"/>
      <c r="I52" s="1245"/>
      <c r="J52" s="1245"/>
      <c r="K52" s="1246"/>
      <c r="L52" s="1246"/>
      <c r="M52" s="1246"/>
      <c r="N52" s="1246"/>
      <c r="AM52" s="352"/>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2" x14ac:dyDescent="0.2">
      <c r="A53" s="360"/>
      <c r="B53" s="247"/>
      <c r="G53" s="1243"/>
      <c r="H53" s="1243"/>
      <c r="I53" s="1238"/>
      <c r="J53" s="1238"/>
      <c r="K53" s="1246"/>
      <c r="L53" s="1246"/>
      <c r="M53" s="1246"/>
      <c r="N53" s="1246"/>
      <c r="AM53" s="352"/>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37">
        <v>65.3</v>
      </c>
      <c r="BQ53" s="1237"/>
      <c r="BR53" s="1237"/>
      <c r="BS53" s="1237"/>
      <c r="BT53" s="1237"/>
      <c r="BU53" s="1237"/>
      <c r="BV53" s="1237"/>
      <c r="BW53" s="1237"/>
      <c r="BX53" s="1237">
        <v>66.3</v>
      </c>
      <c r="BY53" s="1237"/>
      <c r="BZ53" s="1237"/>
      <c r="CA53" s="1237"/>
      <c r="CB53" s="1237"/>
      <c r="CC53" s="1237"/>
      <c r="CD53" s="1237"/>
      <c r="CE53" s="1237"/>
      <c r="CF53" s="1237">
        <v>64.5</v>
      </c>
      <c r="CG53" s="1237"/>
      <c r="CH53" s="1237"/>
      <c r="CI53" s="1237"/>
      <c r="CJ53" s="1237"/>
      <c r="CK53" s="1237"/>
      <c r="CL53" s="1237"/>
      <c r="CM53" s="1237"/>
      <c r="CN53" s="1237">
        <v>65.599999999999994</v>
      </c>
      <c r="CO53" s="1237"/>
      <c r="CP53" s="1237"/>
      <c r="CQ53" s="1237"/>
      <c r="CR53" s="1237"/>
      <c r="CS53" s="1237"/>
      <c r="CT53" s="1237"/>
      <c r="CU53" s="1237"/>
      <c r="CV53" s="1237">
        <v>66.5</v>
      </c>
      <c r="CW53" s="1237"/>
      <c r="CX53" s="1237"/>
      <c r="CY53" s="1237"/>
      <c r="CZ53" s="1237"/>
      <c r="DA53" s="1237"/>
      <c r="DB53" s="1237"/>
      <c r="DC53" s="1237"/>
    </row>
    <row r="54" spans="1:109" ht="13.2" x14ac:dyDescent="0.2">
      <c r="A54" s="360"/>
      <c r="B54" s="247"/>
      <c r="G54" s="1243"/>
      <c r="H54" s="1243"/>
      <c r="I54" s="1238"/>
      <c r="J54" s="1238"/>
      <c r="K54" s="1246"/>
      <c r="L54" s="1246"/>
      <c r="M54" s="1246"/>
      <c r="N54" s="1246"/>
      <c r="AM54" s="352"/>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2" x14ac:dyDescent="0.2">
      <c r="A55" s="360"/>
      <c r="B55" s="247"/>
      <c r="G55" s="1238"/>
      <c r="H55" s="1238"/>
      <c r="I55" s="1238"/>
      <c r="J55" s="1238"/>
      <c r="K55" s="1246"/>
      <c r="L55" s="1246"/>
      <c r="M55" s="1246"/>
      <c r="N55" s="1246"/>
      <c r="AN55" s="1242" t="s">
        <v>565</v>
      </c>
      <c r="AO55" s="1242"/>
      <c r="AP55" s="1242"/>
      <c r="AQ55" s="1242"/>
      <c r="AR55" s="1242"/>
      <c r="AS55" s="1242"/>
      <c r="AT55" s="1242"/>
      <c r="AU55" s="1242"/>
      <c r="AV55" s="1242"/>
      <c r="AW55" s="1242"/>
      <c r="AX55" s="1242"/>
      <c r="AY55" s="1242"/>
      <c r="AZ55" s="1242"/>
      <c r="BA55" s="1242"/>
      <c r="BB55" s="1244" t="s">
        <v>564</v>
      </c>
      <c r="BC55" s="1244"/>
      <c r="BD55" s="1244"/>
      <c r="BE55" s="1244"/>
      <c r="BF55" s="1244"/>
      <c r="BG55" s="1244"/>
      <c r="BH55" s="1244"/>
      <c r="BI55" s="1244"/>
      <c r="BJ55" s="1244"/>
      <c r="BK55" s="1244"/>
      <c r="BL55" s="1244"/>
      <c r="BM55" s="1244"/>
      <c r="BN55" s="1244"/>
      <c r="BO55" s="1244"/>
      <c r="BP55" s="1237">
        <v>0</v>
      </c>
      <c r="BQ55" s="1237"/>
      <c r="BR55" s="1237"/>
      <c r="BS55" s="1237"/>
      <c r="BT55" s="1237"/>
      <c r="BU55" s="1237"/>
      <c r="BV55" s="1237"/>
      <c r="BW55" s="1237"/>
      <c r="BX55" s="1237">
        <v>0</v>
      </c>
      <c r="BY55" s="1237"/>
      <c r="BZ55" s="1237"/>
      <c r="CA55" s="1237"/>
      <c r="CB55" s="1237"/>
      <c r="CC55" s="1237"/>
      <c r="CD55" s="1237"/>
      <c r="CE55" s="1237"/>
      <c r="CF55" s="1237">
        <v>0</v>
      </c>
      <c r="CG55" s="1237"/>
      <c r="CH55" s="1237"/>
      <c r="CI55" s="1237"/>
      <c r="CJ55" s="1237"/>
      <c r="CK55" s="1237"/>
      <c r="CL55" s="1237"/>
      <c r="CM55" s="1237"/>
      <c r="CN55" s="1237">
        <v>0</v>
      </c>
      <c r="CO55" s="1237"/>
      <c r="CP55" s="1237"/>
      <c r="CQ55" s="1237"/>
      <c r="CR55" s="1237"/>
      <c r="CS55" s="1237"/>
      <c r="CT55" s="1237"/>
      <c r="CU55" s="1237"/>
      <c r="CV55" s="1237">
        <v>0</v>
      </c>
      <c r="CW55" s="1237"/>
      <c r="CX55" s="1237"/>
      <c r="CY55" s="1237"/>
      <c r="CZ55" s="1237"/>
      <c r="DA55" s="1237"/>
      <c r="DB55" s="1237"/>
      <c r="DC55" s="1237"/>
    </row>
    <row r="56" spans="1:109" ht="13.2" x14ac:dyDescent="0.2">
      <c r="A56" s="360"/>
      <c r="B56" s="247"/>
      <c r="G56" s="1238"/>
      <c r="H56" s="1238"/>
      <c r="I56" s="1238"/>
      <c r="J56" s="1238"/>
      <c r="K56" s="1246"/>
      <c r="L56" s="1246"/>
      <c r="M56" s="1246"/>
      <c r="N56" s="1246"/>
      <c r="AN56" s="1242"/>
      <c r="AO56" s="1242"/>
      <c r="AP56" s="1242"/>
      <c r="AQ56" s="1242"/>
      <c r="AR56" s="1242"/>
      <c r="AS56" s="1242"/>
      <c r="AT56" s="1242"/>
      <c r="AU56" s="1242"/>
      <c r="AV56" s="1242"/>
      <c r="AW56" s="1242"/>
      <c r="AX56" s="1242"/>
      <c r="AY56" s="1242"/>
      <c r="AZ56" s="1242"/>
      <c r="BA56" s="1242"/>
      <c r="BB56" s="1244"/>
      <c r="BC56" s="1244"/>
      <c r="BD56" s="1244"/>
      <c r="BE56" s="1244"/>
      <c r="BF56" s="1244"/>
      <c r="BG56" s="1244"/>
      <c r="BH56" s="1244"/>
      <c r="BI56" s="1244"/>
      <c r="BJ56" s="1244"/>
      <c r="BK56" s="1244"/>
      <c r="BL56" s="1244"/>
      <c r="BM56" s="1244"/>
      <c r="BN56" s="1244"/>
      <c r="BO56" s="1244"/>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2" x14ac:dyDescent="0.2">
      <c r="B57" s="365"/>
      <c r="G57" s="1238"/>
      <c r="H57" s="1238"/>
      <c r="I57" s="1247"/>
      <c r="J57" s="1247"/>
      <c r="K57" s="1246"/>
      <c r="L57" s="1246"/>
      <c r="M57" s="1246"/>
      <c r="N57" s="1246"/>
      <c r="AM57" s="243"/>
      <c r="AN57" s="1242"/>
      <c r="AO57" s="1242"/>
      <c r="AP57" s="1242"/>
      <c r="AQ57" s="1242"/>
      <c r="AR57" s="1242"/>
      <c r="AS57" s="1242"/>
      <c r="AT57" s="1242"/>
      <c r="AU57" s="1242"/>
      <c r="AV57" s="1242"/>
      <c r="AW57" s="1242"/>
      <c r="AX57" s="1242"/>
      <c r="AY57" s="1242"/>
      <c r="AZ57" s="1242"/>
      <c r="BA57" s="1242"/>
      <c r="BB57" s="1244" t="s">
        <v>570</v>
      </c>
      <c r="BC57" s="1244"/>
      <c r="BD57" s="1244"/>
      <c r="BE57" s="1244"/>
      <c r="BF57" s="1244"/>
      <c r="BG57" s="1244"/>
      <c r="BH57" s="1244"/>
      <c r="BI57" s="1244"/>
      <c r="BJ57" s="1244"/>
      <c r="BK57" s="1244"/>
      <c r="BL57" s="1244"/>
      <c r="BM57" s="1244"/>
      <c r="BN57" s="1244"/>
      <c r="BO57" s="1244"/>
      <c r="BP57" s="1237">
        <v>61.5</v>
      </c>
      <c r="BQ57" s="1237"/>
      <c r="BR57" s="1237"/>
      <c r="BS57" s="1237"/>
      <c r="BT57" s="1237"/>
      <c r="BU57" s="1237"/>
      <c r="BV57" s="1237"/>
      <c r="BW57" s="1237"/>
      <c r="BX57" s="1237">
        <v>60.8</v>
      </c>
      <c r="BY57" s="1237"/>
      <c r="BZ57" s="1237"/>
      <c r="CA57" s="1237"/>
      <c r="CB57" s="1237"/>
      <c r="CC57" s="1237"/>
      <c r="CD57" s="1237"/>
      <c r="CE57" s="1237"/>
      <c r="CF57" s="1237">
        <v>62.2</v>
      </c>
      <c r="CG57" s="1237"/>
      <c r="CH57" s="1237"/>
      <c r="CI57" s="1237"/>
      <c r="CJ57" s="1237"/>
      <c r="CK57" s="1237"/>
      <c r="CL57" s="1237"/>
      <c r="CM57" s="1237"/>
      <c r="CN57" s="1237">
        <v>62.6</v>
      </c>
      <c r="CO57" s="1237"/>
      <c r="CP57" s="1237"/>
      <c r="CQ57" s="1237"/>
      <c r="CR57" s="1237"/>
      <c r="CS57" s="1237"/>
      <c r="CT57" s="1237"/>
      <c r="CU57" s="1237"/>
      <c r="CV57" s="1237">
        <v>62.9</v>
      </c>
      <c r="CW57" s="1237"/>
      <c r="CX57" s="1237"/>
      <c r="CY57" s="1237"/>
      <c r="CZ57" s="1237"/>
      <c r="DA57" s="1237"/>
      <c r="DB57" s="1237"/>
      <c r="DC57" s="1237"/>
      <c r="DD57" s="370"/>
      <c r="DE57" s="365"/>
    </row>
    <row r="58" spans="1:109" s="360" customFormat="1" ht="13.2" x14ac:dyDescent="0.2">
      <c r="A58" s="243"/>
      <c r="B58" s="365"/>
      <c r="G58" s="1238"/>
      <c r="H58" s="1238"/>
      <c r="I58" s="1247"/>
      <c r="J58" s="1247"/>
      <c r="K58" s="1246"/>
      <c r="L58" s="1246"/>
      <c r="M58" s="1246"/>
      <c r="N58" s="1246"/>
      <c r="AM58" s="243"/>
      <c r="AN58" s="1242"/>
      <c r="AO58" s="1242"/>
      <c r="AP58" s="1242"/>
      <c r="AQ58" s="1242"/>
      <c r="AR58" s="1242"/>
      <c r="AS58" s="1242"/>
      <c r="AT58" s="1242"/>
      <c r="AU58" s="1242"/>
      <c r="AV58" s="1242"/>
      <c r="AW58" s="1242"/>
      <c r="AX58" s="1242"/>
      <c r="AY58" s="1242"/>
      <c r="AZ58" s="1242"/>
      <c r="BA58" s="1242"/>
      <c r="BB58" s="1244"/>
      <c r="BC58" s="1244"/>
      <c r="BD58" s="1244"/>
      <c r="BE58" s="1244"/>
      <c r="BF58" s="1244"/>
      <c r="BG58" s="1244"/>
      <c r="BH58" s="1244"/>
      <c r="BI58" s="1244"/>
      <c r="BJ58" s="1244"/>
      <c r="BK58" s="1244"/>
      <c r="BL58" s="1244"/>
      <c r="BM58" s="1244"/>
      <c r="BN58" s="1244"/>
      <c r="BO58" s="1244"/>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569</v>
      </c>
    </row>
    <row r="64" spans="1:109" ht="13.2" x14ac:dyDescent="0.2">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567</v>
      </c>
    </row>
    <row r="72" spans="2:107" ht="13.2"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ht="13.2" x14ac:dyDescent="0.2">
      <c r="B73" s="247"/>
      <c r="G73" s="1243"/>
      <c r="H73" s="1243"/>
      <c r="I73" s="1243"/>
      <c r="J73" s="1243"/>
      <c r="K73" s="1248"/>
      <c r="L73" s="1248"/>
      <c r="M73" s="1248"/>
      <c r="N73" s="1248"/>
      <c r="AM73" s="352"/>
      <c r="AN73" s="1244" t="s">
        <v>566</v>
      </c>
      <c r="AO73" s="1244"/>
      <c r="AP73" s="1244"/>
      <c r="AQ73" s="1244"/>
      <c r="AR73" s="1244"/>
      <c r="AS73" s="1244"/>
      <c r="AT73" s="1244"/>
      <c r="AU73" s="1244"/>
      <c r="AV73" s="1244"/>
      <c r="AW73" s="1244"/>
      <c r="AX73" s="1244"/>
      <c r="AY73" s="1244"/>
      <c r="AZ73" s="1244"/>
      <c r="BA73" s="1244"/>
      <c r="BB73" s="1244" t="s">
        <v>564</v>
      </c>
      <c r="BC73" s="1244"/>
      <c r="BD73" s="1244"/>
      <c r="BE73" s="1244"/>
      <c r="BF73" s="1244"/>
      <c r="BG73" s="1244"/>
      <c r="BH73" s="1244"/>
      <c r="BI73" s="1244"/>
      <c r="BJ73" s="1244"/>
      <c r="BK73" s="1244"/>
      <c r="BL73" s="1244"/>
      <c r="BM73" s="1244"/>
      <c r="BN73" s="1244"/>
      <c r="BO73" s="1244"/>
      <c r="BP73" s="1237">
        <v>32.700000000000003</v>
      </c>
      <c r="BQ73" s="1237"/>
      <c r="BR73" s="1237"/>
      <c r="BS73" s="1237"/>
      <c r="BT73" s="1237"/>
      <c r="BU73" s="1237"/>
      <c r="BV73" s="1237"/>
      <c r="BW73" s="1237"/>
      <c r="BX73" s="1237">
        <v>11.9</v>
      </c>
      <c r="BY73" s="1237"/>
      <c r="BZ73" s="1237"/>
      <c r="CA73" s="1237"/>
      <c r="CB73" s="1237"/>
      <c r="CC73" s="1237"/>
      <c r="CD73" s="1237"/>
      <c r="CE73" s="1237"/>
      <c r="CF73" s="1237">
        <v>18.8</v>
      </c>
      <c r="CG73" s="1237"/>
      <c r="CH73" s="1237"/>
      <c r="CI73" s="1237"/>
      <c r="CJ73" s="1237"/>
      <c r="CK73" s="1237"/>
      <c r="CL73" s="1237"/>
      <c r="CM73" s="1237"/>
      <c r="CN73" s="1237">
        <v>15.9</v>
      </c>
      <c r="CO73" s="1237"/>
      <c r="CP73" s="1237"/>
      <c r="CQ73" s="1237"/>
      <c r="CR73" s="1237"/>
      <c r="CS73" s="1237"/>
      <c r="CT73" s="1237"/>
      <c r="CU73" s="1237"/>
      <c r="CV73" s="1237">
        <v>12</v>
      </c>
      <c r="CW73" s="1237"/>
      <c r="CX73" s="1237"/>
      <c r="CY73" s="1237"/>
      <c r="CZ73" s="1237"/>
      <c r="DA73" s="1237"/>
      <c r="DB73" s="1237"/>
      <c r="DC73" s="1237"/>
    </row>
    <row r="74" spans="2:107" ht="13.2" x14ac:dyDescent="0.2">
      <c r="B74" s="247"/>
      <c r="G74" s="1243"/>
      <c r="H74" s="1243"/>
      <c r="I74" s="1243"/>
      <c r="J74" s="1243"/>
      <c r="K74" s="1248"/>
      <c r="L74" s="1248"/>
      <c r="M74" s="1248"/>
      <c r="N74" s="1248"/>
      <c r="AM74" s="352"/>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2" x14ac:dyDescent="0.2">
      <c r="B75" s="247"/>
      <c r="G75" s="1243"/>
      <c r="H75" s="1243"/>
      <c r="I75" s="1238"/>
      <c r="J75" s="1238"/>
      <c r="K75" s="1246"/>
      <c r="L75" s="1246"/>
      <c r="M75" s="1246"/>
      <c r="N75" s="1246"/>
      <c r="AM75" s="352"/>
      <c r="AN75" s="1244"/>
      <c r="AO75" s="1244"/>
      <c r="AP75" s="1244"/>
      <c r="AQ75" s="1244"/>
      <c r="AR75" s="1244"/>
      <c r="AS75" s="1244"/>
      <c r="AT75" s="1244"/>
      <c r="AU75" s="1244"/>
      <c r="AV75" s="1244"/>
      <c r="AW75" s="1244"/>
      <c r="AX75" s="1244"/>
      <c r="AY75" s="1244"/>
      <c r="AZ75" s="1244"/>
      <c r="BA75" s="1244"/>
      <c r="BB75" s="1244" t="s">
        <v>563</v>
      </c>
      <c r="BC75" s="1244"/>
      <c r="BD75" s="1244"/>
      <c r="BE75" s="1244"/>
      <c r="BF75" s="1244"/>
      <c r="BG75" s="1244"/>
      <c r="BH75" s="1244"/>
      <c r="BI75" s="1244"/>
      <c r="BJ75" s="1244"/>
      <c r="BK75" s="1244"/>
      <c r="BL75" s="1244"/>
      <c r="BM75" s="1244"/>
      <c r="BN75" s="1244"/>
      <c r="BO75" s="1244"/>
      <c r="BP75" s="1237">
        <v>7.6</v>
      </c>
      <c r="BQ75" s="1237"/>
      <c r="BR75" s="1237"/>
      <c r="BS75" s="1237"/>
      <c r="BT75" s="1237"/>
      <c r="BU75" s="1237"/>
      <c r="BV75" s="1237"/>
      <c r="BW75" s="1237"/>
      <c r="BX75" s="1237">
        <v>6</v>
      </c>
      <c r="BY75" s="1237"/>
      <c r="BZ75" s="1237"/>
      <c r="CA75" s="1237"/>
      <c r="CB75" s="1237"/>
      <c r="CC75" s="1237"/>
      <c r="CD75" s="1237"/>
      <c r="CE75" s="1237"/>
      <c r="CF75" s="1237">
        <v>6.1</v>
      </c>
      <c r="CG75" s="1237"/>
      <c r="CH75" s="1237"/>
      <c r="CI75" s="1237"/>
      <c r="CJ75" s="1237"/>
      <c r="CK75" s="1237"/>
      <c r="CL75" s="1237"/>
      <c r="CM75" s="1237"/>
      <c r="CN75" s="1237">
        <v>6.2</v>
      </c>
      <c r="CO75" s="1237"/>
      <c r="CP75" s="1237"/>
      <c r="CQ75" s="1237"/>
      <c r="CR75" s="1237"/>
      <c r="CS75" s="1237"/>
      <c r="CT75" s="1237"/>
      <c r="CU75" s="1237"/>
      <c r="CV75" s="1237">
        <v>6</v>
      </c>
      <c r="CW75" s="1237"/>
      <c r="CX75" s="1237"/>
      <c r="CY75" s="1237"/>
      <c r="CZ75" s="1237"/>
      <c r="DA75" s="1237"/>
      <c r="DB75" s="1237"/>
      <c r="DC75" s="1237"/>
    </row>
    <row r="76" spans="2:107" ht="13.2" x14ac:dyDescent="0.2">
      <c r="B76" s="247"/>
      <c r="G76" s="1243"/>
      <c r="H76" s="1243"/>
      <c r="I76" s="1238"/>
      <c r="J76" s="1238"/>
      <c r="K76" s="1246"/>
      <c r="L76" s="1246"/>
      <c r="M76" s="1246"/>
      <c r="N76" s="1246"/>
      <c r="AM76" s="352"/>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2" x14ac:dyDescent="0.2">
      <c r="B77" s="247"/>
      <c r="G77" s="1238"/>
      <c r="H77" s="1238"/>
      <c r="I77" s="1238"/>
      <c r="J77" s="1238"/>
      <c r="K77" s="1248"/>
      <c r="L77" s="1248"/>
      <c r="M77" s="1248"/>
      <c r="N77" s="1248"/>
      <c r="AN77" s="1242" t="s">
        <v>565</v>
      </c>
      <c r="AO77" s="1242"/>
      <c r="AP77" s="1242"/>
      <c r="AQ77" s="1242"/>
      <c r="AR77" s="1242"/>
      <c r="AS77" s="1242"/>
      <c r="AT77" s="1242"/>
      <c r="AU77" s="1242"/>
      <c r="AV77" s="1242"/>
      <c r="AW77" s="1242"/>
      <c r="AX77" s="1242"/>
      <c r="AY77" s="1242"/>
      <c r="AZ77" s="1242"/>
      <c r="BA77" s="1242"/>
      <c r="BB77" s="1244" t="s">
        <v>564</v>
      </c>
      <c r="BC77" s="1244"/>
      <c r="BD77" s="1244"/>
      <c r="BE77" s="1244"/>
      <c r="BF77" s="1244"/>
      <c r="BG77" s="1244"/>
      <c r="BH77" s="1244"/>
      <c r="BI77" s="1244"/>
      <c r="BJ77" s="1244"/>
      <c r="BK77" s="1244"/>
      <c r="BL77" s="1244"/>
      <c r="BM77" s="1244"/>
      <c r="BN77" s="1244"/>
      <c r="BO77" s="1244"/>
      <c r="BP77" s="1237">
        <v>0</v>
      </c>
      <c r="BQ77" s="1237"/>
      <c r="BR77" s="1237"/>
      <c r="BS77" s="1237"/>
      <c r="BT77" s="1237"/>
      <c r="BU77" s="1237"/>
      <c r="BV77" s="1237"/>
      <c r="BW77" s="1237"/>
      <c r="BX77" s="1237">
        <v>0</v>
      </c>
      <c r="BY77" s="1237"/>
      <c r="BZ77" s="1237"/>
      <c r="CA77" s="1237"/>
      <c r="CB77" s="1237"/>
      <c r="CC77" s="1237"/>
      <c r="CD77" s="1237"/>
      <c r="CE77" s="1237"/>
      <c r="CF77" s="1237">
        <v>0</v>
      </c>
      <c r="CG77" s="1237"/>
      <c r="CH77" s="1237"/>
      <c r="CI77" s="1237"/>
      <c r="CJ77" s="1237"/>
      <c r="CK77" s="1237"/>
      <c r="CL77" s="1237"/>
      <c r="CM77" s="1237"/>
      <c r="CN77" s="1237">
        <v>0</v>
      </c>
      <c r="CO77" s="1237"/>
      <c r="CP77" s="1237"/>
      <c r="CQ77" s="1237"/>
      <c r="CR77" s="1237"/>
      <c r="CS77" s="1237"/>
      <c r="CT77" s="1237"/>
      <c r="CU77" s="1237"/>
      <c r="CV77" s="1237">
        <v>0</v>
      </c>
      <c r="CW77" s="1237"/>
      <c r="CX77" s="1237"/>
      <c r="CY77" s="1237"/>
      <c r="CZ77" s="1237"/>
      <c r="DA77" s="1237"/>
      <c r="DB77" s="1237"/>
      <c r="DC77" s="1237"/>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4"/>
      <c r="BC78" s="1244"/>
      <c r="BD78" s="1244"/>
      <c r="BE78" s="1244"/>
      <c r="BF78" s="1244"/>
      <c r="BG78" s="1244"/>
      <c r="BH78" s="1244"/>
      <c r="BI78" s="1244"/>
      <c r="BJ78" s="1244"/>
      <c r="BK78" s="1244"/>
      <c r="BL78" s="1244"/>
      <c r="BM78" s="1244"/>
      <c r="BN78" s="1244"/>
      <c r="BO78" s="1244"/>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4" t="s">
        <v>563</v>
      </c>
      <c r="BC79" s="1244"/>
      <c r="BD79" s="1244"/>
      <c r="BE79" s="1244"/>
      <c r="BF79" s="1244"/>
      <c r="BG79" s="1244"/>
      <c r="BH79" s="1244"/>
      <c r="BI79" s="1244"/>
      <c r="BJ79" s="1244"/>
      <c r="BK79" s="1244"/>
      <c r="BL79" s="1244"/>
      <c r="BM79" s="1244"/>
      <c r="BN79" s="1244"/>
      <c r="BO79" s="1244"/>
      <c r="BP79" s="1237">
        <v>8</v>
      </c>
      <c r="BQ79" s="1237"/>
      <c r="BR79" s="1237"/>
      <c r="BS79" s="1237"/>
      <c r="BT79" s="1237"/>
      <c r="BU79" s="1237"/>
      <c r="BV79" s="1237"/>
      <c r="BW79" s="1237"/>
      <c r="BX79" s="1237">
        <v>6.6</v>
      </c>
      <c r="BY79" s="1237"/>
      <c r="BZ79" s="1237"/>
      <c r="CA79" s="1237"/>
      <c r="CB79" s="1237"/>
      <c r="CC79" s="1237"/>
      <c r="CD79" s="1237"/>
      <c r="CE79" s="1237"/>
      <c r="CF79" s="1237">
        <v>6.8</v>
      </c>
      <c r="CG79" s="1237"/>
      <c r="CH79" s="1237"/>
      <c r="CI79" s="1237"/>
      <c r="CJ79" s="1237"/>
      <c r="CK79" s="1237"/>
      <c r="CL79" s="1237"/>
      <c r="CM79" s="1237"/>
      <c r="CN79" s="1237">
        <v>7.2</v>
      </c>
      <c r="CO79" s="1237"/>
      <c r="CP79" s="1237"/>
      <c r="CQ79" s="1237"/>
      <c r="CR79" s="1237"/>
      <c r="CS79" s="1237"/>
      <c r="CT79" s="1237"/>
      <c r="CU79" s="1237"/>
      <c r="CV79" s="1237">
        <v>7.3</v>
      </c>
      <c r="CW79" s="1237"/>
      <c r="CX79" s="1237"/>
      <c r="CY79" s="1237"/>
      <c r="CZ79" s="1237"/>
      <c r="DA79" s="1237"/>
      <c r="DB79" s="1237"/>
      <c r="DC79" s="1237"/>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4"/>
      <c r="BC80" s="1244"/>
      <c r="BD80" s="1244"/>
      <c r="BE80" s="1244"/>
      <c r="BF80" s="1244"/>
      <c r="BG80" s="1244"/>
      <c r="BH80" s="1244"/>
      <c r="BI80" s="1244"/>
      <c r="BJ80" s="1244"/>
      <c r="BK80" s="1244"/>
      <c r="BL80" s="1244"/>
      <c r="BM80" s="1244"/>
      <c r="BN80" s="1244"/>
      <c r="BO80" s="1244"/>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x8zDoSVZTlnF5SpAjhwJVQC8SQBdRTlB2Ktw1cySncBvEzEi/YDIdvOYpvupYRFAW+TkT5C6q31Xs7wtSgA3w==" saltValue="N9GlyF36rQzgc/8S0sLKig=="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CN79:CU80"/>
    <mergeCell ref="N77:N78"/>
    <mergeCell ref="AN77:BA80"/>
    <mergeCell ref="BB77:BO78"/>
    <mergeCell ref="BP77:BW78"/>
    <mergeCell ref="BX77:CE78"/>
    <mergeCell ref="G77:H80"/>
    <mergeCell ref="I77:J78"/>
    <mergeCell ref="K77:K78"/>
    <mergeCell ref="L77:L78"/>
    <mergeCell ref="M77:M78"/>
    <mergeCell ref="I79:J80"/>
    <mergeCell ref="K79:K80"/>
    <mergeCell ref="L79:L80"/>
    <mergeCell ref="M79:M80"/>
    <mergeCell ref="N79:N80"/>
    <mergeCell ref="BB79:BO80"/>
    <mergeCell ref="G73:H76"/>
    <mergeCell ref="I73:J74"/>
    <mergeCell ref="K73:K74"/>
    <mergeCell ref="L73:L74"/>
    <mergeCell ref="M73:M74"/>
    <mergeCell ref="N73:N74"/>
    <mergeCell ref="CN75:CU76"/>
    <mergeCell ref="CV75:DC76"/>
    <mergeCell ref="CV73:DC74"/>
    <mergeCell ref="BX73:CE74"/>
    <mergeCell ref="CF73:CM74"/>
    <mergeCell ref="CN73:CU74"/>
    <mergeCell ref="I75:J76"/>
    <mergeCell ref="K75:K76"/>
    <mergeCell ref="L75:L76"/>
    <mergeCell ref="M75:M76"/>
    <mergeCell ref="N75:N76"/>
    <mergeCell ref="BB75:BO76"/>
    <mergeCell ref="AN73:BA76"/>
    <mergeCell ref="BB73:BO74"/>
    <mergeCell ref="BP73:BW74"/>
    <mergeCell ref="BP75:BW76"/>
    <mergeCell ref="CV72:DC72"/>
    <mergeCell ref="BX72:CE72"/>
    <mergeCell ref="CF72:CM72"/>
    <mergeCell ref="CN72:CU72"/>
    <mergeCell ref="CN57:CU58"/>
    <mergeCell ref="CV57:DC58"/>
    <mergeCell ref="G72:J72"/>
    <mergeCell ref="AN72:BO72"/>
    <mergeCell ref="BP72:BW72"/>
    <mergeCell ref="I57:J58"/>
    <mergeCell ref="K57:K58"/>
    <mergeCell ref="G55:H58"/>
    <mergeCell ref="I53:J54"/>
    <mergeCell ref="K53:K54"/>
    <mergeCell ref="L53:L54"/>
    <mergeCell ref="M53:M54"/>
    <mergeCell ref="BX57:CE58"/>
    <mergeCell ref="CF57:CM58"/>
    <mergeCell ref="AN65:DC69"/>
    <mergeCell ref="BX55:CE56"/>
    <mergeCell ref="CF55:CM56"/>
    <mergeCell ref="CN55:CU56"/>
    <mergeCell ref="CV55:DC56"/>
    <mergeCell ref="I55:J56"/>
    <mergeCell ref="K55:K56"/>
    <mergeCell ref="L55:L56"/>
    <mergeCell ref="M55:M56"/>
    <mergeCell ref="N55:N56"/>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 ref="BX51:CE52"/>
    <mergeCell ref="CF51:CM52"/>
    <mergeCell ref="CN53:CU54"/>
    <mergeCell ref="I51:J52"/>
    <mergeCell ref="K51:K52"/>
    <mergeCell ref="L51:L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42EB2-EE73-4B7C-8CC8-CE7C62E8032B}">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0hMhSehVRUvxsN2suFxmAiWLhkRmpPAYZ3iHybj4sUgeraz+Cq9/Meia2f0IV3TDjZRkoDHsInrGlyxHRobLw==" saltValue="2OvL7K1CJzeg3DLkCqpSL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011B-1306-4A8D-BB7C-34F7C376EFBE}">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baudNy3eu7ZHrpEfNLbhY3E5GHU5h34MR7MkmKk1L1fk5GGAU8nhzORIRNa1SiEUaAlyQEQ1Bx51fo+yIlkoOw==" saltValue="Z+ZaPyEm0l094eXX1iqH1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200495</v>
      </c>
      <c r="E3" s="142"/>
      <c r="F3" s="143">
        <v>332350</v>
      </c>
      <c r="G3" s="144"/>
      <c r="H3" s="145"/>
    </row>
    <row r="4" spans="1:8" x14ac:dyDescent="0.2">
      <c r="A4" s="146"/>
      <c r="B4" s="147"/>
      <c r="C4" s="148"/>
      <c r="D4" s="149">
        <v>49200</v>
      </c>
      <c r="E4" s="150"/>
      <c r="F4" s="151">
        <v>200453</v>
      </c>
      <c r="G4" s="152"/>
      <c r="H4" s="153"/>
    </row>
    <row r="5" spans="1:8" x14ac:dyDescent="0.2">
      <c r="A5" s="134" t="s">
        <v>519</v>
      </c>
      <c r="B5" s="139"/>
      <c r="C5" s="140"/>
      <c r="D5" s="141">
        <v>248946</v>
      </c>
      <c r="E5" s="142"/>
      <c r="F5" s="143">
        <v>362690</v>
      </c>
      <c r="G5" s="144"/>
      <c r="H5" s="145"/>
    </row>
    <row r="6" spans="1:8" x14ac:dyDescent="0.2">
      <c r="A6" s="146"/>
      <c r="B6" s="147"/>
      <c r="C6" s="148"/>
      <c r="D6" s="149">
        <v>52159</v>
      </c>
      <c r="E6" s="150"/>
      <c r="F6" s="151">
        <v>172580</v>
      </c>
      <c r="G6" s="152"/>
      <c r="H6" s="153"/>
    </row>
    <row r="7" spans="1:8" x14ac:dyDescent="0.2">
      <c r="A7" s="134" t="s">
        <v>520</v>
      </c>
      <c r="B7" s="139"/>
      <c r="C7" s="140"/>
      <c r="D7" s="141">
        <v>363118</v>
      </c>
      <c r="E7" s="142"/>
      <c r="F7" s="143">
        <v>296093</v>
      </c>
      <c r="G7" s="144"/>
      <c r="H7" s="145"/>
    </row>
    <row r="8" spans="1:8" x14ac:dyDescent="0.2">
      <c r="A8" s="146"/>
      <c r="B8" s="147"/>
      <c r="C8" s="148"/>
      <c r="D8" s="149">
        <v>67188</v>
      </c>
      <c r="E8" s="150"/>
      <c r="F8" s="151">
        <v>140545</v>
      </c>
      <c r="G8" s="152"/>
      <c r="H8" s="153"/>
    </row>
    <row r="9" spans="1:8" x14ac:dyDescent="0.2">
      <c r="A9" s="134" t="s">
        <v>521</v>
      </c>
      <c r="B9" s="139"/>
      <c r="C9" s="140"/>
      <c r="D9" s="141">
        <v>125748</v>
      </c>
      <c r="E9" s="142"/>
      <c r="F9" s="143">
        <v>308655</v>
      </c>
      <c r="G9" s="144"/>
      <c r="H9" s="145"/>
    </row>
    <row r="10" spans="1:8" x14ac:dyDescent="0.2">
      <c r="A10" s="146"/>
      <c r="B10" s="147"/>
      <c r="C10" s="148"/>
      <c r="D10" s="149">
        <v>64625</v>
      </c>
      <c r="E10" s="150"/>
      <c r="F10" s="151">
        <v>169887</v>
      </c>
      <c r="G10" s="152"/>
      <c r="H10" s="153"/>
    </row>
    <row r="11" spans="1:8" x14ac:dyDescent="0.2">
      <c r="A11" s="134" t="s">
        <v>522</v>
      </c>
      <c r="B11" s="139"/>
      <c r="C11" s="140"/>
      <c r="D11" s="141">
        <v>113692</v>
      </c>
      <c r="E11" s="142"/>
      <c r="F11" s="143">
        <v>325476</v>
      </c>
      <c r="G11" s="144"/>
      <c r="H11" s="145"/>
    </row>
    <row r="12" spans="1:8" x14ac:dyDescent="0.2">
      <c r="A12" s="146"/>
      <c r="B12" s="147"/>
      <c r="C12" s="154"/>
      <c r="D12" s="149">
        <v>71887</v>
      </c>
      <c r="E12" s="150"/>
      <c r="F12" s="151">
        <v>190204</v>
      </c>
      <c r="G12" s="152"/>
      <c r="H12" s="153"/>
    </row>
    <row r="13" spans="1:8" x14ac:dyDescent="0.2">
      <c r="A13" s="134"/>
      <c r="B13" s="139"/>
      <c r="C13" s="140"/>
      <c r="D13" s="141">
        <v>210400</v>
      </c>
      <c r="E13" s="142"/>
      <c r="F13" s="143">
        <v>325053</v>
      </c>
      <c r="G13" s="155"/>
      <c r="H13" s="145"/>
    </row>
    <row r="14" spans="1:8" x14ac:dyDescent="0.2">
      <c r="A14" s="146"/>
      <c r="B14" s="147"/>
      <c r="C14" s="148"/>
      <c r="D14" s="149">
        <v>61012</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5.61</v>
      </c>
      <c r="C19" s="156">
        <f>ROUND(VALUE(SUBSTITUTE(実質収支比率等に係る経年分析!G$48,"▲","-")),2)</f>
        <v>5.15</v>
      </c>
      <c r="D19" s="156">
        <f>ROUND(VALUE(SUBSTITUTE(実質収支比率等に係る経年分析!H$48,"▲","-")),2)</f>
        <v>6.11</v>
      </c>
      <c r="E19" s="156">
        <f>ROUND(VALUE(SUBSTITUTE(実質収支比率等に係る経年分析!I$48,"▲","-")),2)</f>
        <v>7.55</v>
      </c>
      <c r="F19" s="156">
        <f>ROUND(VALUE(SUBSTITUTE(実質収支比率等に係る経年分析!J$48,"▲","-")),2)</f>
        <v>5.81</v>
      </c>
    </row>
    <row r="20" spans="1:11" x14ac:dyDescent="0.2">
      <c r="A20" s="156" t="s">
        <v>53</v>
      </c>
      <c r="B20" s="156">
        <f>ROUND(VALUE(SUBSTITUTE(実質収支比率等に係る経年分析!F$47,"▲","-")),2)</f>
        <v>22.93</v>
      </c>
      <c r="C20" s="156">
        <f>ROUND(VALUE(SUBSTITUTE(実質収支比率等に係る経年分析!G$47,"▲","-")),2)</f>
        <v>24.71</v>
      </c>
      <c r="D20" s="156">
        <f>ROUND(VALUE(SUBSTITUTE(実質収支比率等に係る経年分析!H$47,"▲","-")),2)</f>
        <v>22.99</v>
      </c>
      <c r="E20" s="156">
        <f>ROUND(VALUE(SUBSTITUTE(実質収支比率等に係る経年分析!I$47,"▲","-")),2)</f>
        <v>18.3</v>
      </c>
      <c r="F20" s="156">
        <f>ROUND(VALUE(SUBSTITUTE(実質収支比率等に係る経年分析!J$47,"▲","-")),2)</f>
        <v>16.75</v>
      </c>
    </row>
    <row r="21" spans="1:11" x14ac:dyDescent="0.2">
      <c r="A21" s="156" t="s">
        <v>54</v>
      </c>
      <c r="B21" s="156">
        <f>IF(ISNUMBER(VALUE(SUBSTITUTE(実質収支比率等に係る経年分析!F$49,"▲","-"))),ROUND(VALUE(SUBSTITUTE(実質収支比率等に係る経年分析!F$49,"▲","-")),2),NA())</f>
        <v>4.67</v>
      </c>
      <c r="C21" s="156">
        <f>IF(ISNUMBER(VALUE(SUBSTITUTE(実質収支比率等に係る経年分析!G$49,"▲","-"))),ROUND(VALUE(SUBSTITUTE(実質収支比率等に係る経年分析!G$49,"▲","-")),2),NA())</f>
        <v>3.62</v>
      </c>
      <c r="D21" s="156">
        <f>IF(ISNUMBER(VALUE(SUBSTITUTE(実質収支比率等に係る経年分析!H$49,"▲","-"))),ROUND(VALUE(SUBSTITUTE(実質収支比率等に係る経年分析!H$49,"▲","-")),2),NA())</f>
        <v>-1.72</v>
      </c>
      <c r="E21" s="156">
        <f>IF(ISNUMBER(VALUE(SUBSTITUTE(実質収支比率等に係る経年分析!I$49,"▲","-"))),ROUND(VALUE(SUBSTITUTE(実質収支比率等に係る経年分析!I$49,"▲","-")),2),NA())</f>
        <v>-3.17</v>
      </c>
      <c r="F21" s="156">
        <f>IF(ISNUMBER(VALUE(SUBSTITUTE(実質収支比率等に係る経年分析!J$49,"▲","-"))),ROUND(VALUE(SUBSTITUTE(実質収支比率等に係る経年分析!J$49,"▲","-")),2),NA())</f>
        <v>-2.92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介護サービス特別会計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0.62</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1.32</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1.1299999999999999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2.44</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2.95</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321</v>
      </c>
      <c r="E42" s="158"/>
      <c r="F42" s="158"/>
      <c r="G42" s="158">
        <f>'実質公債費比率（分子）の構造'!L$52</f>
        <v>326</v>
      </c>
      <c r="H42" s="158"/>
      <c r="I42" s="158"/>
      <c r="J42" s="158">
        <f>'実質公債費比率（分子）の構造'!M$52</f>
        <v>325</v>
      </c>
      <c r="K42" s="158"/>
      <c r="L42" s="158"/>
      <c r="M42" s="158">
        <f>'実質公債費比率（分子）の構造'!N$52</f>
        <v>323</v>
      </c>
      <c r="N42" s="158"/>
      <c r="O42" s="158"/>
      <c r="P42" s="158">
        <f>'実質公債費比率（分子）の構造'!O$52</f>
        <v>313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0</v>
      </c>
      <c r="L45" s="158"/>
      <c r="M45" s="158"/>
      <c r="N45" s="158" t="str">
        <f>'実質公債費比率（分子）の構造'!O$49</f>
        <v>-</v>
      </c>
      <c r="O45" s="158"/>
      <c r="P45" s="158"/>
    </row>
    <row r="46" spans="1:16" x14ac:dyDescent="0.2">
      <c r="A46" s="158" t="s">
        <v>64</v>
      </c>
      <c r="B46" s="158">
        <f>'実質公債費比率（分子）の構造'!K$48</f>
        <v>119</v>
      </c>
      <c r="C46" s="158"/>
      <c r="D46" s="158"/>
      <c r="E46" s="158">
        <f>'実質公債費比率（分子）の構造'!L$48</f>
        <v>108</v>
      </c>
      <c r="F46" s="158"/>
      <c r="G46" s="158"/>
      <c r="H46" s="158">
        <f>'実質公債費比率（分子）の構造'!M$48</f>
        <v>111</v>
      </c>
      <c r="I46" s="158"/>
      <c r="J46" s="158"/>
      <c r="K46" s="158">
        <f>'実質公債費比率（分子）の構造'!N$48</f>
        <v>105</v>
      </c>
      <c r="L46" s="158"/>
      <c r="M46" s="158"/>
      <c r="N46" s="158">
        <f>'実質公債費比率（分子）の構造'!O$48</f>
        <v>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318</v>
      </c>
      <c r="C49" s="158"/>
      <c r="D49" s="158"/>
      <c r="E49" s="158">
        <f>'実質公債費比率（分子）の構造'!L$45</f>
        <v>337</v>
      </c>
      <c r="F49" s="158"/>
      <c r="G49" s="158"/>
      <c r="H49" s="158">
        <f>'実質公債費比率（分子）の構造'!M$45</f>
        <v>346</v>
      </c>
      <c r="I49" s="158"/>
      <c r="J49" s="158"/>
      <c r="K49" s="158">
        <f>'実質公債費比率（分子）の構造'!N$45</f>
        <v>354</v>
      </c>
      <c r="L49" s="158"/>
      <c r="M49" s="158"/>
      <c r="N49" s="158">
        <f>'実質公債費比率（分子）の構造'!O$45</f>
        <v>337</v>
      </c>
      <c r="O49" s="158"/>
      <c r="P49" s="158"/>
    </row>
    <row r="50" spans="1:16" x14ac:dyDescent="0.2">
      <c r="A50" s="158" t="s">
        <v>67</v>
      </c>
      <c r="B50" s="158" t="e">
        <f>NA()</f>
        <v>#N/A</v>
      </c>
      <c r="C50" s="158">
        <f>IF(ISNUMBER('実質公債費比率（分子）の構造'!K$53),'実質公債費比率（分子）の構造'!K$53,NA())</f>
        <v>116</v>
      </c>
      <c r="D50" s="158" t="e">
        <f>NA()</f>
        <v>#N/A</v>
      </c>
      <c r="E50" s="158" t="e">
        <f>NA()</f>
        <v>#N/A</v>
      </c>
      <c r="F50" s="158">
        <f>IF(ISNUMBER('実質公債費比率（分子）の構造'!L$53),'実質公債費比率（分子）の構造'!L$53,NA())</f>
        <v>119</v>
      </c>
      <c r="G50" s="158" t="e">
        <f>NA()</f>
        <v>#N/A</v>
      </c>
      <c r="H50" s="158" t="e">
        <f>NA()</f>
        <v>#N/A</v>
      </c>
      <c r="I50" s="158">
        <f>IF(ISNUMBER('実質公債費比率（分子）の構造'!M$53),'実質公債費比率（分子）の構造'!M$53,NA())</f>
        <v>132</v>
      </c>
      <c r="J50" s="158" t="e">
        <f>NA()</f>
        <v>#N/A</v>
      </c>
      <c r="K50" s="158" t="e">
        <f>NA()</f>
        <v>#N/A</v>
      </c>
      <c r="L50" s="158">
        <f>IF(ISNUMBER('実質公債費比率（分子）の構造'!N$53),'実質公債費比率（分子）の構造'!N$53,NA())</f>
        <v>136</v>
      </c>
      <c r="M50" s="158" t="e">
        <f>NA()</f>
        <v>#N/A</v>
      </c>
      <c r="N50" s="158" t="e">
        <f>NA()</f>
        <v>#N/A</v>
      </c>
      <c r="O50" s="158">
        <f>IF(ISNUMBER('実質公債費比率（分子）の構造'!O$53),'実質公債費比率（分子）の構造'!O$53,NA())</f>
        <v>102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3388</v>
      </c>
      <c r="E56" s="157"/>
      <c r="F56" s="157"/>
      <c r="G56" s="157">
        <f>'将来負担比率（分子）の構造'!J$52</f>
        <v>3422</v>
      </c>
      <c r="H56" s="157"/>
      <c r="I56" s="157"/>
      <c r="J56" s="157">
        <f>'将来負担比率（分子）の構造'!K$52</f>
        <v>3527</v>
      </c>
      <c r="K56" s="157"/>
      <c r="L56" s="157"/>
      <c r="M56" s="157">
        <f>'将来負担比率（分子）の構造'!L$52</f>
        <v>3366</v>
      </c>
      <c r="N56" s="157"/>
      <c r="O56" s="157"/>
      <c r="P56" s="157">
        <f>'将来負担比率（分子）の構造'!M$52</f>
        <v>3209</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1247</v>
      </c>
      <c r="E58" s="157"/>
      <c r="F58" s="157"/>
      <c r="G58" s="157">
        <f>'将来負担比率（分子）の構造'!J$50</f>
        <v>1432</v>
      </c>
      <c r="H58" s="157"/>
      <c r="I58" s="157"/>
      <c r="J58" s="157">
        <f>'将来負担比率（分子）の構造'!K$50</f>
        <v>1355</v>
      </c>
      <c r="K58" s="157"/>
      <c r="L58" s="157"/>
      <c r="M58" s="157">
        <f>'将来負担比率（分子）の構造'!L$50</f>
        <v>1310</v>
      </c>
      <c r="N58" s="157"/>
      <c r="O58" s="157"/>
      <c r="P58" s="157">
        <f>'将来負担比率（分子）の構造'!M$50</f>
        <v>1285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178</v>
      </c>
      <c r="C61" s="157"/>
      <c r="D61" s="157"/>
      <c r="E61" s="157">
        <f>'将来負担比率（分子）の構造'!J$46</f>
        <v>158</v>
      </c>
      <c r="F61" s="157"/>
      <c r="G61" s="157"/>
      <c r="H61" s="157">
        <f>'将来負担比率（分子）の構造'!K$46</f>
        <v>139</v>
      </c>
      <c r="I61" s="157"/>
      <c r="J61" s="157"/>
      <c r="K61" s="157">
        <f>'将来負担比率（分子）の構造'!L$46</f>
        <v>119</v>
      </c>
      <c r="L61" s="157"/>
      <c r="M61" s="157"/>
      <c r="N61" s="157">
        <f>'将来負担比率（分子）の構造'!M$46</f>
        <v>99</v>
      </c>
      <c r="O61" s="157"/>
      <c r="P61" s="157"/>
    </row>
    <row r="62" spans="1:16" x14ac:dyDescent="0.2">
      <c r="A62" s="157" t="s">
        <v>35</v>
      </c>
      <c r="B62" s="157">
        <f>'将来負担比率（分子）の構造'!I$45</f>
        <v>410</v>
      </c>
      <c r="C62" s="157"/>
      <c r="D62" s="157"/>
      <c r="E62" s="157">
        <f>'将来負担比率（分子）の構造'!J$45</f>
        <v>374</v>
      </c>
      <c r="F62" s="157"/>
      <c r="G62" s="157"/>
      <c r="H62" s="157">
        <f>'将来負担比率（分子）の構造'!K$45</f>
        <v>418</v>
      </c>
      <c r="I62" s="157"/>
      <c r="J62" s="157"/>
      <c r="K62" s="157">
        <f>'将来負担比率（分子）の構造'!L$45</f>
        <v>448</v>
      </c>
      <c r="L62" s="157"/>
      <c r="M62" s="157"/>
      <c r="N62" s="157">
        <f>'将来負担比率（分子）の構造'!M$45</f>
        <v>501</v>
      </c>
      <c r="O62" s="157"/>
      <c r="P62" s="157"/>
    </row>
    <row r="63" spans="1:16" x14ac:dyDescent="0.2">
      <c r="A63" s="157" t="s">
        <v>34</v>
      </c>
      <c r="B63" s="157">
        <f>'将来負担比率（分子）の構造'!I$44</f>
        <v>1</v>
      </c>
      <c r="C63" s="157"/>
      <c r="D63" s="157"/>
      <c r="E63" s="157">
        <f>'将来負担比率（分子）の構造'!J$44</f>
        <v>0</v>
      </c>
      <c r="F63" s="157"/>
      <c r="G63" s="157"/>
      <c r="H63" s="157">
        <f>'将来負担比率（分子）の構造'!K$44</f>
        <v>0</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1549</v>
      </c>
      <c r="C64" s="157"/>
      <c r="D64" s="157"/>
      <c r="E64" s="157">
        <f>'将来負担比率（分子）の構造'!J$43</f>
        <v>1326</v>
      </c>
      <c r="F64" s="157"/>
      <c r="G64" s="157"/>
      <c r="H64" s="157">
        <f>'将来負担比率（分子）の構造'!K$43</f>
        <v>1226</v>
      </c>
      <c r="I64" s="157"/>
      <c r="J64" s="157"/>
      <c r="K64" s="157">
        <f>'将来負担比率（分子）の構造'!L$43</f>
        <v>1113</v>
      </c>
      <c r="L64" s="157"/>
      <c r="M64" s="157"/>
      <c r="N64" s="157">
        <f>'将来負担比率（分子）の構造'!M$43</f>
        <v>926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3117</v>
      </c>
      <c r="C66" s="157"/>
      <c r="D66" s="157"/>
      <c r="E66" s="157">
        <f>'将来負担比率（分子）の構造'!J$41</f>
        <v>3247</v>
      </c>
      <c r="F66" s="157"/>
      <c r="G66" s="157"/>
      <c r="H66" s="157">
        <f>'将来負担比率（分子）の構造'!K$41</f>
        <v>3480</v>
      </c>
      <c r="I66" s="157"/>
      <c r="J66" s="157"/>
      <c r="K66" s="157">
        <f>'将来負担比率（分子）の構造'!L$41</f>
        <v>3321</v>
      </c>
      <c r="L66" s="157"/>
      <c r="M66" s="157"/>
      <c r="N66" s="157">
        <f>'将来負担比率（分子）の構造'!M$41</f>
        <v>3219</v>
      </c>
      <c r="O66" s="157"/>
      <c r="P66" s="157"/>
    </row>
    <row r="67" spans="1:16" x14ac:dyDescent="0.2">
      <c r="A67" s="157" t="s">
        <v>71</v>
      </c>
      <c r="B67" s="157" t="e">
        <f>NA()</f>
        <v>#N/A</v>
      </c>
      <c r="C67" s="157">
        <f>IF(ISNUMBER('将来負担比率（分子）の構造'!I$53), IF('将来負担比率（分子）の構造'!I$53 &lt; 0, 0, '将来負担比率（分子）の構造'!I$53), NA())</f>
        <v>620</v>
      </c>
      <c r="D67" s="157" t="e">
        <f>NA()</f>
        <v>#N/A</v>
      </c>
      <c r="E67" s="157" t="e">
        <f>NA()</f>
        <v>#N/A</v>
      </c>
      <c r="F67" s="157">
        <f>IF(ISNUMBER('将来負担比率（分子）の構造'!J$53), IF('将来負担比率（分子）の構造'!J$53 &lt; 0, 0, '将来負担比率（分子）の構造'!J$53), NA())</f>
        <v>252</v>
      </c>
      <c r="G67" s="157" t="e">
        <f>NA()</f>
        <v>#N/A</v>
      </c>
      <c r="H67" s="157" t="e">
        <f>NA()</f>
        <v>#N/A</v>
      </c>
      <c r="I67" s="157">
        <f>IF(ISNUMBER('将来負担比率（分子）の構造'!K$53), IF('将来負担比率（分子）の構造'!K$53 &lt; 0, 0, '将来負担比率（分子）の構造'!K$53), NA())</f>
        <v>381</v>
      </c>
      <c r="J67" s="157" t="e">
        <f>NA()</f>
        <v>#N/A</v>
      </c>
      <c r="K67" s="157" t="e">
        <f>NA()</f>
        <v>#N/A</v>
      </c>
      <c r="L67" s="157">
        <f>IF(ISNUMBER('将来負担比率（分子）の構造'!L$53), IF('将来負担比率（分子）の構造'!L$53 &lt; 0, 0, '将来負担比率（分子）の構造'!L$53), NA())</f>
        <v>324</v>
      </c>
      <c r="M67" s="157" t="e">
        <f>NA()</f>
        <v>#N/A</v>
      </c>
      <c r="N67" s="157" t="e">
        <f>NA()</f>
        <v>#N/A</v>
      </c>
      <c r="O67" s="157">
        <f>IF(ISNUMBER('将来負担比率（分子）の構造'!M$53), IF('将来負担比率（分子）の構造'!M$53 &lt; 0, 0, '将来負担比率（分子）の構造'!M$53), NA())</f>
        <v>251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540</v>
      </c>
      <c r="C72" s="161">
        <f>基金残高に係る経年分析!G55</f>
        <v>431</v>
      </c>
      <c r="D72" s="161">
        <f>基金残高に係る経年分析!H55</f>
        <v>400</v>
      </c>
    </row>
    <row r="73" spans="1:16" x14ac:dyDescent="0.2">
      <c r="A73" s="160" t="s">
        <v>74</v>
      </c>
      <c r="B73" s="161">
        <f>基金残高に係る経年分析!F56</f>
        <v>433</v>
      </c>
      <c r="C73" s="161">
        <f>基金残高に係る経年分析!G56</f>
        <v>433</v>
      </c>
      <c r="D73" s="161">
        <f>基金残高に係る経年分析!H56</f>
        <v>433</v>
      </c>
    </row>
    <row r="74" spans="1:16" x14ac:dyDescent="0.2">
      <c r="A74" s="160" t="s">
        <v>75</v>
      </c>
      <c r="B74" s="161">
        <f>基金残高に係る経年分析!F57</f>
        <v>314</v>
      </c>
      <c r="C74" s="161">
        <f>基金残高に係る経年分析!G57</f>
        <v>375</v>
      </c>
      <c r="D74" s="161">
        <f>基金残高に係る経年分析!H57</f>
        <v>400</v>
      </c>
    </row>
  </sheetData>
  <sheetProtection algorithmName="SHA-512" hashValue="a9D+HSnpoE8BNIbw887Egt+/dEqtIL1iNYJ0wYCOkoBTWaVP9m9YWWSJn7z+BZF7EOBj6EwR4pYuwvYRbLrixg==" saltValue="eRMAdxuTxfIMQ6aTpvxs7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2026-03-09T04:06:42Z</cp:lastPrinted>
  <dcterms:created xsi:type="dcterms:W3CDTF">2026-02-26T09:24:19Z</dcterms:created>
  <dcterms:modified xsi:type="dcterms:W3CDTF">2026-09-24T06:04:24Z</dcterms:modified>
  <cp:category/>
</cp:coreProperties>
</file>