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財政担当用\総務財政班\01 財政\市町村課\R8年度\R8.8.19令和６年度財政状況資料集の作成について（２回目）\提出\"/>
    </mc:Choice>
  </mc:AlternateContent>
  <xr:revisionPtr revIDLastSave="0" documentId="13_ncr:1_{34EF6534-4EF7-4CC7-A091-6347B21CF7C5}" xr6:coauthVersionLast="47" xr6:coauthVersionMax="47" xr10:uidLastSave="{00000000-0000-0000-0000-000000000000}"/>
  <bookViews>
    <workbookView xWindow="30000" yWindow="0" windowWidth="26670" windowHeight="135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CO35" i="10"/>
  <c r="BW35" i="10"/>
  <c r="BW36" i="10" s="1"/>
  <c r="BW37" i="10" s="1"/>
  <c r="BW38" i="10" s="1"/>
  <c r="BW39" i="10" s="1"/>
  <c r="BW40" i="10" s="1"/>
  <c r="BE35" i="10"/>
  <c r="C35" i="10"/>
  <c r="BW34"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CO34" i="10" l="1"/>
</calcChain>
</file>

<file path=xl/sharedStrings.xml><?xml version="1.0" encoding="utf-8"?>
<sst xmlns="http://schemas.openxmlformats.org/spreadsheetml/2006/main" count="1227" uniqueCount="575">
  <si>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</si>
  <si>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</si>
  <si>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</si>
  <si>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</si>
  <si>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</si>
  <si>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</si>
  <si>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</si>
  <si>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</si>
  <si>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</si>
  <si>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</si>
  <si>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</si>
  <si>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</si>
  <si>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</si>
  <si>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</si>
  <si>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</si>
  <si>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</si>
  <si>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</si>
  <si>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</si>
  <si>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</si>
  <si>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</si>
  <si>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</si>
  <si>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</si>
  <si>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</si>
  <si>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</si>
  <si>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</si>
  <si>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</si>
  <si>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</si>
  <si>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</si>
  <si>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</si>
  <si>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</si>
  <si>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</si>
  <si>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</si>
  <si>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</si>
  <si>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</si>
  <si>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</si>
  <si>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</si>
  <si>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</si>
  <si>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</si>
  <si>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</si>
  <si>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</si>
  <si>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</si>
  <si>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</si>
  <si>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</si>
  <si>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</si>
  <si>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</si>
  <si>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</si>
  <si>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</si>
  <si>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</si>
  <si>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</si>
  <si>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</si>
  <si>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</si>
  <si>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</si>
  <si>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</si>
  <si>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</si>
  <si>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</si>
  <si>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</si>
  <si>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</si>
  <si>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</si>
  <si>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</si>
  <si>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</si>
  <si>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</si>
  <si>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</si>
  <si>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</si>
  <si>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</si>
  <si>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</si>
  <si>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</si>
  <si>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</si>
  <si>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</si>
  <si>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</si>
  <si>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</si>
  <si>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</si>
  <si>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</si>
  <si>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</si>
  <si>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</si>
  <si>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</si>
  <si>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</si>
  <si>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</si>
  <si>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</si>
  <si>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</si>
  <si>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</si>
  <si>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</si>
  <si>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</si>
  <si>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</si>
  <si>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</si>
  <si>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</si>
  <si>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</si>
  <si>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</si>
  <si>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</si>
  <si>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</si>
  <si>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</si>
  <si>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</si>
  <si>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</si>
  <si>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</si>
  <si>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</si>
  <si>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上小阿仁村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</si>
  <si>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</si>
  <si>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</si>
  <si>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</si>
  <si>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</si>
  <si>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</si>
  <si>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</si>
  <si>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</si>
  <si>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</si>
  <si>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</si>
  <si>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</si>
  <si>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</si>
  <si>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</si>
  <si>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</si>
  <si>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</si>
  <si>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</si>
  <si>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</si>
  <si>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</si>
  <si>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</si>
  <si>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</si>
  <si>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</si>
  <si>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</si>
  <si>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</si>
  <si>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</si>
  <si>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</si>
  <si>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</si>
  <si>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</si>
  <si>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</si>
  <si>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</si>
  <si>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</si>
  <si>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</si>
  <si>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</si>
  <si>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</si>
  <si>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</si>
  <si>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</si>
  <si>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</si>
  <si>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</si>
  <si>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</si>
  <si>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</si>
  <si>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</si>
  <si>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</si>
  <si>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</si>
  <si>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</si>
  <si>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</si>
  <si>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</si>
  <si>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</si>
  <si>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</si>
  <si>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-4.5</t>
    <phoneticPr fontId="5"/>
  </si>
  <si>
    <t>基準財政需要額</t>
    <phoneticPr fontId="25"/>
  </si>
  <si>
    <t>農業集落排水事業会計</t>
    <phoneticPr fontId="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</si>
  <si>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</si>
  <si>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</si>
  <si>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</si>
  <si>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</si>
  <si>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</si>
  <si>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</si>
  <si>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</si>
  <si>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</si>
  <si>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</si>
  <si>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</si>
  <si>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</si>
  <si>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</si>
  <si>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</si>
  <si>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</si>
  <si>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</si>
  <si>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</si>
  <si>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</si>
  <si>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</si>
  <si>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</si>
  <si>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</si>
  <si>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</si>
  <si>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</si>
  <si>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</si>
  <si>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</si>
  <si>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</si>
  <si>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</si>
  <si>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</si>
  <si>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</si>
  <si>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</si>
  <si>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</si>
  <si>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</si>
  <si>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</si>
  <si>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</si>
  <si>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</si>
  <si>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</si>
  <si>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</si>
  <si>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</si>
  <si>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</si>
  <si>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</si>
  <si>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</si>
  <si>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</si>
  <si>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</si>
  <si>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</si>
  <si>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</si>
  <si>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</si>
  <si>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</si>
  <si>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</si>
  <si>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</si>
  <si>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</si>
  <si>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</si>
  <si>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</si>
  <si>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</si>
  <si>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</si>
  <si>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</si>
  <si>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</si>
  <si>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</si>
  <si>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</si>
  <si>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</si>
  <si>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</si>
  <si>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</si>
  <si>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秋田県上小阿仁村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</si>
  <si>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</si>
  <si>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</si>
  <si>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</si>
  <si>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</si>
  <si>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</si>
  <si>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</si>
  <si>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</si>
  <si>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</si>
  <si>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</si>
  <si>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</si>
  <si>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</si>
  <si>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</si>
  <si>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</si>
  <si>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</si>
  <si>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</si>
  <si>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</si>
  <si>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</si>
  <si>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</si>
  <si>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</si>
  <si>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</si>
  <si>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</si>
  <si>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</si>
  <si>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</si>
  <si>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</si>
  <si>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</si>
  <si>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</si>
  <si>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</si>
  <si>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</si>
  <si>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</si>
  <si>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</si>
  <si>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</si>
  <si>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</si>
  <si>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</si>
  <si>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</si>
  <si>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</si>
  <si>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</si>
  <si>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</si>
  <si>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</si>
  <si>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</si>
  <si>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</si>
  <si>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</si>
  <si>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</si>
  <si>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</si>
  <si>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</si>
  <si>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</si>
  <si>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</si>
  <si>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</si>
  <si>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</si>
  <si>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</si>
  <si>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</si>
  <si>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</si>
  <si>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</si>
  <si>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</si>
  <si>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</si>
  <si>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</si>
  <si>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</si>
  <si>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</si>
  <si>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</si>
  <si>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</si>
  <si>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</si>
  <si>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</si>
  <si>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</si>
  <si>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</si>
  <si>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</si>
  <si>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</si>
  <si>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</si>
  <si>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</si>
  <si>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</si>
  <si>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</si>
  <si>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</si>
  <si>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</si>
  <si>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</si>
  <si>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</si>
  <si>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</si>
  <si>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</si>
  <si>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</si>
  <si>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</si>
  <si>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</si>
  <si>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</si>
  <si>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</si>
  <si>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</si>
  <si>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</si>
  <si>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</si>
  <si>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</si>
  <si>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</si>
  <si>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</si>
  <si>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</si>
  <si>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</si>
  <si>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</si>
  <si>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</si>
  <si>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</si>
  <si>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</si>
  <si>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</si>
  <si>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</si>
  <si>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</si>
  <si>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</si>
  <si>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</si>
  <si>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</si>
  <si>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</si>
  <si>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</si>
  <si>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</si>
  <si>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</si>
  <si>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</si>
  <si>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</si>
  <si>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</si>
  <si>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</si>
  <si>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</si>
  <si>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</si>
  <si>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</si>
  <si>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</si>
  <si>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</si>
  <si>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</si>
  <si>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</si>
  <si>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</si>
  <si>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</si>
  <si>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</si>
  <si>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</si>
  <si>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</si>
  <si>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</si>
  <si>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</si>
  <si>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</si>
  <si>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</si>
  <si>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</si>
  <si>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</si>
  <si>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</si>
  <si>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</si>
  <si>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</si>
  <si>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</si>
  <si>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</si>
  <si>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</si>
  <si>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</si>
  <si>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</si>
  <si>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</si>
  <si>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</si>
  <si>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</si>
  <si>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</si>
  <si>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</si>
  <si>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</si>
  <si>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</si>
  <si>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</si>
  <si>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</si>
  <si>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</si>
  <si>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</si>
  <si>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</si>
  <si>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</si>
  <si>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</si>
  <si>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</si>
  <si>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</si>
  <si>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</si>
  <si>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秋田県上小阿仁村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</si>
  <si>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</si>
  <si>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</si>
  <si>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</si>
  <si>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</si>
  <si>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</si>
  <si>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</si>
  <si>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</si>
  <si>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</si>
  <si>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</si>
  <si>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</si>
  <si>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</si>
  <si>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</si>
  <si>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</si>
  <si>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</si>
  <si>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</si>
  <si>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</si>
  <si>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</si>
  <si>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</si>
  <si>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</si>
  <si>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</si>
  <si>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</si>
  <si>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</si>
  <si>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</si>
  <si>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</si>
  <si>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</si>
  <si>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</si>
  <si>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</si>
  <si>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</si>
  <si>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</si>
  <si>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</si>
  <si>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</si>
  <si>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</si>
  <si>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</si>
  <si>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</si>
  <si>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国民健康保険診療施設勘定特別会計</t>
    <phoneticPr fontId="5"/>
  </si>
  <si>
    <t>介護保険事業勘定特別会計</t>
    <phoneticPr fontId="5"/>
  </si>
  <si>
    <t>後期高齢者医療特別会計</t>
    <phoneticPr fontId="5"/>
  </si>
  <si>
    <t>簡易水道事業会計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</si>
  <si>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</si>
  <si>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</si>
  <si>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</si>
  <si>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</si>
  <si>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</si>
  <si>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</si>
  <si>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</si>
  <si>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</si>
  <si>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</si>
  <si>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</si>
  <si>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</si>
  <si>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</si>
  <si>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</si>
  <si>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</si>
  <si>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</si>
  <si>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</si>
  <si>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</si>
  <si>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</si>
  <si>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</si>
  <si>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</si>
  <si>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</si>
  <si>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</si>
  <si>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</si>
  <si>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</si>
  <si>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</si>
  <si>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</si>
  <si>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</si>
  <si>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</si>
  <si>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</si>
  <si>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</si>
  <si>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</si>
  <si>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</si>
  <si>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</si>
  <si>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</si>
  <si>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</si>
  <si>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</si>
  <si>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</si>
  <si>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</si>
  <si>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</si>
  <si>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</si>
  <si>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</si>
  <si>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</si>
  <si>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</si>
  <si>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</si>
  <si>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</si>
  <si>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</si>
  <si>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</si>
  <si>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</si>
  <si>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</si>
  <si>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</si>
  <si>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</si>
  <si>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</si>
  <si>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</si>
  <si>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</si>
  <si>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</si>
  <si>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</si>
  <si>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</si>
  <si>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</si>
  <si>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</si>
  <si>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</si>
  <si>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</si>
  <si>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</si>
  <si>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</si>
  <si>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</si>
  <si>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</si>
  <si>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</si>
  <si>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</si>
  <si>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</si>
  <si>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</si>
  <si>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</si>
  <si>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</si>
  <si>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</si>
  <si>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</si>
  <si>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</si>
  <si>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</si>
  <si>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</si>
  <si>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</si>
  <si>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</si>
  <si>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</si>
  <si>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</si>
  <si>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</si>
  <si>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</si>
  <si>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</si>
  <si>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</si>
  <si>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</si>
  <si>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</si>
  <si>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</si>
  <si>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</si>
  <si>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</si>
  <si>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</si>
  <si>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</si>
  <si>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</si>
  <si>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</si>
  <si>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</si>
  <si>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</si>
  <si>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</si>
  <si>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</si>
  <si>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</si>
  <si>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</si>
  <si>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</si>
  <si>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</si>
  <si>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</si>
  <si>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</si>
  <si>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</si>
  <si>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</si>
  <si>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</si>
  <si>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</si>
  <si>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</si>
  <si>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</si>
  <si>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</si>
  <si>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</si>
  <si>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</si>
  <si>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</si>
  <si>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</si>
  <si>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</si>
  <si>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</si>
  <si>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</si>
  <si>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</si>
  <si>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</si>
  <si>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</si>
  <si>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</si>
  <si>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</si>
  <si>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</si>
  <si>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</si>
  <si>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</si>
  <si>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</si>
  <si>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</si>
  <si>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</si>
  <si>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</si>
  <si>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</si>
  <si>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</si>
  <si>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</si>
  <si>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</si>
  <si>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</si>
  <si>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</si>
  <si>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</si>
  <si>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</si>
  <si>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1.23</t>
  </si>
  <si>
    <t>▲ 0.20</t>
  </si>
  <si>
    <t>▲ 19.39</t>
  </si>
  <si>
    <t>農業集落排水事業会計</t>
  </si>
  <si>
    <t>▲ 0.06</t>
  </si>
  <si>
    <t>一般会計</t>
  </si>
  <si>
    <t>介護保険事業勘定特別会計</t>
  </si>
  <si>
    <t>簡易水道事業会計</t>
  </si>
  <si>
    <t>公共下水道事業会計</t>
  </si>
  <si>
    <t>後期高齢者医療特別会計</t>
  </si>
  <si>
    <t>国民健康保険事業勘定特別会計</t>
  </si>
  <si>
    <t>国民健康保険診療施設勘定特別会計</t>
  </si>
  <si>
    <t>その他会計（赤字）</t>
  </si>
  <si>
    <t>その他会計（黒字）</t>
  </si>
  <si>
    <t>R02</t>
    <phoneticPr fontId="5"/>
  </si>
  <si>
    <t>R03</t>
    <phoneticPr fontId="5"/>
  </si>
  <si>
    <t>R04</t>
    <phoneticPr fontId="5"/>
  </si>
  <si>
    <t>R05</t>
    <phoneticPr fontId="5"/>
  </si>
  <si>
    <t>R06</t>
    <phoneticPr fontId="5"/>
  </si>
  <si>
    <t>かみこあに観光物産</t>
    <rPh sb="5" eb="7">
      <t>カンコウ</t>
    </rPh>
    <rPh sb="7" eb="9">
      <t>ブッサン</t>
    </rPh>
    <phoneticPr fontId="2"/>
  </si>
  <si>
    <t>-</t>
    <phoneticPr fontId="2"/>
  </si>
  <si>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30"/>
  </si>
  <si>
    <t>-</t>
    <phoneticPr fontId="38"/>
  </si>
  <si>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30"/>
  </si>
  <si>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30"/>
  </si>
  <si>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30"/>
  </si>
  <si>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0"/>
  </si>
  <si>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0">
      <t>イッパン</t>
    </rPh>
    <rPh sb="20" eb="22">
      <t>カイケイ</t>
    </rPh>
    <phoneticPr fontId="19"/>
  </si>
  <si>
    <t>北秋田市上小阿仁村生活環境施設組合</t>
    <rPh sb="0" eb="4">
      <t>キタアキタシ</t>
    </rPh>
    <rPh sb="4" eb="9">
      <t>カミコアニムラ</t>
    </rPh>
    <rPh sb="9" eb="11">
      <t>セイカツ</t>
    </rPh>
    <rPh sb="11" eb="13">
      <t>カンキョウ</t>
    </rPh>
    <rPh sb="13" eb="15">
      <t>シセツ</t>
    </rPh>
    <rPh sb="15" eb="17">
      <t>クミアイ</t>
    </rPh>
    <phoneticPr fontId="19"/>
  </si>
  <si>
    <t>地域振興基金</t>
    <rPh sb="0" eb="2">
      <t>チイキ</t>
    </rPh>
    <rPh sb="2" eb="4">
      <t>シンコウ</t>
    </rPh>
    <rPh sb="4" eb="6">
      <t>キキン</t>
    </rPh>
    <phoneticPr fontId="5"/>
  </si>
  <si>
    <t>地域福祉基金</t>
    <rPh sb="0" eb="2">
      <t>チイキ</t>
    </rPh>
    <rPh sb="2" eb="4">
      <t>フクシ</t>
    </rPh>
    <rPh sb="4" eb="6">
      <t>キキン</t>
    </rPh>
    <phoneticPr fontId="2"/>
  </si>
  <si>
    <t>人材育成基金</t>
    <rPh sb="0" eb="2">
      <t>ジンザイ</t>
    </rPh>
    <rPh sb="2" eb="4">
      <t>イクセイ</t>
    </rPh>
    <rPh sb="4" eb="6">
      <t>キキン</t>
    </rPh>
    <phoneticPr fontId="2"/>
  </si>
  <si>
    <t>い樹い樹かみこあに応援基金</t>
    <rPh sb="1" eb="2">
      <t>ジュ</t>
    </rPh>
    <rPh sb="3" eb="4">
      <t>ジュ</t>
    </rPh>
    <rPh sb="9" eb="11">
      <t>オウエン</t>
    </rPh>
    <rPh sb="11" eb="13">
      <t>キキン</t>
    </rPh>
    <phoneticPr fontId="2"/>
  </si>
  <si>
    <t>村営住宅基金</t>
    <rPh sb="0" eb="2">
      <t>ソンエイ</t>
    </rPh>
    <rPh sb="2" eb="4">
      <t>ジュウタク</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</si>
  <si>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</si>
  <si>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</si>
  <si>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令和６年度において類似団体内平均値を上回る76.6％となっている。また、将来負担比率は地方債残高等将来負担額に対して、基金等充当可能額が上回っていることから、比率なしとなっている。　庁舎や公営住宅など多くの公共施設等で老朽化が進んでいるが、上小阿仁村公共施設等総合管理計画に基づき、後年度に負担が集中しないよう、老朽化した施設の除却及び統合・複合化等の老朽化対策に計画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</si>
  <si>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</si>
  <si>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</si>
  <si>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</si>
  <si>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</si>
  <si>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</si>
  <si>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</si>
  <si>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前年度に比べ0.1ポイント増加しているが、大きな変動はなく同水準で推移しており、類似団体内平均値と比較してもほぼ同水準となっている。また、将来負担比率は比率なしとなっている。
　これまで、地方債の発行を伴う事業については、後年度に負担が集中しないよう計画的に実施してきたほか、充当可能基金である財政調整基金及び減債基金の積増しを行ってきた。
　今後も、新規事業の実施等について総点検を行うことに加え、施設の老朽化対策が課題であることから、上小阿仁村公共施設等総合管理計画に基づき、公共施設等に係る各種費用の縮減と財政負担の平準化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</si>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</sst>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A14D6D2-FDD0-4965-9483-B0ED1E9994B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5354-416B-AB58-B6EACF4C4C3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77428</c:v>
                </c:pt>
                <c:pt idx="1">
                  <c:v>116181</c:v>
                </c:pt>
                <c:pt idx="2">
                  <c:v>113000</c:v>
                </c:pt>
                <c:pt idx="3">
                  <c:v>384735</c:v>
                </c:pt>
                <c:pt idx="4">
                  <c:v>194856</c:v>
                </c:pt>
              </c:numCache>
            </c:numRef>
          </c:val>
          <c:smooth val="0"/>
          <c:extLst>
            <c:ext xmlns:c16="http://schemas.microsoft.com/office/drawing/2014/chart" uri="{C3380CC4-5D6E-409C-BE32-E72D297353CC}">
              <c16:uniqueId val="{00000001-5354-416B-AB58-B6EACF4C4C3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7.39</c:v>
                </c:pt>
                <c:pt idx="1">
                  <c:v>6.02</c:v>
                </c:pt>
                <c:pt idx="2">
                  <c:v>2.94</c:v>
                </c:pt>
                <c:pt idx="3">
                  <c:v>9.67</c:v>
                </c:pt>
                <c:pt idx="4">
                  <c:v>3.1</c:v>
                </c:pt>
              </c:numCache>
            </c:numRef>
          </c:val>
          <c:extLst>
            <c:ext xmlns:c16="http://schemas.microsoft.com/office/drawing/2014/chart" uri="{C3380CC4-5D6E-409C-BE32-E72D297353CC}">
              <c16:uniqueId val="{00000000-984E-4EF5-9C5F-D088C12622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180.74</c:v>
                </c:pt>
                <c:pt idx="1">
                  <c:v>163.55000000000001</c:v>
                </c:pt>
                <c:pt idx="2">
                  <c:v>169.11</c:v>
                </c:pt>
                <c:pt idx="3">
                  <c:v>168.44</c:v>
                </c:pt>
                <c:pt idx="4">
                  <c:v>153.63</c:v>
                </c:pt>
              </c:numCache>
            </c:numRef>
          </c:val>
          <c:extLst>
            <c:ext xmlns:c16="http://schemas.microsoft.com/office/drawing/2014/chart" uri="{C3380CC4-5D6E-409C-BE32-E72D297353CC}">
              <c16:uniqueId val="{00000001-984E-4EF5-9C5F-D088C12622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-1.23</c:v>
                </c:pt>
                <c:pt idx="1">
                  <c:v>1.5</c:v>
                </c:pt>
                <c:pt idx="2">
                  <c:v>-0.2</c:v>
                </c:pt>
                <c:pt idx="3">
                  <c:v>5.88</c:v>
                </c:pt>
                <c:pt idx="4">
                  <c:v>-19.39</c:v>
                </c:pt>
              </c:numCache>
            </c:numRef>
          </c:val>
          <c:smooth val="0"/>
          <c:extLst>
            <c:ext xmlns:c16="http://schemas.microsoft.com/office/drawing/2014/chart" uri="{C3380CC4-5D6E-409C-BE32-E72D297353CC}">
              <c16:uniqueId val="{00000002-984E-4EF5-9C5F-D088C12622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0.06</c:v>
                </c:pt>
                <c:pt idx="4">
                  <c:v>#N/A</c:v>
                </c:pt>
                <c:pt idx="5">
                  <c:v>0</c:v>
                </c:pt>
                <c:pt idx="6">
                  <c:v>0</c:v>
                </c:pt>
                <c:pt idx="7">
                  <c:v>0</c:v>
                </c:pt>
                <c:pt idx="8">
                  <c:v>0</c:v>
                </c:pt>
                <c:pt idx="9">
                  <c:v>0</c:v>
                </c:pt>
              </c:numCache>
            </c:numRef>
          </c:val>
          <c:extLst>
            <c:ext xmlns:c16="http://schemas.microsoft.com/office/drawing/2014/chart" uri="{C3380CC4-5D6E-409C-BE32-E72D297353CC}">
              <c16:uniqueId val="{00000000-7ACC-4E45-8BB1-EC126EC869E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ACC-4E45-8BB1-EC126EC869E8}"/>
            </c:ext>
          </c:extLst>
        </c:ser>
        <c:ser>
          <c:idx val="2"/>
          <c:order val="2"/>
          <c:tx>
            <c:strRef>
              <c:f>データシート!$A$29</c:f>
              <c:strCache>
                <c:ptCount val="1"/>
                <c:pt idx="0">
                  <c:v>国民健康保険診療施設勘定特別会計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0.03</c:v>
                </c:pt>
                <c:pt idx="6">
                  <c:v>#N/A</c:v>
                </c:pt>
                <c:pt idx="7">
                  <c:v>0</c:v>
                </c:pt>
                <c:pt idx="8">
                  <c:v>#N/A</c:v>
                </c:pt>
                <c:pt idx="9">
                  <c:v>0</c:v>
                </c:pt>
              </c:numCache>
            </c:numRef>
          </c:val>
          <c:extLst>
            <c:ext xmlns:c16="http://schemas.microsoft.com/office/drawing/2014/chart" uri="{C3380CC4-5D6E-409C-BE32-E72D297353CC}">
              <c16:uniqueId val="{00000002-7ACC-4E45-8BB1-EC126EC869E8}"/>
            </c:ext>
          </c:extLst>
        </c:ser>
        <c:ser>
          <c:idx val="3"/>
          <c:order val="3"/>
          <c:tx>
            <c:strRef>
              <c:f>データシート!$A$30</c:f>
              <c:strCache>
                <c:ptCount val="1"/>
                <c:pt idx="0">
                  <c:v>国民健康保険事業勘定特別会計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ACC-4E45-8BB1-EC126EC869E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c:v>
                </c:pt>
                <c:pt idx="4">
                  <c:v>#N/A</c:v>
                </c:pt>
                <c:pt idx="5">
                  <c:v>0</c:v>
                </c:pt>
                <c:pt idx="6">
                  <c:v>#N/A</c:v>
                </c:pt>
                <c:pt idx="7">
                  <c:v>0</c:v>
                </c:pt>
                <c:pt idx="8">
                  <c:v>#N/A</c:v>
                </c:pt>
                <c:pt idx="9">
                  <c:v>0.04</c:v>
                </c:pt>
              </c:numCache>
            </c:numRef>
          </c:val>
          <c:extLst>
            <c:ext xmlns:c16="http://schemas.microsoft.com/office/drawing/2014/chart" uri="{C3380CC4-5D6E-409C-BE32-E72D297353CC}">
              <c16:uniqueId val="{00000004-7ACC-4E45-8BB1-EC126EC869E8}"/>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0.62</c:v>
                </c:pt>
                <c:pt idx="8">
                  <c:v>#N/A</c:v>
                </c:pt>
                <c:pt idx="9">
                  <c:v>0.67</c:v>
                </c:pt>
              </c:numCache>
            </c:numRef>
          </c:val>
          <c:extLst>
            <c:ext xmlns:c16="http://schemas.microsoft.com/office/drawing/2014/chart" uri="{C3380CC4-5D6E-409C-BE32-E72D297353CC}">
              <c16:uniqueId val="{00000005-7ACC-4E45-8BB1-EC126EC869E8}"/>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0.81</c:v>
                </c:pt>
                <c:pt idx="8">
                  <c:v>#N/A</c:v>
                </c:pt>
                <c:pt idx="9">
                  <c:v>0.83</c:v>
                </c:pt>
              </c:numCache>
            </c:numRef>
          </c:val>
          <c:extLst>
            <c:ext xmlns:c16="http://schemas.microsoft.com/office/drawing/2014/chart" uri="{C3380CC4-5D6E-409C-BE32-E72D297353CC}">
              <c16:uniqueId val="{00000006-7ACC-4E45-8BB1-EC126EC869E8}"/>
            </c:ext>
          </c:extLst>
        </c:ser>
        <c:ser>
          <c:idx val="7"/>
          <c:order val="7"/>
          <c:tx>
            <c:strRef>
              <c:f>データシート!$A$34</c:f>
              <c:strCache>
                <c:ptCount val="1"/>
                <c:pt idx="0">
                  <c:v>介護保険事業勘定特別会計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2.08</c:v>
                </c:pt>
                <c:pt idx="2">
                  <c:v>#N/A</c:v>
                </c:pt>
                <c:pt idx="3">
                  <c:v>1.33</c:v>
                </c:pt>
                <c:pt idx="4">
                  <c:v>#N/A</c:v>
                </c:pt>
                <c:pt idx="5">
                  <c:v>0.89</c:v>
                </c:pt>
                <c:pt idx="6">
                  <c:v>#N/A</c:v>
                </c:pt>
                <c:pt idx="7">
                  <c:v>0.82</c:v>
                </c:pt>
                <c:pt idx="8">
                  <c:v>#N/A</c:v>
                </c:pt>
                <c:pt idx="9">
                  <c:v>1.61</c:v>
                </c:pt>
              </c:numCache>
            </c:numRef>
          </c:val>
          <c:extLst>
            <c:ext xmlns:c16="http://schemas.microsoft.com/office/drawing/2014/chart" uri="{C3380CC4-5D6E-409C-BE32-E72D297353CC}">
              <c16:uniqueId val="{00000007-7ACC-4E45-8BB1-EC126EC869E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7.38</c:v>
                </c:pt>
                <c:pt idx="2">
                  <c:v>#N/A</c:v>
                </c:pt>
                <c:pt idx="3">
                  <c:v>5.44</c:v>
                </c:pt>
                <c:pt idx="4">
                  <c:v>#N/A</c:v>
                </c:pt>
                <c:pt idx="5">
                  <c:v>3.59</c:v>
                </c:pt>
                <c:pt idx="6">
                  <c:v>#N/A</c:v>
                </c:pt>
                <c:pt idx="7">
                  <c:v>9.66</c:v>
                </c:pt>
                <c:pt idx="8">
                  <c:v>#N/A</c:v>
                </c:pt>
                <c:pt idx="9">
                  <c:v>3.09</c:v>
                </c:pt>
              </c:numCache>
            </c:numRef>
          </c:val>
          <c:extLst>
            <c:ext xmlns:c16="http://schemas.microsoft.com/office/drawing/2014/chart" uri="{C3380CC4-5D6E-409C-BE32-E72D297353CC}">
              <c16:uniqueId val="{00000008-7ACC-4E45-8BB1-EC126EC869E8}"/>
            </c:ext>
          </c:extLst>
        </c:ser>
        <c:ser>
          <c:idx val="9"/>
          <c:order val="9"/>
          <c:tx>
            <c:strRef>
              <c:f>データシート!$A$36</c:f>
              <c:strCache>
                <c:ptCount val="1"/>
                <c:pt idx="0">
                  <c:v>農業集落排水事業会計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0.23</c:v>
                </c:pt>
                <c:pt idx="8">
                  <c:v>0.06</c:v>
                </c:pt>
                <c:pt idx="9">
                  <c:v>#N/A</c:v>
                </c:pt>
              </c:numCache>
            </c:numRef>
          </c:val>
          <c:extLst>
            <c:ext xmlns:c16="http://schemas.microsoft.com/office/drawing/2014/chart" uri="{C3380CC4-5D6E-409C-BE32-E72D297353CC}">
              <c16:uniqueId val="{00000009-7ACC-4E45-8BB1-EC126EC869E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223</c:v>
                </c:pt>
                <c:pt idx="5">
                  <c:v>257</c:v>
                </c:pt>
                <c:pt idx="8">
                  <c:v>257</c:v>
                </c:pt>
                <c:pt idx="11">
                  <c:v>252</c:v>
                </c:pt>
                <c:pt idx="14">
                  <c:v>240</c:v>
                </c:pt>
              </c:numCache>
            </c:numRef>
          </c:val>
          <c:extLst>
            <c:ext xmlns:c16="http://schemas.microsoft.com/office/drawing/2014/chart" uri="{C3380CC4-5D6E-409C-BE32-E72D297353CC}">
              <c16:uniqueId val="{00000000-C9B7-43B6-82F9-9457DC23A0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B7-43B6-82F9-9457DC23A0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9B7-43B6-82F9-9457DC23A0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B7-43B6-82F9-9457DC23A0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88</c:v>
                </c:pt>
                <c:pt idx="3">
                  <c:v>94</c:v>
                </c:pt>
                <c:pt idx="6">
                  <c:v>95</c:v>
                </c:pt>
                <c:pt idx="9">
                  <c:v>92</c:v>
                </c:pt>
                <c:pt idx="12">
                  <c:v>87</c:v>
                </c:pt>
              </c:numCache>
            </c:numRef>
          </c:val>
          <c:extLst>
            <c:ext xmlns:c16="http://schemas.microsoft.com/office/drawing/2014/chart" uri="{C3380CC4-5D6E-409C-BE32-E72D297353CC}">
              <c16:uniqueId val="{00000004-C9B7-43B6-82F9-9457DC23A0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B7-43B6-82F9-9457DC23A0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B7-43B6-82F9-9457DC23A0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230</c:v>
                </c:pt>
                <c:pt idx="3">
                  <c:v>284</c:v>
                </c:pt>
                <c:pt idx="6">
                  <c:v>292</c:v>
                </c:pt>
                <c:pt idx="9">
                  <c:v>292</c:v>
                </c:pt>
                <c:pt idx="12">
                  <c:v>282</c:v>
                </c:pt>
              </c:numCache>
            </c:numRef>
          </c:val>
          <c:extLst>
            <c:ext xmlns:c16="http://schemas.microsoft.com/office/drawing/2014/chart" uri="{C3380CC4-5D6E-409C-BE32-E72D297353CC}">
              <c16:uniqueId val="{00000007-C9B7-43B6-82F9-9457DC23A0C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95</c:v>
                </c:pt>
                <c:pt idx="2">
                  <c:v>#N/A</c:v>
                </c:pt>
                <c:pt idx="3">
                  <c:v>#N/A</c:v>
                </c:pt>
                <c:pt idx="4">
                  <c:v>121</c:v>
                </c:pt>
                <c:pt idx="5">
                  <c:v>#N/A</c:v>
                </c:pt>
                <c:pt idx="6">
                  <c:v>#N/A</c:v>
                </c:pt>
                <c:pt idx="7">
                  <c:v>130</c:v>
                </c:pt>
                <c:pt idx="8">
                  <c:v>#N/A</c:v>
                </c:pt>
                <c:pt idx="9">
                  <c:v>#N/A</c:v>
                </c:pt>
                <c:pt idx="10">
                  <c:v>132</c:v>
                </c:pt>
                <c:pt idx="11">
                  <c:v>#N/A</c:v>
                </c:pt>
                <c:pt idx="12">
                  <c:v>#N/A</c:v>
                </c:pt>
                <c:pt idx="13">
                  <c:v>129</c:v>
                </c:pt>
                <c:pt idx="14">
                  <c:v>#N/A</c:v>
                </c:pt>
              </c:numCache>
            </c:numRef>
          </c:val>
          <c:smooth val="0"/>
          <c:extLst>
            <c:ext xmlns:c16="http://schemas.microsoft.com/office/drawing/2014/chart" uri="{C3380CC4-5D6E-409C-BE32-E72D297353CC}">
              <c16:uniqueId val="{00000008-C9B7-43B6-82F9-9457DC23A0C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2130</c:v>
                </c:pt>
                <c:pt idx="5">
                  <c:v>2035</c:v>
                </c:pt>
                <c:pt idx="8">
                  <c:v>1849</c:v>
                </c:pt>
                <c:pt idx="11">
                  <c:v>2084</c:v>
                </c:pt>
                <c:pt idx="14">
                  <c:v>2009</c:v>
                </c:pt>
              </c:numCache>
            </c:numRef>
          </c:val>
          <c:extLst>
            <c:ext xmlns:c16="http://schemas.microsoft.com/office/drawing/2014/chart" uri="{C3380CC4-5D6E-409C-BE32-E72D297353CC}">
              <c16:uniqueId val="{00000000-7688-43CA-B471-5A2C790C980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688-43CA-B471-5A2C790C980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4556</c:v>
                </c:pt>
                <c:pt idx="5">
                  <c:v>4843</c:v>
                </c:pt>
                <c:pt idx="8">
                  <c:v>4975</c:v>
                </c:pt>
                <c:pt idx="11">
                  <c:v>4972</c:v>
                </c:pt>
                <c:pt idx="14">
                  <c:v>4703</c:v>
                </c:pt>
              </c:numCache>
            </c:numRef>
          </c:val>
          <c:extLst>
            <c:ext xmlns:c16="http://schemas.microsoft.com/office/drawing/2014/chart" uri="{C3380CC4-5D6E-409C-BE32-E72D297353CC}">
              <c16:uniqueId val="{00000002-7688-43CA-B471-5A2C790C980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88-43CA-B471-5A2C790C980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88-43CA-B471-5A2C790C980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88-43CA-B471-5A2C790C980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276</c:v>
                </c:pt>
                <c:pt idx="3">
                  <c:v>236</c:v>
                </c:pt>
                <c:pt idx="6">
                  <c:v>272</c:v>
                </c:pt>
                <c:pt idx="9">
                  <c:v>337</c:v>
                </c:pt>
                <c:pt idx="12">
                  <c:v>325</c:v>
                </c:pt>
              </c:numCache>
            </c:numRef>
          </c:val>
          <c:extLst>
            <c:ext xmlns:c16="http://schemas.microsoft.com/office/drawing/2014/chart" uri="{C3380CC4-5D6E-409C-BE32-E72D297353CC}">
              <c16:uniqueId val="{00000006-7688-43CA-B471-5A2C790C980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688-43CA-B471-5A2C790C980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799</c:v>
                </c:pt>
                <c:pt idx="3">
                  <c:v>751</c:v>
                </c:pt>
                <c:pt idx="6">
                  <c:v>684</c:v>
                </c:pt>
                <c:pt idx="9">
                  <c:v>723</c:v>
                </c:pt>
                <c:pt idx="12">
                  <c:v>644</c:v>
                </c:pt>
              </c:numCache>
            </c:numRef>
          </c:val>
          <c:extLst>
            <c:ext xmlns:c16="http://schemas.microsoft.com/office/drawing/2014/chart" uri="{C3380CC4-5D6E-409C-BE32-E72D297353CC}">
              <c16:uniqueId val="{00000008-7688-43CA-B471-5A2C790C980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88-43CA-B471-5A2C790C980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2438</c:v>
                </c:pt>
                <c:pt idx="3">
                  <c:v>2322</c:v>
                </c:pt>
                <c:pt idx="6">
                  <c:v>2123</c:v>
                </c:pt>
                <c:pt idx="9">
                  <c:v>2479</c:v>
                </c:pt>
                <c:pt idx="12">
                  <c:v>2438</c:v>
                </c:pt>
              </c:numCache>
            </c:numRef>
          </c:val>
          <c:extLst>
            <c:ext xmlns:c16="http://schemas.microsoft.com/office/drawing/2014/chart" uri="{C3380CC4-5D6E-409C-BE32-E72D297353CC}">
              <c16:uniqueId val="{0000000A-7688-43CA-B471-5A2C790C980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88-43CA-B471-5A2C790C980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3221</c:v>
                </c:pt>
                <c:pt idx="1">
                  <c:v>3205</c:v>
                </c:pt>
                <c:pt idx="2">
                  <c:v>2957</c:v>
                </c:pt>
              </c:numCache>
            </c:numRef>
          </c:val>
          <c:extLst>
            <c:ext xmlns:c16="http://schemas.microsoft.com/office/drawing/2014/chart" uri="{C3380CC4-5D6E-409C-BE32-E72D297353CC}">
              <c16:uniqueId val="{00000000-D391-4437-9A5D-6AC4B04F7C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608</c:v>
                </c:pt>
                <c:pt idx="1">
                  <c:v>608</c:v>
                </c:pt>
                <c:pt idx="2">
                  <c:v>608</c:v>
                </c:pt>
              </c:numCache>
            </c:numRef>
          </c:val>
          <c:extLst>
            <c:ext xmlns:c16="http://schemas.microsoft.com/office/drawing/2014/chart" uri="{C3380CC4-5D6E-409C-BE32-E72D297353CC}">
              <c16:uniqueId val="{00000001-D391-4437-9A5D-6AC4B04F7C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997</c:v>
                </c:pt>
                <c:pt idx="1">
                  <c:v>1026</c:v>
                </c:pt>
                <c:pt idx="2">
                  <c:v>1020</c:v>
                </c:pt>
              </c:numCache>
            </c:numRef>
          </c:val>
          <c:extLst>
            <c:ext xmlns:c16="http://schemas.microsoft.com/office/drawing/2014/chart" uri="{C3380CC4-5D6E-409C-BE32-E72D297353CC}">
              <c16:uniqueId val="{00000002-D391-4437-9A5D-6AC4B04F7C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{52A4A894-6B4A-41D1-A332-468E1B603665}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252-426D-B028-D84158D8CA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{67A8893A-AB4C-4CFD-BC3F-77A2EFB6F229}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52-426D-B028-D84158D8CA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{F1153C1E-2BBA-42B4-A821-9074E24F89D3}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52-426D-B028-D84158D8CA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{3B2F52A6-F4BD-49CF-A66C-A9EA4435C0C4}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52-426D-B028-D84158D8CA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{5F954400-2B23-4EBF-8B5B-6E23695440AA}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52-426D-B028-D84158D8CA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{6B1CACA9-C852-444B-9789-77AF797879BB}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252-426D-B028-D84158D8CA4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{28DE1270-3C4F-469D-8203-EAC275AACF40}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252-426D-B028-D84158D8CA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{D59CF0C3-98F4-4A82-B786-50052A7DE10D}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252-426D-B028-D84158D8CA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{70F6C5B6-F885-472B-BDA6-6DAE491C6E06}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252-426D-B028-D84158D8CA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c:v>
                </c:pt>
                <c:pt idx="8">
                  <c:v>71.2</c:v>
                </c:pt>
                <c:pt idx="16">
                  <c:v>72</c:v>
                </c:pt>
                <c:pt idx="24">
                  <c:v>83.5</c:v>
                </c:pt>
                <c:pt idx="32">
                  <c:v>76.599999999999994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252-426D-B028-D84158D8CA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{5594E8CD-6B0A-411E-A371-ACE75503A12B}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252-426D-B028-D84158D8CA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{3B3DE027-30B7-4499-8328-89CC2B3B861E}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52-426D-B028-D84158D8CA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{36744571-951D-4CD2-8A43-60FC8F36FC3B}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52-426D-B028-D84158D8CA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{186CC40E-161B-491C-9F55-F73122C70ECB}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52-426D-B028-D84158D8CA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{1CC269BD-56A5-414B-B281-7612DF0C43FC}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52-426D-B028-D84158D8CA4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{A03C0983-B444-4683-89CD-481213C1F5EC}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252-426D-B028-D84158D8CA49}"/>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{DCC332C3-0576-4A89-8DEC-FD8C7FCC72F0}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252-426D-B028-D84158D8CA4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{E6F0EFCF-9610-4A6E-8220-ACDE5128C520}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252-426D-B028-D84158D8CA4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{69A254D6-2CBE-4B95-86E2-089057182EB7}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252-426D-B028-D84158D8CA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252-426D-B028-D84158D8CA49}"/>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{3643ABCA-0C0F-464A-AA27-2C73AC71DD28}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E5E-4DD2-808E-C44EA887BA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{98C138EF-118B-4818-9E83-1E7B8349BD3F}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5E-4DD2-808E-C44EA887BA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{AA6AD76B-A682-443A-B605-886DC9228AC9}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5E-4DD2-808E-C44EA887BA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{CFFBF9CE-CBFD-4C72-BF5D-582C7AE35429}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5E-4DD2-808E-C44EA887BA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{17478EF8-E952-491C-8603-F69442403DC9}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5E-4DD2-808E-C44EA887BAA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{08DE830D-3EAC-4607-9980-B73914791571}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E5E-4DD2-808E-C44EA887BAA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{975A9B7A-E19E-4AE0-9882-CD69192C66D1}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E5E-4DD2-808E-C44EA887BAA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{7AED1D46-6144-4868-829E-CDEA53D964B4}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E5E-4DD2-808E-C44EA887BAA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{1F6A78C5-25E8-4F3B-BB3B-1ECC10C983DD}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E5E-4DD2-808E-C44EA887BA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6.7</c:v>
                </c:pt>
                <c:pt idx="16">
                  <c:v>7.1</c:v>
                </c:pt>
                <c:pt idx="24">
                  <c:v>7.7</c:v>
                </c:pt>
                <c:pt idx="32">
                  <c:v>7.8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E5E-4DD2-808E-C44EA887BA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{31B72875-D553-4953-A395-03543A1484A0}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E5E-4DD2-808E-C44EA887BA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{C2F7ADB2-A350-48B7-B035-92B9EB431768}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5E-4DD2-808E-C44EA887BA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{999186AE-1E1A-4B86-B79E-5CB383A2F46B}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5E-4DD2-808E-C44EA887BA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{3DFB58CF-E9D8-4E7E-B036-D8F1F393A684}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5E-4DD2-808E-C44EA887BA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{16C24F8F-AFEB-4972-B660-9EACA9B95D80}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5E-4DD2-808E-C44EA887BA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{A357DD9C-AF27-4D47-AB21-ECDF3A0CB58C}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E5E-4DD2-808E-C44EA887BAA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{5DBDDBB0-D762-4C62-9916-07F5C7CEC963}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E5E-4DD2-808E-C44EA887BAA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{8FDC1D2C-37A5-4B31-BC69-F2DD21A643A1}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E5E-4DD2-808E-C44EA887BAA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{D93322CC-59F4-49B8-871B-6D8FC5B39CA7}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E5E-4DD2-808E-C44EA887BA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E5E-4DD2-808E-C44EA887BAA3}"/>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
1,849
256.72
3,470,083
2,979,113
59,641
1,924,411
2,437,667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人口の減少や全県一の高齢化率（令和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年１月末５４．</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％）に加え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村の中心産業である農林業の不振により、自主財源である村税の決算構成比率が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％と財政基盤が弱く、類似団体平均を下回っている。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農林業分野の振興作物等の助成による経営基盤の強化と所得向上を図るほか、指定管理者制度の更なる推進による歳出の見直しと定員適正化計画（令和３年４月改定）に基づいた職員採用等に取り組み、財政基盤の強化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49276</xdr:rowOff>
    </xdr:from>
    <xdr:to>
      <xdr:col>23</xdr:col>
      <xdr:colOff>133350</xdr:colOff>
      <xdr:row>44</xdr:row>
      <xdr:rowOff>49276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93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49276</xdr:rowOff>
    </xdr:from>
    <xdr:to>
      <xdr:col>19</xdr:col>
      <xdr:colOff>133350</xdr:colOff>
      <xdr:row>44</xdr:row>
      <xdr:rowOff>49276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93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39624</xdr:rowOff>
    </xdr:from>
    <xdr:to>
      <xdr:col>15</xdr:col>
      <xdr:colOff>82550</xdr:colOff>
      <xdr:row>44</xdr:row>
      <xdr:rowOff>49276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834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39624</xdr:rowOff>
    </xdr:from>
    <xdr:to>
      <xdr:col>11</xdr:col>
      <xdr:colOff>31750</xdr:colOff>
      <xdr:row>44</xdr:row>
      <xdr:rowOff>39624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169926</xdr:rowOff>
    </xdr:from>
    <xdr:to>
      <xdr:col>23</xdr:col>
      <xdr:colOff>184150</xdr:colOff>
      <xdr:row>44</xdr:row>
      <xdr:rowOff>100076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65803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3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169926</xdr:rowOff>
    </xdr:from>
    <xdr:to>
      <xdr:col>19</xdr:col>
      <xdr:colOff>184150</xdr:colOff>
      <xdr:row>44</xdr:row>
      <xdr:rowOff>100076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84853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169926</xdr:rowOff>
    </xdr:from>
    <xdr:to>
      <xdr:col>15</xdr:col>
      <xdr:colOff>133350</xdr:colOff>
      <xdr:row>44</xdr:row>
      <xdr:rowOff>100076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84853</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160274</xdr:rowOff>
    </xdr:from>
    <xdr:to>
      <xdr:col>11</xdr:col>
      <xdr:colOff>82550</xdr:colOff>
      <xdr:row>44</xdr:row>
      <xdr:rowOff>90424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75201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160274</xdr:rowOff>
    </xdr:from>
    <xdr:to>
      <xdr:col>7</xdr:col>
      <xdr:colOff>31750</xdr:colOff>
      <xdr:row>44</xdr:row>
      <xdr:rowOff>90424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75201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類似団体平均を大幅に上回って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分母の変動要因となる歳入一般財源は減少し、歳出経常経費充当の一般財源については増加したが、分母全体ではわずかに減少した。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子における変動要因について対象経費は減少した。大きく減少したものは、維持補修費、扶助費となっている。維持補修費については、臨時的な特定財源として臨時道路除雪事業費を充当したことから大幅に減少した。また、扶助費は物価高騰対策等に関する事業の実績により減少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今後は指定管理者制度等の更なる推進による全体的な経常経費の削減、村営林の収入間伐事業等の推進による自主財源の確保に努め、財政の健全化を図る。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75565</xdr:rowOff>
    </xdr:from>
    <xdr:to>
      <xdr:col>23</xdr:col>
      <xdr:colOff>133350</xdr:colOff>
      <xdr:row>64</xdr:row>
      <xdr:rowOff>147955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4836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63500</xdr:rowOff>
    </xdr:from>
    <xdr:to>
      <xdr:col>19</xdr:col>
      <xdr:colOff>133350</xdr:colOff>
      <xdr:row>64</xdr:row>
      <xdr:rowOff>147955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3630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70062</xdr:rowOff>
    </xdr:from>
    <xdr:to>
      <xdr:col>15</xdr:col>
      <xdr:colOff>82550</xdr:colOff>
      <xdr:row>64</xdr:row>
      <xdr:rowOff>63500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71412"/>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70062</xdr:rowOff>
    </xdr:from>
    <xdr:to>
      <xdr:col>11</xdr:col>
      <xdr:colOff>31750</xdr:colOff>
      <xdr:row>64</xdr:row>
      <xdr:rowOff>113771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71412"/>
          <a:ext cx="889000" cy="21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24765</xdr:rowOff>
    </xdr:from>
    <xdr:to>
      <xdr:col>23</xdr:col>
      <xdr:colOff>184150</xdr:colOff>
      <xdr:row>64</xdr:row>
      <xdr:rowOff>126365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168292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6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97155</xdr:rowOff>
    </xdr:from>
    <xdr:to>
      <xdr:col>19</xdr:col>
      <xdr:colOff>184150</xdr:colOff>
      <xdr:row>65</xdr:row>
      <xdr:rowOff>27305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12082</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5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99077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19262</xdr:rowOff>
    </xdr:from>
    <xdr:to>
      <xdr:col>11</xdr:col>
      <xdr:colOff>82550</xdr:colOff>
      <xdr:row>63</xdr:row>
      <xdr:rowOff>120862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105639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0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62971</xdr:rowOff>
    </xdr:from>
    <xdr:to>
      <xdr:col>7</xdr:col>
      <xdr:colOff>31750</xdr:colOff>
      <xdr:row>64</xdr:row>
      <xdr:rowOff>164571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3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149348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2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[529,511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人件費においては、退職により職員が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名減少し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たが、給与額の改定により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物件費等に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大型除雪機の購入や一部、システム導入が完了したことから減少した。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、住民に行政情報等の配信を行うＩＰ告知システムの更新により関連経費の増加が予想され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、指定管理者制度の更なる推進</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や経常的な経費の節減に努め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コストの低減を図る。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115159</xdr:rowOff>
    </xdr:from>
    <xdr:to>
      <xdr:col>23</xdr:col>
      <xdr:colOff>133350</xdr:colOff>
      <xdr:row>81</xdr:row>
      <xdr:rowOff>126169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02609"/>
          <a:ext cx="838200" cy="1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110945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983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91247</xdr:rowOff>
    </xdr:from>
    <xdr:to>
      <xdr:col>19</xdr:col>
      <xdr:colOff>133350</xdr:colOff>
      <xdr:row>81</xdr:row>
      <xdr:rowOff>115159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78697"/>
          <a:ext cx="889000" cy="2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91247</xdr:rowOff>
    </xdr:from>
    <xdr:to>
      <xdr:col>15</xdr:col>
      <xdr:colOff>82550</xdr:colOff>
      <xdr:row>81</xdr:row>
      <xdr:rowOff>99983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3978697"/>
          <a:ext cx="889000" cy="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74057</xdr:rowOff>
    </xdr:from>
    <xdr:to>
      <xdr:col>11</xdr:col>
      <xdr:colOff>31750</xdr:colOff>
      <xdr:row>81</xdr:row>
      <xdr:rowOff>99983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61507"/>
          <a:ext cx="889000" cy="2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117250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75369</xdr:rowOff>
    </xdr:from>
    <xdr:to>
      <xdr:col>23</xdr:col>
      <xdr:colOff>184150</xdr:colOff>
      <xdr:row>82</xdr:row>
      <xdr:rowOff>5519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6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168096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84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64359</xdr:rowOff>
    </xdr:from>
    <xdr:to>
      <xdr:col>19</xdr:col>
      <xdr:colOff>184150</xdr:colOff>
      <xdr:row>81</xdr:row>
      <xdr:rowOff>165959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5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4686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2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40447</xdr:rowOff>
    </xdr:from>
    <xdr:to>
      <xdr:col>15</xdr:col>
      <xdr:colOff>133350</xdr:colOff>
      <xdr:row>81</xdr:row>
      <xdr:rowOff>142047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2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152224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96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49183</xdr:rowOff>
    </xdr:from>
    <xdr:to>
      <xdr:col>11</xdr:col>
      <xdr:colOff>82550</xdr:colOff>
      <xdr:row>81</xdr:row>
      <xdr:rowOff>150783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3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160960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23257</xdr:rowOff>
    </xdr:from>
    <xdr:to>
      <xdr:col>7</xdr:col>
      <xdr:colOff>31750</xdr:colOff>
      <xdr:row>81</xdr:row>
      <xdr:rowOff>124857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1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135034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79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類似団体平均、全国町村平均のいずれをも下回っている。これは、中途採用者や定年前退職職員が多いこと、前歴換算率が低いことが主な要因である。引き続き給与水準の適正化に努める。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128270</xdr:rowOff>
    </xdr:from>
    <xdr:to>
      <xdr:col>81</xdr:col>
      <xdr:colOff>44450</xdr:colOff>
      <xdr:row>85</xdr:row>
      <xdr:rowOff>170498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701520"/>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92075</xdr:rowOff>
    </xdr:from>
    <xdr:to>
      <xdr:col>77</xdr:col>
      <xdr:colOff>44450</xdr:colOff>
      <xdr:row>85</xdr:row>
      <xdr:rowOff>128270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6653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92075</xdr:rowOff>
    </xdr:from>
    <xdr:to>
      <xdr:col>72</xdr:col>
      <xdr:colOff>203200</xdr:colOff>
      <xdr:row>85</xdr:row>
      <xdr:rowOff>164464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665325"/>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158432</xdr:rowOff>
    </xdr:from>
    <xdr:to>
      <xdr:col>68</xdr:col>
      <xdr:colOff>152400</xdr:colOff>
      <xdr:row>85</xdr:row>
      <xdr:rowOff>164464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731682"/>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32084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4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119698</xdr:rowOff>
    </xdr:from>
    <xdr:to>
      <xdr:col>81</xdr:col>
      <xdr:colOff>95250</xdr:colOff>
      <xdr:row>86</xdr:row>
      <xdr:rowOff>49848</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9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136225</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38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77470</xdr:rowOff>
    </xdr:from>
    <xdr:to>
      <xdr:col>77</xdr:col>
      <xdr:colOff>95250</xdr:colOff>
      <xdr:row>86</xdr:row>
      <xdr:rowOff>7620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41275</xdr:rowOff>
    </xdr:from>
    <xdr:to>
      <xdr:col>73</xdr:col>
      <xdr:colOff>44450</xdr:colOff>
      <xdr:row>85</xdr:row>
      <xdr:rowOff>142875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153052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113664</xdr:rowOff>
    </xdr:from>
    <xdr:to>
      <xdr:col>68</xdr:col>
      <xdr:colOff>203200</xdr:colOff>
      <xdr:row>86</xdr:row>
      <xdr:rowOff>43814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68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53991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45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107632</xdr:rowOff>
    </xdr:from>
    <xdr:to>
      <xdr:col>64</xdr:col>
      <xdr:colOff>152400</xdr:colOff>
      <xdr:row>86</xdr:row>
      <xdr:rowOff>37782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68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47959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44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全国平均及び秋田県平均のいずれをも上回っているが類似団体平均は下回った。退職により職員が減少し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新規職員の採用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なかったためである。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今後も、定員適正化計画に基づき、職員数の適正化を図っていく。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87575</xdr:rowOff>
    </xdr:from>
    <xdr:to>
      <xdr:col>81</xdr:col>
      <xdr:colOff>44450</xdr:colOff>
      <xdr:row>59</xdr:row>
      <xdr:rowOff>88150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203125"/>
          <a:ext cx="83820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87575</xdr:rowOff>
    </xdr:from>
    <xdr:to>
      <xdr:col>77</xdr:col>
      <xdr:colOff>44450</xdr:colOff>
      <xdr:row>59</xdr:row>
      <xdr:rowOff>100790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203125"/>
          <a:ext cx="889000" cy="1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100790</xdr:rowOff>
    </xdr:from>
    <xdr:to>
      <xdr:col>72</xdr:col>
      <xdr:colOff>203200</xdr:colOff>
      <xdr:row>59</xdr:row>
      <xdr:rowOff>116761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216340"/>
          <a:ext cx="889000" cy="1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105960</xdr:rowOff>
    </xdr:from>
    <xdr:to>
      <xdr:col>68</xdr:col>
      <xdr:colOff>152400</xdr:colOff>
      <xdr:row>59</xdr:row>
      <xdr:rowOff>116761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221510"/>
          <a:ext cx="889000" cy="10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111093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8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37350</xdr:rowOff>
    </xdr:from>
    <xdr:to>
      <xdr:col>81</xdr:col>
      <xdr:colOff>95250</xdr:colOff>
      <xdr:row>59</xdr:row>
      <xdr:rowOff>138950</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5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53877</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9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36775</xdr:rowOff>
    </xdr:from>
    <xdr:to>
      <xdr:col>77</xdr:col>
      <xdr:colOff>95250</xdr:colOff>
      <xdr:row>59</xdr:row>
      <xdr:rowOff>138375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148552</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21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49990</xdr:rowOff>
    </xdr:from>
    <xdr:to>
      <xdr:col>73</xdr:col>
      <xdr:colOff>44450</xdr:colOff>
      <xdr:row>59</xdr:row>
      <xdr:rowOff>151590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6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161767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93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65961</xdr:rowOff>
    </xdr:from>
    <xdr:to>
      <xdr:col>68</xdr:col>
      <xdr:colOff>203200</xdr:colOff>
      <xdr:row>59</xdr:row>
      <xdr:rowOff>167561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8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152338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267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55160</xdr:rowOff>
    </xdr:from>
    <xdr:to>
      <xdr:col>64</xdr:col>
      <xdr:colOff>152400</xdr:colOff>
      <xdr:row>59</xdr:row>
      <xdr:rowOff>156760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7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141537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257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比率の分母について、臨時財政対策債発行可能額の減少に伴い、標準財政規模は僅かに減少した。比率の分子について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、公営企業債の元利償還金に対する繰入金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したため、前年度に比べ</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また、今後は農業集落排水事業と下水道事業の統合等新規事業による地方債の発行が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想定</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され、簡易水道事業についても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同様に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新規事業による地方債</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の発行が見込まれるが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、定時償還も進むため、同程度で推移していくと見込んでいる。</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今後も新規事業の抑制や、繰上償還財源の確保による公債費負担の軽減により、比率の改善を図る。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9313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20217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42</xdr:row>
      <xdr:rowOff>1270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539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92287</xdr:rowOff>
    </xdr:from>
    <xdr:to>
      <xdr:col>72</xdr:col>
      <xdr:colOff>203200</xdr:colOff>
      <xdr:row>41</xdr:row>
      <xdr:rowOff>124460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2173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92287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7347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80873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121920</xdr:rowOff>
    </xdr:from>
    <xdr:to>
      <xdr:col>77</xdr:col>
      <xdr:colOff>95250</xdr:colOff>
      <xdr:row>42</xdr:row>
      <xdr:rowOff>52070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36847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41487</xdr:rowOff>
    </xdr:from>
    <xdr:to>
      <xdr:col>68</xdr:col>
      <xdr:colOff>203200</xdr:colOff>
      <xdr:row>41</xdr:row>
      <xdr:rowOff>143087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127864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164677</xdr:rowOff>
    </xdr:from>
    <xdr:to>
      <xdr:col>64</xdr:col>
      <xdr:colOff>152400</xdr:colOff>
      <xdr:row>41</xdr:row>
      <xdr:rowOff>94827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79604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人件費においては、退職により職員が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名減少した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baseline="0">
              <a:solidFill>
                <a:schemeClr val="dk1"/>
              </a:solidFill>
              <a:effectLst/>
              <a:latin typeface="+mn-lt"/>
              <a:ea typeface="+mn-ea"/>
              <a:cs typeface="+mn-cs"/>
            </a:rPr>
            <a:t>給与額の改定により前年度を上回った。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等においては、今後、住民に行政情報等の配信を行うＩＰ告知システムの更新により関連経費の増加が予想されるが、指定管理者制度の更なる推進や定員適正化計画に基づいた職員採用により、コストの低減を図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
1,849
256.72
3,470,083
2,979,113
59,641
1,924,411
2,437,667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人件費においては、２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と同水準とななり、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秋田県平均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今後も、定員適正化計画に基づいた職員採用等に取り組み、職員数の適正化を図る。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66040</xdr:rowOff>
    </xdr:from>
    <xdr:to>
      <xdr:col>24</xdr:col>
      <xdr:colOff>25400</xdr:colOff>
      <xdr:row>36</xdr:row>
      <xdr:rowOff>142240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82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66040</xdr:rowOff>
    </xdr:from>
    <xdr:to>
      <xdr:col>19</xdr:col>
      <xdr:colOff>187325</xdr:colOff>
      <xdr:row>36</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38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46990</xdr:rowOff>
    </xdr:from>
    <xdr:to>
      <xdr:col>15</xdr:col>
      <xdr:colOff>98425</xdr:colOff>
      <xdr:row>36</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191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46990</xdr:rowOff>
    </xdr:from>
    <xdr:to>
      <xdr:col>11</xdr:col>
      <xdr:colOff>9525</xdr:colOff>
      <xdr:row>36</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191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91440</xdr:rowOff>
    </xdr:from>
    <xdr:to>
      <xdr:col>24</xdr:col>
      <xdr:colOff>76200</xdr:colOff>
      <xdr:row>37</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63517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xdr:rowOff>
    </xdr:from>
    <xdr:to>
      <xdr:col>20</xdr:col>
      <xdr:colOff>38100</xdr:colOff>
      <xdr:row>36</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127017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19050</xdr:rowOff>
    </xdr:from>
    <xdr:to>
      <xdr:col>15</xdr:col>
      <xdr:colOff>149225</xdr:colOff>
      <xdr:row>36</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6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167640</xdr:rowOff>
    </xdr:from>
    <xdr:to>
      <xdr:col>11</xdr:col>
      <xdr:colOff>60325</xdr:colOff>
      <xdr:row>36</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162577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物件費においては、１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僅かに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増加したが、類似団体平均、全国平均及び秋田県平均のいずれも下回った。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物価の上昇が続いていることから、今後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も事務事業の検証等により物件費等の削減に努める。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168148</xdr:rowOff>
    </xdr:from>
    <xdr:to>
      <xdr:col>82</xdr:col>
      <xdr:colOff>107950</xdr:colOff>
      <xdr:row>17</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11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145288</xdr:rowOff>
    </xdr:from>
    <xdr:to>
      <xdr:col>78</xdr:col>
      <xdr:colOff>69850</xdr:colOff>
      <xdr:row>16</xdr:row>
      <xdr:rowOff>168148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884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81280</xdr:rowOff>
    </xdr:from>
    <xdr:to>
      <xdr:col>73</xdr:col>
      <xdr:colOff>180975</xdr:colOff>
      <xdr:row>16</xdr:row>
      <xdr:rowOff>145288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244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17</xdr:row>
      <xdr:rowOff>24130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244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73423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138447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117348</xdr:rowOff>
    </xdr:from>
    <xdr:to>
      <xdr:col>78</xdr:col>
      <xdr:colOff>120650</xdr:colOff>
      <xdr:row>17</xdr:row>
      <xdr:rowOff>47498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57675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29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94488</xdr:rowOff>
    </xdr:from>
    <xdr:to>
      <xdr:col>74</xdr:col>
      <xdr:colOff>31750</xdr:colOff>
      <xdr:row>17</xdr:row>
      <xdr:rowOff>24638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34815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0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30480</xdr:rowOff>
    </xdr:from>
    <xdr:to>
      <xdr:col>69</xdr:col>
      <xdr:colOff>142875</xdr:colOff>
      <xdr:row>16</xdr:row>
      <xdr:rowOff>132080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142257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4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扶助費においては、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を上回った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の要因は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物価高騰対策に対する給付額が減少したため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児童手当等</a:t>
          </a:r>
          <a:r>
            <a:rPr kumimoji="1" lang="ja-JP" altLang="ja-JP" sz="1100" b="0" i="0" baseline="0">
              <a:solidFill>
                <a:schemeClr val="dk1"/>
              </a:solidFill>
              <a:effectLst/>
              <a:latin typeface="+mn-lt"/>
              <a:ea typeface="+mn-ea"/>
              <a:cs typeface="+mn-cs"/>
            </a:rPr>
            <a:t>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制度改正により一時的に増加したが、今後は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少子化により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減少していくと思われる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障害者自立支援給付費については、横ばいとなっており、今後も増減を繰り返しながら同程度で推移していくものと見込まれる。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58</xdr:row>
      <xdr:rowOff>78015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13900"/>
          <a:ext cx="838200" cy="408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58</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34285"/>
          <a:ext cx="889000" cy="58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4535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853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85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65512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その他においては、１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を上回っているが、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全国平均及び秋田県平均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については下回った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簡易水道事業会計、農業集落排水事業会計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への繰出金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が減少したためである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、公営企業会計の事業実施について計画を再検証しながら経費の節減をし、普通会計の負担を軽減するよう努める。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41275</xdr:rowOff>
    </xdr:from>
    <xdr:to>
      <xdr:col>82</xdr:col>
      <xdr:colOff>107950</xdr:colOff>
      <xdr:row>59</xdr:row>
      <xdr:rowOff>58420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99575"/>
          <a:ext cx="0" cy="874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30497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146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58420</xdr:rowOff>
    </xdr:from>
    <xdr:to>
      <xdr:col>82</xdr:col>
      <xdr:colOff>196850</xdr:colOff>
      <xdr:row>59</xdr:row>
      <xdr:rowOff>58420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173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127652</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43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41275</xdr:rowOff>
    </xdr:from>
    <xdr:to>
      <xdr:col>82</xdr:col>
      <xdr:colOff>196850</xdr:colOff>
      <xdr:row>54</xdr:row>
      <xdr:rowOff>41275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99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138430</xdr:rowOff>
    </xdr:from>
    <xdr:to>
      <xdr:col>82</xdr:col>
      <xdr:colOff>107950</xdr:colOff>
      <xdr:row>58</xdr:row>
      <xdr:rowOff>35560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9110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98442</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528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81915</xdr:rowOff>
    </xdr:from>
    <xdr:to>
      <xdr:col>82</xdr:col>
      <xdr:colOff>158750</xdr:colOff>
      <xdr:row>57</xdr:row>
      <xdr:rowOff>12065</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60</xdr:row>
      <xdr:rowOff>115570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9979660"/>
          <a:ext cx="889000" cy="4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52705</xdr:rowOff>
    </xdr:from>
    <xdr:to>
      <xdr:col>73</xdr:col>
      <xdr:colOff>180975</xdr:colOff>
      <xdr:row>60</xdr:row>
      <xdr:rowOff>115570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10168255"/>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52705</xdr:rowOff>
    </xdr:from>
    <xdr:to>
      <xdr:col>69</xdr:col>
      <xdr:colOff>92075</xdr:colOff>
      <xdr:row>61</xdr:row>
      <xdr:rowOff>1270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10168255"/>
          <a:ext cx="889000" cy="29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36195</xdr:rowOff>
    </xdr:from>
    <xdr:to>
      <xdr:col>69</xdr:col>
      <xdr:colOff>142875</xdr:colOff>
      <xdr:row>57</xdr:row>
      <xdr:rowOff>137795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147972</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7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xdr:rowOff>
    </xdr:from>
    <xdr:to>
      <xdr:col>65</xdr:col>
      <xdr:colOff>53975</xdr:colOff>
      <xdr:row>58</xdr:row>
      <xdr:rowOff>109220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119397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87630</xdr:rowOff>
    </xdr:from>
    <xdr:to>
      <xdr:col>82</xdr:col>
      <xdr:colOff>158750</xdr:colOff>
      <xdr:row>58</xdr:row>
      <xdr:rowOff>17780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59707</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64770</xdr:rowOff>
    </xdr:from>
    <xdr:to>
      <xdr:col>74</xdr:col>
      <xdr:colOff>31750</xdr:colOff>
      <xdr:row>60</xdr:row>
      <xdr:rowOff>166370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1035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151147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43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xdr:rowOff>
    </xdr:from>
    <xdr:to>
      <xdr:col>69</xdr:col>
      <xdr:colOff>142875</xdr:colOff>
      <xdr:row>59</xdr:row>
      <xdr:rowOff>103505</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101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88282</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3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121920</xdr:rowOff>
    </xdr:from>
    <xdr:to>
      <xdr:col>65</xdr:col>
      <xdr:colOff>53975</xdr:colOff>
      <xdr:row>61</xdr:row>
      <xdr:rowOff>52070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36847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49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補助費においては、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、類似団体平均を依然として上回っている。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簡易水道、農業集落排水の各事業会計への操出金の減少や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各種補助事業等の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実績によるもの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である。　　</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今後は、新設補助等の抑制に加え、必要性の低い補助金については見直しや廃止を検討する。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60706</xdr:rowOff>
    </xdr:from>
    <xdr:to>
      <xdr:col>82</xdr:col>
      <xdr:colOff>107950</xdr:colOff>
      <xdr:row>39</xdr:row>
      <xdr:rowOff>120142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671800" y="674725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39</xdr:row>
      <xdr:rowOff>120142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463792"/>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120142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4135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138430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6413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9906</xdr:rowOff>
    </xdr:from>
    <xdr:to>
      <xdr:col>82</xdr:col>
      <xdr:colOff>158750</xdr:colOff>
      <xdr:row>39</xdr:row>
      <xdr:rowOff>111506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153433</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69342</xdr:rowOff>
    </xdr:from>
    <xdr:to>
      <xdr:col>78</xdr:col>
      <xdr:colOff>120650</xdr:colOff>
      <xdr:row>39</xdr:row>
      <xdr:rowOff>170942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75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155719</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6842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公債費においては、１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％となり、前年度から０．</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し、類似団体平均、全国平均及び秋田県平均のいずれも下回っている。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今後も施設建築や簡易水道の更新事業を実施予定であることから、後年度負担が集中しないよう計画を再検証しながら事業実施する。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35561</xdr:rowOff>
    </xdr:from>
    <xdr:to>
      <xdr:col>24</xdr:col>
      <xdr:colOff>25400</xdr:colOff>
      <xdr:row>76</xdr:row>
      <xdr:rowOff>62230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6576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62230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88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31750</xdr:rowOff>
    </xdr:from>
    <xdr:to>
      <xdr:col>15</xdr:col>
      <xdr:colOff>98425</xdr:colOff>
      <xdr:row>76</xdr:row>
      <xdr:rowOff>58420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619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157480</xdr:rowOff>
    </xdr:from>
    <xdr:to>
      <xdr:col>11</xdr:col>
      <xdr:colOff>9525</xdr:colOff>
      <xdr:row>76</xdr:row>
      <xdr:rowOff>31750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162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xdr:rowOff>
    </xdr:from>
    <xdr:to>
      <xdr:col>20</xdr:col>
      <xdr:colOff>38100</xdr:colOff>
      <xdr:row>76</xdr:row>
      <xdr:rowOff>113030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123207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10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152400</xdr:rowOff>
    </xdr:from>
    <xdr:to>
      <xdr:col>11</xdr:col>
      <xdr:colOff>60325</xdr:colOff>
      <xdr:row>76</xdr:row>
      <xdr:rowOff>82550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92727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106680</xdr:rowOff>
    </xdr:from>
    <xdr:to>
      <xdr:col>6</xdr:col>
      <xdr:colOff>171450</xdr:colOff>
      <xdr:row>76</xdr:row>
      <xdr:rowOff>36830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47007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公債費以外においては、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７８</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％となり、前年度から</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全国平均は下回ったが、</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類似団体平均及び秋田県平均</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上回っている。</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要因は、</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維持補修費、扶助費及び各種補助金等</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によるものである。</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物価高騰により物件費等が増加していることから、今後も、補助費等の見直しや物件費等の削減による適正化を図る。</a:t>
          </a:r>
          <a:endParaRPr kumimoji="0" lang="ja-JP"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31750</xdr:rowOff>
    </xdr:from>
    <xdr:to>
      <xdr:col>82</xdr:col>
      <xdr:colOff>107950</xdr:colOff>
      <xdr:row>79</xdr:row>
      <xdr:rowOff>142239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576300"/>
          <a:ext cx="8382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157480</xdr:rowOff>
    </xdr:from>
    <xdr:to>
      <xdr:col>78</xdr:col>
      <xdr:colOff>69850</xdr:colOff>
      <xdr:row>79</xdr:row>
      <xdr:rowOff>142239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530580"/>
          <a:ext cx="8890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43180</xdr:rowOff>
    </xdr:from>
    <xdr:to>
      <xdr:col>73</xdr:col>
      <xdr:colOff>180975</xdr:colOff>
      <xdr:row>78</xdr:row>
      <xdr:rowOff>157480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24483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43180</xdr:rowOff>
    </xdr:from>
    <xdr:to>
      <xdr:col>69</xdr:col>
      <xdr:colOff>92075</xdr:colOff>
      <xdr:row>79</xdr:row>
      <xdr:rowOff>153670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44830"/>
          <a:ext cx="889000" cy="4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152400</xdr:rowOff>
    </xdr:from>
    <xdr:to>
      <xdr:col>82</xdr:col>
      <xdr:colOff>158750</xdr:colOff>
      <xdr:row>79</xdr:row>
      <xdr:rowOff>82550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124477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91439</xdr:rowOff>
    </xdr:from>
    <xdr:to>
      <xdr:col>78</xdr:col>
      <xdr:colOff>120650</xdr:colOff>
      <xdr:row>80</xdr:row>
      <xdr:rowOff>21589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63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6366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72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106680</xdr:rowOff>
    </xdr:from>
    <xdr:to>
      <xdr:col>74</xdr:col>
      <xdr:colOff>31750</xdr:colOff>
      <xdr:row>79</xdr:row>
      <xdr:rowOff>36830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21607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163830</xdr:rowOff>
    </xdr:from>
    <xdr:to>
      <xdr:col>69</xdr:col>
      <xdr:colOff>142875</xdr:colOff>
      <xdr:row>77</xdr:row>
      <xdr:rowOff>93980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78757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102870</xdr:rowOff>
    </xdr:from>
    <xdr:to>
      <xdr:col>65</xdr:col>
      <xdr:colOff>53975</xdr:colOff>
      <xdr:row>80</xdr:row>
      <xdr:rowOff>33020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17797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7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13852</xdr:rowOff>
    </xdr:from>
    <xdr:to>
      <xdr:col>29</xdr:col>
      <xdr:colOff>127000</xdr:colOff>
      <xdr:row>18</xdr:row>
      <xdr:rowOff>59522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47577"/>
          <a:ext cx="647700" cy="45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59522</xdr:rowOff>
    </xdr:from>
    <xdr:to>
      <xdr:col>26</xdr:col>
      <xdr:colOff>50800</xdr:colOff>
      <xdr:row>18</xdr:row>
      <xdr:rowOff>64633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93247"/>
          <a:ext cx="698500" cy="5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44991</xdr:rowOff>
    </xdr:from>
    <xdr:to>
      <xdr:col>22</xdr:col>
      <xdr:colOff>114300</xdr:colOff>
      <xdr:row>18</xdr:row>
      <xdr:rowOff>64633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78716"/>
          <a:ext cx="698500" cy="19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44991</xdr:rowOff>
    </xdr:from>
    <xdr:to>
      <xdr:col>18</xdr:col>
      <xdr:colOff>177800</xdr:colOff>
      <xdr:row>18</xdr:row>
      <xdr:rowOff>76803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78716"/>
          <a:ext cx="698500" cy="31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3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134502</xdr:rowOff>
    </xdr:from>
    <xdr:to>
      <xdr:col>29</xdr:col>
      <xdr:colOff>177800</xdr:colOff>
      <xdr:row>18</xdr:row>
      <xdr:rowOff>64652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96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106579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68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8722</xdr:rowOff>
    </xdr:from>
    <xdr:to>
      <xdr:col>26</xdr:col>
      <xdr:colOff>101600</xdr:colOff>
      <xdr:row>18</xdr:row>
      <xdr:rowOff>110322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42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95099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28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13833</xdr:rowOff>
    </xdr:from>
    <xdr:to>
      <xdr:col>22</xdr:col>
      <xdr:colOff>165100</xdr:colOff>
      <xdr:row>18</xdr:row>
      <xdr:rowOff>115433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47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100210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3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165641</xdr:rowOff>
    </xdr:from>
    <xdr:to>
      <xdr:col>19</xdr:col>
      <xdr:colOff>38100</xdr:colOff>
      <xdr:row>18</xdr:row>
      <xdr:rowOff>95791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27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105968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96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26003</xdr:rowOff>
    </xdr:from>
    <xdr:to>
      <xdr:col>15</xdr:col>
      <xdr:colOff>101600</xdr:colOff>
      <xdr:row>18</xdr:row>
      <xdr:rowOff>127603</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59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137780</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92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303426</xdr:rowOff>
    </xdr:from>
    <xdr:to>
      <xdr:col>29</xdr:col>
      <xdr:colOff>127000</xdr:colOff>
      <xdr:row>35</xdr:row>
      <xdr:rowOff>307834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13776"/>
          <a:ext cx="647700" cy="4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288203</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985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307834</xdr:rowOff>
    </xdr:from>
    <xdr:to>
      <xdr:col>26</xdr:col>
      <xdr:colOff>50800</xdr:colOff>
      <xdr:row>35</xdr:row>
      <xdr:rowOff>320228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918184"/>
          <a:ext cx="698500" cy="12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320228</xdr:rowOff>
    </xdr:from>
    <xdr:to>
      <xdr:col>22</xdr:col>
      <xdr:colOff>114300</xdr:colOff>
      <xdr:row>36</xdr:row>
      <xdr:rowOff>4562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30578"/>
          <a:ext cx="698500" cy="272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4562</xdr:rowOff>
    </xdr:from>
    <xdr:to>
      <xdr:col>18</xdr:col>
      <xdr:colOff>177800</xdr:colOff>
      <xdr:row>36</xdr:row>
      <xdr:rowOff>55807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957812"/>
          <a:ext cx="698500" cy="51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124363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7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252626</xdr:rowOff>
    </xdr:from>
    <xdr:to>
      <xdr:col>29</xdr:col>
      <xdr:colOff>177800</xdr:colOff>
      <xdr:row>36</xdr:row>
      <xdr:rowOff>11326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62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97703</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0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257034</xdr:rowOff>
    </xdr:from>
    <xdr:to>
      <xdr:col>26</xdr:col>
      <xdr:colOff>101600</xdr:colOff>
      <xdr:row>36</xdr:row>
      <xdr:rowOff>15734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67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25911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636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269428</xdr:rowOff>
    </xdr:from>
    <xdr:to>
      <xdr:col>22</xdr:col>
      <xdr:colOff>165100</xdr:colOff>
      <xdr:row>36</xdr:row>
      <xdr:rowOff>28128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79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38305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4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296662</xdr:rowOff>
    </xdr:from>
    <xdr:to>
      <xdr:col>19</xdr:col>
      <xdr:colOff>38100</xdr:colOff>
      <xdr:row>36</xdr:row>
      <xdr:rowOff>55362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070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65539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7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5007</xdr:rowOff>
    </xdr:from>
    <xdr:to>
      <xdr:col>15</xdr:col>
      <xdr:colOff>101600</xdr:colOff>
      <xdr:row>36</xdr:row>
      <xdr:rowOff>106607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58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116784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72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
1,849
256.72
3,470,083
2,979,113
59,641
1,924,411
2,437,667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10048</xdr:rowOff>
    </xdr:from>
    <xdr:to>
      <xdr:col>24</xdr:col>
      <xdr:colOff>63500</xdr:colOff>
      <xdr:row>37</xdr:row>
      <xdr:rowOff>55206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53698"/>
          <a:ext cx="838200" cy="4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55206</xdr:rowOff>
    </xdr:from>
    <xdr:to>
      <xdr:col>19</xdr:col>
      <xdr:colOff>177800</xdr:colOff>
      <xdr:row>37</xdr:row>
      <xdr:rowOff>70301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98856"/>
          <a:ext cx="889000" cy="1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42399</xdr:rowOff>
    </xdr:from>
    <xdr:to>
      <xdr:col>15</xdr:col>
      <xdr:colOff>50800</xdr:colOff>
      <xdr:row>37</xdr:row>
      <xdr:rowOff>70301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86049"/>
          <a:ext cx="889000" cy="2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42399</xdr:rowOff>
    </xdr:from>
    <xdr:to>
      <xdr:col>10</xdr:col>
      <xdr:colOff>114300</xdr:colOff>
      <xdr:row>37</xdr:row>
      <xdr:rowOff>72423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86049"/>
          <a:ext cx="889000" cy="30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4179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51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130698</xdr:rowOff>
    </xdr:from>
    <xdr:to>
      <xdr:col>24</xdr:col>
      <xdr:colOff>114300</xdr:colOff>
      <xdr:row>37</xdr:row>
      <xdr:rowOff>60848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0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153575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154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4406</xdr:rowOff>
    </xdr:from>
    <xdr:to>
      <xdr:col>20</xdr:col>
      <xdr:colOff>38100</xdr:colOff>
      <xdr:row>37</xdr:row>
      <xdr:rowOff>106006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4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97133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19501</xdr:rowOff>
    </xdr:from>
    <xdr:to>
      <xdr:col>15</xdr:col>
      <xdr:colOff>101600</xdr:colOff>
      <xdr:row>37</xdr:row>
      <xdr:rowOff>121101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6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112228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5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163049</xdr:rowOff>
    </xdr:from>
    <xdr:to>
      <xdr:col>10</xdr:col>
      <xdr:colOff>165100</xdr:colOff>
      <xdr:row>37</xdr:row>
      <xdr:rowOff>93199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3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109726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11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21623</xdr:rowOff>
    </xdr:from>
    <xdr:to>
      <xdr:col>6</xdr:col>
      <xdr:colOff>38100</xdr:colOff>
      <xdr:row>37</xdr:row>
      <xdr:rowOff>123223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6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139750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4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48410</xdr:rowOff>
    </xdr:from>
    <xdr:to>
      <xdr:col>24</xdr:col>
      <xdr:colOff>63500</xdr:colOff>
      <xdr:row>58</xdr:row>
      <xdr:rowOff>64215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992510"/>
          <a:ext cx="838200" cy="1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48410</xdr:rowOff>
    </xdr:from>
    <xdr:to>
      <xdr:col>19</xdr:col>
      <xdr:colOff>177800</xdr:colOff>
      <xdr:row>58</xdr:row>
      <xdr:rowOff>72251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92510"/>
          <a:ext cx="889000" cy="2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66501</xdr:rowOff>
    </xdr:from>
    <xdr:to>
      <xdr:col>15</xdr:col>
      <xdr:colOff>50800</xdr:colOff>
      <xdr:row>58</xdr:row>
      <xdr:rowOff>72251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10010601"/>
          <a:ext cx="889000" cy="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66501</xdr:rowOff>
    </xdr:from>
    <xdr:to>
      <xdr:col>10</xdr:col>
      <xdr:colOff>114300</xdr:colOff>
      <xdr:row>58</xdr:row>
      <xdr:rowOff>78258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10601"/>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114364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1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13415</xdr:rowOff>
    </xdr:from>
    <xdr:to>
      <xdr:col>24</xdr:col>
      <xdr:colOff>114300</xdr:colOff>
      <xdr:row>58</xdr:row>
      <xdr:rowOff>115015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5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99792</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72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169060</xdr:rowOff>
    </xdr:from>
    <xdr:to>
      <xdr:col>20</xdr:col>
      <xdr:colOff>38100</xdr:colOff>
      <xdr:row>58</xdr:row>
      <xdr:rowOff>99210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4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90337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34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21451</xdr:rowOff>
    </xdr:from>
    <xdr:to>
      <xdr:col>15</xdr:col>
      <xdr:colOff>101600</xdr:colOff>
      <xdr:row>58</xdr:row>
      <xdr:rowOff>123051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114178</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15701</xdr:rowOff>
    </xdr:from>
    <xdr:to>
      <xdr:col>10</xdr:col>
      <xdr:colOff>165100</xdr:colOff>
      <xdr:row>58</xdr:row>
      <xdr:rowOff>117301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5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108428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52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27458</xdr:rowOff>
    </xdr:from>
    <xdr:to>
      <xdr:col>6</xdr:col>
      <xdr:colOff>38100</xdr:colOff>
      <xdr:row>58</xdr:row>
      <xdr:rowOff>129058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7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120185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6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124071</xdr:rowOff>
    </xdr:from>
    <xdr:to>
      <xdr:col>24</xdr:col>
      <xdr:colOff>63500</xdr:colOff>
      <xdr:row>78</xdr:row>
      <xdr:rowOff>50592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25721"/>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33511</xdr:rowOff>
    </xdr:from>
    <xdr:to>
      <xdr:col>19</xdr:col>
      <xdr:colOff>177800</xdr:colOff>
      <xdr:row>78</xdr:row>
      <xdr:rowOff>50592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06611"/>
          <a:ext cx="88900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27823</xdr:rowOff>
    </xdr:from>
    <xdr:to>
      <xdr:col>15</xdr:col>
      <xdr:colOff>50800</xdr:colOff>
      <xdr:row>78</xdr:row>
      <xdr:rowOff>33511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00923"/>
          <a:ext cx="889000" cy="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27823</xdr:rowOff>
    </xdr:from>
    <xdr:to>
      <xdr:col>10</xdr:col>
      <xdr:colOff>114300</xdr:colOff>
      <xdr:row>78</xdr:row>
      <xdr:rowOff>78271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00923"/>
          <a:ext cx="889000" cy="5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153959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2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73271</xdr:rowOff>
    </xdr:from>
    <xdr:to>
      <xdr:col>24</xdr:col>
      <xdr:colOff>114300</xdr:colOff>
      <xdr:row>78</xdr:row>
      <xdr:rowOff>3421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96148</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2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171242</xdr:rowOff>
    </xdr:from>
    <xdr:to>
      <xdr:col>20</xdr:col>
      <xdr:colOff>38100</xdr:colOff>
      <xdr:row>78</xdr:row>
      <xdr:rowOff>101392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7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117919</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4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154161</xdr:rowOff>
    </xdr:from>
    <xdr:to>
      <xdr:col>15</xdr:col>
      <xdr:colOff>101600</xdr:colOff>
      <xdr:row>78</xdr:row>
      <xdr:rowOff>84311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5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100838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3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148473</xdr:rowOff>
    </xdr:from>
    <xdr:to>
      <xdr:col>10</xdr:col>
      <xdr:colOff>165100</xdr:colOff>
      <xdr:row>78</xdr:row>
      <xdr:rowOff>78623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5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95150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12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27471</xdr:rowOff>
    </xdr:from>
    <xdr:to>
      <xdr:col>6</xdr:col>
      <xdr:colOff>38100</xdr:colOff>
      <xdr:row>78</xdr:row>
      <xdr:rowOff>129071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0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145598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17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144311</xdr:rowOff>
    </xdr:from>
    <xdr:to>
      <xdr:col>24</xdr:col>
      <xdr:colOff>63500</xdr:colOff>
      <xdr:row>94</xdr:row>
      <xdr:rowOff>103924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089161"/>
          <a:ext cx="838200" cy="13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144311</xdr:rowOff>
    </xdr:from>
    <xdr:to>
      <xdr:col>19</xdr:col>
      <xdr:colOff>177800</xdr:colOff>
      <xdr:row>94</xdr:row>
      <xdr:rowOff>142863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089161"/>
          <a:ext cx="889000" cy="17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106279</xdr:rowOff>
    </xdr:from>
    <xdr:to>
      <xdr:col>15</xdr:col>
      <xdr:colOff>50800</xdr:colOff>
      <xdr:row>94</xdr:row>
      <xdr:rowOff>142863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222579"/>
          <a:ext cx="889000" cy="3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106279</xdr:rowOff>
    </xdr:from>
    <xdr:to>
      <xdr:col>10</xdr:col>
      <xdr:colOff>114300</xdr:colOff>
      <xdr:row>95</xdr:row>
      <xdr:rowOff>154330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22579"/>
          <a:ext cx="889000" cy="219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85501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4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53124</xdr:rowOff>
    </xdr:from>
    <xdr:to>
      <xdr:col>24</xdr:col>
      <xdr:colOff>114300</xdr:colOff>
      <xdr:row>94</xdr:row>
      <xdr:rowOff>154724</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6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76001</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2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93511</xdr:rowOff>
    </xdr:from>
    <xdr:to>
      <xdr:col>20</xdr:col>
      <xdr:colOff>38100</xdr:colOff>
      <xdr:row>94</xdr:row>
      <xdr:rowOff>23661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03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40188</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81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92063</xdr:rowOff>
    </xdr:from>
    <xdr:to>
      <xdr:col>15</xdr:col>
      <xdr:colOff>101600</xdr:colOff>
      <xdr:row>95</xdr:row>
      <xdr:rowOff>22213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0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38740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598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55479</xdr:rowOff>
    </xdr:from>
    <xdr:to>
      <xdr:col>10</xdr:col>
      <xdr:colOff>165100</xdr:colOff>
      <xdr:row>94</xdr:row>
      <xdr:rowOff>157079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17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2156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94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103530</xdr:rowOff>
    </xdr:from>
    <xdr:to>
      <xdr:col>6</xdr:col>
      <xdr:colOff>38100</xdr:colOff>
      <xdr:row>96</xdr:row>
      <xdr:rowOff>33680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50207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6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99818</xdr:rowOff>
    </xdr:from>
    <xdr:to>
      <xdr:col>55</xdr:col>
      <xdr:colOff>0</xdr:colOff>
      <xdr:row>37</xdr:row>
      <xdr:rowOff>141124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443468"/>
          <a:ext cx="838200" cy="4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99818</xdr:rowOff>
    </xdr:from>
    <xdr:to>
      <xdr:col>50</xdr:col>
      <xdr:colOff>114300</xdr:colOff>
      <xdr:row>38</xdr:row>
      <xdr:rowOff>48932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443468"/>
          <a:ext cx="889000" cy="12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48932</xdr:rowOff>
    </xdr:from>
    <xdr:to>
      <xdr:col>45</xdr:col>
      <xdr:colOff>177800</xdr:colOff>
      <xdr:row>38</xdr:row>
      <xdr:rowOff>71210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64032"/>
          <a:ext cx="889000" cy="2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112961</xdr:rowOff>
    </xdr:from>
    <xdr:to>
      <xdr:col>41</xdr:col>
      <xdr:colOff>50800</xdr:colOff>
      <xdr:row>38</xdr:row>
      <xdr:rowOff>71210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56611"/>
          <a:ext cx="889000" cy="12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51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90324</xdr:rowOff>
    </xdr:from>
    <xdr:to>
      <xdr:col>55</xdr:col>
      <xdr:colOff>50800</xdr:colOff>
      <xdr:row>38</xdr:row>
      <xdr:rowOff>20474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3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68751</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1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49018</xdr:rowOff>
    </xdr:from>
    <xdr:to>
      <xdr:col>50</xdr:col>
      <xdr:colOff>165100</xdr:colOff>
      <xdr:row>37</xdr:row>
      <xdr:rowOff>150618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9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167145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16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169582</xdr:rowOff>
    </xdr:from>
    <xdr:to>
      <xdr:col>46</xdr:col>
      <xdr:colOff>38100</xdr:colOff>
      <xdr:row>38</xdr:row>
      <xdr:rowOff>99732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1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90859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0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20410</xdr:rowOff>
    </xdr:from>
    <xdr:to>
      <xdr:col>41</xdr:col>
      <xdr:colOff>101600</xdr:colOff>
      <xdr:row>38</xdr:row>
      <xdr:rowOff>122010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3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113137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28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62161</xdr:rowOff>
    </xdr:from>
    <xdr:to>
      <xdr:col>36</xdr:col>
      <xdr:colOff>165100</xdr:colOff>
      <xdr:row>37</xdr:row>
      <xdr:rowOff>163761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0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8838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181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144685</xdr:rowOff>
    </xdr:from>
    <xdr:to>
      <xdr:col>55</xdr:col>
      <xdr:colOff>0</xdr:colOff>
      <xdr:row>59</xdr:row>
      <xdr:rowOff>35244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88785"/>
          <a:ext cx="838200" cy="6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144685</xdr:rowOff>
    </xdr:from>
    <xdr:to>
      <xdr:col>50</xdr:col>
      <xdr:colOff>114300</xdr:colOff>
      <xdr:row>59</xdr:row>
      <xdr:rowOff>61976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88785"/>
          <a:ext cx="889000" cy="8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60937</xdr:rowOff>
    </xdr:from>
    <xdr:to>
      <xdr:col>45</xdr:col>
      <xdr:colOff>177800</xdr:colOff>
      <xdr:row>59</xdr:row>
      <xdr:rowOff>61976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76487"/>
          <a:ext cx="889000" cy="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60937</xdr:rowOff>
    </xdr:from>
    <xdr:to>
      <xdr:col>41</xdr:col>
      <xdr:colOff>50800</xdr:colOff>
      <xdr:row>59</xdr:row>
      <xdr:rowOff>73593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76487"/>
          <a:ext cx="889000" cy="1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80117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155894</xdr:rowOff>
    </xdr:from>
    <xdr:to>
      <xdr:col>55</xdr:col>
      <xdr:colOff>50800</xdr:colOff>
      <xdr:row>59</xdr:row>
      <xdr:rowOff>86044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9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93885</xdr:rowOff>
    </xdr:from>
    <xdr:to>
      <xdr:col>50</xdr:col>
      <xdr:colOff>165100</xdr:colOff>
      <xdr:row>59</xdr:row>
      <xdr:rowOff>24035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40562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81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11176</xdr:rowOff>
    </xdr:from>
    <xdr:to>
      <xdr:col>46</xdr:col>
      <xdr:colOff>38100</xdr:colOff>
      <xdr:row>59</xdr:row>
      <xdr:rowOff>112776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2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103903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219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10137</xdr:rowOff>
    </xdr:from>
    <xdr:to>
      <xdr:col>41</xdr:col>
      <xdr:colOff>101600</xdr:colOff>
      <xdr:row>59</xdr:row>
      <xdr:rowOff>111737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2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102864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218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22793</xdr:rowOff>
    </xdr:from>
    <xdr:to>
      <xdr:col>36</xdr:col>
      <xdr:colOff>165100</xdr:colOff>
      <xdr:row>59</xdr:row>
      <xdr:rowOff>124393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3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115520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31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31652</xdr:rowOff>
    </xdr:from>
    <xdr:to>
      <xdr:col>55</xdr:col>
      <xdr:colOff>0</xdr:colOff>
      <xdr:row>78</xdr:row>
      <xdr:rowOff>37592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233302"/>
          <a:ext cx="838200" cy="17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31652</xdr:rowOff>
    </xdr:from>
    <xdr:to>
      <xdr:col>50</xdr:col>
      <xdr:colOff>114300</xdr:colOff>
      <xdr:row>79</xdr:row>
      <xdr:rowOff>25456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233302"/>
          <a:ext cx="889000" cy="33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25456</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70006"/>
          <a:ext cx="889000" cy="1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43831</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8381"/>
          <a:ext cx="889000" cy="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158242</xdr:rowOff>
    </xdr:from>
    <xdr:to>
      <xdr:col>55</xdr:col>
      <xdr:colOff>50800</xdr:colOff>
      <xdr:row>78</xdr:row>
      <xdr:rowOff>88392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5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9669</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11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152302</xdr:rowOff>
    </xdr:from>
    <xdr:to>
      <xdr:col>50</xdr:col>
      <xdr:colOff>165100</xdr:colOff>
      <xdr:row>77</xdr:row>
      <xdr:rowOff>82452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18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98979</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9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146106</xdr:rowOff>
    </xdr:from>
    <xdr:to>
      <xdr:col>46</xdr:col>
      <xdr:colOff>38100</xdr:colOff>
      <xdr:row>79</xdr:row>
      <xdr:rowOff>76256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67383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164481</xdr:rowOff>
    </xdr:from>
    <xdr:to>
      <xdr:col>36</xdr:col>
      <xdr:colOff>165100</xdr:colOff>
      <xdr:row>79</xdr:row>
      <xdr:rowOff>94631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85758</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30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91850</xdr:rowOff>
    </xdr:from>
    <xdr:to>
      <xdr:col>55</xdr:col>
      <xdr:colOff>0</xdr:colOff>
      <xdr:row>98</xdr:row>
      <xdr:rowOff>114804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93950"/>
          <a:ext cx="838200" cy="2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91850</xdr:rowOff>
    </xdr:from>
    <xdr:to>
      <xdr:col>50</xdr:col>
      <xdr:colOff>114300</xdr:colOff>
      <xdr:row>98</xdr:row>
      <xdr:rowOff>108984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93950"/>
          <a:ext cx="889000" cy="1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86582</xdr:rowOff>
    </xdr:from>
    <xdr:to>
      <xdr:col>45</xdr:col>
      <xdr:colOff>177800</xdr:colOff>
      <xdr:row>98</xdr:row>
      <xdr:rowOff>108984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88682"/>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86582</xdr:rowOff>
    </xdr:from>
    <xdr:to>
      <xdr:col>41</xdr:col>
      <xdr:colOff>50800</xdr:colOff>
      <xdr:row>98</xdr:row>
      <xdr:rowOff>104522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88682"/>
          <a:ext cx="889000" cy="1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64004</xdr:rowOff>
    </xdr:from>
    <xdr:to>
      <xdr:col>55</xdr:col>
      <xdr:colOff>50800</xdr:colOff>
      <xdr:row>98</xdr:row>
      <xdr:rowOff>165604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41050</xdr:rowOff>
    </xdr:from>
    <xdr:to>
      <xdr:col>50</xdr:col>
      <xdr:colOff>165100</xdr:colOff>
      <xdr:row>98</xdr:row>
      <xdr:rowOff>142650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4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133777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3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58184</xdr:rowOff>
    </xdr:from>
    <xdr:to>
      <xdr:col>46</xdr:col>
      <xdr:colOff>38100</xdr:colOff>
      <xdr:row>98</xdr:row>
      <xdr:rowOff>159784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150911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35782</xdr:rowOff>
    </xdr:from>
    <xdr:to>
      <xdr:col>41</xdr:col>
      <xdr:colOff>101600</xdr:colOff>
      <xdr:row>98</xdr:row>
      <xdr:rowOff>137382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3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128509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30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53722</xdr:rowOff>
    </xdr:from>
    <xdr:to>
      <xdr:col>36</xdr:col>
      <xdr:colOff>165100</xdr:colOff>
      <xdr:row>98</xdr:row>
      <xdr:rowOff>155322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146449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4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51285</xdr:rowOff>
    </xdr:from>
    <xdr:to>
      <xdr:col>85</xdr:col>
      <xdr:colOff>127000</xdr:colOff>
      <xdr:row>36</xdr:row>
      <xdr:rowOff>165368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223485"/>
          <a:ext cx="838200" cy="11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165368</xdr:rowOff>
    </xdr:from>
    <xdr:to>
      <xdr:col>81</xdr:col>
      <xdr:colOff>50800</xdr:colOff>
      <xdr:row>38</xdr:row>
      <xdr:rowOff>141510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337568"/>
          <a:ext cx="889000" cy="31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141510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56610"/>
          <a:ext cx="889000" cy="7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485</xdr:rowOff>
    </xdr:from>
    <xdr:to>
      <xdr:col>85</xdr:col>
      <xdr:colOff>177800</xdr:colOff>
      <xdr:row>36</xdr:row>
      <xdr:rowOff>102085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1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23362</xdr:rowOff>
    </xdr:from>
    <xdr:ext cx="599010"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02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114568</xdr:rowOff>
    </xdr:from>
    <xdr:to>
      <xdr:col>81</xdr:col>
      <xdr:colOff>101600</xdr:colOff>
      <xdr:row>37</xdr:row>
      <xdr:rowOff>44718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28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61245</xdr:rowOff>
    </xdr:from>
    <xdr:ext cx="59901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181795" y="6061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90710</xdr:rowOff>
    </xdr:from>
    <xdr:to>
      <xdr:col>76</xdr:col>
      <xdr:colOff>165100</xdr:colOff>
      <xdr:row>39</xdr:row>
      <xdr:rowOff>20860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11987</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69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99819</xdr:rowOff>
    </xdr:from>
    <xdr:to>
      <xdr:col>85</xdr:col>
      <xdr:colOff>127000</xdr:colOff>
      <xdr:row>77</xdr:row>
      <xdr:rowOff>103135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01469"/>
          <a:ext cx="8382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103135</xdr:rowOff>
    </xdr:from>
    <xdr:to>
      <xdr:col>81</xdr:col>
      <xdr:colOff>50800</xdr:colOff>
      <xdr:row>77</xdr:row>
      <xdr:rowOff>114895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04785"/>
          <a:ext cx="889000" cy="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114895</xdr:rowOff>
    </xdr:from>
    <xdr:to>
      <xdr:col>76</xdr:col>
      <xdr:colOff>114300</xdr:colOff>
      <xdr:row>77</xdr:row>
      <xdr:rowOff>133375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16545"/>
          <a:ext cx="889000" cy="1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133375</xdr:rowOff>
    </xdr:from>
    <xdr:to>
      <xdr:col>71</xdr:col>
      <xdr:colOff>177800</xdr:colOff>
      <xdr:row>78</xdr:row>
      <xdr:rowOff>15790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5025"/>
          <a:ext cx="889000" cy="5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49019</xdr:rowOff>
    </xdr:from>
    <xdr:to>
      <xdr:col>85</xdr:col>
      <xdr:colOff>177800</xdr:colOff>
      <xdr:row>77</xdr:row>
      <xdr:rowOff>150619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5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27446</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29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52335</xdr:rowOff>
    </xdr:from>
    <xdr:to>
      <xdr:col>81</xdr:col>
      <xdr:colOff>101600</xdr:colOff>
      <xdr:row>77</xdr:row>
      <xdr:rowOff>153935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145062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46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64095</xdr:rowOff>
    </xdr:from>
    <xdr:to>
      <xdr:col>76</xdr:col>
      <xdr:colOff>165100</xdr:colOff>
      <xdr:row>77</xdr:row>
      <xdr:rowOff>165695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6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156822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358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82575</xdr:rowOff>
    </xdr:from>
    <xdr:to>
      <xdr:col>72</xdr:col>
      <xdr:colOff>38100</xdr:colOff>
      <xdr:row>78</xdr:row>
      <xdr:rowOff>12725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3852</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7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136440</xdr:rowOff>
    </xdr:from>
    <xdr:to>
      <xdr:col>67</xdr:col>
      <xdr:colOff>101600</xdr:colOff>
      <xdr:row>78</xdr:row>
      <xdr:rowOff>66590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3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57717</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3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76839</xdr:rowOff>
    </xdr:from>
    <xdr:to>
      <xdr:col>85</xdr:col>
      <xdr:colOff>127000</xdr:colOff>
      <xdr:row>98</xdr:row>
      <xdr:rowOff>92165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78939"/>
          <a:ext cx="838200" cy="1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72123</xdr:rowOff>
    </xdr:from>
    <xdr:to>
      <xdr:col>81</xdr:col>
      <xdr:colOff>50800</xdr:colOff>
      <xdr:row>98</xdr:row>
      <xdr:rowOff>92165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74223"/>
          <a:ext cx="889000" cy="2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165393</xdr:rowOff>
    </xdr:from>
    <xdr:to>
      <xdr:col>76</xdr:col>
      <xdr:colOff>114300</xdr:colOff>
      <xdr:row>98</xdr:row>
      <xdr:rowOff>72123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96043"/>
          <a:ext cx="889000" cy="7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165393</xdr:rowOff>
    </xdr:from>
    <xdr:to>
      <xdr:col>71</xdr:col>
      <xdr:colOff>177800</xdr:colOff>
      <xdr:row>98</xdr:row>
      <xdr:rowOff>41684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96043"/>
          <a:ext cx="889000" cy="4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26039</xdr:rowOff>
    </xdr:from>
    <xdr:to>
      <xdr:col>85</xdr:col>
      <xdr:colOff>177800</xdr:colOff>
      <xdr:row>98</xdr:row>
      <xdr:rowOff>127639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41365</xdr:rowOff>
    </xdr:from>
    <xdr:to>
      <xdr:col>81</xdr:col>
      <xdr:colOff>101600</xdr:colOff>
      <xdr:row>98</xdr:row>
      <xdr:rowOff>142965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134092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21323</xdr:rowOff>
    </xdr:from>
    <xdr:to>
      <xdr:col>76</xdr:col>
      <xdr:colOff>165100</xdr:colOff>
      <xdr:row>98</xdr:row>
      <xdr:rowOff>122923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2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114050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1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114593</xdr:rowOff>
    </xdr:from>
    <xdr:to>
      <xdr:col>72</xdr:col>
      <xdr:colOff>38100</xdr:colOff>
      <xdr:row>98</xdr:row>
      <xdr:rowOff>44743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35870</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37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162334</xdr:rowOff>
    </xdr:from>
    <xdr:to>
      <xdr:col>67</xdr:col>
      <xdr:colOff>101600</xdr:colOff>
      <xdr:row>98</xdr:row>
      <xdr:rowOff>92484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9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83611</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885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84624</xdr:rowOff>
    </xdr:from>
    <xdr:to>
      <xdr:col>116</xdr:col>
      <xdr:colOff>63500</xdr:colOff>
      <xdr:row>57</xdr:row>
      <xdr:rowOff>123878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9857274"/>
          <a:ext cx="838200" cy="3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123878</xdr:rowOff>
    </xdr:from>
    <xdr:to>
      <xdr:col>111</xdr:col>
      <xdr:colOff>177800</xdr:colOff>
      <xdr:row>57</xdr:row>
      <xdr:rowOff>156257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9896528"/>
          <a:ext cx="889000" cy="32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156257</xdr:rowOff>
    </xdr:from>
    <xdr:to>
      <xdr:col>107</xdr:col>
      <xdr:colOff>50800</xdr:colOff>
      <xdr:row>57</xdr:row>
      <xdr:rowOff>164813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9928907"/>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164813</xdr:rowOff>
    </xdr:from>
    <xdr:to>
      <xdr:col>102</xdr:col>
      <xdr:colOff>114300</xdr:colOff>
      <xdr:row>58</xdr:row>
      <xdr:rowOff>8712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9937463"/>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1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33824</xdr:rowOff>
    </xdr:from>
    <xdr:to>
      <xdr:col>116</xdr:col>
      <xdr:colOff>114300</xdr:colOff>
      <xdr:row>57</xdr:row>
      <xdr:rowOff>135424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80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56701</xdr:rowOff>
    </xdr:from>
    <xdr:ext cx="534377"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65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73078</xdr:rowOff>
    </xdr:from>
    <xdr:to>
      <xdr:col>112</xdr:col>
      <xdr:colOff>38100</xdr:colOff>
      <xdr:row>58</xdr:row>
      <xdr:rowOff>3228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8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19755</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6111" y="962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105457</xdr:rowOff>
    </xdr:from>
    <xdr:to>
      <xdr:col>107</xdr:col>
      <xdr:colOff>101600</xdr:colOff>
      <xdr:row>58</xdr:row>
      <xdr:rowOff>35607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87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52134</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7111" y="965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114013</xdr:rowOff>
    </xdr:from>
    <xdr:to>
      <xdr:col>102</xdr:col>
      <xdr:colOff>165100</xdr:colOff>
      <xdr:row>58</xdr:row>
      <xdr:rowOff>44163</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88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60690</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66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129362</xdr:rowOff>
    </xdr:from>
    <xdr:to>
      <xdr:col>98</xdr:col>
      <xdr:colOff>38100</xdr:colOff>
      <xdr:row>58</xdr:row>
      <xdr:rowOff>59512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9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76039</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67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131443</xdr:rowOff>
    </xdr:from>
    <xdr:to>
      <xdr:col>116</xdr:col>
      <xdr:colOff>63500</xdr:colOff>
      <xdr:row>76</xdr:row>
      <xdr:rowOff>139951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161643"/>
          <a:ext cx="838200" cy="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37817</xdr:rowOff>
    </xdr:from>
    <xdr:to>
      <xdr:col>111</xdr:col>
      <xdr:colOff>177800</xdr:colOff>
      <xdr:row>76</xdr:row>
      <xdr:rowOff>139951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2896567"/>
          <a:ext cx="889000" cy="27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37817</xdr:rowOff>
    </xdr:from>
    <xdr:to>
      <xdr:col>107</xdr:col>
      <xdr:colOff>50800</xdr:colOff>
      <xdr:row>75</xdr:row>
      <xdr:rowOff>141190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896567"/>
          <a:ext cx="889000" cy="10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83255</xdr:rowOff>
    </xdr:from>
    <xdr:to>
      <xdr:col>102</xdr:col>
      <xdr:colOff>114300</xdr:colOff>
      <xdr:row>75</xdr:row>
      <xdr:rowOff>141190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942005"/>
          <a:ext cx="889000" cy="5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11358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21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80643</xdr:rowOff>
    </xdr:from>
    <xdr:to>
      <xdr:col>116</xdr:col>
      <xdr:colOff>114300</xdr:colOff>
      <xdr:row>77</xdr:row>
      <xdr:rowOff>10793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1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103521</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62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89151</xdr:rowOff>
    </xdr:from>
    <xdr:to>
      <xdr:col>112</xdr:col>
      <xdr:colOff>38100</xdr:colOff>
      <xdr:row>77</xdr:row>
      <xdr:rowOff>19301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1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10428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321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158467</xdr:rowOff>
    </xdr:from>
    <xdr:to>
      <xdr:col>107</xdr:col>
      <xdr:colOff>101600</xdr:colOff>
      <xdr:row>75</xdr:row>
      <xdr:rowOff>88617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4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105144</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620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90390</xdr:rowOff>
    </xdr:from>
    <xdr:to>
      <xdr:col>102</xdr:col>
      <xdr:colOff>165100</xdr:colOff>
      <xdr:row>76</xdr:row>
      <xdr:rowOff>20540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4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37067</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2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32455</xdr:rowOff>
    </xdr:from>
    <xdr:to>
      <xdr:col>98</xdr:col>
      <xdr:colOff>38100</xdr:colOff>
      <xdr:row>75</xdr:row>
      <xdr:rowOff>134055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9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150582</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666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５９３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９６１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円となっている。主な構成項目である人件費は、住民一人当たり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２９７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０８８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５５７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％）している。新規採用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は１名で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、退職等により職員</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したが、給与改定等により増加している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ついては、住民一人当たり１６５，１０２円となっており、前年度から３４，５７０円減少（△１７．３％）している。これは前年度大型除雪機の購入や、保育園建設による備品の入れ替え等により一時的に増加したため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維持補修費については、住民一人当たり６９，１０２円となっており、前年度から２５，７１４円増加（５９．３％）している。これは前年度に比べ降雪量が多く、除排雪経費が増加したためである。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１０４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６９５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２００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物価やエネルギー価格の高騰に対する給付金が前年度に比べ減少したためである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２７６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１９２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９４５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△１２．１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農産物の輸出拡大や低コスト技術導入といった農業振興に関する補助事業が終了したこと、簡易水道事業会計、農業集落排水事業会計への補助（繰出）金が減少した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ためである。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普通建設事業費（うち新規整備）は、住民一人当たり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１４０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４００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１３９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６７７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△４９．９％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）している。これは、保育園建設事業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が完了したが、村営アパートの建設事業に着手したため、令和４年度以前に比べ決算額が増加しているものである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１３３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２０６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９４３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前年に続き大規模な大雨災害が発生し、復旧事業費が増加したためである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
1,849
256.72
3,470,083
2,979,113
59,641
1,924,411
2,437,667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118983</xdr:rowOff>
    </xdr:from>
    <xdr:to>
      <xdr:col>24</xdr:col>
      <xdr:colOff>63500</xdr:colOff>
      <xdr:row>37</xdr:row>
      <xdr:rowOff>128713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62633"/>
          <a:ext cx="838200" cy="9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128713</xdr:rowOff>
    </xdr:from>
    <xdr:to>
      <xdr:col>19</xdr:col>
      <xdr:colOff>177800</xdr:colOff>
      <xdr:row>37</xdr:row>
      <xdr:rowOff>147301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72363"/>
          <a:ext cx="889000" cy="1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147301</xdr:rowOff>
    </xdr:from>
    <xdr:to>
      <xdr:col>15</xdr:col>
      <xdr:colOff>50800</xdr:colOff>
      <xdr:row>37</xdr:row>
      <xdr:rowOff>167060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490951"/>
          <a:ext cx="889000" cy="19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127470</xdr:rowOff>
    </xdr:from>
    <xdr:to>
      <xdr:col>10</xdr:col>
      <xdr:colOff>114300</xdr:colOff>
      <xdr:row>37</xdr:row>
      <xdr:rowOff>167060</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471120"/>
          <a:ext cx="889000" cy="3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118633</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68183</xdr:rowOff>
    </xdr:from>
    <xdr:to>
      <xdr:col>24</xdr:col>
      <xdr:colOff>114300</xdr:colOff>
      <xdr:row>37</xdr:row>
      <xdr:rowOff>169783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1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91060</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6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77913</xdr:rowOff>
    </xdr:from>
    <xdr:to>
      <xdr:col>20</xdr:col>
      <xdr:colOff>38100</xdr:colOff>
      <xdr:row>38</xdr:row>
      <xdr:rowOff>8063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2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24590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19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96501</xdr:rowOff>
    </xdr:from>
    <xdr:to>
      <xdr:col>15</xdr:col>
      <xdr:colOff>101600</xdr:colOff>
      <xdr:row>38</xdr:row>
      <xdr:rowOff>26651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4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43178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1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116261</xdr:rowOff>
    </xdr:from>
    <xdr:to>
      <xdr:col>10</xdr:col>
      <xdr:colOff>165100</xdr:colOff>
      <xdr:row>38</xdr:row>
      <xdr:rowOff>46411</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5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62938</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76670</xdr:rowOff>
    </xdr:from>
    <xdr:to>
      <xdr:col>6</xdr:col>
      <xdr:colOff>38100</xdr:colOff>
      <xdr:row>38</xdr:row>
      <xdr:rowOff>6820</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2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23347</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19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8675</xdr:rowOff>
    </xdr:from>
    <xdr:to>
      <xdr:col>24</xdr:col>
      <xdr:colOff>63500</xdr:colOff>
      <xdr:row>58</xdr:row>
      <xdr:rowOff>27758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52775"/>
          <a:ext cx="838200" cy="1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21982</xdr:rowOff>
    </xdr:from>
    <xdr:to>
      <xdr:col>19</xdr:col>
      <xdr:colOff>177800</xdr:colOff>
      <xdr:row>58</xdr:row>
      <xdr:rowOff>27758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66082"/>
          <a:ext cx="889000" cy="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136867</xdr:rowOff>
    </xdr:from>
    <xdr:to>
      <xdr:col>15</xdr:col>
      <xdr:colOff>50800</xdr:colOff>
      <xdr:row>58</xdr:row>
      <xdr:rowOff>21982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09517"/>
          <a:ext cx="889000" cy="5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117353</xdr:rowOff>
    </xdr:from>
    <xdr:to>
      <xdr:col>10</xdr:col>
      <xdr:colOff>114300</xdr:colOff>
      <xdr:row>57</xdr:row>
      <xdr:rowOff>136867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90003"/>
          <a:ext cx="889000" cy="1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159471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129325</xdr:rowOff>
    </xdr:from>
    <xdr:to>
      <xdr:col>24</xdr:col>
      <xdr:colOff>114300</xdr:colOff>
      <xdr:row>58</xdr:row>
      <xdr:rowOff>59475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0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44252</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1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148408</xdr:rowOff>
    </xdr:from>
    <xdr:to>
      <xdr:col>20</xdr:col>
      <xdr:colOff>38100</xdr:colOff>
      <xdr:row>58</xdr:row>
      <xdr:rowOff>78558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2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69685</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1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142632</xdr:rowOff>
    </xdr:from>
    <xdr:to>
      <xdr:col>15</xdr:col>
      <xdr:colOff>101600</xdr:colOff>
      <xdr:row>58</xdr:row>
      <xdr:rowOff>72782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1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63909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08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86067</xdr:rowOff>
    </xdr:from>
    <xdr:to>
      <xdr:col>10</xdr:col>
      <xdr:colOff>165100</xdr:colOff>
      <xdr:row>58</xdr:row>
      <xdr:rowOff>16217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5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7344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51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66553</xdr:rowOff>
    </xdr:from>
    <xdr:to>
      <xdr:col>6</xdr:col>
      <xdr:colOff>38100</xdr:colOff>
      <xdr:row>57</xdr:row>
      <xdr:rowOff>168153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13230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61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16142</xdr:rowOff>
    </xdr:from>
    <xdr:to>
      <xdr:col>24</xdr:col>
      <xdr:colOff>63500</xdr:colOff>
      <xdr:row>77</xdr:row>
      <xdr:rowOff>134007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703442"/>
          <a:ext cx="838200" cy="63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16142</xdr:rowOff>
    </xdr:from>
    <xdr:to>
      <xdr:col>19</xdr:col>
      <xdr:colOff>177800</xdr:colOff>
      <xdr:row>77</xdr:row>
      <xdr:rowOff>121616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703442"/>
          <a:ext cx="889000" cy="61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121616</xdr:rowOff>
    </xdr:from>
    <xdr:to>
      <xdr:col>15</xdr:col>
      <xdr:colOff>50800</xdr:colOff>
      <xdr:row>78</xdr:row>
      <xdr:rowOff>48196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23266"/>
          <a:ext cx="889000" cy="9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48196</xdr:rowOff>
    </xdr:from>
    <xdr:to>
      <xdr:col>10</xdr:col>
      <xdr:colOff>114300</xdr:colOff>
      <xdr:row>78</xdr:row>
      <xdr:rowOff>98712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21296"/>
          <a:ext cx="889000" cy="5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83207</xdr:rowOff>
    </xdr:from>
    <xdr:to>
      <xdr:col>24</xdr:col>
      <xdr:colOff>114300</xdr:colOff>
      <xdr:row>78</xdr:row>
      <xdr:rowOff>13357</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8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61634</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6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136792</xdr:rowOff>
    </xdr:from>
    <xdr:to>
      <xdr:col>20</xdr:col>
      <xdr:colOff>38100</xdr:colOff>
      <xdr:row>74</xdr:row>
      <xdr:rowOff>66942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65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83469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42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70816</xdr:rowOff>
    </xdr:from>
    <xdr:to>
      <xdr:col>15</xdr:col>
      <xdr:colOff>101600</xdr:colOff>
      <xdr:row>78</xdr:row>
      <xdr:rowOff>966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7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17493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4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168846</xdr:rowOff>
    </xdr:from>
    <xdr:to>
      <xdr:col>10</xdr:col>
      <xdr:colOff>165100</xdr:colOff>
      <xdr:row>78</xdr:row>
      <xdr:rowOff>98996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90123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6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47912</xdr:rowOff>
    </xdr:from>
    <xdr:to>
      <xdr:col>6</xdr:col>
      <xdr:colOff>38100</xdr:colOff>
      <xdr:row>78</xdr:row>
      <xdr:rowOff>149512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2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140639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1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162382</xdr:rowOff>
    </xdr:from>
    <xdr:to>
      <xdr:col>24</xdr:col>
      <xdr:colOff>63500</xdr:colOff>
      <xdr:row>97</xdr:row>
      <xdr:rowOff>165968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93032"/>
          <a:ext cx="838200" cy="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162382</xdr:rowOff>
    </xdr:from>
    <xdr:to>
      <xdr:col>19</xdr:col>
      <xdr:colOff>177800</xdr:colOff>
      <xdr:row>98</xdr:row>
      <xdr:rowOff>780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93032"/>
          <a:ext cx="889000" cy="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780</xdr:rowOff>
    </xdr:from>
    <xdr:to>
      <xdr:col>15</xdr:col>
      <xdr:colOff>50800</xdr:colOff>
      <xdr:row>98</xdr:row>
      <xdr:rowOff>1753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02880"/>
          <a:ext cx="889000" cy="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1753</xdr:rowOff>
    </xdr:from>
    <xdr:to>
      <xdr:col>10</xdr:col>
      <xdr:colOff>114300</xdr:colOff>
      <xdr:row>98</xdr:row>
      <xdr:rowOff>38506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03853"/>
          <a:ext cx="889000" cy="3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115168</xdr:rowOff>
    </xdr:from>
    <xdr:to>
      <xdr:col>24</xdr:col>
      <xdr:colOff>114300</xdr:colOff>
      <xdr:row>98</xdr:row>
      <xdr:rowOff>45318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4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93595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111582</xdr:rowOff>
    </xdr:from>
    <xdr:to>
      <xdr:col>20</xdr:col>
      <xdr:colOff>38100</xdr:colOff>
      <xdr:row>98</xdr:row>
      <xdr:rowOff>41732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4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32859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3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121430</xdr:rowOff>
    </xdr:from>
    <xdr:to>
      <xdr:col>15</xdr:col>
      <xdr:colOff>101600</xdr:colOff>
      <xdr:row>98</xdr:row>
      <xdr:rowOff>51580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5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42707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4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122403</xdr:rowOff>
    </xdr:from>
    <xdr:to>
      <xdr:col>10</xdr:col>
      <xdr:colOff>165100</xdr:colOff>
      <xdr:row>98</xdr:row>
      <xdr:rowOff>52553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5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43680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45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159156</xdr:rowOff>
    </xdr:from>
    <xdr:to>
      <xdr:col>6</xdr:col>
      <xdr:colOff>38100</xdr:colOff>
      <xdr:row>98</xdr:row>
      <xdr:rowOff>89306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80433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8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103943</xdr:rowOff>
    </xdr:from>
    <xdr:to>
      <xdr:col>55</xdr:col>
      <xdr:colOff>0</xdr:colOff>
      <xdr:row>38</xdr:row>
      <xdr:rowOff>108286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19043"/>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108286</xdr:rowOff>
    </xdr:from>
    <xdr:to>
      <xdr:col>50</xdr:col>
      <xdr:colOff>114300</xdr:colOff>
      <xdr:row>38</xdr:row>
      <xdr:rowOff>111620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23386"/>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111620</xdr:rowOff>
    </xdr:from>
    <xdr:to>
      <xdr:col>45</xdr:col>
      <xdr:colOff>177800</xdr:colOff>
      <xdr:row>38</xdr:row>
      <xdr:rowOff>117583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26720"/>
          <a:ext cx="889000"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117583</xdr:rowOff>
    </xdr:from>
    <xdr:to>
      <xdr:col>41</xdr:col>
      <xdr:colOff>50800</xdr:colOff>
      <xdr:row>38</xdr:row>
      <xdr:rowOff>121126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32683"/>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62431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4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53143</xdr:rowOff>
    </xdr:from>
    <xdr:to>
      <xdr:col>55</xdr:col>
      <xdr:colOff>50800</xdr:colOff>
      <xdr:row>38</xdr:row>
      <xdr:rowOff>154743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12520</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5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57486</xdr:rowOff>
    </xdr:from>
    <xdr:to>
      <xdr:col>50</xdr:col>
      <xdr:colOff>165100</xdr:colOff>
      <xdr:row>38</xdr:row>
      <xdr:rowOff>159086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7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4163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34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60820</xdr:rowOff>
    </xdr:from>
    <xdr:to>
      <xdr:col>46</xdr:col>
      <xdr:colOff>38100</xdr:colOff>
      <xdr:row>38</xdr:row>
      <xdr:rowOff>162420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7497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3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66783</xdr:rowOff>
    </xdr:from>
    <xdr:to>
      <xdr:col>41</xdr:col>
      <xdr:colOff>101600</xdr:colOff>
      <xdr:row>38</xdr:row>
      <xdr:rowOff>168383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58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13460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357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70326</xdr:rowOff>
    </xdr:from>
    <xdr:to>
      <xdr:col>36</xdr:col>
      <xdr:colOff>165100</xdr:colOff>
      <xdr:row>39</xdr:row>
      <xdr:rowOff>476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8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17003</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36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96563</xdr:rowOff>
    </xdr:from>
    <xdr:to>
      <xdr:col>55</xdr:col>
      <xdr:colOff>0</xdr:colOff>
      <xdr:row>58</xdr:row>
      <xdr:rowOff>22789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869213"/>
          <a:ext cx="838200" cy="9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96563</xdr:rowOff>
    </xdr:from>
    <xdr:to>
      <xdr:col>50</xdr:col>
      <xdr:colOff>114300</xdr:colOff>
      <xdr:row>58</xdr:row>
      <xdr:rowOff>19407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869213"/>
          <a:ext cx="889000" cy="9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19407</xdr:rowOff>
    </xdr:from>
    <xdr:to>
      <xdr:col>45</xdr:col>
      <xdr:colOff>177800</xdr:colOff>
      <xdr:row>58</xdr:row>
      <xdr:rowOff>33673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63507"/>
          <a:ext cx="889000" cy="1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33673</xdr:rowOff>
    </xdr:from>
    <xdr:to>
      <xdr:col>41</xdr:col>
      <xdr:colOff>50800</xdr:colOff>
      <xdr:row>58</xdr:row>
      <xdr:rowOff>72642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77773"/>
          <a:ext cx="889000" cy="3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143439</xdr:rowOff>
    </xdr:from>
    <xdr:to>
      <xdr:col>55</xdr:col>
      <xdr:colOff>50800</xdr:colOff>
      <xdr:row>58</xdr:row>
      <xdr:rowOff>73589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121866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9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45763</xdr:rowOff>
    </xdr:from>
    <xdr:to>
      <xdr:col>50</xdr:col>
      <xdr:colOff>165100</xdr:colOff>
      <xdr:row>57</xdr:row>
      <xdr:rowOff>147363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1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163890</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9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140057</xdr:rowOff>
    </xdr:from>
    <xdr:to>
      <xdr:col>46</xdr:col>
      <xdr:colOff>38100</xdr:colOff>
      <xdr:row>58</xdr:row>
      <xdr:rowOff>70207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1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61334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05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154323</xdr:rowOff>
    </xdr:from>
    <xdr:to>
      <xdr:col>41</xdr:col>
      <xdr:colOff>101600</xdr:colOff>
      <xdr:row>58</xdr:row>
      <xdr:rowOff>84473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2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75600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1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21842</xdr:rowOff>
    </xdr:from>
    <xdr:to>
      <xdr:col>36</xdr:col>
      <xdr:colOff>165100</xdr:colOff>
      <xdr:row>58</xdr:row>
      <xdr:rowOff>123442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114569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5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30307</xdr:rowOff>
    </xdr:from>
    <xdr:to>
      <xdr:col>55</xdr:col>
      <xdr:colOff>0</xdr:colOff>
      <xdr:row>79</xdr:row>
      <xdr:rowOff>60928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74857"/>
          <a:ext cx="838200" cy="3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30307</xdr:rowOff>
    </xdr:from>
    <xdr:to>
      <xdr:col>50</xdr:col>
      <xdr:colOff>114300</xdr:colOff>
      <xdr:row>79</xdr:row>
      <xdr:rowOff>50305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74857"/>
          <a:ext cx="889000" cy="1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50305</xdr:rowOff>
    </xdr:from>
    <xdr:to>
      <xdr:col>45</xdr:col>
      <xdr:colOff>177800</xdr:colOff>
      <xdr:row>79</xdr:row>
      <xdr:rowOff>50891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94855"/>
          <a:ext cx="8890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43605</xdr:rowOff>
    </xdr:from>
    <xdr:to>
      <xdr:col>41</xdr:col>
      <xdr:colOff>50800</xdr:colOff>
      <xdr:row>79</xdr:row>
      <xdr:rowOff>50891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88155"/>
          <a:ext cx="889000" cy="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96522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10128</xdr:rowOff>
    </xdr:from>
    <xdr:to>
      <xdr:col>55</xdr:col>
      <xdr:colOff>50800</xdr:colOff>
      <xdr:row>79</xdr:row>
      <xdr:rowOff>111728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5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150957</xdr:rowOff>
    </xdr:from>
    <xdr:to>
      <xdr:col>50</xdr:col>
      <xdr:colOff>165100</xdr:colOff>
      <xdr:row>79</xdr:row>
      <xdr:rowOff>81107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2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72234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1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170955</xdr:rowOff>
    </xdr:from>
    <xdr:to>
      <xdr:col>46</xdr:col>
      <xdr:colOff>38100</xdr:colOff>
      <xdr:row>79</xdr:row>
      <xdr:rowOff>101105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4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92232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3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91</xdr:rowOff>
    </xdr:from>
    <xdr:to>
      <xdr:col>41</xdr:col>
      <xdr:colOff>101600</xdr:colOff>
      <xdr:row>79</xdr:row>
      <xdr:rowOff>101691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4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92818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3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164255</xdr:rowOff>
    </xdr:from>
    <xdr:to>
      <xdr:col>36</xdr:col>
      <xdr:colOff>165100</xdr:colOff>
      <xdr:row>79</xdr:row>
      <xdr:rowOff>94405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3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85532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3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18464</xdr:rowOff>
    </xdr:from>
    <xdr:to>
      <xdr:col>55</xdr:col>
      <xdr:colOff>0</xdr:colOff>
      <xdr:row>98</xdr:row>
      <xdr:rowOff>63945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20564"/>
          <a:ext cx="838200" cy="4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63945</xdr:rowOff>
    </xdr:from>
    <xdr:to>
      <xdr:col>50</xdr:col>
      <xdr:colOff>114300</xdr:colOff>
      <xdr:row>98</xdr:row>
      <xdr:rowOff>81553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66045"/>
          <a:ext cx="889000" cy="1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68306</xdr:rowOff>
    </xdr:from>
    <xdr:to>
      <xdr:col>45</xdr:col>
      <xdr:colOff>177800</xdr:colOff>
      <xdr:row>98</xdr:row>
      <xdr:rowOff>81553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70406"/>
          <a:ext cx="889000" cy="1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68306</xdr:rowOff>
    </xdr:from>
    <xdr:to>
      <xdr:col>41</xdr:col>
      <xdr:colOff>50800</xdr:colOff>
      <xdr:row>98</xdr:row>
      <xdr:rowOff>87522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70406"/>
          <a:ext cx="889000" cy="1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139114</xdr:rowOff>
    </xdr:from>
    <xdr:to>
      <xdr:col>55</xdr:col>
      <xdr:colOff>50800</xdr:colOff>
      <xdr:row>98</xdr:row>
      <xdr:rowOff>69264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6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98491</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5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13145</xdr:rowOff>
    </xdr:from>
    <xdr:to>
      <xdr:col>50</xdr:col>
      <xdr:colOff>165100</xdr:colOff>
      <xdr:row>98</xdr:row>
      <xdr:rowOff>114745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131272</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9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30753</xdr:rowOff>
    </xdr:from>
    <xdr:to>
      <xdr:col>46</xdr:col>
      <xdr:colOff>38100</xdr:colOff>
      <xdr:row>98</xdr:row>
      <xdr:rowOff>132353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3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123480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2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17506</xdr:rowOff>
    </xdr:from>
    <xdr:to>
      <xdr:col>41</xdr:col>
      <xdr:colOff>101600</xdr:colOff>
      <xdr:row>98</xdr:row>
      <xdr:rowOff>119106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110233</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1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36722</xdr:rowOff>
    </xdr:from>
    <xdr:to>
      <xdr:col>36</xdr:col>
      <xdr:colOff>165100</xdr:colOff>
      <xdr:row>98</xdr:row>
      <xdr:rowOff>138322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3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129449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31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89720</xdr:rowOff>
    </xdr:from>
    <xdr:to>
      <xdr:col>85</xdr:col>
      <xdr:colOff>127000</xdr:colOff>
      <xdr:row>37</xdr:row>
      <xdr:rowOff>141639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33370"/>
          <a:ext cx="838200" cy="5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132564</xdr:rowOff>
    </xdr:from>
    <xdr:to>
      <xdr:col>81</xdr:col>
      <xdr:colOff>50800</xdr:colOff>
      <xdr:row>37</xdr:row>
      <xdr:rowOff>141639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76214"/>
          <a:ext cx="889000" cy="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132564</xdr:rowOff>
    </xdr:from>
    <xdr:to>
      <xdr:col>76</xdr:col>
      <xdr:colOff>114300</xdr:colOff>
      <xdr:row>37</xdr:row>
      <xdr:rowOff>155344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76214"/>
          <a:ext cx="889000" cy="2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138934</xdr:rowOff>
    </xdr:from>
    <xdr:to>
      <xdr:col>71</xdr:col>
      <xdr:colOff>177800</xdr:colOff>
      <xdr:row>37</xdr:row>
      <xdr:rowOff>155344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82584"/>
          <a:ext cx="889000" cy="1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28019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4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38920</xdr:rowOff>
    </xdr:from>
    <xdr:to>
      <xdr:col>85</xdr:col>
      <xdr:colOff>177800</xdr:colOff>
      <xdr:row>37</xdr:row>
      <xdr:rowOff>140520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8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61797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3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90839</xdr:rowOff>
    </xdr:from>
    <xdr:to>
      <xdr:col>81</xdr:col>
      <xdr:colOff>101600</xdr:colOff>
      <xdr:row>38</xdr:row>
      <xdr:rowOff>20989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3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12116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2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81764</xdr:rowOff>
    </xdr:from>
    <xdr:to>
      <xdr:col>76</xdr:col>
      <xdr:colOff>165100</xdr:colOff>
      <xdr:row>38</xdr:row>
      <xdr:rowOff>11914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2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28441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20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104544</xdr:rowOff>
    </xdr:from>
    <xdr:to>
      <xdr:col>72</xdr:col>
      <xdr:colOff>38100</xdr:colOff>
      <xdr:row>38</xdr:row>
      <xdr:rowOff>34694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25821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88134</xdr:rowOff>
    </xdr:from>
    <xdr:to>
      <xdr:col>67</xdr:col>
      <xdr:colOff>101600</xdr:colOff>
      <xdr:row>38</xdr:row>
      <xdr:rowOff>18284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3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34811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20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161249</xdr:rowOff>
    </xdr:from>
    <xdr:to>
      <xdr:col>85</xdr:col>
      <xdr:colOff>127000</xdr:colOff>
      <xdr:row>57</xdr:row>
      <xdr:rowOff>171089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33899"/>
          <a:ext cx="838200" cy="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171089</xdr:rowOff>
    </xdr:from>
    <xdr:to>
      <xdr:col>81</xdr:col>
      <xdr:colOff>50800</xdr:colOff>
      <xdr:row>58</xdr:row>
      <xdr:rowOff>6222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43739"/>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6222</xdr:rowOff>
    </xdr:from>
    <xdr:to>
      <xdr:col>76</xdr:col>
      <xdr:colOff>114300</xdr:colOff>
      <xdr:row>58</xdr:row>
      <xdr:rowOff>29463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50322"/>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29463</xdr:rowOff>
    </xdr:from>
    <xdr:to>
      <xdr:col>71</xdr:col>
      <xdr:colOff>177800</xdr:colOff>
      <xdr:row>58</xdr:row>
      <xdr:rowOff>32033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73563"/>
          <a:ext cx="889000" cy="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110449</xdr:rowOff>
    </xdr:from>
    <xdr:to>
      <xdr:col>85</xdr:col>
      <xdr:colOff>177800</xdr:colOff>
      <xdr:row>58</xdr:row>
      <xdr:rowOff>40599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8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25376</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9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120289</xdr:rowOff>
    </xdr:from>
    <xdr:to>
      <xdr:col>81</xdr:col>
      <xdr:colOff>101600</xdr:colOff>
      <xdr:row>58</xdr:row>
      <xdr:rowOff>50439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9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41566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8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126872</xdr:rowOff>
    </xdr:from>
    <xdr:to>
      <xdr:col>76</xdr:col>
      <xdr:colOff>165100</xdr:colOff>
      <xdr:row>58</xdr:row>
      <xdr:rowOff>57022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9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48149</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92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150113</xdr:rowOff>
    </xdr:from>
    <xdr:to>
      <xdr:col>72</xdr:col>
      <xdr:colOff>38100</xdr:colOff>
      <xdr:row>58</xdr:row>
      <xdr:rowOff>80263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2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71390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1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152683</xdr:rowOff>
    </xdr:from>
    <xdr:to>
      <xdr:col>67</xdr:col>
      <xdr:colOff>101600</xdr:colOff>
      <xdr:row>58</xdr:row>
      <xdr:rowOff>82833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2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73960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51285</xdr:rowOff>
    </xdr:from>
    <xdr:to>
      <xdr:col>85</xdr:col>
      <xdr:colOff>127000</xdr:colOff>
      <xdr:row>76</xdr:row>
      <xdr:rowOff>165368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081485"/>
          <a:ext cx="838200" cy="114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165368</xdr:rowOff>
    </xdr:from>
    <xdr:to>
      <xdr:col>81</xdr:col>
      <xdr:colOff>50800</xdr:colOff>
      <xdr:row>78</xdr:row>
      <xdr:rowOff>141509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195568"/>
          <a:ext cx="889000" cy="31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141509</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14609"/>
          <a:ext cx="889000" cy="7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485</xdr:rowOff>
    </xdr:from>
    <xdr:to>
      <xdr:col>85</xdr:col>
      <xdr:colOff>177800</xdr:colOff>
      <xdr:row>76</xdr:row>
      <xdr:rowOff>102085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03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23362</xdr:rowOff>
    </xdr:from>
    <xdr:ext cx="599010"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882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114568</xdr:rowOff>
    </xdr:from>
    <xdr:to>
      <xdr:col>81</xdr:col>
      <xdr:colOff>101600</xdr:colOff>
      <xdr:row>77</xdr:row>
      <xdr:rowOff>44718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14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61245</xdr:rowOff>
    </xdr:from>
    <xdr:ext cx="59901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181795" y="1291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90709</xdr:rowOff>
    </xdr:from>
    <xdr:to>
      <xdr:col>76</xdr:col>
      <xdr:colOff>165100</xdr:colOff>
      <xdr:row>79</xdr:row>
      <xdr:rowOff>20859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11986</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55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99819</xdr:rowOff>
    </xdr:from>
    <xdr:to>
      <xdr:col>85</xdr:col>
      <xdr:colOff>127000</xdr:colOff>
      <xdr:row>97</xdr:row>
      <xdr:rowOff>103135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30469"/>
          <a:ext cx="8382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103135</xdr:rowOff>
    </xdr:from>
    <xdr:to>
      <xdr:col>81</xdr:col>
      <xdr:colOff>50800</xdr:colOff>
      <xdr:row>97</xdr:row>
      <xdr:rowOff>114895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33785"/>
          <a:ext cx="889000" cy="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114895</xdr:rowOff>
    </xdr:from>
    <xdr:to>
      <xdr:col>76</xdr:col>
      <xdr:colOff>114300</xdr:colOff>
      <xdr:row>97</xdr:row>
      <xdr:rowOff>133375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45545"/>
          <a:ext cx="889000" cy="1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133375</xdr:rowOff>
    </xdr:from>
    <xdr:to>
      <xdr:col>71</xdr:col>
      <xdr:colOff>177800</xdr:colOff>
      <xdr:row>98</xdr:row>
      <xdr:rowOff>15790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64025"/>
          <a:ext cx="889000" cy="5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49019</xdr:rowOff>
    </xdr:from>
    <xdr:to>
      <xdr:col>85</xdr:col>
      <xdr:colOff>177800</xdr:colOff>
      <xdr:row>97</xdr:row>
      <xdr:rowOff>150619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7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27446</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58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52335</xdr:rowOff>
    </xdr:from>
    <xdr:to>
      <xdr:col>81</xdr:col>
      <xdr:colOff>101600</xdr:colOff>
      <xdr:row>97</xdr:row>
      <xdr:rowOff>153935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8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145062</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75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64095</xdr:rowOff>
    </xdr:from>
    <xdr:to>
      <xdr:col>76</xdr:col>
      <xdr:colOff>165100</xdr:colOff>
      <xdr:row>97</xdr:row>
      <xdr:rowOff>165695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156822</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78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82575</xdr:rowOff>
    </xdr:from>
    <xdr:to>
      <xdr:col>72</xdr:col>
      <xdr:colOff>38100</xdr:colOff>
      <xdr:row>98</xdr:row>
      <xdr:rowOff>12725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1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3852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805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136440</xdr:rowOff>
    </xdr:from>
    <xdr:to>
      <xdr:col>67</xdr:col>
      <xdr:colOff>101600</xdr:colOff>
      <xdr:row>98</xdr:row>
      <xdr:rowOff>66590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6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57717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59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２８６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５８２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７４０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１７．０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電算システムの標準化等により加入する秋田県町村電算システム共同事業組合への負担金が増加したことが主な要因である。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２７７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４９０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５６０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％）している。これは、保育園建設事業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が完了したこと、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物価やエネルギー価格の高騰に対する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付金事業等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の扶助費が減少したことが主な要因である。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１０１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３７１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２７３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％）している。これは、農産物の輸出拡大や低コスト技術導入といった農業振興に関する補助</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完了したこと、造材事業等の林業費に関する事業費が減少し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たことが主な要因である。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８６２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１３１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△４４</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小水力発電に関する調査事業、生活応援商品券事業が完了した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ことが主な要因である。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土木費は、住民一人当たり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２６５</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１７１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９９</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４７８</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村営アパートの建設工事が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主な要因である。　</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秋田県上小阿仁村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◎財政調整基金残高、実質単年度収支</a:t>
          </a:r>
          <a:endParaRPr kumimoji="0"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地方交付税の動向が大きく関係しているが、交付税措置の有利な地方債の優先的活用や新規事業の抑制により、一般財源が確保され、基金取り崩しに頼らない財政運営を行っている。</a:t>
          </a:r>
          <a:endParaRPr kumimoji="0"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今後も同様の取組を継続することにより一般財源を確保し、財政調整基金及び地域振興基金等特定目的基金への積立を行っていく。</a:t>
          </a:r>
          <a:endParaRPr kumimoji="0"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大規模災害により災害復旧事業費として、</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翌年度に繰り越すべき財源が大きく</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したことにより、実質収支は大きく</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実質単年度収支についても</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大きく減少</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災害復旧事業費の財源として</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を取り崩したことから</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残高</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も減少したが</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一時的なものであり、</a:t>
          </a: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今後も同程度の水準で推移するものと見込んでいる。</a:t>
          </a:r>
          <a:endParaRPr kumimoji="0"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◎実質収支額</a:t>
          </a:r>
          <a:endParaRPr kumimoji="0"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実質収支額については、多少の増減は考えられるが、投資的経費等について適正化を図っていくことから、今後も同程度の水準で推移するものと見込んでいる。</a:t>
          </a:r>
          <a:endParaRPr kumimoji="0" lang="ja-JP" altLang="ja-JP" sz="10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秋田県上小阿仁村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◎一般会計</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一般会計については、村税が歳入総額の</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４</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％と極めて低く、地方交付税と臨時財政対策債を合わせた割合が</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５３</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４</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％を占めており、地方交付税の動向が村の財政事情に大きく影響している。</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今後も自主財源の確保に努め、基金繰入や地方債に頼らない予算編成を基本として財政の健全化を図る。</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◎特別会計</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介護保険事業について</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年１月末現在の高齢化率が５４．</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８</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全県一であることから、介護保険給付費の増加に大きく影響している。今後も要介護認定者や介護保険給付費の増加が見込まれることから、引き続き保険料の適正化について検討し、より安定的な運営を図る。</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◎企業会計</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料金収入等のほか一般会計からの繰入金の占める割合が大きく、水道料金や下水道料金等の適正化に向け、料金体系のあり方について検討する。また施設整備は終了しているが、簡易水道の</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統合事業が実施されたほか、</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農業集落排水事業と</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下水道事業の統合事業が予定されていることから、今後の新たな負担についても考慮していく。</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◎全体</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一般会計をはじめ、すべての特別会計で赤字が生じていない。今後も各会計で適正な財政運営を図っていく。</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秋田県上小阿仁村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◎元利償還金</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公有林整備事業債の償還終了や臨時財政対策債の発行額が減少したことにより、償還金も１０百万円減少した。</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は児童福祉施設整備事業</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の財源として発行した地方債の償還開始により増加する見込みである。</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◎公営企業債の元利償還金に対する繰入金</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令和２年度から公営企業債の償還開始により元利償還金に対する繰入を行って</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いる。</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繰入金</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は一時的に減少</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簡易水道の更新事業</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実施</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しており、今後、</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農業集落排水事業と下水道事業の統合事業の実施</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も見込まれることから、</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後年度負担が集中しないよう計画的な事業実施を行うとともに、一般会計等からの繰入金の減少を図る。</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◎今後の対応</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地方債の発行を伴う事業について総点検をし、新規事業の抑制や、繰上償還財源の確保による公債費負担の軽減に努め、比率の更なる改善を図りながら、後年度負担が集中しないよう計画的な実施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当村では、満期一括償還地方債を発行していないため、減債基金残高及び減債基金積立相当額に該当する数値はない。</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秋田県上小阿仁村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◎一般会計等に係る地方債の現在高</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村営アパート建設事業等により</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２２８万円を借り入れたが償還額進んだため、</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から４１</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した。新規事業に伴う地方債</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の借入</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については、後年度負担が集中しないよう計画的な事業実施を行う。</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◎公営企業債等繰入見込額</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建設改良費の実施状況により、</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繰入</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見込</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額は</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今後は簡易水道の更新事業</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等が予定されていること</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から、後年度負担が集中しないよう計画的な事業実施を行う。</a:t>
          </a: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◎充当可能基金</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交付税措置の有利な地方債の優先的活用や新規事業の抑制等により、一般財源</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確保</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しているが、</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前年度から</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２６９</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した。今後</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充当可能基金は増加していくと予想されるが、地域振興基金等特定目的基金を活用した事業により地域振興を推進する。</a:t>
          </a:r>
          <a:endPar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◎将来負担比率の分子</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基準財政需要額参入見込額</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により、比率の分子は</a:t>
          </a:r>
          <a:r>
            <a:rPr kumimoji="0"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◎今後の対応</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今後も、投資的経費等の適正化による地方債借入の抑制や、基金積立を基本とし、財政の健全化を図る。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秋田県上小阿仁村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基金全体としては前年度から</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２５６</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。前年度繰越金の１／２を財政調整基金に積み立てた一方、財源不足分として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３５０</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、い樹い樹かみこあに応援基金から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ふるさと納税経費として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６</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、村営住宅基金から住宅建設費として２７百万円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を取り崩した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ことから</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、残高４，</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５８４</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百万円（前年比</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５</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老朽化による施設の更新等の財源を確保するために財政調整基金への積立を行うとともに、基金の使途の明確化を図るため特定目的基金への積み立てを行い、基金を有効活用しながら地域振興を図るもの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地域振興基金：個性豊かな地域づくりを推進する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地域福祉基金：地域における福祉の増進を図るため、民間団体の行う在宅福祉の向上、健康づくり等の事業を支援</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人材育成基金：地域文化の振興及び未来を拓く人材育成と確保</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い樹い樹かみこあに応援基金：豊かな森林と文化を次世代に引き継ぎ人々が活き活きと暮らすことができる社会の実現</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村営住宅基金：村営住宅の整備及び管理に要する費用への充当</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人材育成基金：資格取得支援事業等に充当し取り崩している。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い樹い樹かみこあに応援基金：ふるさと納税分を積み立てた一方、経費として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村営住宅基金：住宅使用料の内から、</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１４</a:t>
          </a:r>
          <a:r>
            <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百万円を積み立てた</a:t>
          </a:r>
          <a:r>
            <a:rPr kumimoji="0"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一方、住宅建設費の財源として２７百万円を取り崩した。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地域振興基金については、幅広く活用が可能であることから、積み立てをしながら新規事業や既存事業の拡充財源として充当し、地域振興の推進を図るものとする。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前年度繰越金の１／２を財政調整基金に積み立てた一方、</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財源不足分として３５０百万円</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を取り崩し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ており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地方交付税の動向が大きく影響していることから、歳出を抑制し、一般財源等を確保してきたことで基金取り崩しを回避してきた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が、災害が連続しており災害復旧費等として取り崩し額が増加した。</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今後も災害復旧等の不測の事態に備え財源を確保する必要がある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地方交付税の動向が大きく影響しているが、歳出を抑制し、一般財源を確保してきたことで基金取り崩しを回避し、運用益を積み立てしている。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過疎対策事業債の償還開始により、公債費の増加が考えられることから、今後は計画的な基金取り崩しにより減少するものと見込んでいる。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8F96DAB-ED9E-40E0-A621-718BD3CE09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34FCA57-3C89-4377-98FD-36D416C03A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2C51F2A-260D-4A51-97AE-C0438A13693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15332CD-0589-4B59-8366-8B88353C151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C1F4736-304D-4E9C-8193-1D08B5A631F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BB032EC-76B6-43BC-A8C3-2A67CB4364B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4B61F92-E42C-499B-A49D-880AD4CA7B2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798CE4D-F52C-436D-871D-566FF9243FA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2FDC4CD-B084-439C-8495-DBAC3AA7D45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19CF3E6-5D4C-48CF-93DF-265C31DF27F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4B6FC3D-E2EC-40F9-967F-F2A9F68A689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FF03307-391F-45B6-839F-BB0C7C3273A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48E63CD-B952-4320-A72A-4E6B7478889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3D56B6E-162A-4638-959E-3527F856852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EA141AC-EC51-4471-BD75-A43A019D049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A6C82D8-C428-4AFF-BAE5-E22B1E1A15A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C99EF34-5A2E-42EE-AC0D-636D333CFE9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081D936-E16E-441A-AA74-30CAB48D0A6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ADA92F2-A7DA-407B-8595-1F4186EF462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E4F193F-7D57-4F95-AF67-4DED5D2066D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A102C8B-543C-4E9F-BDAC-F95D015E038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0D64CD4-B2BA-45D6-B470-FB74545295F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
1,849
256.72
3,470,083
2,979,113
59,641
1,924,411
2,437,667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F3C81C6-C21C-4EC3-BF0D-F59F003EF39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6B9FD27-945C-464F-959A-09C92ACA1DA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174E87E-0ADA-41CF-BAF5-6470140863C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93E4E28-E0B6-4739-8EA9-BD5E1174E81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CFAE83-D1E5-49B7-8948-6F68BB82DEE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DC85622-1D37-414F-8F4A-F993E832EF1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1C64BCB-898E-434A-85D1-93CBACF6D72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C322265-0691-482D-9584-30ABCADFD8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8B4C1A5-44BB-4C1A-A0F8-5E37E7353FC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5AFC5B5-D5E8-464F-B180-385D9C51432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FACBB05-8BAF-4720-8566-65E0727C684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63CD793-5E6B-47F1-B6EA-7F137BA58D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6A255DA-4C2E-4517-A58A-16125690BC8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7D30923-938F-4315-AEE1-014AE82FD79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B86456B-D6B2-4DCD-8B26-044A8D608E1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C00F9EB-150F-4B27-BE18-17F68EFEA79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FECA3C5-011D-4BB5-A102-02657CBAFF1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32088F8-6B63-4742-9EC8-8B07F8922A9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90C4648-D9D8-4E78-9D39-AE572B1CB9D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8AE563C-41D5-4CB5-BE93-1FAA72CE306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F269C1A-0AEC-4067-A8FC-01C5A6018A8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84A8FE0-2E5A-40E6-8842-E43311BEBDA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0940140-ED2B-4242-80C0-F9C64A6E876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8852FE4-8CB0-4F22-A9D9-13E1AC08E72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5AF5336-993D-4CDE-9CFF-106312E5F33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EB25711-D94B-4212-877F-25DE326F18F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5E95C5D2-A166-4613-B5F6-C7EFEC5D8A7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D1BB77B-E228-4742-9B20-6E9A2B23808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8015897-44D8-4A8C-80D7-31F8A3F74A1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FF8A82D-B56A-4417-A3BA-3E76EA67B2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F60DD4B-3EBC-45B9-9ED7-412D2432D7C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A702682-585B-457A-84DD-083D4BFB6F4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47E1066-D79F-4AAA-9812-ED9816C7985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097D398-7C3A-471C-BAF9-F9C4925CD05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F82F7DF-9B37-4884-B492-F898CF7170D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有形固定資産減価償却率については、令和６年度において</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76.6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％で、類似団体内平均値を</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13.7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ﾎﾟｲﾝﾄ上回る水準になっている。これは、村営アパートの新築工事が行われたものの、その他の多くの施設で老朽化が進んでいるためである。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当村では、平成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年度に策定し、令和３年度に改定した上小阿仁村公共施設等総合管理計画において、保有する公共建築物の延床面積を</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％縮減するという目標を掲げている。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今後、当該計画及び個別施設計画に基づき、老朽化した施設の除却や統合・複合化等の老朽化対策に適切に取り組んでいく。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65A8F05-8D81-4405-8923-CFE616EECC6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2D3C2EF-CA7C-4246-AA9E-51927369887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17DD814-EAE7-40E5-AF1A-DCD69E038E9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DC72660-CB5E-4785-A66A-D7B8565AC5A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CC78968F-D3B7-4EBA-AC60-08B00A210DF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603CFDE-D510-4956-B36B-4251D393D22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1A3DD32A-DF56-4FC7-9FBC-28DB1AD9E65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31FD38C-C905-4107-8BC9-8395DF468E1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2C9A9ED-E6BA-410D-BB0D-970B014D624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EB6E991-66C6-4768-9EE1-2092995999F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DF53B92F-CBA1-43DD-BAF0-6A4CC6B3222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9127840-315A-40D3-B510-064C7556D15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6C75C50-7088-4AEB-BFE2-065E2CFA0B5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9956E246-ABA4-48D4-9970-82C38CD556B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A457A75-C590-465D-BB08-D50F9BC9AB8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4CC1E2C-02E9-4DF1-A5E6-9A2AD03B261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F2295BE-52D9-482C-B54A-BAF094C7E8F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C391707-C8A5-4550-8657-EEA35EBE50B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2F94CE1B-A7DC-4C9B-93BE-78C75DDD0E0B}"/>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1240B14A-1996-4107-8979-B1FA9AF276EE}"/>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18D5329E-C03A-4EC6-BE67-910F226D5D5F}"/>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080C9347-89D6-4EB6-B048-788C234CBDAE}"/>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7753B5F2-3FAD-41D6-95D5-081E190517FB}"/>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DAEBCACB-6B0E-4033-983E-778DD9868FAB}"/>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179943C8-A7E7-400C-A969-5FCAAA76587E}"/>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6E83AFAC-6B2F-4190-BF46-078C3D5B2DD5}"/>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0B7014DA-2337-4B32-A599-1FC49255F427}"/>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15BF3F9E-A445-4C77-BB3D-FBD7A8988178}"/>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5E388D48-67AA-4910-A560-399F3084C9C9}"/>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01001BB-2A20-4F0D-89C8-B3759C5DBBC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2BDFD90-569B-4837-AD3A-9EA1B76084B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3778288-732B-44BF-9D1B-94E56334016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7D7CBCF-FEB4-4F5D-AFEF-57ED83B7E39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FDF071A-1792-4038-B304-FF076F34E39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81552</xdr:rowOff>
    </xdr:from>
    <xdr:to>
      <xdr:col>23</xdr:col>
      <xdr:colOff>136525</xdr:colOff>
      <xdr:row>33</xdr:row>
      <xdr:rowOff>11702</xdr:rowOff>
    </xdr:to>
    <xdr:sp macro="" textlink="">
      <xdr:nvSpPr>
        <xdr:cNvPr id="93" name="楕円 92">
          <a:extLst>
            <a:ext uri="{FF2B5EF4-FFF2-40B4-BE49-F238E27FC236}">
              <a16:creationId xmlns:a16="http://schemas.microsoft.com/office/drawing/2014/main" id="{851FD0AD-C1B7-41EF-89D7-A3203297A826}"/>
            </a:ext>
          </a:extLst>
        </xdr:cNvPr>
        <xdr:cNvSpPr/>
      </xdr:nvSpPr>
      <xdr:spPr>
        <a:xfrm>
          <a:off x="4711700" y="633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59979</xdr:rowOff>
    </xdr:from>
    <xdr:ext cx="405111" cy="259045"/>
    <xdr:sp macro="" textlink="">
      <xdr:nvSpPr>
        <xdr:cNvPr id="94" name="有形固定資産減価償却率該当値テキスト">
          <a:extLst>
            <a:ext uri="{FF2B5EF4-FFF2-40B4-BE49-F238E27FC236}">
              <a16:creationId xmlns:a16="http://schemas.microsoft.com/office/drawing/2014/main" id="{E168C7DE-71A9-4A75-9B39-28EA6C7BA3B9}"/>
            </a:ext>
          </a:extLst>
        </xdr:cNvPr>
        <xdr:cNvSpPr txBox="1"/>
      </xdr:nvSpPr>
      <xdr:spPr>
        <a:xfrm>
          <a:off x="4813300" y="6317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122918</xdr:rowOff>
    </xdr:from>
    <xdr:to>
      <xdr:col>19</xdr:col>
      <xdr:colOff>187325</xdr:colOff>
      <xdr:row>34</xdr:row>
      <xdr:rowOff>53068</xdr:rowOff>
    </xdr:to>
    <xdr:sp macro="" textlink="">
      <xdr:nvSpPr>
        <xdr:cNvPr id="95" name="楕円 94">
          <a:extLst>
            <a:ext uri="{FF2B5EF4-FFF2-40B4-BE49-F238E27FC236}">
              <a16:creationId xmlns:a16="http://schemas.microsoft.com/office/drawing/2014/main" id="{954A93F6-0BDF-4CCA-A4EA-C3B28DFA6924}"/>
            </a:ext>
          </a:extLst>
        </xdr:cNvPr>
        <xdr:cNvSpPr/>
      </xdr:nvSpPr>
      <xdr:spPr>
        <a:xfrm>
          <a:off x="4000500" y="655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132352</xdr:rowOff>
    </xdr:from>
    <xdr:to>
      <xdr:col>23</xdr:col>
      <xdr:colOff>85725</xdr:colOff>
      <xdr:row>34</xdr:row>
      <xdr:rowOff>2268</xdr:rowOff>
    </xdr:to>
    <xdr:cxnSp macro="">
      <xdr:nvCxnSpPr>
        <xdr:cNvPr id="96" name="直線コネクタ 95">
          <a:extLst>
            <a:ext uri="{FF2B5EF4-FFF2-40B4-BE49-F238E27FC236}">
              <a16:creationId xmlns:a16="http://schemas.microsoft.com/office/drawing/2014/main" id="{2FF1D13A-AE2C-42F4-9D10-D58C771C53F8}"/>
            </a:ext>
          </a:extLst>
        </xdr:cNvPr>
        <xdr:cNvCxnSpPr/>
      </xdr:nvCxnSpPr>
      <xdr:spPr>
        <a:xfrm flipV="1">
          <a:off x="4051300" y="6390277"/>
          <a:ext cx="711200" cy="21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111125</xdr:rowOff>
    </xdr:from>
    <xdr:to>
      <xdr:col>15</xdr:col>
      <xdr:colOff>187325</xdr:colOff>
      <xdr:row>32</xdr:row>
      <xdr:rowOff>41275</xdr:rowOff>
    </xdr:to>
    <xdr:sp macro="" textlink="">
      <xdr:nvSpPr>
        <xdr:cNvPr id="97" name="楕円 96">
          <a:extLst>
            <a:ext uri="{FF2B5EF4-FFF2-40B4-BE49-F238E27FC236}">
              <a16:creationId xmlns:a16="http://schemas.microsoft.com/office/drawing/2014/main" id="{996ECE1D-44F0-48E6-8392-C6005E9C0B4F}"/>
            </a:ext>
          </a:extLst>
        </xdr:cNvPr>
        <xdr:cNvSpPr/>
      </xdr:nvSpPr>
      <xdr:spPr>
        <a:xfrm>
          <a:off x="323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161925</xdr:rowOff>
    </xdr:from>
    <xdr:to>
      <xdr:col>19</xdr:col>
      <xdr:colOff>136525</xdr:colOff>
      <xdr:row>34</xdr:row>
      <xdr:rowOff>2268</xdr:rowOff>
    </xdr:to>
    <xdr:cxnSp macro="">
      <xdr:nvCxnSpPr>
        <xdr:cNvPr id="98" name="直線コネクタ 97">
          <a:extLst>
            <a:ext uri="{FF2B5EF4-FFF2-40B4-BE49-F238E27FC236}">
              <a16:creationId xmlns:a16="http://schemas.microsoft.com/office/drawing/2014/main" id="{820513BF-6366-4454-9F0C-2EB2DA36A622}"/>
            </a:ext>
          </a:extLst>
        </xdr:cNvPr>
        <xdr:cNvCxnSpPr/>
      </xdr:nvCxnSpPr>
      <xdr:spPr>
        <a:xfrm>
          <a:off x="3289300" y="6248400"/>
          <a:ext cx="762000" cy="35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86451</xdr:rowOff>
    </xdr:from>
    <xdr:to>
      <xdr:col>11</xdr:col>
      <xdr:colOff>187325</xdr:colOff>
      <xdr:row>32</xdr:row>
      <xdr:rowOff>16601</xdr:rowOff>
    </xdr:to>
    <xdr:sp macro="" textlink="">
      <xdr:nvSpPr>
        <xdr:cNvPr id="99" name="楕円 98">
          <a:extLst>
            <a:ext uri="{FF2B5EF4-FFF2-40B4-BE49-F238E27FC236}">
              <a16:creationId xmlns:a16="http://schemas.microsoft.com/office/drawing/2014/main" id="{54057C6B-9F3C-4543-93FF-8AC4172D779A}"/>
            </a:ext>
          </a:extLst>
        </xdr:cNvPr>
        <xdr:cNvSpPr/>
      </xdr:nvSpPr>
      <xdr:spPr>
        <a:xfrm>
          <a:off x="2476500" y="617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137251</xdr:rowOff>
    </xdr:from>
    <xdr:to>
      <xdr:col>15</xdr:col>
      <xdr:colOff>136525</xdr:colOff>
      <xdr:row>31</xdr:row>
      <xdr:rowOff>161925</xdr:rowOff>
    </xdr:to>
    <xdr:cxnSp macro="">
      <xdr:nvCxnSpPr>
        <xdr:cNvPr id="100" name="直線コネクタ 99">
          <a:extLst>
            <a:ext uri="{FF2B5EF4-FFF2-40B4-BE49-F238E27FC236}">
              <a16:creationId xmlns:a16="http://schemas.microsoft.com/office/drawing/2014/main" id="{CC834CE3-B3E4-43E4-B45E-0BEB39DAC47C}"/>
            </a:ext>
          </a:extLst>
        </xdr:cNvPr>
        <xdr:cNvCxnSpPr/>
      </xdr:nvCxnSpPr>
      <xdr:spPr>
        <a:xfrm>
          <a:off x="2527300" y="6223726"/>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80282</xdr:rowOff>
    </xdr:from>
    <xdr:to>
      <xdr:col>7</xdr:col>
      <xdr:colOff>187325</xdr:colOff>
      <xdr:row>32</xdr:row>
      <xdr:rowOff>10432</xdr:rowOff>
    </xdr:to>
    <xdr:sp macro="" textlink="">
      <xdr:nvSpPr>
        <xdr:cNvPr id="101" name="楕円 100">
          <a:extLst>
            <a:ext uri="{FF2B5EF4-FFF2-40B4-BE49-F238E27FC236}">
              <a16:creationId xmlns:a16="http://schemas.microsoft.com/office/drawing/2014/main" id="{6F8AD1C8-7FDC-4CAB-B9A9-03C689F1F05B}"/>
            </a:ext>
          </a:extLst>
        </xdr:cNvPr>
        <xdr:cNvSpPr/>
      </xdr:nvSpPr>
      <xdr:spPr>
        <a:xfrm>
          <a:off x="17145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131082</xdr:rowOff>
    </xdr:from>
    <xdr:to>
      <xdr:col>11</xdr:col>
      <xdr:colOff>136525</xdr:colOff>
      <xdr:row>31</xdr:row>
      <xdr:rowOff>137251</xdr:rowOff>
    </xdr:to>
    <xdr:cxnSp macro="">
      <xdr:nvCxnSpPr>
        <xdr:cNvPr id="102" name="直線コネクタ 101">
          <a:extLst>
            <a:ext uri="{FF2B5EF4-FFF2-40B4-BE49-F238E27FC236}">
              <a16:creationId xmlns:a16="http://schemas.microsoft.com/office/drawing/2014/main" id="{8B0C4540-8D00-47D3-AD10-55533CFD20C4}"/>
            </a:ext>
          </a:extLst>
        </xdr:cNvPr>
        <xdr:cNvCxnSpPr/>
      </xdr:nvCxnSpPr>
      <xdr:spPr>
        <a:xfrm>
          <a:off x="1765300" y="6217557"/>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005BDA43-D6B6-45E7-A624-406B6B4D8D68}"/>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3E56F8CA-3FD7-4D55-8F3B-495E779FF723}"/>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12B63056-F67B-4750-8DFB-631871BD124B}"/>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23234A85-3A5D-4648-A16A-614288A3E4FB}"/>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44195</xdr:rowOff>
    </xdr:from>
    <xdr:ext cx="405111" cy="259045"/>
    <xdr:sp macro="" textlink="">
      <xdr:nvSpPr>
        <xdr:cNvPr id="107" name="n_1mainValue有形固定資産減価償却率">
          <a:extLst>
            <a:ext uri="{FF2B5EF4-FFF2-40B4-BE49-F238E27FC236}">
              <a16:creationId xmlns:a16="http://schemas.microsoft.com/office/drawing/2014/main" id="{048CABB9-53AD-4C9B-BE09-7050CC6EAD15}"/>
            </a:ext>
          </a:extLst>
        </xdr:cNvPr>
        <xdr:cNvSpPr txBox="1"/>
      </xdr:nvSpPr>
      <xdr:spPr>
        <a:xfrm>
          <a:off x="3836044" y="6645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108" name="n_2mainValue有形固定資産減価償却率">
          <a:extLst>
            <a:ext uri="{FF2B5EF4-FFF2-40B4-BE49-F238E27FC236}">
              <a16:creationId xmlns:a16="http://schemas.microsoft.com/office/drawing/2014/main" id="{899FA425-FA15-4089-8E48-C6B8783D7011}"/>
            </a:ext>
          </a:extLst>
        </xdr:cNvPr>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7728</xdr:rowOff>
    </xdr:from>
    <xdr:ext cx="405111" cy="259045"/>
    <xdr:sp macro="" textlink="">
      <xdr:nvSpPr>
        <xdr:cNvPr id="109" name="n_3mainValue有形固定資産減価償却率">
          <a:extLst>
            <a:ext uri="{FF2B5EF4-FFF2-40B4-BE49-F238E27FC236}">
              <a16:creationId xmlns:a16="http://schemas.microsoft.com/office/drawing/2014/main" id="{B84F1EFC-3176-4763-A3EC-59E444575025}"/>
            </a:ext>
          </a:extLst>
        </xdr:cNvPr>
        <xdr:cNvSpPr txBox="1"/>
      </xdr:nvSpPr>
      <xdr:spPr>
        <a:xfrm>
          <a:off x="2324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1559</xdr:rowOff>
    </xdr:from>
    <xdr:ext cx="405111" cy="259045"/>
    <xdr:sp macro="" textlink="">
      <xdr:nvSpPr>
        <xdr:cNvPr id="110" name="n_4mainValue有形固定資産減価償却率">
          <a:extLst>
            <a:ext uri="{FF2B5EF4-FFF2-40B4-BE49-F238E27FC236}">
              <a16:creationId xmlns:a16="http://schemas.microsoft.com/office/drawing/2014/main" id="{1280F77A-5AD5-4D8C-BE95-4FA2BFFEF836}"/>
            </a:ext>
          </a:extLst>
        </xdr:cNvPr>
        <xdr:cNvSpPr txBox="1"/>
      </xdr:nvSpPr>
      <xdr:spPr>
        <a:xfrm>
          <a:off x="1562744" y="6259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705997E-EC86-4558-8CBC-E44A71B06C7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D77E70F-7F0F-436F-84B3-57F53952CDF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EAA1108C-71F5-4B3D-A6D2-0FAE48020D93}"/>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FE73E309-F985-4293-98AF-2E43775A310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42E04056-C9BC-4B24-A210-97DAFCACD8A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F2AA0458-8B86-46CB-9256-359B7EA1BC0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D8FAD1C-D8EA-49A0-88BA-24E6B7D7B2F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1276CB5-E86F-4AA1-B170-93D5522A7B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B006A64-5632-40ED-AE17-A37C30900D2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50DC0F2-20A7-4B5B-8F37-B71534FC81D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76B293E-6250-4F82-9F67-542D027A040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95931BE-0DEC-4942-AC63-7988889D614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F44C62D-BE02-4773-B5B1-803A05F196B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債務償還比率については、地方債残高等将来負担額に対して、基金等充当可能額が上回っていることから、比率なしとなっている。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74A90DC-DDDB-4597-BD69-8443EC4D8D1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E6A5354-A659-48CE-A50A-A601D279A22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9ED8D402-62B4-4A40-A423-B5D729D4054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80A46F13-BE3F-4BFB-BB51-3CBADD67A90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277C93CC-4256-4D21-8E97-B53993254F3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A448092-7A45-41F8-95D4-2B6B2A43ED0F}"/>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04CA2F2-D0CB-46A0-8A82-5535DE7111D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27982558-F0A6-4D82-B41D-7581FD223C4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90628FFB-92DE-448C-A114-01BF668E4F7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A0F55203-D1C9-45F3-9871-9CC43A6BCD5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FED33664-2574-4FB4-9AED-AE9CC345D79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2492EDFC-AF00-4709-8860-34540ED9633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495D59AC-A52E-496A-AA58-077C80CB210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0B428F7-FB46-48EA-9A88-AEB391B6F53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5273A53-63D6-4483-884E-AC6934A1FB6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76C214F6-32C5-4588-82BE-29F09FBD2F2A}"/>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8B225467-6160-4249-A577-E4CE63A9F0EE}"/>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8EE7ABFD-628E-445A-9D4D-3F0899F0D159}"/>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88D4CD5E-E2DD-47C6-B361-7081D05059D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E8521D27-846F-431B-8148-7818CC3A8F6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4AE1F1D3-9F7A-4AC0-AE4C-A3D4448BA0C8}"/>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9FEC8532-C44E-421A-A9D1-DA199D24C698}"/>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B778D8E7-099E-40AE-BD92-8F214458DFC5}"/>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3B3DA01D-7EFE-4621-B37D-57122976B6EE}"/>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1F17326C-BE3F-4428-9EAA-A71B300F901A}"/>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7C04E68B-E71E-40A4-9041-5B9E8617F5CA}"/>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57F4674-0C40-4FFD-B70D-59E988E4E1C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8B4878E-8AC8-42CB-9F27-1168BA4EC02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1DC253B-1A9E-4EB1-A140-B635AD1F713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ABF6868-3C0F-4D2F-AEAA-D935B6F037D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F42B632-80C2-4C5F-88FE-C7A2B43E0E9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F01A5D04-F108-4557-B97E-8C5A77B66D15}"/>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806DD065-2671-4CA3-8EA7-A2D07DD42A9F}"/>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C60FA6E4-727C-45CA-96B9-814C6D32890A}"/>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58" name="n_4aveValue債務償還比率">
          <a:extLst>
            <a:ext uri="{FF2B5EF4-FFF2-40B4-BE49-F238E27FC236}">
              <a16:creationId xmlns:a16="http://schemas.microsoft.com/office/drawing/2014/main" id="{C38DE5D0-FB49-4E20-A67D-EA7CDBF8A25C}"/>
            </a:ext>
          </a:extLst>
        </xdr:cNvPr>
        <xdr:cNvSpPr txBox="1"/>
      </xdr:nvSpPr>
      <xdr:spPr>
        <a:xfrm>
          <a:off x="11563427" y="52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12C4FCE6-BB09-4B23-BC98-918005D5383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FCDF45B-07CE-41E3-A7FD-68B47594DAC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1649B7E1-25D2-467F-94DE-2512CFB070D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EBE72215-DDC9-4B22-9988-AF2C047A8E8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B1D7107F-758A-4232-BCC1-1629EEB601F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7AFD708-1E82-4590-A815-772B317A651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8857E3-629C-46D2-B9BD-4107A3EC64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AF8B28-7E2D-49C4-822E-BAB35DDC3E0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564A767-03B0-459B-B46B-AC1094215F6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F1E908-DE83-486B-B7D4-80CC807AC23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339A27-26DF-4844-952F-D47A2E7A41E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FB7CD7D-BA78-435A-8663-951CB47CD24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A6257E-72EF-496B-A16A-EC20F69A0A9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C6237B-C204-47D0-A674-65A53BC06A4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196913-F27E-4895-9695-A4DCDED34C7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5F86AE8-427A-4BBA-8225-D26893DA314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
1,849
256.72
3,470,083
2,979,113
59,641
1,924,411
2,437,667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71A678-8337-44F0-9844-85CAB8D2FE7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FC45020-B003-4837-8E7A-02577E62133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21A239-07EF-4DED-9FE5-2CF3CC1D29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592053-578C-4C4B-A303-5CB6D2DACC5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6EF45BC-45E1-42D2-8A2C-972061400B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FABD709-4132-4AF8-8963-361478D331C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A6F301-BAEC-4147-93A5-D17B4B4C7C2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636180-9331-44EF-AFF9-D44E1CD2229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F0D30F-275A-4EA8-8C3D-6E974CD7616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FBE803-89D8-47AD-879A-0867E8B263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56CE61-1E6D-4643-A38B-91C7394C95F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3AAD3C6-801E-4688-BE6C-DEE1330A28F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467242-2FB4-4BBA-BE2B-12810B8131B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E0F3EC-AB03-4EE7-9E2D-2533246727D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D2AEFCB-974E-4EC9-BB38-0CC4568C872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1D6F14-C452-46FB-8970-6A688B4D32B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BDC30B-7C73-4759-B025-25E671A9FC5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9D6743-9E95-4FD9-8B26-EAEB366341D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5884FF-CDE9-4C91-8B14-D7E931AB42F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7BD285-B7C7-4213-95C5-9FF57F36C7D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CD9A9F-4249-40B1-9359-F3166AB2DA1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13BBFE4-35F6-48C3-8676-9FE3898D1A6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F499BA0-89AE-4A92-9BF3-84A31CEEC3B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BCF401D-F4E8-40DE-B492-F109206DDA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A4293A-8CE5-4DF5-BA33-FAB681A7491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CDCC41B-52B9-4A0E-ABA0-CD2FB02B23E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F3BF02D-613B-46B9-AC71-B6748AFBBBF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737DBE-7174-4345-86A8-D861A99EA0A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F95F30-2B6E-4975-8DA5-5502490A081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978BA1C-6134-45A8-9357-2255CDF7C49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A0CE3D2-34AE-41B2-ACBE-836DAF0544D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34C6A6-53A2-4D26-B5EA-12BDFD67372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E1F392B-3224-46B7-AA35-40C4AD40FF8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9C9823D-E614-4BD4-A3AB-21A2BD33522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0F5AD0F-6A5C-47D3-A165-DEEEA795378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AFFE2F-3567-477A-BC4A-957384EBB0A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EEF7960-78A9-483F-8742-1536BBB198B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4741661-FC7E-4B6A-88F2-19B9640045D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B061B6E-8C09-4716-9FE2-B19B1DFB54C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738CDA-A538-4031-88B8-9344188C66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A552F09-6BFE-4DE4-97C6-09557E5CD90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806452D-C00C-46B9-B3F6-209BF26018D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0C84BD2-1B7C-4B58-A062-7A34B182F02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8234DB4-7E8F-470E-B49E-C139ECF2400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7A42444-4F4E-44C6-83DF-4AD40950B3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37946389-3936-4EF8-88C7-4597811E4C85}"/>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667B85A1-A9D9-459C-B6DC-ADE7020A9F35}"/>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2ECFD2CA-9D73-4978-8711-45B0228476C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83DBC202-8372-4C29-AED3-8B81CEA68C25}"/>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C5BCEE89-1CF0-4FA9-AF83-B533E4761AD8}"/>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7E39315C-AE0D-4428-8D64-53EF56168192}"/>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F9390B9B-9CE6-45B2-A601-353B11B27935}"/>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6B75AF2A-1F1F-4522-82AA-AD60EE0066D2}"/>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5472D4A-CB1A-45D8-A96D-890E55A282E5}"/>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BF41CFDB-9C8B-42B5-B063-017A0BF80FB5}"/>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B9D34EED-4E31-4FF8-8B26-A8E21F06B9CF}"/>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113A86-9779-47CF-9293-82D06AD3825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C1A064-E9E9-460C-95CB-FC9F91B5B83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3FC6926-D33B-4869-ABDB-A68C67EA517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E815996-1CD7-49BD-9970-B9F60A859D7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6ACE2CD-A17E-44DF-B802-4A261E91B52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67310</xdr:rowOff>
    </xdr:from>
    <xdr:to>
      <xdr:col>24</xdr:col>
      <xdr:colOff>114300</xdr:colOff>
      <xdr:row>39</xdr:row>
      <xdr:rowOff>168910</xdr:rowOff>
    </xdr:to>
    <xdr:sp macro="" textlink="">
      <xdr:nvSpPr>
        <xdr:cNvPr id="73" name="楕円 72">
          <a:extLst>
            <a:ext uri="{FF2B5EF4-FFF2-40B4-BE49-F238E27FC236}">
              <a16:creationId xmlns:a16="http://schemas.microsoft.com/office/drawing/2014/main" id="{2C03D417-16F2-426D-B48B-8D4993D57439}"/>
            </a:ext>
          </a:extLst>
        </xdr:cNvPr>
        <xdr:cNvSpPr/>
      </xdr:nvSpPr>
      <xdr:spPr>
        <a:xfrm>
          <a:off x="4584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45737</xdr:rowOff>
    </xdr:from>
    <xdr:ext cx="405111" cy="259045"/>
    <xdr:sp macro="" textlink="">
      <xdr:nvSpPr>
        <xdr:cNvPr id="74" name="【道路】&#10;有形固定資産減価償却率該当値テキスト">
          <a:extLst>
            <a:ext uri="{FF2B5EF4-FFF2-40B4-BE49-F238E27FC236}">
              <a16:creationId xmlns:a16="http://schemas.microsoft.com/office/drawing/2014/main" id="{F4E0E0D1-BBEC-4724-9CEC-557920972C3C}"/>
            </a:ext>
          </a:extLst>
        </xdr:cNvPr>
        <xdr:cNvSpPr txBox="1"/>
      </xdr:nvSpPr>
      <xdr:spPr>
        <a:xfrm>
          <a:off x="4673600"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44450</xdr:rowOff>
    </xdr:from>
    <xdr:to>
      <xdr:col>20</xdr:col>
      <xdr:colOff>38100</xdr:colOff>
      <xdr:row>39</xdr:row>
      <xdr:rowOff>146050</xdr:rowOff>
    </xdr:to>
    <xdr:sp macro="" textlink="">
      <xdr:nvSpPr>
        <xdr:cNvPr id="75" name="楕円 74">
          <a:extLst>
            <a:ext uri="{FF2B5EF4-FFF2-40B4-BE49-F238E27FC236}">
              <a16:creationId xmlns:a16="http://schemas.microsoft.com/office/drawing/2014/main" id="{1BF4E91E-1287-43FC-B628-8BF5D324C4CD}"/>
            </a:ext>
          </a:extLst>
        </xdr:cNvPr>
        <xdr:cNvSpPr/>
      </xdr:nvSpPr>
      <xdr:spPr>
        <a:xfrm>
          <a:off x="3746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95250</xdr:rowOff>
    </xdr:from>
    <xdr:to>
      <xdr:col>24</xdr:col>
      <xdr:colOff>63500</xdr:colOff>
      <xdr:row>39</xdr:row>
      <xdr:rowOff>118110</xdr:rowOff>
    </xdr:to>
    <xdr:cxnSp macro="">
      <xdr:nvCxnSpPr>
        <xdr:cNvPr id="76" name="直線コネクタ 75">
          <a:extLst>
            <a:ext uri="{FF2B5EF4-FFF2-40B4-BE49-F238E27FC236}">
              <a16:creationId xmlns:a16="http://schemas.microsoft.com/office/drawing/2014/main" id="{BE44856C-65FB-4D27-AE04-AE11BDCEE87C}"/>
            </a:ext>
          </a:extLst>
        </xdr:cNvPr>
        <xdr:cNvCxnSpPr/>
      </xdr:nvCxnSpPr>
      <xdr:spPr>
        <a:xfrm>
          <a:off x="3797300" y="67818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48260</xdr:rowOff>
    </xdr:from>
    <xdr:to>
      <xdr:col>15</xdr:col>
      <xdr:colOff>101600</xdr:colOff>
      <xdr:row>39</xdr:row>
      <xdr:rowOff>149860</xdr:rowOff>
    </xdr:to>
    <xdr:sp macro="" textlink="">
      <xdr:nvSpPr>
        <xdr:cNvPr id="77" name="楕円 76">
          <a:extLst>
            <a:ext uri="{FF2B5EF4-FFF2-40B4-BE49-F238E27FC236}">
              <a16:creationId xmlns:a16="http://schemas.microsoft.com/office/drawing/2014/main" id="{A905BC4F-9D73-4EE8-8144-F6365ADC00EE}"/>
            </a:ext>
          </a:extLst>
        </xdr:cNvPr>
        <xdr:cNvSpPr/>
      </xdr:nvSpPr>
      <xdr:spPr>
        <a:xfrm>
          <a:off x="2857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39</xdr:row>
      <xdr:rowOff>99060</xdr:rowOff>
    </xdr:to>
    <xdr:cxnSp macro="">
      <xdr:nvCxnSpPr>
        <xdr:cNvPr id="78" name="直線コネクタ 77">
          <a:extLst>
            <a:ext uri="{FF2B5EF4-FFF2-40B4-BE49-F238E27FC236}">
              <a16:creationId xmlns:a16="http://schemas.microsoft.com/office/drawing/2014/main" id="{0CA27BCA-B163-461A-9E9E-142A1AE46305}"/>
            </a:ext>
          </a:extLst>
        </xdr:cNvPr>
        <xdr:cNvCxnSpPr/>
      </xdr:nvCxnSpPr>
      <xdr:spPr>
        <a:xfrm flipV="1">
          <a:off x="2908300" y="67818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34925</xdr:rowOff>
    </xdr:from>
    <xdr:to>
      <xdr:col>10</xdr:col>
      <xdr:colOff>165100</xdr:colOff>
      <xdr:row>39</xdr:row>
      <xdr:rowOff>136525</xdr:rowOff>
    </xdr:to>
    <xdr:sp macro="" textlink="">
      <xdr:nvSpPr>
        <xdr:cNvPr id="79" name="楕円 78">
          <a:extLst>
            <a:ext uri="{FF2B5EF4-FFF2-40B4-BE49-F238E27FC236}">
              <a16:creationId xmlns:a16="http://schemas.microsoft.com/office/drawing/2014/main" id="{4FA9F5DF-1D19-4EEC-8367-C1AB1A3BC72D}"/>
            </a:ext>
          </a:extLst>
        </xdr:cNvPr>
        <xdr:cNvSpPr/>
      </xdr:nvSpPr>
      <xdr:spPr>
        <a:xfrm>
          <a:off x="1968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85725</xdr:rowOff>
    </xdr:from>
    <xdr:to>
      <xdr:col>15</xdr:col>
      <xdr:colOff>50800</xdr:colOff>
      <xdr:row>39</xdr:row>
      <xdr:rowOff>99060</xdr:rowOff>
    </xdr:to>
    <xdr:cxnSp macro="">
      <xdr:nvCxnSpPr>
        <xdr:cNvPr id="80" name="直線コネクタ 79">
          <a:extLst>
            <a:ext uri="{FF2B5EF4-FFF2-40B4-BE49-F238E27FC236}">
              <a16:creationId xmlns:a16="http://schemas.microsoft.com/office/drawing/2014/main" id="{91345974-BC6E-4BAD-9D7B-3934104746A6}"/>
            </a:ext>
          </a:extLst>
        </xdr:cNvPr>
        <xdr:cNvCxnSpPr/>
      </xdr:nvCxnSpPr>
      <xdr:spPr>
        <a:xfrm>
          <a:off x="2019300" y="67722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50165</xdr:rowOff>
    </xdr:from>
    <xdr:to>
      <xdr:col>6</xdr:col>
      <xdr:colOff>38100</xdr:colOff>
      <xdr:row>39</xdr:row>
      <xdr:rowOff>151765</xdr:rowOff>
    </xdr:to>
    <xdr:sp macro="" textlink="">
      <xdr:nvSpPr>
        <xdr:cNvPr id="81" name="楕円 80">
          <a:extLst>
            <a:ext uri="{FF2B5EF4-FFF2-40B4-BE49-F238E27FC236}">
              <a16:creationId xmlns:a16="http://schemas.microsoft.com/office/drawing/2014/main" id="{A956E44F-A1D1-458F-B34D-FE7BCF1851C9}"/>
            </a:ext>
          </a:extLst>
        </xdr:cNvPr>
        <xdr:cNvSpPr/>
      </xdr:nvSpPr>
      <xdr:spPr>
        <a:xfrm>
          <a:off x="1079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85725</xdr:rowOff>
    </xdr:from>
    <xdr:to>
      <xdr:col>10</xdr:col>
      <xdr:colOff>114300</xdr:colOff>
      <xdr:row>39</xdr:row>
      <xdr:rowOff>100965</xdr:rowOff>
    </xdr:to>
    <xdr:cxnSp macro="">
      <xdr:nvCxnSpPr>
        <xdr:cNvPr id="82" name="直線コネクタ 81">
          <a:extLst>
            <a:ext uri="{FF2B5EF4-FFF2-40B4-BE49-F238E27FC236}">
              <a16:creationId xmlns:a16="http://schemas.microsoft.com/office/drawing/2014/main" id="{D3CBA83E-80B0-45E2-BB0C-BAE6ED1E752F}"/>
            </a:ext>
          </a:extLst>
        </xdr:cNvPr>
        <xdr:cNvCxnSpPr/>
      </xdr:nvCxnSpPr>
      <xdr:spPr>
        <a:xfrm flipV="1">
          <a:off x="1130300" y="67722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D592DE28-254B-433C-9670-24D3906E7B7F}"/>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1F2AF475-8577-4B22-82FD-C89C2A749ECE}"/>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38438290-ABBC-48C5-B47C-1050A0D48683}"/>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F96CAE32-FB15-4891-8D16-11219DF760C9}"/>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137177</xdr:rowOff>
    </xdr:from>
    <xdr:ext cx="405111" cy="259045"/>
    <xdr:sp macro="" textlink="">
      <xdr:nvSpPr>
        <xdr:cNvPr id="87" name="n_1mainValue【道路】&#10;有形固定資産減価償却率">
          <a:extLst>
            <a:ext uri="{FF2B5EF4-FFF2-40B4-BE49-F238E27FC236}">
              <a16:creationId xmlns:a16="http://schemas.microsoft.com/office/drawing/2014/main" id="{CE8A4E1A-0DB0-4290-9355-DA4BB5A2061F}"/>
            </a:ext>
          </a:extLst>
        </xdr:cNvPr>
        <xdr:cNvSpPr txBox="1"/>
      </xdr:nvSpPr>
      <xdr:spPr>
        <a:xfrm>
          <a:off x="35820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140987</xdr:rowOff>
    </xdr:from>
    <xdr:ext cx="405111" cy="259045"/>
    <xdr:sp macro="" textlink="">
      <xdr:nvSpPr>
        <xdr:cNvPr id="88" name="n_2mainValue【道路】&#10;有形固定資産減価償却率">
          <a:extLst>
            <a:ext uri="{FF2B5EF4-FFF2-40B4-BE49-F238E27FC236}">
              <a16:creationId xmlns:a16="http://schemas.microsoft.com/office/drawing/2014/main" id="{1F47999C-7015-463D-B98C-E272F7B558FB}"/>
            </a:ext>
          </a:extLst>
        </xdr:cNvPr>
        <xdr:cNvSpPr txBox="1"/>
      </xdr:nvSpPr>
      <xdr:spPr>
        <a:xfrm>
          <a:off x="2705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127652</xdr:rowOff>
    </xdr:from>
    <xdr:ext cx="405111" cy="259045"/>
    <xdr:sp macro="" textlink="">
      <xdr:nvSpPr>
        <xdr:cNvPr id="89" name="n_3mainValue【道路】&#10;有形固定資産減価償却率">
          <a:extLst>
            <a:ext uri="{FF2B5EF4-FFF2-40B4-BE49-F238E27FC236}">
              <a16:creationId xmlns:a16="http://schemas.microsoft.com/office/drawing/2014/main" id="{2119FB81-1F3E-4FA3-8D0C-0EFD69A51C52}"/>
            </a:ext>
          </a:extLst>
        </xdr:cNvPr>
        <xdr:cNvSpPr txBox="1"/>
      </xdr:nvSpPr>
      <xdr:spPr>
        <a:xfrm>
          <a:off x="1816744"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142892</xdr:rowOff>
    </xdr:from>
    <xdr:ext cx="405111" cy="259045"/>
    <xdr:sp macro="" textlink="">
      <xdr:nvSpPr>
        <xdr:cNvPr id="90" name="n_4mainValue【道路】&#10;有形固定資産減価償却率">
          <a:extLst>
            <a:ext uri="{FF2B5EF4-FFF2-40B4-BE49-F238E27FC236}">
              <a16:creationId xmlns:a16="http://schemas.microsoft.com/office/drawing/2014/main" id="{C892D71A-CA94-4EBE-BC2B-DEF099FEFA93}"/>
            </a:ext>
          </a:extLst>
        </xdr:cNvPr>
        <xdr:cNvSpPr txBox="1"/>
      </xdr:nvSpPr>
      <xdr:spPr>
        <a:xfrm>
          <a:off x="9277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68CA6A7-5A9D-4A1C-A577-E8F6985B468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361848C-DA21-4963-BE64-DEE8F7F091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F7EF716-D715-4880-9C0C-8BD1AAFD4A6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CDFAFFF-CA31-4B2B-8429-D3237B093DF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7D373DC-B7ED-46ED-BC56-FB5826C7DC6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734A4C4-CE62-4584-ABC9-A9F5A2A3C17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A356515-40AA-4868-8461-4856C757FF0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221CC70-1C9E-45A8-A696-CEC52FEAAFC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1CB9C02-1A03-46B9-B346-7385309BBE2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4CC6F70-4F7E-4226-8726-47927F519E0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862D484-EB7A-49FF-92FB-C63BBE4F38B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F663863-1C6F-4A9A-BC53-E5B841F8B5DA}"/>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CBA382B-C304-4295-9760-242CFA43BCB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224BFA1F-944D-4186-BA27-13B6C7B9BE66}"/>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BF686B1-2EAF-449C-A28D-E582BA6F9B7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30009C43-63C9-4E95-AAF1-41C4A28EEDDC}"/>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A92B4A4-CA95-48A4-97FF-0858BDF3E20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DA545D0A-F32D-4752-8E0E-9FBD12D5BC49}"/>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FCAA850-DC73-4967-B32D-1BBE3D0855D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55E2EA1-DF35-4C65-B695-DE66438E24E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C5A9F57-BC1A-43A6-B959-0E10AC7C40D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4E7DFDD-E3B9-450C-AC49-DC241F919A45}"/>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99A1F748-D2EF-4129-AC49-071ABF27A8EA}"/>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403E3382-A4D1-4E5F-819D-4E34CFE077BE}"/>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1B8175A7-4652-4183-8FD5-FB9FCEE6CA48}"/>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73829BEC-11B6-4DE6-B864-0ED05435528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4F187664-8249-40FD-BF7F-2B18B99A6083}"/>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8124F09D-4395-4FA0-894C-8917C4BFEABF}"/>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632D0F46-22D3-4B7F-93CE-AA4F1BC795C4}"/>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6D55F4E9-883A-4C57-96D0-31B8AB0DDC93}"/>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C4F26A82-872C-49D8-84AA-63D83B1BE463}"/>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6DC7CE84-02F5-4CB1-B44C-E8BBE1D8D770}"/>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7F44B0D-E6C9-4478-8251-E2D47E29C6E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300A467-86E9-4FEF-A55D-6A769DC466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EDFDEF9-DBD8-44F4-8858-0A5564A9FD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01F4FD7-A68B-4A3C-93BD-8CE347EF1E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DA3D11-A237-4696-B6D1-FF2F4665316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71710</xdr:rowOff>
    </xdr:from>
    <xdr:to>
      <xdr:col>55</xdr:col>
      <xdr:colOff>50800</xdr:colOff>
      <xdr:row>41</xdr:row>
      <xdr:rowOff>1860</xdr:rowOff>
    </xdr:to>
    <xdr:sp macro="" textlink="">
      <xdr:nvSpPr>
        <xdr:cNvPr id="128" name="楕円 127">
          <a:extLst>
            <a:ext uri="{FF2B5EF4-FFF2-40B4-BE49-F238E27FC236}">
              <a16:creationId xmlns:a16="http://schemas.microsoft.com/office/drawing/2014/main" id="{5BF503CA-2282-455F-BF30-92613E8E424D}"/>
            </a:ext>
          </a:extLst>
        </xdr:cNvPr>
        <xdr:cNvSpPr/>
      </xdr:nvSpPr>
      <xdr:spPr>
        <a:xfrm>
          <a:off x="10426700" y="692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94587</xdr:rowOff>
    </xdr:from>
    <xdr:ext cx="534377" cy="259045"/>
    <xdr:sp macro="" textlink="">
      <xdr:nvSpPr>
        <xdr:cNvPr id="129" name="【道路】&#10;一人当たり延長該当値テキスト">
          <a:extLst>
            <a:ext uri="{FF2B5EF4-FFF2-40B4-BE49-F238E27FC236}">
              <a16:creationId xmlns:a16="http://schemas.microsoft.com/office/drawing/2014/main" id="{7026326C-B4EC-494E-940A-18F5BC1AC6FB}"/>
            </a:ext>
          </a:extLst>
        </xdr:cNvPr>
        <xdr:cNvSpPr txBox="1"/>
      </xdr:nvSpPr>
      <xdr:spPr>
        <a:xfrm>
          <a:off x="10515600" y="678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79997</xdr:rowOff>
    </xdr:from>
    <xdr:to>
      <xdr:col>50</xdr:col>
      <xdr:colOff>165100</xdr:colOff>
      <xdr:row>41</xdr:row>
      <xdr:rowOff>10147</xdr:rowOff>
    </xdr:to>
    <xdr:sp macro="" textlink="">
      <xdr:nvSpPr>
        <xdr:cNvPr id="130" name="楕円 129">
          <a:extLst>
            <a:ext uri="{FF2B5EF4-FFF2-40B4-BE49-F238E27FC236}">
              <a16:creationId xmlns:a16="http://schemas.microsoft.com/office/drawing/2014/main" id="{C10BE485-382F-4788-8D7A-BBEF3EED7891}"/>
            </a:ext>
          </a:extLst>
        </xdr:cNvPr>
        <xdr:cNvSpPr/>
      </xdr:nvSpPr>
      <xdr:spPr>
        <a:xfrm>
          <a:off x="9588500" y="693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122510</xdr:rowOff>
    </xdr:from>
    <xdr:to>
      <xdr:col>55</xdr:col>
      <xdr:colOff>0</xdr:colOff>
      <xdr:row>40</xdr:row>
      <xdr:rowOff>130797</xdr:rowOff>
    </xdr:to>
    <xdr:cxnSp macro="">
      <xdr:nvCxnSpPr>
        <xdr:cNvPr id="131" name="直線コネクタ 130">
          <a:extLst>
            <a:ext uri="{FF2B5EF4-FFF2-40B4-BE49-F238E27FC236}">
              <a16:creationId xmlns:a16="http://schemas.microsoft.com/office/drawing/2014/main" id="{D112E800-7BDC-4282-873B-E9C82C39C859}"/>
            </a:ext>
          </a:extLst>
        </xdr:cNvPr>
        <xdr:cNvCxnSpPr/>
      </xdr:nvCxnSpPr>
      <xdr:spPr>
        <a:xfrm flipV="1">
          <a:off x="9639300" y="6980510"/>
          <a:ext cx="838200" cy="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89744</xdr:rowOff>
    </xdr:from>
    <xdr:to>
      <xdr:col>46</xdr:col>
      <xdr:colOff>38100</xdr:colOff>
      <xdr:row>41</xdr:row>
      <xdr:rowOff>19894</xdr:rowOff>
    </xdr:to>
    <xdr:sp macro="" textlink="">
      <xdr:nvSpPr>
        <xdr:cNvPr id="132" name="楕円 131">
          <a:extLst>
            <a:ext uri="{FF2B5EF4-FFF2-40B4-BE49-F238E27FC236}">
              <a16:creationId xmlns:a16="http://schemas.microsoft.com/office/drawing/2014/main" id="{62EC60E2-DF42-4C54-AA52-5DE2528162E7}"/>
            </a:ext>
          </a:extLst>
        </xdr:cNvPr>
        <xdr:cNvSpPr/>
      </xdr:nvSpPr>
      <xdr:spPr>
        <a:xfrm>
          <a:off x="8699500" y="694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130797</xdr:rowOff>
    </xdr:from>
    <xdr:to>
      <xdr:col>50</xdr:col>
      <xdr:colOff>114300</xdr:colOff>
      <xdr:row>40</xdr:row>
      <xdr:rowOff>140544</xdr:rowOff>
    </xdr:to>
    <xdr:cxnSp macro="">
      <xdr:nvCxnSpPr>
        <xdr:cNvPr id="133" name="直線コネクタ 132">
          <a:extLst>
            <a:ext uri="{FF2B5EF4-FFF2-40B4-BE49-F238E27FC236}">
              <a16:creationId xmlns:a16="http://schemas.microsoft.com/office/drawing/2014/main" id="{D9B83AB7-8FBA-4660-B91A-9EB35B764874}"/>
            </a:ext>
          </a:extLst>
        </xdr:cNvPr>
        <xdr:cNvCxnSpPr/>
      </xdr:nvCxnSpPr>
      <xdr:spPr>
        <a:xfrm flipV="1">
          <a:off x="8750300" y="6988797"/>
          <a:ext cx="889000" cy="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92190</xdr:rowOff>
    </xdr:from>
    <xdr:to>
      <xdr:col>41</xdr:col>
      <xdr:colOff>101600</xdr:colOff>
      <xdr:row>41</xdr:row>
      <xdr:rowOff>22340</xdr:rowOff>
    </xdr:to>
    <xdr:sp macro="" textlink="">
      <xdr:nvSpPr>
        <xdr:cNvPr id="134" name="楕円 133">
          <a:extLst>
            <a:ext uri="{FF2B5EF4-FFF2-40B4-BE49-F238E27FC236}">
              <a16:creationId xmlns:a16="http://schemas.microsoft.com/office/drawing/2014/main" id="{00FEA239-7B52-41DB-81BD-07743FA464C4}"/>
            </a:ext>
          </a:extLst>
        </xdr:cNvPr>
        <xdr:cNvSpPr/>
      </xdr:nvSpPr>
      <xdr:spPr>
        <a:xfrm>
          <a:off x="7810500" y="695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140544</xdr:rowOff>
    </xdr:from>
    <xdr:to>
      <xdr:col>45</xdr:col>
      <xdr:colOff>177800</xdr:colOff>
      <xdr:row>40</xdr:row>
      <xdr:rowOff>142990</xdr:rowOff>
    </xdr:to>
    <xdr:cxnSp macro="">
      <xdr:nvCxnSpPr>
        <xdr:cNvPr id="135" name="直線コネクタ 134">
          <a:extLst>
            <a:ext uri="{FF2B5EF4-FFF2-40B4-BE49-F238E27FC236}">
              <a16:creationId xmlns:a16="http://schemas.microsoft.com/office/drawing/2014/main" id="{F13E10ED-15E0-4DC0-B6FC-FD51AFD48540}"/>
            </a:ext>
          </a:extLst>
        </xdr:cNvPr>
        <xdr:cNvCxnSpPr/>
      </xdr:nvCxnSpPr>
      <xdr:spPr>
        <a:xfrm flipV="1">
          <a:off x="7861300" y="6998544"/>
          <a:ext cx="889000" cy="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97039</xdr:rowOff>
    </xdr:from>
    <xdr:to>
      <xdr:col>36</xdr:col>
      <xdr:colOff>165100</xdr:colOff>
      <xdr:row>41</xdr:row>
      <xdr:rowOff>27189</xdr:rowOff>
    </xdr:to>
    <xdr:sp macro="" textlink="">
      <xdr:nvSpPr>
        <xdr:cNvPr id="136" name="楕円 135">
          <a:extLst>
            <a:ext uri="{FF2B5EF4-FFF2-40B4-BE49-F238E27FC236}">
              <a16:creationId xmlns:a16="http://schemas.microsoft.com/office/drawing/2014/main" id="{9D356FAF-4E0B-4440-969E-466ED54A7544}"/>
            </a:ext>
          </a:extLst>
        </xdr:cNvPr>
        <xdr:cNvSpPr/>
      </xdr:nvSpPr>
      <xdr:spPr>
        <a:xfrm>
          <a:off x="6921500" y="69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142990</xdr:rowOff>
    </xdr:from>
    <xdr:to>
      <xdr:col>41</xdr:col>
      <xdr:colOff>50800</xdr:colOff>
      <xdr:row>40</xdr:row>
      <xdr:rowOff>147839</xdr:rowOff>
    </xdr:to>
    <xdr:cxnSp macro="">
      <xdr:nvCxnSpPr>
        <xdr:cNvPr id="137" name="直線コネクタ 136">
          <a:extLst>
            <a:ext uri="{FF2B5EF4-FFF2-40B4-BE49-F238E27FC236}">
              <a16:creationId xmlns:a16="http://schemas.microsoft.com/office/drawing/2014/main" id="{04146FF0-7FE2-4C02-AAA1-C09EDB220759}"/>
            </a:ext>
          </a:extLst>
        </xdr:cNvPr>
        <xdr:cNvCxnSpPr/>
      </xdr:nvCxnSpPr>
      <xdr:spPr>
        <a:xfrm flipV="1">
          <a:off x="6972300" y="7000990"/>
          <a:ext cx="889000" cy="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3CA95707-9F1A-408C-A136-E7A5CFFDFE62}"/>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7C3FFD1F-A777-4FE4-ABFE-3F09A58D30FC}"/>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9F82B64C-04BA-464C-B277-55091116CA4B}"/>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50717</xdr:rowOff>
    </xdr:from>
    <xdr:ext cx="534377" cy="259045"/>
    <xdr:sp macro="" textlink="">
      <xdr:nvSpPr>
        <xdr:cNvPr id="141" name="n_4aveValue【道路】&#10;一人当たり延長">
          <a:extLst>
            <a:ext uri="{FF2B5EF4-FFF2-40B4-BE49-F238E27FC236}">
              <a16:creationId xmlns:a16="http://schemas.microsoft.com/office/drawing/2014/main" id="{DAD2E391-04AE-47A5-91F5-2BCDDECAB4F1}"/>
            </a:ext>
          </a:extLst>
        </xdr:cNvPr>
        <xdr:cNvSpPr txBox="1"/>
      </xdr:nvSpPr>
      <xdr:spPr>
        <a:xfrm>
          <a:off x="6705111" y="708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26674</xdr:rowOff>
    </xdr:from>
    <xdr:ext cx="534377" cy="259045"/>
    <xdr:sp macro="" textlink="">
      <xdr:nvSpPr>
        <xdr:cNvPr id="142" name="n_1mainValue【道路】&#10;一人当たり延長">
          <a:extLst>
            <a:ext uri="{FF2B5EF4-FFF2-40B4-BE49-F238E27FC236}">
              <a16:creationId xmlns:a16="http://schemas.microsoft.com/office/drawing/2014/main" id="{43D4D326-5ABF-4FED-A620-87B1C1404793}"/>
            </a:ext>
          </a:extLst>
        </xdr:cNvPr>
        <xdr:cNvSpPr txBox="1"/>
      </xdr:nvSpPr>
      <xdr:spPr>
        <a:xfrm>
          <a:off x="9359411" y="6713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36421</xdr:rowOff>
    </xdr:from>
    <xdr:ext cx="534377" cy="259045"/>
    <xdr:sp macro="" textlink="">
      <xdr:nvSpPr>
        <xdr:cNvPr id="143" name="n_2mainValue【道路】&#10;一人当たり延長">
          <a:extLst>
            <a:ext uri="{FF2B5EF4-FFF2-40B4-BE49-F238E27FC236}">
              <a16:creationId xmlns:a16="http://schemas.microsoft.com/office/drawing/2014/main" id="{E70205A1-8CAE-4C19-B80F-9FE94B150011}"/>
            </a:ext>
          </a:extLst>
        </xdr:cNvPr>
        <xdr:cNvSpPr txBox="1"/>
      </xdr:nvSpPr>
      <xdr:spPr>
        <a:xfrm>
          <a:off x="8483111" y="672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38867</xdr:rowOff>
    </xdr:from>
    <xdr:ext cx="534377" cy="259045"/>
    <xdr:sp macro="" textlink="">
      <xdr:nvSpPr>
        <xdr:cNvPr id="144" name="n_3mainValue【道路】&#10;一人当たり延長">
          <a:extLst>
            <a:ext uri="{FF2B5EF4-FFF2-40B4-BE49-F238E27FC236}">
              <a16:creationId xmlns:a16="http://schemas.microsoft.com/office/drawing/2014/main" id="{8D667A23-C768-4599-9CEC-0C8DFB79D58E}"/>
            </a:ext>
          </a:extLst>
        </xdr:cNvPr>
        <xdr:cNvSpPr txBox="1"/>
      </xdr:nvSpPr>
      <xdr:spPr>
        <a:xfrm>
          <a:off x="7594111" y="672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43716</xdr:rowOff>
    </xdr:from>
    <xdr:ext cx="534377" cy="259045"/>
    <xdr:sp macro="" textlink="">
      <xdr:nvSpPr>
        <xdr:cNvPr id="145" name="n_4mainValue【道路】&#10;一人当たり延長">
          <a:extLst>
            <a:ext uri="{FF2B5EF4-FFF2-40B4-BE49-F238E27FC236}">
              <a16:creationId xmlns:a16="http://schemas.microsoft.com/office/drawing/2014/main" id="{CB8DAD66-5065-40B5-9458-D9FB385BFB9F}"/>
            </a:ext>
          </a:extLst>
        </xdr:cNvPr>
        <xdr:cNvSpPr txBox="1"/>
      </xdr:nvSpPr>
      <xdr:spPr>
        <a:xfrm>
          <a:off x="6705111" y="673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625432D-2462-49D4-979D-865008E3526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E4CF4D3-F768-4C07-86E9-0929A89F2D8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4D10C78-6A3E-4187-87A9-10A2753F26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A1EC718-CCFC-489E-8EC9-5C555F9F8ED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EB5C949-F11D-4D6C-A17F-44B8D8ACDD5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B6D91FD-7B3F-4A93-B75C-9F2399B9E61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9B17A0A-6558-4CB4-A684-315E8114308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F2E327A-80E7-40E7-A73A-9DA4B1B5230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EFB6732-2186-4845-B8E2-40FF508EFF8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C24ADE8-EC18-4F0E-8F48-3F9803AFCFB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A7EACC8-BA8B-41E5-9DDC-4A12770D34D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3B37A6E2-F482-486D-BBC4-D76C15C021C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1A9F3605-ABBB-468A-B4DC-9BB37F0586F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F1567EE-9E90-41A0-9110-427233BB5BC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580EA97-3E4A-411B-A9A3-975FC29C86D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9093149-800C-4385-AA6A-9A62C348E05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10D5850-4929-44A6-9C80-AA232D9C50B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8AD2445-EEC3-4FE1-8A6F-7D08991115F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F59DCFE-F4AE-4412-8577-33FA3A71A55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5EEC1E9-7D99-48B2-A3D1-E0B68F48F14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3A926D08-06F7-4B8A-97DB-E3C6717FB3C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DF3A4A5-F62D-40B5-A7DF-333A83CD0C1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B35D29D-21A5-42D2-A54F-5F1F745166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35C4A735-C57A-4EBE-96E2-4CDA31C7A51A}"/>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3C6A87C2-ACE0-45C6-9B49-8A7A435965E9}"/>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4EC233AA-CD00-4793-8C4E-20EF4EEF277D}"/>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AA586A8B-9397-4993-ABB5-1C2FCAED1EA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6A8E51C6-784C-4EE3-B40D-723F2C92C2C8}"/>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8BEBFF8-A396-4B3B-A50E-F0B9B5BF4867}"/>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F086BB3F-E52E-4F24-998D-C205A7AF293B}"/>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CCE7AECD-71AC-4B39-8FC3-939DAF3B7638}"/>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F01CD341-7C3C-4D2D-ABB2-1868104EDCD4}"/>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D608BC91-A7E2-40A3-9DDA-9A600FF3A141}"/>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084E63E1-B446-42D7-A2C2-0570A29A2F01}"/>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D196F24-DB6B-4D87-9147-F941013906F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4D69494-654D-496F-8F2B-37E6E0DFD28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82CE0DB-B9D4-4839-A120-EB1F885E714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D33882A-3BC6-435F-8188-0A8BE9F6598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6FE93C8-18B6-429F-9483-EB79D19D2EA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101600</xdr:rowOff>
    </xdr:from>
    <xdr:to>
      <xdr:col>24</xdr:col>
      <xdr:colOff>114300</xdr:colOff>
      <xdr:row>57</xdr:row>
      <xdr:rowOff>31750</xdr:rowOff>
    </xdr:to>
    <xdr:sp macro="" textlink="">
      <xdr:nvSpPr>
        <xdr:cNvPr id="185" name="楕円 184">
          <a:extLst>
            <a:ext uri="{FF2B5EF4-FFF2-40B4-BE49-F238E27FC236}">
              <a16:creationId xmlns:a16="http://schemas.microsoft.com/office/drawing/2014/main" id="{F35DDFA2-2D2B-41F5-8D16-4B5E90973864}"/>
            </a:ext>
          </a:extLst>
        </xdr:cNvPr>
        <xdr:cNvSpPr/>
      </xdr:nvSpPr>
      <xdr:spPr>
        <a:xfrm>
          <a:off x="45847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124477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F692E13-0793-435E-BCB4-DC9AAE8E1C8D}"/>
            </a:ext>
          </a:extLst>
        </xdr:cNvPr>
        <xdr:cNvSpPr txBox="1"/>
      </xdr:nvSpPr>
      <xdr:spPr>
        <a:xfrm>
          <a:off x="4673600"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80010</xdr:rowOff>
    </xdr:from>
    <xdr:to>
      <xdr:col>20</xdr:col>
      <xdr:colOff>38100</xdr:colOff>
      <xdr:row>57</xdr:row>
      <xdr:rowOff>10160</xdr:rowOff>
    </xdr:to>
    <xdr:sp macro="" textlink="">
      <xdr:nvSpPr>
        <xdr:cNvPr id="187" name="楕円 186">
          <a:extLst>
            <a:ext uri="{FF2B5EF4-FFF2-40B4-BE49-F238E27FC236}">
              <a16:creationId xmlns:a16="http://schemas.microsoft.com/office/drawing/2014/main" id="{3C003F39-84D3-4074-88A8-81F00F71BA3E}"/>
            </a:ext>
          </a:extLst>
        </xdr:cNvPr>
        <xdr:cNvSpPr/>
      </xdr:nvSpPr>
      <xdr:spPr>
        <a:xfrm>
          <a:off x="3746500" y="96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130810</xdr:rowOff>
    </xdr:from>
    <xdr:to>
      <xdr:col>24</xdr:col>
      <xdr:colOff>63500</xdr:colOff>
      <xdr:row>56</xdr:row>
      <xdr:rowOff>152400</xdr:rowOff>
    </xdr:to>
    <xdr:cxnSp macro="">
      <xdr:nvCxnSpPr>
        <xdr:cNvPr id="188" name="直線コネクタ 187">
          <a:extLst>
            <a:ext uri="{FF2B5EF4-FFF2-40B4-BE49-F238E27FC236}">
              <a16:creationId xmlns:a16="http://schemas.microsoft.com/office/drawing/2014/main" id="{7139C66B-1873-4C95-8E94-38F9A5641EB1}"/>
            </a:ext>
          </a:extLst>
        </xdr:cNvPr>
        <xdr:cNvCxnSpPr/>
      </xdr:nvCxnSpPr>
      <xdr:spPr>
        <a:xfrm>
          <a:off x="3797300" y="973201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71120</xdr:rowOff>
    </xdr:from>
    <xdr:to>
      <xdr:col>15</xdr:col>
      <xdr:colOff>101600</xdr:colOff>
      <xdr:row>57</xdr:row>
      <xdr:rowOff>1270</xdr:rowOff>
    </xdr:to>
    <xdr:sp macro="" textlink="">
      <xdr:nvSpPr>
        <xdr:cNvPr id="189" name="楕円 188">
          <a:extLst>
            <a:ext uri="{FF2B5EF4-FFF2-40B4-BE49-F238E27FC236}">
              <a16:creationId xmlns:a16="http://schemas.microsoft.com/office/drawing/2014/main" id="{5B1F664F-66A1-4430-9404-43382DB1AD10}"/>
            </a:ext>
          </a:extLst>
        </xdr:cNvPr>
        <xdr:cNvSpPr/>
      </xdr:nvSpPr>
      <xdr:spPr>
        <a:xfrm>
          <a:off x="2857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121920</xdr:rowOff>
    </xdr:from>
    <xdr:to>
      <xdr:col>19</xdr:col>
      <xdr:colOff>177800</xdr:colOff>
      <xdr:row>56</xdr:row>
      <xdr:rowOff>130810</xdr:rowOff>
    </xdr:to>
    <xdr:cxnSp macro="">
      <xdr:nvCxnSpPr>
        <xdr:cNvPr id="190" name="直線コネクタ 189">
          <a:extLst>
            <a:ext uri="{FF2B5EF4-FFF2-40B4-BE49-F238E27FC236}">
              <a16:creationId xmlns:a16="http://schemas.microsoft.com/office/drawing/2014/main" id="{0BC74DA3-070A-4511-A37E-A5E97C149DE9}"/>
            </a:ext>
          </a:extLst>
        </xdr:cNvPr>
        <xdr:cNvCxnSpPr/>
      </xdr:nvCxnSpPr>
      <xdr:spPr>
        <a:xfrm>
          <a:off x="2908300" y="972312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102870</xdr:rowOff>
    </xdr:from>
    <xdr:to>
      <xdr:col>10</xdr:col>
      <xdr:colOff>165100</xdr:colOff>
      <xdr:row>57</xdr:row>
      <xdr:rowOff>33020</xdr:rowOff>
    </xdr:to>
    <xdr:sp macro="" textlink="">
      <xdr:nvSpPr>
        <xdr:cNvPr id="191" name="楕円 190">
          <a:extLst>
            <a:ext uri="{FF2B5EF4-FFF2-40B4-BE49-F238E27FC236}">
              <a16:creationId xmlns:a16="http://schemas.microsoft.com/office/drawing/2014/main" id="{3327E64F-DF11-406E-9E84-CFAFBA3E1FF9}"/>
            </a:ext>
          </a:extLst>
        </xdr:cNvPr>
        <xdr:cNvSpPr/>
      </xdr:nvSpPr>
      <xdr:spPr>
        <a:xfrm>
          <a:off x="1968500" y="970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121920</xdr:rowOff>
    </xdr:from>
    <xdr:to>
      <xdr:col>15</xdr:col>
      <xdr:colOff>50800</xdr:colOff>
      <xdr:row>56</xdr:row>
      <xdr:rowOff>153670</xdr:rowOff>
    </xdr:to>
    <xdr:cxnSp macro="">
      <xdr:nvCxnSpPr>
        <xdr:cNvPr id="192" name="直線コネクタ 191">
          <a:extLst>
            <a:ext uri="{FF2B5EF4-FFF2-40B4-BE49-F238E27FC236}">
              <a16:creationId xmlns:a16="http://schemas.microsoft.com/office/drawing/2014/main" id="{205C2DAE-5536-4847-892B-0F51CA7AFAB1}"/>
            </a:ext>
          </a:extLst>
        </xdr:cNvPr>
        <xdr:cNvCxnSpPr/>
      </xdr:nvCxnSpPr>
      <xdr:spPr>
        <a:xfrm flipV="1">
          <a:off x="2019300" y="972312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27940</xdr:rowOff>
    </xdr:from>
    <xdr:to>
      <xdr:col>6</xdr:col>
      <xdr:colOff>38100</xdr:colOff>
      <xdr:row>57</xdr:row>
      <xdr:rowOff>129540</xdr:rowOff>
    </xdr:to>
    <xdr:sp macro="" textlink="">
      <xdr:nvSpPr>
        <xdr:cNvPr id="193" name="楕円 192">
          <a:extLst>
            <a:ext uri="{FF2B5EF4-FFF2-40B4-BE49-F238E27FC236}">
              <a16:creationId xmlns:a16="http://schemas.microsoft.com/office/drawing/2014/main" id="{336CA066-9D2F-448B-81F7-F8686DBE9A13}"/>
            </a:ext>
          </a:extLst>
        </xdr:cNvPr>
        <xdr:cNvSpPr/>
      </xdr:nvSpPr>
      <xdr:spPr>
        <a:xfrm>
          <a:off x="1079500" y="98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153670</xdr:rowOff>
    </xdr:from>
    <xdr:to>
      <xdr:col>10</xdr:col>
      <xdr:colOff>114300</xdr:colOff>
      <xdr:row>57</xdr:row>
      <xdr:rowOff>78740</xdr:rowOff>
    </xdr:to>
    <xdr:cxnSp macro="">
      <xdr:nvCxnSpPr>
        <xdr:cNvPr id="194" name="直線コネクタ 193">
          <a:extLst>
            <a:ext uri="{FF2B5EF4-FFF2-40B4-BE49-F238E27FC236}">
              <a16:creationId xmlns:a16="http://schemas.microsoft.com/office/drawing/2014/main" id="{85BF324F-83EE-4544-8306-1B3FD468D3EC}"/>
            </a:ext>
          </a:extLst>
        </xdr:cNvPr>
        <xdr:cNvCxnSpPr/>
      </xdr:nvCxnSpPr>
      <xdr:spPr>
        <a:xfrm flipV="1">
          <a:off x="1130300" y="97548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7F4438CE-E296-40DC-8800-0F909DA25010}"/>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21B264C4-F86E-4B63-BC60-039349733185}"/>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D1DC52AE-73D2-4EDB-90F4-2190B6584585}"/>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8A7E4239-5342-4985-91F3-49E115BA7B04}"/>
            </a:ext>
          </a:extLst>
        </xdr:cNvPr>
        <xdr:cNvSpPr txBox="1"/>
      </xdr:nvSpPr>
      <xdr:spPr>
        <a:xfrm>
          <a:off x="927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26687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90DA64CE-A0F2-4E3A-BE5B-58AAEBFBD56B}"/>
            </a:ext>
          </a:extLst>
        </xdr:cNvPr>
        <xdr:cNvSpPr txBox="1"/>
      </xdr:nvSpPr>
      <xdr:spPr>
        <a:xfrm>
          <a:off x="3582044"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17797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7EF62B7E-022F-433E-9147-8C0727DE234F}"/>
            </a:ext>
          </a:extLst>
        </xdr:cNvPr>
        <xdr:cNvSpPr txBox="1"/>
      </xdr:nvSpPr>
      <xdr:spPr>
        <a:xfrm>
          <a:off x="2705744" y="944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49547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4EEC252B-453F-49F4-8770-7EEADAF25F2F}"/>
            </a:ext>
          </a:extLst>
        </xdr:cNvPr>
        <xdr:cNvSpPr txBox="1"/>
      </xdr:nvSpPr>
      <xdr:spPr>
        <a:xfrm>
          <a:off x="1816744" y="947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146067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829B90E-5A91-4A4D-B9E0-D9BD210ED92D}"/>
            </a:ext>
          </a:extLst>
        </xdr:cNvPr>
        <xdr:cNvSpPr txBox="1"/>
      </xdr:nvSpPr>
      <xdr:spPr>
        <a:xfrm>
          <a:off x="927744" y="9575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281E727-6502-4476-85D8-764DA51852F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099482F-16AC-4EE0-93B6-0F440056272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3E01220-6F64-45B7-B39A-19EEC288238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F8C2D99C-CBA1-408B-9E4F-D3DFB7E8EE8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696E05A-68D9-493E-9EEC-DB757D051A4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CD9F585-5D51-42DD-9066-5351A5D2E84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8766CEB-84FD-4D5B-93C1-570F1628C7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D7652F72-85DE-46C1-93C6-295B2AA3305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8C6FF39-3008-4386-9118-9B63C40B465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D6B3147-29E9-4BD2-8936-469E2285DD6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6ED4FAE-0F52-4F7B-9B52-3793C538E36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6263DE2A-F88D-42D1-9E0F-F74635DF05C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2B2E0868-D5F3-4EA5-8505-1AB0BA02165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686A37BC-CCF3-4F8A-BB69-1E7407E429B8}"/>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0A5482F-902F-4C9C-820B-E31E73F4373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B1150C34-7ED6-44A7-8D71-28CF86DADAA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440FF83-395C-4B8E-836D-E9E5DE1D059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A83F998D-BC67-4222-8A1E-298EC4A4325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CAF9866A-E56B-4A44-874D-2858D02B7F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8CC4DD20-76D4-41B6-93B6-78DC768DE61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E8D07DE-3294-4620-B5AE-11D51A99B3C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10FD9762-4835-4902-B942-C79929734665}"/>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232524F-1AC6-4E52-AEC3-3DE560908A0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C15CA17B-D98D-4DBE-84FB-F34C01AF8EF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D4CAEFF6-E456-4B8B-A781-30B96B2826DA}"/>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5AB3D05-DA76-4154-A8CC-65867869527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1F6F74E7-5C1E-47F1-9198-9E434D4AABFB}"/>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81E403F1-1C58-4216-BDCA-1B9031093967}"/>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5EA49C29-4FAC-4FD4-8E27-719DED7640FC}"/>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671F730F-FA28-470D-85BF-31482C7F4D83}"/>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90512B16-03A5-4446-AC9B-CB93505EC157}"/>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862DD47E-73C7-4BA5-880F-C1777979FDE8}"/>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6CB8684-618F-4BBA-B1A5-CA4D3F3BE03C}"/>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098D6095-3A40-41B2-ADCF-488096B1540B}"/>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86F2BDB-2976-403A-925A-01EBF5E0A7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870C321-3E47-4E80-B312-0DB58A4F680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0ED94EF-F7A8-47C1-9278-FDD09101E96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E6A30BB-7C6D-4FC4-889A-D6F0CC9A36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2911A0-A02A-41F2-BF67-0F5B14610F4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11624</xdr:rowOff>
    </xdr:from>
    <xdr:to>
      <xdr:col>55</xdr:col>
      <xdr:colOff>50800</xdr:colOff>
      <xdr:row>64</xdr:row>
      <xdr:rowOff>113224</xdr:rowOff>
    </xdr:to>
    <xdr:sp macro="" textlink="">
      <xdr:nvSpPr>
        <xdr:cNvPr id="242" name="楕円 241">
          <a:extLst>
            <a:ext uri="{FF2B5EF4-FFF2-40B4-BE49-F238E27FC236}">
              <a16:creationId xmlns:a16="http://schemas.microsoft.com/office/drawing/2014/main" id="{C9FA6734-4B5F-4FDF-9E50-DDDC50562F00}"/>
            </a:ext>
          </a:extLst>
        </xdr:cNvPr>
        <xdr:cNvSpPr/>
      </xdr:nvSpPr>
      <xdr:spPr>
        <a:xfrm>
          <a:off x="10426700" y="1098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98001</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97B02AEB-BDFF-4C5E-8239-5DD197975F59}"/>
            </a:ext>
          </a:extLst>
        </xdr:cNvPr>
        <xdr:cNvSpPr txBox="1"/>
      </xdr:nvSpPr>
      <xdr:spPr>
        <a:xfrm>
          <a:off x="10515600" y="10899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12250</xdr:rowOff>
    </xdr:from>
    <xdr:to>
      <xdr:col>50</xdr:col>
      <xdr:colOff>165100</xdr:colOff>
      <xdr:row>64</xdr:row>
      <xdr:rowOff>113850</xdr:rowOff>
    </xdr:to>
    <xdr:sp macro="" textlink="">
      <xdr:nvSpPr>
        <xdr:cNvPr id="244" name="楕円 243">
          <a:extLst>
            <a:ext uri="{FF2B5EF4-FFF2-40B4-BE49-F238E27FC236}">
              <a16:creationId xmlns:a16="http://schemas.microsoft.com/office/drawing/2014/main" id="{677CFC30-29A4-4A86-B599-411ABA232942}"/>
            </a:ext>
          </a:extLst>
        </xdr:cNvPr>
        <xdr:cNvSpPr/>
      </xdr:nvSpPr>
      <xdr:spPr>
        <a:xfrm>
          <a:off x="9588500" y="1098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62424</xdr:rowOff>
    </xdr:from>
    <xdr:to>
      <xdr:col>55</xdr:col>
      <xdr:colOff>0</xdr:colOff>
      <xdr:row>64</xdr:row>
      <xdr:rowOff>63050</xdr:rowOff>
    </xdr:to>
    <xdr:cxnSp macro="">
      <xdr:nvCxnSpPr>
        <xdr:cNvPr id="245" name="直線コネクタ 244">
          <a:extLst>
            <a:ext uri="{FF2B5EF4-FFF2-40B4-BE49-F238E27FC236}">
              <a16:creationId xmlns:a16="http://schemas.microsoft.com/office/drawing/2014/main" id="{D5514AE9-0542-465C-BDDF-F34A93793400}"/>
            </a:ext>
          </a:extLst>
        </xdr:cNvPr>
        <xdr:cNvCxnSpPr/>
      </xdr:nvCxnSpPr>
      <xdr:spPr>
        <a:xfrm flipV="1">
          <a:off x="9639300" y="11035224"/>
          <a:ext cx="838200" cy="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13300</xdr:rowOff>
    </xdr:from>
    <xdr:to>
      <xdr:col>46</xdr:col>
      <xdr:colOff>38100</xdr:colOff>
      <xdr:row>64</xdr:row>
      <xdr:rowOff>114900</xdr:rowOff>
    </xdr:to>
    <xdr:sp macro="" textlink="">
      <xdr:nvSpPr>
        <xdr:cNvPr id="246" name="楕円 245">
          <a:extLst>
            <a:ext uri="{FF2B5EF4-FFF2-40B4-BE49-F238E27FC236}">
              <a16:creationId xmlns:a16="http://schemas.microsoft.com/office/drawing/2014/main" id="{EDBC5E37-2C13-43DC-8E9F-5919BBBFED1D}"/>
            </a:ext>
          </a:extLst>
        </xdr:cNvPr>
        <xdr:cNvSpPr/>
      </xdr:nvSpPr>
      <xdr:spPr>
        <a:xfrm>
          <a:off x="8699500" y="109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63050</xdr:rowOff>
    </xdr:from>
    <xdr:to>
      <xdr:col>50</xdr:col>
      <xdr:colOff>114300</xdr:colOff>
      <xdr:row>64</xdr:row>
      <xdr:rowOff>64100</xdr:rowOff>
    </xdr:to>
    <xdr:cxnSp macro="">
      <xdr:nvCxnSpPr>
        <xdr:cNvPr id="247" name="直線コネクタ 246">
          <a:extLst>
            <a:ext uri="{FF2B5EF4-FFF2-40B4-BE49-F238E27FC236}">
              <a16:creationId xmlns:a16="http://schemas.microsoft.com/office/drawing/2014/main" id="{AC5CD81E-77D3-470D-B786-123595A8B020}"/>
            </a:ext>
          </a:extLst>
        </xdr:cNvPr>
        <xdr:cNvCxnSpPr/>
      </xdr:nvCxnSpPr>
      <xdr:spPr>
        <a:xfrm flipV="1">
          <a:off x="8750300" y="11035850"/>
          <a:ext cx="889000" cy="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16338</xdr:rowOff>
    </xdr:from>
    <xdr:to>
      <xdr:col>41</xdr:col>
      <xdr:colOff>101600</xdr:colOff>
      <xdr:row>64</xdr:row>
      <xdr:rowOff>117938</xdr:rowOff>
    </xdr:to>
    <xdr:sp macro="" textlink="">
      <xdr:nvSpPr>
        <xdr:cNvPr id="248" name="楕円 247">
          <a:extLst>
            <a:ext uri="{FF2B5EF4-FFF2-40B4-BE49-F238E27FC236}">
              <a16:creationId xmlns:a16="http://schemas.microsoft.com/office/drawing/2014/main" id="{4C7410AE-1957-49C0-A4C4-569E630E3AE8}"/>
            </a:ext>
          </a:extLst>
        </xdr:cNvPr>
        <xdr:cNvSpPr/>
      </xdr:nvSpPr>
      <xdr:spPr>
        <a:xfrm>
          <a:off x="7810500" y="1098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64100</xdr:rowOff>
    </xdr:from>
    <xdr:to>
      <xdr:col>45</xdr:col>
      <xdr:colOff>177800</xdr:colOff>
      <xdr:row>64</xdr:row>
      <xdr:rowOff>67138</xdr:rowOff>
    </xdr:to>
    <xdr:cxnSp macro="">
      <xdr:nvCxnSpPr>
        <xdr:cNvPr id="249" name="直線コネクタ 248">
          <a:extLst>
            <a:ext uri="{FF2B5EF4-FFF2-40B4-BE49-F238E27FC236}">
              <a16:creationId xmlns:a16="http://schemas.microsoft.com/office/drawing/2014/main" id="{37784616-5423-49DA-B4EA-F1759169C75B}"/>
            </a:ext>
          </a:extLst>
        </xdr:cNvPr>
        <xdr:cNvCxnSpPr/>
      </xdr:nvCxnSpPr>
      <xdr:spPr>
        <a:xfrm flipV="1">
          <a:off x="7861300" y="11036900"/>
          <a:ext cx="889000" cy="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19598</xdr:rowOff>
    </xdr:from>
    <xdr:to>
      <xdr:col>36</xdr:col>
      <xdr:colOff>165100</xdr:colOff>
      <xdr:row>64</xdr:row>
      <xdr:rowOff>121198</xdr:rowOff>
    </xdr:to>
    <xdr:sp macro="" textlink="">
      <xdr:nvSpPr>
        <xdr:cNvPr id="250" name="楕円 249">
          <a:extLst>
            <a:ext uri="{FF2B5EF4-FFF2-40B4-BE49-F238E27FC236}">
              <a16:creationId xmlns:a16="http://schemas.microsoft.com/office/drawing/2014/main" id="{9840A639-B313-4B28-B0F7-C98FB1CFBF95}"/>
            </a:ext>
          </a:extLst>
        </xdr:cNvPr>
        <xdr:cNvSpPr/>
      </xdr:nvSpPr>
      <xdr:spPr>
        <a:xfrm>
          <a:off x="6921500" y="1099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67138</xdr:rowOff>
    </xdr:from>
    <xdr:to>
      <xdr:col>41</xdr:col>
      <xdr:colOff>50800</xdr:colOff>
      <xdr:row>64</xdr:row>
      <xdr:rowOff>70398</xdr:rowOff>
    </xdr:to>
    <xdr:cxnSp macro="">
      <xdr:nvCxnSpPr>
        <xdr:cNvPr id="251" name="直線コネクタ 250">
          <a:extLst>
            <a:ext uri="{FF2B5EF4-FFF2-40B4-BE49-F238E27FC236}">
              <a16:creationId xmlns:a16="http://schemas.microsoft.com/office/drawing/2014/main" id="{6CC6DF6D-8AFD-488C-91CE-16BD4690C8B0}"/>
            </a:ext>
          </a:extLst>
        </xdr:cNvPr>
        <xdr:cNvCxnSpPr/>
      </xdr:nvCxnSpPr>
      <xdr:spPr>
        <a:xfrm flipV="1">
          <a:off x="6972300" y="11039938"/>
          <a:ext cx="889000" cy="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5E37A731-D206-49AC-B165-CDB633F22626}"/>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35924D2F-AACC-4449-90C8-BBD774C808F4}"/>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B8A1EE80-D157-46A4-BBD8-01ADD094EB74}"/>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7A9C0E1-A238-4554-B0AC-8BAD89C302CD}"/>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104977</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D11F0619-A67D-4ABE-82B0-72714DEE86FB}"/>
            </a:ext>
          </a:extLst>
        </xdr:cNvPr>
        <xdr:cNvSpPr txBox="1"/>
      </xdr:nvSpPr>
      <xdr:spPr>
        <a:xfrm>
          <a:off x="9327095" y="1107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106027</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B7FD42E2-7CDE-456E-9CE6-E185D7A17CA2}"/>
            </a:ext>
          </a:extLst>
        </xdr:cNvPr>
        <xdr:cNvSpPr txBox="1"/>
      </xdr:nvSpPr>
      <xdr:spPr>
        <a:xfrm>
          <a:off x="8483111" y="1107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109065</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12C1627C-B1D7-49BF-B3DC-6468EF05CFB4}"/>
            </a:ext>
          </a:extLst>
        </xdr:cNvPr>
        <xdr:cNvSpPr txBox="1"/>
      </xdr:nvSpPr>
      <xdr:spPr>
        <a:xfrm>
          <a:off x="7594111" y="1108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112325</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D4EDAFF8-0229-40BD-8D65-20CBF96B603C}"/>
            </a:ext>
          </a:extLst>
        </xdr:cNvPr>
        <xdr:cNvSpPr txBox="1"/>
      </xdr:nvSpPr>
      <xdr:spPr>
        <a:xfrm>
          <a:off x="6705111" y="1108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629C3E4-8597-42D3-9935-E879F5A2DE3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38AFD9AE-62A7-488A-B0CC-7B8E68204B7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C7C8740-AEAE-4668-8731-5161DA77C2B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CC14A11-65B2-4B3E-9481-54C7084C79D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89698C9-3BBF-4E92-A186-1E5BFAF8BAF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1EC84561-4E0A-4D1E-B7CE-4EDCD02B37E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ADA2F6E-2458-4A20-8A3A-73DD0ACECC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96F3669-C98F-48EC-9106-CB3E79C200B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756D337-4300-487A-B4B2-CEE63F15DB8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EFA8E3F-3414-4156-8436-D74E3044CA8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DB31478-9A65-4140-8180-1E364B0887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EBEB7DBC-1B2D-4B59-BB95-AAB4E3739CA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78F91543-9679-4E95-8915-12D68943237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A70B7CB-B691-4737-B4A7-53A9FF998C2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9239632B-9ACD-46BA-8D3D-A3ADD829259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31773C98-8B69-4D80-B322-0F8F58594CC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5F37C7DB-6DD5-4E2C-80A7-BCAB2F0CFC5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4637C08A-F580-4C59-AA45-0F262687641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8EEC663-3CBA-46E9-A9A7-E59185A8FA7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4442E66E-71FF-4B48-9047-75F6D10CADE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51A74288-AD9F-48E8-B4CE-FDBA12FBB73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FDB835E5-2106-4956-A3D4-3EACF1B6959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1B0017AF-D6EA-4F1F-980E-E633B7D1E96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836538C-DE5A-4FAF-BD49-B3DB8420631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9574D10-5321-412E-8538-B61B029F21D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24A4DC33-C57D-435F-BF2B-403F61AF36D7}"/>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20420F6-4BE7-4AF1-A7CA-3B96C54E8B1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6203051F-2051-4620-A099-671F4D352F7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B5825F2B-A0F8-46D1-8E82-688E235FD3E8}"/>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571A3A82-87D8-4BB1-82EB-B10D4145BF79}"/>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21FA7835-0B3A-47B6-A92A-7D48356101F7}"/>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38DDDDA1-841C-432A-82E0-2C1338CE9E89}"/>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4510F939-B42A-433A-8A16-8D2ED62FF507}"/>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25621091-7D3A-4B34-9FD7-AE574DCECCB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264454BC-2430-428E-9A57-095ADE174129}"/>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1B9564B5-A296-41CC-8097-CF29E20DC0C1}"/>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CD0E372-4E69-48A9-8CD3-9AC926CC4CB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BCD0D54-C5B7-4B4C-81FA-1F78A95BC05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90A5D17-BE55-4A75-8BF7-5CBD63B79AD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9CC07DB-A39B-4A00-BD93-F4A4BCB73F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7446046-78CD-4FF9-A926-6C19C5B5D2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114663</xdr:rowOff>
    </xdr:from>
    <xdr:to>
      <xdr:col>24</xdr:col>
      <xdr:colOff>114300</xdr:colOff>
      <xdr:row>87</xdr:row>
      <xdr:rowOff>44813</xdr:rowOff>
    </xdr:to>
    <xdr:sp macro="" textlink="">
      <xdr:nvSpPr>
        <xdr:cNvPr id="301" name="楕円 300">
          <a:extLst>
            <a:ext uri="{FF2B5EF4-FFF2-40B4-BE49-F238E27FC236}">
              <a16:creationId xmlns:a16="http://schemas.microsoft.com/office/drawing/2014/main" id="{F2AA7730-7149-4078-B4CA-4315EEE2B5D3}"/>
            </a:ext>
          </a:extLst>
        </xdr:cNvPr>
        <xdr:cNvSpPr/>
      </xdr:nvSpPr>
      <xdr:spPr>
        <a:xfrm>
          <a:off x="4584700" y="148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29590</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DE2371A7-ACB6-4416-9FC4-2566AE306581}"/>
            </a:ext>
          </a:extLst>
        </xdr:cNvPr>
        <xdr:cNvSpPr txBox="1"/>
      </xdr:nvSpPr>
      <xdr:spPr>
        <a:xfrm>
          <a:off x="4673600" y="1477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108131</xdr:rowOff>
    </xdr:from>
    <xdr:to>
      <xdr:col>20</xdr:col>
      <xdr:colOff>38100</xdr:colOff>
      <xdr:row>87</xdr:row>
      <xdr:rowOff>38281</xdr:rowOff>
    </xdr:to>
    <xdr:sp macro="" textlink="">
      <xdr:nvSpPr>
        <xdr:cNvPr id="303" name="楕円 302">
          <a:extLst>
            <a:ext uri="{FF2B5EF4-FFF2-40B4-BE49-F238E27FC236}">
              <a16:creationId xmlns:a16="http://schemas.microsoft.com/office/drawing/2014/main" id="{223238DD-29AA-4E13-84B1-7A8BA708C452}"/>
            </a:ext>
          </a:extLst>
        </xdr:cNvPr>
        <xdr:cNvSpPr/>
      </xdr:nvSpPr>
      <xdr:spPr>
        <a:xfrm>
          <a:off x="3746500" y="14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158931</xdr:rowOff>
    </xdr:from>
    <xdr:to>
      <xdr:col>24</xdr:col>
      <xdr:colOff>63500</xdr:colOff>
      <xdr:row>86</xdr:row>
      <xdr:rowOff>165463</xdr:rowOff>
    </xdr:to>
    <xdr:cxnSp macro="">
      <xdr:nvCxnSpPr>
        <xdr:cNvPr id="304" name="直線コネクタ 303">
          <a:extLst>
            <a:ext uri="{FF2B5EF4-FFF2-40B4-BE49-F238E27FC236}">
              <a16:creationId xmlns:a16="http://schemas.microsoft.com/office/drawing/2014/main" id="{75EF9E3D-185C-4771-9A3F-964AB773915E}"/>
            </a:ext>
          </a:extLst>
        </xdr:cNvPr>
        <xdr:cNvCxnSpPr/>
      </xdr:nvCxnSpPr>
      <xdr:spPr>
        <a:xfrm>
          <a:off x="3797300" y="149036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96701</xdr:rowOff>
    </xdr:from>
    <xdr:to>
      <xdr:col>15</xdr:col>
      <xdr:colOff>101600</xdr:colOff>
      <xdr:row>87</xdr:row>
      <xdr:rowOff>26851</xdr:rowOff>
    </xdr:to>
    <xdr:sp macro="" textlink="">
      <xdr:nvSpPr>
        <xdr:cNvPr id="305" name="楕円 304">
          <a:extLst>
            <a:ext uri="{FF2B5EF4-FFF2-40B4-BE49-F238E27FC236}">
              <a16:creationId xmlns:a16="http://schemas.microsoft.com/office/drawing/2014/main" id="{7E952E03-8665-445E-8351-68DE53201CBC}"/>
            </a:ext>
          </a:extLst>
        </xdr:cNvPr>
        <xdr:cNvSpPr/>
      </xdr:nvSpPr>
      <xdr:spPr>
        <a:xfrm>
          <a:off x="2857500" y="1484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147501</xdr:rowOff>
    </xdr:from>
    <xdr:to>
      <xdr:col>19</xdr:col>
      <xdr:colOff>177800</xdr:colOff>
      <xdr:row>86</xdr:row>
      <xdr:rowOff>158931</xdr:rowOff>
    </xdr:to>
    <xdr:cxnSp macro="">
      <xdr:nvCxnSpPr>
        <xdr:cNvPr id="306" name="直線コネクタ 305">
          <a:extLst>
            <a:ext uri="{FF2B5EF4-FFF2-40B4-BE49-F238E27FC236}">
              <a16:creationId xmlns:a16="http://schemas.microsoft.com/office/drawing/2014/main" id="{41C00D4C-09EF-42DA-B267-9A767FACB959}"/>
            </a:ext>
          </a:extLst>
        </xdr:cNvPr>
        <xdr:cNvCxnSpPr/>
      </xdr:nvCxnSpPr>
      <xdr:spPr>
        <a:xfrm>
          <a:off x="2908300" y="1489220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78739</xdr:rowOff>
    </xdr:from>
    <xdr:to>
      <xdr:col>10</xdr:col>
      <xdr:colOff>165100</xdr:colOff>
      <xdr:row>87</xdr:row>
      <xdr:rowOff>8889</xdr:rowOff>
    </xdr:to>
    <xdr:sp macro="" textlink="">
      <xdr:nvSpPr>
        <xdr:cNvPr id="307" name="楕円 306">
          <a:extLst>
            <a:ext uri="{FF2B5EF4-FFF2-40B4-BE49-F238E27FC236}">
              <a16:creationId xmlns:a16="http://schemas.microsoft.com/office/drawing/2014/main" id="{D43E7C1F-B2E4-4C3E-89B7-F2024C97D07A}"/>
            </a:ext>
          </a:extLst>
        </xdr:cNvPr>
        <xdr:cNvSpPr/>
      </xdr:nvSpPr>
      <xdr:spPr>
        <a:xfrm>
          <a:off x="1968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129539</xdr:rowOff>
    </xdr:from>
    <xdr:to>
      <xdr:col>15</xdr:col>
      <xdr:colOff>50800</xdr:colOff>
      <xdr:row>86</xdr:row>
      <xdr:rowOff>147501</xdr:rowOff>
    </xdr:to>
    <xdr:cxnSp macro="">
      <xdr:nvCxnSpPr>
        <xdr:cNvPr id="308" name="直線コネクタ 307">
          <a:extLst>
            <a:ext uri="{FF2B5EF4-FFF2-40B4-BE49-F238E27FC236}">
              <a16:creationId xmlns:a16="http://schemas.microsoft.com/office/drawing/2014/main" id="{0CC1846E-9B65-48AC-ABE3-88948E7625D5}"/>
            </a:ext>
          </a:extLst>
        </xdr:cNvPr>
        <xdr:cNvCxnSpPr/>
      </xdr:nvCxnSpPr>
      <xdr:spPr>
        <a:xfrm>
          <a:off x="2019300" y="1487423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57513</xdr:rowOff>
    </xdr:from>
    <xdr:to>
      <xdr:col>6</xdr:col>
      <xdr:colOff>38100</xdr:colOff>
      <xdr:row>86</xdr:row>
      <xdr:rowOff>159113</xdr:rowOff>
    </xdr:to>
    <xdr:sp macro="" textlink="">
      <xdr:nvSpPr>
        <xdr:cNvPr id="309" name="楕円 308">
          <a:extLst>
            <a:ext uri="{FF2B5EF4-FFF2-40B4-BE49-F238E27FC236}">
              <a16:creationId xmlns:a16="http://schemas.microsoft.com/office/drawing/2014/main" id="{65AD1C25-DFD7-415E-94FA-7004E8E47638}"/>
            </a:ext>
          </a:extLst>
        </xdr:cNvPr>
        <xdr:cNvSpPr/>
      </xdr:nvSpPr>
      <xdr:spPr>
        <a:xfrm>
          <a:off x="1079500" y="1480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108313</xdr:rowOff>
    </xdr:from>
    <xdr:to>
      <xdr:col>10</xdr:col>
      <xdr:colOff>114300</xdr:colOff>
      <xdr:row>86</xdr:row>
      <xdr:rowOff>129539</xdr:rowOff>
    </xdr:to>
    <xdr:cxnSp macro="">
      <xdr:nvCxnSpPr>
        <xdr:cNvPr id="310" name="直線コネクタ 309">
          <a:extLst>
            <a:ext uri="{FF2B5EF4-FFF2-40B4-BE49-F238E27FC236}">
              <a16:creationId xmlns:a16="http://schemas.microsoft.com/office/drawing/2014/main" id="{84EF19F8-1A8B-4A9F-9E07-B41CD323D4C4}"/>
            </a:ext>
          </a:extLst>
        </xdr:cNvPr>
        <xdr:cNvCxnSpPr/>
      </xdr:nvCxnSpPr>
      <xdr:spPr>
        <a:xfrm>
          <a:off x="1130300" y="14853013"/>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4173A2AD-48FF-4518-A7DE-E58A021E273C}"/>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55534AF3-2D37-4913-B5BE-B8AE97070759}"/>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E9956E61-FEE7-44EA-A6F4-71CED2A1CC2A}"/>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4" name="n_4aveValue【公営住宅】&#10;有形固定資産減価償却率">
          <a:extLst>
            <a:ext uri="{FF2B5EF4-FFF2-40B4-BE49-F238E27FC236}">
              <a16:creationId xmlns:a16="http://schemas.microsoft.com/office/drawing/2014/main" id="{9CC2ECA6-BAAD-4C41-BCAF-60776ACEE024}"/>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29408</xdr:rowOff>
    </xdr:from>
    <xdr:ext cx="405111" cy="259045"/>
    <xdr:sp macro="" textlink="">
      <xdr:nvSpPr>
        <xdr:cNvPr id="315" name="n_1mainValue【公営住宅】&#10;有形固定資産減価償却率">
          <a:extLst>
            <a:ext uri="{FF2B5EF4-FFF2-40B4-BE49-F238E27FC236}">
              <a16:creationId xmlns:a16="http://schemas.microsoft.com/office/drawing/2014/main" id="{79F049E7-CC3D-4B1F-BADC-7033325ED910}"/>
            </a:ext>
          </a:extLst>
        </xdr:cNvPr>
        <xdr:cNvSpPr txBox="1"/>
      </xdr:nvSpPr>
      <xdr:spPr>
        <a:xfrm>
          <a:off x="3582044" y="1494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17978</xdr:rowOff>
    </xdr:from>
    <xdr:ext cx="405111" cy="259045"/>
    <xdr:sp macro="" textlink="">
      <xdr:nvSpPr>
        <xdr:cNvPr id="316" name="n_2mainValue【公営住宅】&#10;有形固定資産減価償却率">
          <a:extLst>
            <a:ext uri="{FF2B5EF4-FFF2-40B4-BE49-F238E27FC236}">
              <a16:creationId xmlns:a16="http://schemas.microsoft.com/office/drawing/2014/main" id="{3021C90C-4D9C-4AE8-8E7E-FD37EBB48EE2}"/>
            </a:ext>
          </a:extLst>
        </xdr:cNvPr>
        <xdr:cNvSpPr txBox="1"/>
      </xdr:nvSpPr>
      <xdr:spPr>
        <a:xfrm>
          <a:off x="2705744" y="1493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16</xdr:rowOff>
    </xdr:from>
    <xdr:ext cx="405111" cy="259045"/>
    <xdr:sp macro="" textlink="">
      <xdr:nvSpPr>
        <xdr:cNvPr id="317" name="n_3mainValue【公営住宅】&#10;有形固定資産減価償却率">
          <a:extLst>
            <a:ext uri="{FF2B5EF4-FFF2-40B4-BE49-F238E27FC236}">
              <a16:creationId xmlns:a16="http://schemas.microsoft.com/office/drawing/2014/main" id="{78EAEA8C-9F68-433E-8009-03810D8FC610}"/>
            </a:ext>
          </a:extLst>
        </xdr:cNvPr>
        <xdr:cNvSpPr txBox="1"/>
      </xdr:nvSpPr>
      <xdr:spPr>
        <a:xfrm>
          <a:off x="1816744"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150240</xdr:rowOff>
    </xdr:from>
    <xdr:ext cx="405111" cy="259045"/>
    <xdr:sp macro="" textlink="">
      <xdr:nvSpPr>
        <xdr:cNvPr id="318" name="n_4mainValue【公営住宅】&#10;有形固定資産減価償却率">
          <a:extLst>
            <a:ext uri="{FF2B5EF4-FFF2-40B4-BE49-F238E27FC236}">
              <a16:creationId xmlns:a16="http://schemas.microsoft.com/office/drawing/2014/main" id="{CB9447CA-7C2F-4BC6-BC18-A83D7635095D}"/>
            </a:ext>
          </a:extLst>
        </xdr:cNvPr>
        <xdr:cNvSpPr txBox="1"/>
      </xdr:nvSpPr>
      <xdr:spPr>
        <a:xfrm>
          <a:off x="927744" y="1489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B5ABA22-0B28-4397-A389-830E2248191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23FAA6C-28AF-4867-8EDB-D6EFB6C82A2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43D3121-8EEF-4AED-8558-6D4BCD9267D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7430DBA-5BF2-4971-BEA2-791F2AF23E7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44A9545-B2D2-4044-98D4-324406E6DF7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4667077-120F-4BC9-BD14-0A4AF5C319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EA389BD-5C72-48B6-8CAE-0A352B9943E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2D5BEAAE-A465-4B43-AEA7-8BCF6CA179B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8512C13-E7D1-43BB-BAF6-16FE44C05FA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30AF56A6-3497-45BB-ABC9-E7835FC81E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610C0E3C-BAE9-4908-8520-C26852D1176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5139BD0F-A50E-4045-A25F-567F19CBFE1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E54DC553-03C1-4B1A-A759-ABAEBBF5D2B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83591017-042D-442D-8FFA-1462776A12C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F160C62A-7F73-40D5-96E5-850FF22012C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99D811F9-2C1B-4BA2-BE9F-D136F6FC0C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4DFB9EE-3154-4DF9-A979-F8F81B1721C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A3FAD503-FAC0-445C-A83D-66FD9A1AE79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196D4CD0-436F-4B95-BF19-F76A527DAA6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A97F9FE8-3D3E-4A34-B6D8-AE440D8D75F5}"/>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ADA2C54-1152-4D8B-8A50-5C5CAEDEEF4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E3DFFEEE-E0C5-43B3-BE22-1A45BAE3063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9F1E9DB-CBA3-49D6-9758-47B975E9ADC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14866D9C-3F2B-459A-B058-988D51625D83}"/>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C0D14B6E-64BC-4849-AE32-7560DD343D05}"/>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680360CD-C2A2-4382-B4BA-C0FC1864CD2C}"/>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CC8F1973-A722-4C85-9FEF-883BF250D1BD}"/>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9434D028-27B3-4B1A-832C-EA3F1A66AA42}"/>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D7A22BCA-7682-4708-955C-8EECFC2572B6}"/>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11FF7500-346D-4F8A-81B5-D677D504F596}"/>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1DACCDCB-5DD8-405B-9B2B-F9B436C62DBF}"/>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2B51DF38-94A0-41DC-BBEE-DBF34A43B635}"/>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9E67F205-072D-4820-9D75-2D8EC9538A22}"/>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82628728-50C3-4220-8565-C908B93289FC}"/>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DA5607E-AB99-451C-80B8-88031DE4A32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93841F2-2B90-46DE-B380-F7B0E457DA4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573EF88-9A95-48F2-976E-37F29A7162E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4B3A2CF-8859-41DE-9DC0-520EBDE6C2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9CC757E-6138-4460-A3DA-2A11CD06E46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101561</xdr:rowOff>
    </xdr:from>
    <xdr:to>
      <xdr:col>55</xdr:col>
      <xdr:colOff>50800</xdr:colOff>
      <xdr:row>86</xdr:row>
      <xdr:rowOff>31711</xdr:rowOff>
    </xdr:to>
    <xdr:sp macro="" textlink="">
      <xdr:nvSpPr>
        <xdr:cNvPr id="358" name="楕円 357">
          <a:extLst>
            <a:ext uri="{FF2B5EF4-FFF2-40B4-BE49-F238E27FC236}">
              <a16:creationId xmlns:a16="http://schemas.microsoft.com/office/drawing/2014/main" id="{8A1EE359-9FCA-418F-8F55-3F2012F24335}"/>
            </a:ext>
          </a:extLst>
        </xdr:cNvPr>
        <xdr:cNvSpPr/>
      </xdr:nvSpPr>
      <xdr:spPr>
        <a:xfrm>
          <a:off x="10426700" y="1467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79988</xdr:rowOff>
    </xdr:from>
    <xdr:ext cx="469744" cy="259045"/>
    <xdr:sp macro="" textlink="">
      <xdr:nvSpPr>
        <xdr:cNvPr id="359" name="【公営住宅】&#10;一人当たり面積該当値テキスト">
          <a:extLst>
            <a:ext uri="{FF2B5EF4-FFF2-40B4-BE49-F238E27FC236}">
              <a16:creationId xmlns:a16="http://schemas.microsoft.com/office/drawing/2014/main" id="{F63770F3-F316-40FD-990A-0534C7E91CA4}"/>
            </a:ext>
          </a:extLst>
        </xdr:cNvPr>
        <xdr:cNvSpPr txBox="1"/>
      </xdr:nvSpPr>
      <xdr:spPr>
        <a:xfrm>
          <a:off x="10515600" y="1465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107620</xdr:rowOff>
    </xdr:from>
    <xdr:to>
      <xdr:col>50</xdr:col>
      <xdr:colOff>165100</xdr:colOff>
      <xdr:row>86</xdr:row>
      <xdr:rowOff>37770</xdr:rowOff>
    </xdr:to>
    <xdr:sp macro="" textlink="">
      <xdr:nvSpPr>
        <xdr:cNvPr id="360" name="楕円 359">
          <a:extLst>
            <a:ext uri="{FF2B5EF4-FFF2-40B4-BE49-F238E27FC236}">
              <a16:creationId xmlns:a16="http://schemas.microsoft.com/office/drawing/2014/main" id="{630D1BC9-96AA-4772-A3E4-F61768E656BF}"/>
            </a:ext>
          </a:extLst>
        </xdr:cNvPr>
        <xdr:cNvSpPr/>
      </xdr:nvSpPr>
      <xdr:spPr>
        <a:xfrm>
          <a:off x="9588500" y="146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152361</xdr:rowOff>
    </xdr:from>
    <xdr:to>
      <xdr:col>55</xdr:col>
      <xdr:colOff>0</xdr:colOff>
      <xdr:row>85</xdr:row>
      <xdr:rowOff>158420</xdr:rowOff>
    </xdr:to>
    <xdr:cxnSp macro="">
      <xdr:nvCxnSpPr>
        <xdr:cNvPr id="361" name="直線コネクタ 360">
          <a:extLst>
            <a:ext uri="{FF2B5EF4-FFF2-40B4-BE49-F238E27FC236}">
              <a16:creationId xmlns:a16="http://schemas.microsoft.com/office/drawing/2014/main" id="{5614BC0F-BA43-4447-996C-80FD870BE3CF}"/>
            </a:ext>
          </a:extLst>
        </xdr:cNvPr>
        <xdr:cNvCxnSpPr/>
      </xdr:nvCxnSpPr>
      <xdr:spPr>
        <a:xfrm flipV="1">
          <a:off x="9639300" y="14725611"/>
          <a:ext cx="8382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112077</xdr:rowOff>
    </xdr:from>
    <xdr:to>
      <xdr:col>46</xdr:col>
      <xdr:colOff>38100</xdr:colOff>
      <xdr:row>86</xdr:row>
      <xdr:rowOff>42227</xdr:rowOff>
    </xdr:to>
    <xdr:sp macro="" textlink="">
      <xdr:nvSpPr>
        <xdr:cNvPr id="362" name="楕円 361">
          <a:extLst>
            <a:ext uri="{FF2B5EF4-FFF2-40B4-BE49-F238E27FC236}">
              <a16:creationId xmlns:a16="http://schemas.microsoft.com/office/drawing/2014/main" id="{16321E32-B4A2-42C6-A006-37C1598AB9B1}"/>
            </a:ext>
          </a:extLst>
        </xdr:cNvPr>
        <xdr:cNvSpPr/>
      </xdr:nvSpPr>
      <xdr:spPr>
        <a:xfrm>
          <a:off x="8699500" y="146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158420</xdr:rowOff>
    </xdr:from>
    <xdr:to>
      <xdr:col>50</xdr:col>
      <xdr:colOff>114300</xdr:colOff>
      <xdr:row>85</xdr:row>
      <xdr:rowOff>162877</xdr:rowOff>
    </xdr:to>
    <xdr:cxnSp macro="">
      <xdr:nvCxnSpPr>
        <xdr:cNvPr id="363" name="直線コネクタ 362">
          <a:extLst>
            <a:ext uri="{FF2B5EF4-FFF2-40B4-BE49-F238E27FC236}">
              <a16:creationId xmlns:a16="http://schemas.microsoft.com/office/drawing/2014/main" id="{B86FAE1D-89DD-4002-9E7B-DB5ADEECA160}"/>
            </a:ext>
          </a:extLst>
        </xdr:cNvPr>
        <xdr:cNvCxnSpPr/>
      </xdr:nvCxnSpPr>
      <xdr:spPr>
        <a:xfrm flipV="1">
          <a:off x="8750300" y="14731670"/>
          <a:ext cx="8890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116954</xdr:rowOff>
    </xdr:from>
    <xdr:to>
      <xdr:col>41</xdr:col>
      <xdr:colOff>101600</xdr:colOff>
      <xdr:row>86</xdr:row>
      <xdr:rowOff>47104</xdr:rowOff>
    </xdr:to>
    <xdr:sp macro="" textlink="">
      <xdr:nvSpPr>
        <xdr:cNvPr id="364" name="楕円 363">
          <a:extLst>
            <a:ext uri="{FF2B5EF4-FFF2-40B4-BE49-F238E27FC236}">
              <a16:creationId xmlns:a16="http://schemas.microsoft.com/office/drawing/2014/main" id="{F92D7690-11AD-4A52-9BF8-C6B40493C913}"/>
            </a:ext>
          </a:extLst>
        </xdr:cNvPr>
        <xdr:cNvSpPr/>
      </xdr:nvSpPr>
      <xdr:spPr>
        <a:xfrm>
          <a:off x="7810500" y="1469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162877</xdr:rowOff>
    </xdr:from>
    <xdr:to>
      <xdr:col>45</xdr:col>
      <xdr:colOff>177800</xdr:colOff>
      <xdr:row>85</xdr:row>
      <xdr:rowOff>167754</xdr:rowOff>
    </xdr:to>
    <xdr:cxnSp macro="">
      <xdr:nvCxnSpPr>
        <xdr:cNvPr id="365" name="直線コネクタ 364">
          <a:extLst>
            <a:ext uri="{FF2B5EF4-FFF2-40B4-BE49-F238E27FC236}">
              <a16:creationId xmlns:a16="http://schemas.microsoft.com/office/drawing/2014/main" id="{BD67F70B-4DB5-4A86-8C9C-1A65710294E7}"/>
            </a:ext>
          </a:extLst>
        </xdr:cNvPr>
        <xdr:cNvCxnSpPr/>
      </xdr:nvCxnSpPr>
      <xdr:spPr>
        <a:xfrm flipV="1">
          <a:off x="7861300" y="14736127"/>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121222</xdr:rowOff>
    </xdr:from>
    <xdr:to>
      <xdr:col>36</xdr:col>
      <xdr:colOff>165100</xdr:colOff>
      <xdr:row>86</xdr:row>
      <xdr:rowOff>51372</xdr:rowOff>
    </xdr:to>
    <xdr:sp macro="" textlink="">
      <xdr:nvSpPr>
        <xdr:cNvPr id="366" name="楕円 365">
          <a:extLst>
            <a:ext uri="{FF2B5EF4-FFF2-40B4-BE49-F238E27FC236}">
              <a16:creationId xmlns:a16="http://schemas.microsoft.com/office/drawing/2014/main" id="{DD19D7D7-0D11-43B4-8FD1-9BB8FB6EA4A5}"/>
            </a:ext>
          </a:extLst>
        </xdr:cNvPr>
        <xdr:cNvSpPr/>
      </xdr:nvSpPr>
      <xdr:spPr>
        <a:xfrm>
          <a:off x="6921500" y="146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167754</xdr:rowOff>
    </xdr:from>
    <xdr:to>
      <xdr:col>41</xdr:col>
      <xdr:colOff>50800</xdr:colOff>
      <xdr:row>86</xdr:row>
      <xdr:rowOff>572</xdr:rowOff>
    </xdr:to>
    <xdr:cxnSp macro="">
      <xdr:nvCxnSpPr>
        <xdr:cNvPr id="367" name="直線コネクタ 366">
          <a:extLst>
            <a:ext uri="{FF2B5EF4-FFF2-40B4-BE49-F238E27FC236}">
              <a16:creationId xmlns:a16="http://schemas.microsoft.com/office/drawing/2014/main" id="{72F49082-7F29-498D-8A4F-5EB798329003}"/>
            </a:ext>
          </a:extLst>
        </xdr:cNvPr>
        <xdr:cNvCxnSpPr/>
      </xdr:nvCxnSpPr>
      <xdr:spPr>
        <a:xfrm flipV="1">
          <a:off x="6972300" y="14741004"/>
          <a:ext cx="8890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9AAB6A09-6764-40FE-81D3-BA848DCCBE94}"/>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B7F88978-E610-4BCE-AC55-F77F0E38926A}"/>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349FE881-A00B-44C7-AD4F-FE76F54AF21A}"/>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58768</xdr:rowOff>
    </xdr:from>
    <xdr:ext cx="469744" cy="259045"/>
    <xdr:sp macro="" textlink="">
      <xdr:nvSpPr>
        <xdr:cNvPr id="371" name="n_4aveValue【公営住宅】&#10;一人当たり面積">
          <a:extLst>
            <a:ext uri="{FF2B5EF4-FFF2-40B4-BE49-F238E27FC236}">
              <a16:creationId xmlns:a16="http://schemas.microsoft.com/office/drawing/2014/main" id="{6D08506D-5924-4D71-80A7-B18190746C06}"/>
            </a:ext>
          </a:extLst>
        </xdr:cNvPr>
        <xdr:cNvSpPr txBox="1"/>
      </xdr:nvSpPr>
      <xdr:spPr>
        <a:xfrm>
          <a:off x="6737427" y="14803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28897</xdr:rowOff>
    </xdr:from>
    <xdr:ext cx="469744" cy="259045"/>
    <xdr:sp macro="" textlink="">
      <xdr:nvSpPr>
        <xdr:cNvPr id="372" name="n_1mainValue【公営住宅】&#10;一人当たり面積">
          <a:extLst>
            <a:ext uri="{FF2B5EF4-FFF2-40B4-BE49-F238E27FC236}">
              <a16:creationId xmlns:a16="http://schemas.microsoft.com/office/drawing/2014/main" id="{269BF4A6-A2C1-44DC-AC92-7423FD3C1086}"/>
            </a:ext>
          </a:extLst>
        </xdr:cNvPr>
        <xdr:cNvSpPr txBox="1"/>
      </xdr:nvSpPr>
      <xdr:spPr>
        <a:xfrm>
          <a:off x="9391727" y="1477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33354</xdr:rowOff>
    </xdr:from>
    <xdr:ext cx="469744" cy="259045"/>
    <xdr:sp macro="" textlink="">
      <xdr:nvSpPr>
        <xdr:cNvPr id="373" name="n_2mainValue【公営住宅】&#10;一人当たり面積">
          <a:extLst>
            <a:ext uri="{FF2B5EF4-FFF2-40B4-BE49-F238E27FC236}">
              <a16:creationId xmlns:a16="http://schemas.microsoft.com/office/drawing/2014/main" id="{1551C55E-44C7-4E96-97C8-11982B2F7DA5}"/>
            </a:ext>
          </a:extLst>
        </xdr:cNvPr>
        <xdr:cNvSpPr txBox="1"/>
      </xdr:nvSpPr>
      <xdr:spPr>
        <a:xfrm>
          <a:off x="8515427" y="1477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38231</xdr:rowOff>
    </xdr:from>
    <xdr:ext cx="469744" cy="259045"/>
    <xdr:sp macro="" textlink="">
      <xdr:nvSpPr>
        <xdr:cNvPr id="374" name="n_3mainValue【公営住宅】&#10;一人当たり面積">
          <a:extLst>
            <a:ext uri="{FF2B5EF4-FFF2-40B4-BE49-F238E27FC236}">
              <a16:creationId xmlns:a16="http://schemas.microsoft.com/office/drawing/2014/main" id="{1C627E6B-A5D8-4B41-8B31-47D50EF546D1}"/>
            </a:ext>
          </a:extLst>
        </xdr:cNvPr>
        <xdr:cNvSpPr txBox="1"/>
      </xdr:nvSpPr>
      <xdr:spPr>
        <a:xfrm>
          <a:off x="7626427" y="1478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67899</xdr:rowOff>
    </xdr:from>
    <xdr:ext cx="469744" cy="259045"/>
    <xdr:sp macro="" textlink="">
      <xdr:nvSpPr>
        <xdr:cNvPr id="375" name="n_4mainValue【公営住宅】&#10;一人当たり面積">
          <a:extLst>
            <a:ext uri="{FF2B5EF4-FFF2-40B4-BE49-F238E27FC236}">
              <a16:creationId xmlns:a16="http://schemas.microsoft.com/office/drawing/2014/main" id="{28A68BB9-8701-419D-A4DC-32487E648E5E}"/>
            </a:ext>
          </a:extLst>
        </xdr:cNvPr>
        <xdr:cNvSpPr txBox="1"/>
      </xdr:nvSpPr>
      <xdr:spPr>
        <a:xfrm>
          <a:off x="6737427" y="1446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D2573F6-20B8-4C41-9235-505ABD297D0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F961F05-DA1D-4BE5-9411-1EA08F3DEBE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CD0AE117-7E9E-4EEA-8410-B3DB2B0749C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EA99895-559E-4002-90B6-DB6068419E5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339E78C-6180-4328-8857-BD5D6CC7822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0314607-FF14-45BB-96DB-500BB439DF3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94C2433-72BA-4709-86E5-72F7C0A4860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D51C2C2-B788-4602-8D9F-0818A8479CA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8CFF0AC-3E44-478C-B170-BD863263FF3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745840F-C767-4BFC-AF9A-2F015452744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FAAC220-D58C-4CAE-8436-5CB4968CD79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E42F96A-76D6-4F9F-A7D4-FBA4C0E32D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3D97B30-1E1C-4A60-A15B-106A1CB4EBF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38C92DE-404D-41AC-A6B6-42BE9D3C94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CB2F7EB9-0C75-43C2-B2A6-9B85DB0D44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E636B11-803B-4833-885E-3E454A3CD6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617CB22-09BA-4B58-924F-5806056A0F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6184A5F9-D261-4DFD-ADD0-B87F3C6658C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9584F3A-0CF4-463F-8E46-7790F2C56EC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326E282-7AEF-4951-BBBF-9AEDEF1B35F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B5F9B69-F1F9-41D6-9847-6E21AB56CCD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087C08A-3E95-467A-A413-C826A90167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B993B21-90F9-405A-A4E4-D288088C175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4B8BAC5A-7D2D-4606-8BF5-747A5E8A85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F037874-FBDC-4DEF-9465-89B660DEA4D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A95B632-D620-424C-B959-07F3D8C9D82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C3B50684-1601-4316-81BB-6D2A0688F8E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25C905A7-1337-4A20-BCB8-47418017A05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87CA480F-81FC-47F3-87C7-3C81B7C446E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1F7FC2D-4773-47F4-8CD4-A21B34696C8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2133D8BC-A84C-4AEC-82E3-E1975818C9C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F043C62E-2234-4E21-A7E6-50BF5991AA5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99B2AC4B-A608-409B-A90A-AE99A4A21FA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F5D6539-2678-465B-AE93-5D0E593937D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3B618360-52F2-4950-8EE9-60DFF9DB6F5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521072FC-D20C-4944-AC42-6A283B4E0E7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E52E8D9A-8F20-496B-81B6-40BB3A2D3DEB}"/>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C12E30D-A7C0-4C7B-9FC6-C3FDC626211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2D0C0C65-BB38-4AD3-AF69-CA300E2CFD8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B8DEBA52-1275-4EB3-9142-6D736A489C26}"/>
            </a:ext>
          </a:extLst>
        </xdr:cNvPr>
        <xdr:cNvCxnSpPr/>
      </xdr:nvCxnSpPr>
      <xdr:spPr>
        <a:xfrm flipV="1">
          <a:off x="16318864" y="574548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E6ECBD3C-E441-4DCA-8D3F-E5D580225905}"/>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8E7F9AEE-231F-4831-BBDD-0B85A3D137D2}"/>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994677CC-8E37-4FC6-9FBE-BDC91A03EE1D}"/>
            </a:ext>
          </a:extLst>
        </xdr:cNvPr>
        <xdr:cNvSpPr txBox="1"/>
      </xdr:nvSpPr>
      <xdr:spPr>
        <a:xfrm>
          <a:off x="16357600" y="552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419" name="直線コネクタ 418">
          <a:extLst>
            <a:ext uri="{FF2B5EF4-FFF2-40B4-BE49-F238E27FC236}">
              <a16:creationId xmlns:a16="http://schemas.microsoft.com/office/drawing/2014/main" id="{A9B8F342-5135-463F-89BA-0E38B994770A}"/>
            </a:ext>
          </a:extLst>
        </xdr:cNvPr>
        <xdr:cNvCxnSpPr/>
      </xdr:nvCxnSpPr>
      <xdr:spPr>
        <a:xfrm>
          <a:off x="16230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104157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2878C59-8ECC-402E-91B1-11DD5EBDB3BE}"/>
            </a:ext>
          </a:extLst>
        </xdr:cNvPr>
        <xdr:cNvSpPr txBox="1"/>
      </xdr:nvSpPr>
      <xdr:spPr>
        <a:xfrm>
          <a:off x="16357600" y="6276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125730</xdr:rowOff>
    </xdr:from>
    <xdr:to>
      <xdr:col>85</xdr:col>
      <xdr:colOff>177800</xdr:colOff>
      <xdr:row>37</xdr:row>
      <xdr:rowOff>55880</xdr:rowOff>
    </xdr:to>
    <xdr:sp macro="" textlink="">
      <xdr:nvSpPr>
        <xdr:cNvPr id="421" name="フローチャート: 判断 420">
          <a:extLst>
            <a:ext uri="{FF2B5EF4-FFF2-40B4-BE49-F238E27FC236}">
              <a16:creationId xmlns:a16="http://schemas.microsoft.com/office/drawing/2014/main" id="{9DDE460B-10C2-4447-AE3B-E5156F8DDA4E}"/>
            </a:ext>
          </a:extLst>
        </xdr:cNvPr>
        <xdr:cNvSpPr/>
      </xdr:nvSpPr>
      <xdr:spPr>
        <a:xfrm>
          <a:off x="162687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106680</xdr:rowOff>
    </xdr:from>
    <xdr:to>
      <xdr:col>81</xdr:col>
      <xdr:colOff>101600</xdr:colOff>
      <xdr:row>37</xdr:row>
      <xdr:rowOff>36830</xdr:rowOff>
    </xdr:to>
    <xdr:sp macro="" textlink="">
      <xdr:nvSpPr>
        <xdr:cNvPr id="422" name="フローチャート: 判断 421">
          <a:extLst>
            <a:ext uri="{FF2B5EF4-FFF2-40B4-BE49-F238E27FC236}">
              <a16:creationId xmlns:a16="http://schemas.microsoft.com/office/drawing/2014/main" id="{3616A9B4-32B7-4A1E-AF1B-C5900CA07F4F}"/>
            </a:ext>
          </a:extLst>
        </xdr:cNvPr>
        <xdr:cNvSpPr/>
      </xdr:nvSpPr>
      <xdr:spPr>
        <a:xfrm>
          <a:off x="154305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96520</xdr:rowOff>
    </xdr:from>
    <xdr:to>
      <xdr:col>76</xdr:col>
      <xdr:colOff>165100</xdr:colOff>
      <xdr:row>37</xdr:row>
      <xdr:rowOff>26670</xdr:rowOff>
    </xdr:to>
    <xdr:sp macro="" textlink="">
      <xdr:nvSpPr>
        <xdr:cNvPr id="423" name="フローチャート: 判断 422">
          <a:extLst>
            <a:ext uri="{FF2B5EF4-FFF2-40B4-BE49-F238E27FC236}">
              <a16:creationId xmlns:a16="http://schemas.microsoft.com/office/drawing/2014/main" id="{B250E4B5-482B-498C-8E76-DD04FFC9E2F3}"/>
            </a:ext>
          </a:extLst>
        </xdr:cNvPr>
        <xdr:cNvSpPr/>
      </xdr:nvSpPr>
      <xdr:spPr>
        <a:xfrm>
          <a:off x="14541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91440</xdr:rowOff>
    </xdr:from>
    <xdr:to>
      <xdr:col>72</xdr:col>
      <xdr:colOff>38100</xdr:colOff>
      <xdr:row>37</xdr:row>
      <xdr:rowOff>21590</xdr:rowOff>
    </xdr:to>
    <xdr:sp macro="" textlink="">
      <xdr:nvSpPr>
        <xdr:cNvPr id="424" name="フローチャート: 判断 423">
          <a:extLst>
            <a:ext uri="{FF2B5EF4-FFF2-40B4-BE49-F238E27FC236}">
              <a16:creationId xmlns:a16="http://schemas.microsoft.com/office/drawing/2014/main" id="{5C8A8456-F79F-4B60-9962-A54E33A476D8}"/>
            </a:ext>
          </a:extLst>
        </xdr:cNvPr>
        <xdr:cNvSpPr/>
      </xdr:nvSpPr>
      <xdr:spPr>
        <a:xfrm>
          <a:off x="13652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33020</xdr:rowOff>
    </xdr:from>
    <xdr:to>
      <xdr:col>67</xdr:col>
      <xdr:colOff>101600</xdr:colOff>
      <xdr:row>37</xdr:row>
      <xdr:rowOff>134620</xdr:rowOff>
    </xdr:to>
    <xdr:sp macro="" textlink="">
      <xdr:nvSpPr>
        <xdr:cNvPr id="425" name="フローチャート: 判断 424">
          <a:extLst>
            <a:ext uri="{FF2B5EF4-FFF2-40B4-BE49-F238E27FC236}">
              <a16:creationId xmlns:a16="http://schemas.microsoft.com/office/drawing/2014/main" id="{A6065CC2-891F-4B56-A7EF-B1F1374DD77D}"/>
            </a:ext>
          </a:extLst>
        </xdr:cNvPr>
        <xdr:cNvSpPr/>
      </xdr:nvSpPr>
      <xdr:spPr>
        <a:xfrm>
          <a:off x="12763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B246649-9CC7-4D3A-B391-5BFE2C34BC3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44164D2-C7C8-464E-A930-E59F8040FC3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D46459E-F17B-40F0-BDC5-DDFB89D4062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4C053CD-F5EF-481D-8E3B-938D04320B8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6059E88-63AB-4288-8A09-EDCD4805F7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36830</xdr:rowOff>
    </xdr:from>
    <xdr:to>
      <xdr:col>85</xdr:col>
      <xdr:colOff>177800</xdr:colOff>
      <xdr:row>33</xdr:row>
      <xdr:rowOff>138430</xdr:rowOff>
    </xdr:to>
    <xdr:sp macro="" textlink="">
      <xdr:nvSpPr>
        <xdr:cNvPr id="431" name="楕円 430">
          <a:extLst>
            <a:ext uri="{FF2B5EF4-FFF2-40B4-BE49-F238E27FC236}">
              <a16:creationId xmlns:a16="http://schemas.microsoft.com/office/drawing/2014/main" id="{5232DC1D-A439-4301-B4D1-63C3F827645C}"/>
            </a:ext>
          </a:extLst>
        </xdr:cNvPr>
        <xdr:cNvSpPr/>
      </xdr:nvSpPr>
      <xdr:spPr>
        <a:xfrm>
          <a:off x="16268700" y="56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161307</xdr:rowOff>
    </xdr:from>
    <xdr:ext cx="340478" cy="259045"/>
    <xdr:sp macro="" textlink="">
      <xdr:nvSpPr>
        <xdr:cNvPr id="432" name="【認定こども園・幼稚園・保育所】&#10;有形固定資産減価償却率該当値テキスト">
          <a:extLst>
            <a:ext uri="{FF2B5EF4-FFF2-40B4-BE49-F238E27FC236}">
              <a16:creationId xmlns:a16="http://schemas.microsoft.com/office/drawing/2014/main" id="{505D309B-ABEE-4CDC-853B-FAF5D9926B2D}"/>
            </a:ext>
          </a:extLst>
        </xdr:cNvPr>
        <xdr:cNvSpPr txBox="1"/>
      </xdr:nvSpPr>
      <xdr:spPr>
        <a:xfrm>
          <a:off x="16357600" y="5647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6350</xdr:rowOff>
    </xdr:from>
    <xdr:to>
      <xdr:col>81</xdr:col>
      <xdr:colOff>101600</xdr:colOff>
      <xdr:row>33</xdr:row>
      <xdr:rowOff>107950</xdr:rowOff>
    </xdr:to>
    <xdr:sp macro="" textlink="">
      <xdr:nvSpPr>
        <xdr:cNvPr id="433" name="楕円 432">
          <a:extLst>
            <a:ext uri="{FF2B5EF4-FFF2-40B4-BE49-F238E27FC236}">
              <a16:creationId xmlns:a16="http://schemas.microsoft.com/office/drawing/2014/main" id="{2C045BD1-E332-4FF0-B022-C7E1F1A97C67}"/>
            </a:ext>
          </a:extLst>
        </xdr:cNvPr>
        <xdr:cNvSpPr/>
      </xdr:nvSpPr>
      <xdr:spPr>
        <a:xfrm>
          <a:off x="15430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57150</xdr:rowOff>
    </xdr:from>
    <xdr:to>
      <xdr:col>85</xdr:col>
      <xdr:colOff>127000</xdr:colOff>
      <xdr:row>33</xdr:row>
      <xdr:rowOff>87630</xdr:rowOff>
    </xdr:to>
    <xdr:cxnSp macro="">
      <xdr:nvCxnSpPr>
        <xdr:cNvPr id="434" name="直線コネクタ 433">
          <a:extLst>
            <a:ext uri="{FF2B5EF4-FFF2-40B4-BE49-F238E27FC236}">
              <a16:creationId xmlns:a16="http://schemas.microsoft.com/office/drawing/2014/main" id="{C7406CDA-A1A3-40BB-9F23-3C6F0EB1F426}"/>
            </a:ext>
          </a:extLst>
        </xdr:cNvPr>
        <xdr:cNvCxnSpPr/>
      </xdr:nvCxnSpPr>
      <xdr:spPr>
        <a:xfrm>
          <a:off x="15481300" y="57150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114300</xdr:rowOff>
    </xdr:from>
    <xdr:to>
      <xdr:col>76</xdr:col>
      <xdr:colOff>165100</xdr:colOff>
      <xdr:row>39</xdr:row>
      <xdr:rowOff>44450</xdr:rowOff>
    </xdr:to>
    <xdr:sp macro="" textlink="">
      <xdr:nvSpPr>
        <xdr:cNvPr id="435" name="楕円 434">
          <a:extLst>
            <a:ext uri="{FF2B5EF4-FFF2-40B4-BE49-F238E27FC236}">
              <a16:creationId xmlns:a16="http://schemas.microsoft.com/office/drawing/2014/main" id="{F0AC66DA-788B-4FE8-A08B-216FD49814B3}"/>
            </a:ext>
          </a:extLst>
        </xdr:cNvPr>
        <xdr:cNvSpPr/>
      </xdr:nvSpPr>
      <xdr:spPr>
        <a:xfrm>
          <a:off x="14541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57150</xdr:rowOff>
    </xdr:from>
    <xdr:to>
      <xdr:col>81</xdr:col>
      <xdr:colOff>50800</xdr:colOff>
      <xdr:row>38</xdr:row>
      <xdr:rowOff>165100</xdr:rowOff>
    </xdr:to>
    <xdr:cxnSp macro="">
      <xdr:nvCxnSpPr>
        <xdr:cNvPr id="436" name="直線コネクタ 435">
          <a:extLst>
            <a:ext uri="{FF2B5EF4-FFF2-40B4-BE49-F238E27FC236}">
              <a16:creationId xmlns:a16="http://schemas.microsoft.com/office/drawing/2014/main" id="{EEA37A63-CC89-4C7F-85DD-735D762F9379}"/>
            </a:ext>
          </a:extLst>
        </xdr:cNvPr>
        <xdr:cNvCxnSpPr/>
      </xdr:nvCxnSpPr>
      <xdr:spPr>
        <a:xfrm flipV="1">
          <a:off x="14592300" y="5715000"/>
          <a:ext cx="8890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140970</xdr:rowOff>
    </xdr:from>
    <xdr:to>
      <xdr:col>72</xdr:col>
      <xdr:colOff>38100</xdr:colOff>
      <xdr:row>40</xdr:row>
      <xdr:rowOff>71120</xdr:rowOff>
    </xdr:to>
    <xdr:sp macro="" textlink="">
      <xdr:nvSpPr>
        <xdr:cNvPr id="437" name="楕円 436">
          <a:extLst>
            <a:ext uri="{FF2B5EF4-FFF2-40B4-BE49-F238E27FC236}">
              <a16:creationId xmlns:a16="http://schemas.microsoft.com/office/drawing/2014/main" id="{121F538A-D056-41C8-849F-63302C2AF315}"/>
            </a:ext>
          </a:extLst>
        </xdr:cNvPr>
        <xdr:cNvSpPr/>
      </xdr:nvSpPr>
      <xdr:spPr>
        <a:xfrm>
          <a:off x="136525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165100</xdr:rowOff>
    </xdr:from>
    <xdr:to>
      <xdr:col>76</xdr:col>
      <xdr:colOff>114300</xdr:colOff>
      <xdr:row>40</xdr:row>
      <xdr:rowOff>20320</xdr:rowOff>
    </xdr:to>
    <xdr:cxnSp macro="">
      <xdr:nvCxnSpPr>
        <xdr:cNvPr id="438" name="直線コネクタ 437">
          <a:extLst>
            <a:ext uri="{FF2B5EF4-FFF2-40B4-BE49-F238E27FC236}">
              <a16:creationId xmlns:a16="http://schemas.microsoft.com/office/drawing/2014/main" id="{362A8014-B614-40E4-98E6-A11D9206713A}"/>
            </a:ext>
          </a:extLst>
        </xdr:cNvPr>
        <xdr:cNvCxnSpPr/>
      </xdr:nvCxnSpPr>
      <xdr:spPr>
        <a:xfrm flipV="1">
          <a:off x="13703300" y="66802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110490</xdr:rowOff>
    </xdr:from>
    <xdr:to>
      <xdr:col>67</xdr:col>
      <xdr:colOff>101600</xdr:colOff>
      <xdr:row>40</xdr:row>
      <xdr:rowOff>40640</xdr:rowOff>
    </xdr:to>
    <xdr:sp macro="" textlink="">
      <xdr:nvSpPr>
        <xdr:cNvPr id="439" name="楕円 438">
          <a:extLst>
            <a:ext uri="{FF2B5EF4-FFF2-40B4-BE49-F238E27FC236}">
              <a16:creationId xmlns:a16="http://schemas.microsoft.com/office/drawing/2014/main" id="{874E904C-CCE8-4D84-BFB6-C02596CE743B}"/>
            </a:ext>
          </a:extLst>
        </xdr:cNvPr>
        <xdr:cNvSpPr/>
      </xdr:nvSpPr>
      <xdr:spPr>
        <a:xfrm>
          <a:off x="127635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161290</xdr:rowOff>
    </xdr:from>
    <xdr:to>
      <xdr:col>71</xdr:col>
      <xdr:colOff>177800</xdr:colOff>
      <xdr:row>40</xdr:row>
      <xdr:rowOff>20320</xdr:rowOff>
    </xdr:to>
    <xdr:cxnSp macro="">
      <xdr:nvCxnSpPr>
        <xdr:cNvPr id="440" name="直線コネクタ 439">
          <a:extLst>
            <a:ext uri="{FF2B5EF4-FFF2-40B4-BE49-F238E27FC236}">
              <a16:creationId xmlns:a16="http://schemas.microsoft.com/office/drawing/2014/main" id="{5278003F-9E13-41FB-A9EC-7F0CA577DB15}"/>
            </a:ext>
          </a:extLst>
        </xdr:cNvPr>
        <xdr:cNvCxnSpPr/>
      </xdr:nvCxnSpPr>
      <xdr:spPr>
        <a:xfrm>
          <a:off x="12814300" y="6847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27957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1F51F73E-6C49-43B3-92AE-0BCDC33E2816}"/>
            </a:ext>
          </a:extLst>
        </xdr:cNvPr>
        <xdr:cNvSpPr txBox="1"/>
      </xdr:nvSpPr>
      <xdr:spPr>
        <a:xfrm>
          <a:off x="15266044" y="637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43197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13B55C1E-502B-4741-B05B-9FC9DCFF3AAB}"/>
            </a:ext>
          </a:extLst>
        </xdr:cNvPr>
        <xdr:cNvSpPr txBox="1"/>
      </xdr:nvSpPr>
      <xdr:spPr>
        <a:xfrm>
          <a:off x="14389744" y="604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38117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FD3CE03-26CE-4AF8-93D3-38254427140C}"/>
            </a:ext>
          </a:extLst>
        </xdr:cNvPr>
        <xdr:cNvSpPr txBox="1"/>
      </xdr:nvSpPr>
      <xdr:spPr>
        <a:xfrm>
          <a:off x="13500744" y="603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151147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48A7EE7F-C559-4A36-ABDD-6FC236E48199}"/>
            </a:ext>
          </a:extLst>
        </xdr:cNvPr>
        <xdr:cNvSpPr txBox="1"/>
      </xdr:nvSpPr>
      <xdr:spPr>
        <a:xfrm>
          <a:off x="12611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31</xdr:row>
      <xdr:rowOff>124477</xdr:rowOff>
    </xdr:from>
    <xdr:ext cx="340478" cy="259045"/>
    <xdr:sp macro="" textlink="">
      <xdr:nvSpPr>
        <xdr:cNvPr id="445" name="n_1mainValue【認定こども園・幼稚園・保育所】&#10;有形固定資産減価償却率">
          <a:extLst>
            <a:ext uri="{FF2B5EF4-FFF2-40B4-BE49-F238E27FC236}">
              <a16:creationId xmlns:a16="http://schemas.microsoft.com/office/drawing/2014/main" id="{19A69434-4B00-4086-AD72-0A217BAAEB22}"/>
            </a:ext>
          </a:extLst>
        </xdr:cNvPr>
        <xdr:cNvSpPr txBox="1"/>
      </xdr:nvSpPr>
      <xdr:spPr>
        <a:xfrm>
          <a:off x="152983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35577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ECA8FC9-5465-47BA-94A2-47DA58376063}"/>
            </a:ext>
          </a:extLst>
        </xdr:cNvPr>
        <xdr:cNvSpPr txBox="1"/>
      </xdr:nvSpPr>
      <xdr:spPr>
        <a:xfrm>
          <a:off x="14389744" y="672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62247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52B7DF5-783A-484E-B310-C8B8B33D0020}"/>
            </a:ext>
          </a:extLst>
        </xdr:cNvPr>
        <xdr:cNvSpPr txBox="1"/>
      </xdr:nvSpPr>
      <xdr:spPr>
        <a:xfrm>
          <a:off x="13500744" y="692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31767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7BE37AAC-C4C7-44FE-8D55-B2C8BE45D81C}"/>
            </a:ext>
          </a:extLst>
        </xdr:cNvPr>
        <xdr:cNvSpPr txBox="1"/>
      </xdr:nvSpPr>
      <xdr:spPr>
        <a:xfrm>
          <a:off x="12611744" y="688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F9240688-1B18-429B-9DB4-3BCA5ED1574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EE069D4-567F-4972-8045-9A86352BEF5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333AE68-BAE6-4394-BE70-124B2C59859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B4231792-382D-47F9-943B-5DFB03B0B58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C93262C-1F9A-4CBF-BC72-ABF156E320C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7108F6DD-D0DC-40E5-9B7D-2B1AD168E61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D20AE0C-96A4-452A-8D10-AE4BCF05F2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BC49433-9AA5-401F-9DE1-7CFF52EEB84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A4F6D1B-80F6-4A54-8A6E-B4BC5305EEB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5CA06E8-CC11-4698-80FF-BBF4B6DB7CA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9" name="直線コネクタ 458">
          <a:extLst>
            <a:ext uri="{FF2B5EF4-FFF2-40B4-BE49-F238E27FC236}">
              <a16:creationId xmlns:a16="http://schemas.microsoft.com/office/drawing/2014/main" id="{F55167CE-7B0A-49E1-AB40-1D1BE97DE8C1}"/>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0" name="テキスト ボックス 459">
          <a:extLst>
            <a:ext uri="{FF2B5EF4-FFF2-40B4-BE49-F238E27FC236}">
              <a16:creationId xmlns:a16="http://schemas.microsoft.com/office/drawing/2014/main" id="{1BD43696-B731-44A7-9DF8-CA595928499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C8C51312-CA05-479C-8DFF-56C1581576E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2551D86E-F9F7-4A33-BE85-B99C5C1BC6B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3" name="直線コネクタ 462">
          <a:extLst>
            <a:ext uri="{FF2B5EF4-FFF2-40B4-BE49-F238E27FC236}">
              <a16:creationId xmlns:a16="http://schemas.microsoft.com/office/drawing/2014/main" id="{47C930D8-6576-4280-B248-F87556FE47F1}"/>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4" name="テキスト ボックス 463">
          <a:extLst>
            <a:ext uri="{FF2B5EF4-FFF2-40B4-BE49-F238E27FC236}">
              <a16:creationId xmlns:a16="http://schemas.microsoft.com/office/drawing/2014/main" id="{8C942253-7ED6-498A-88C1-CF1C05354351}"/>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112B0AD5-B966-4E97-801D-20FFE055F67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66CF3181-C8E5-4E9C-9EDF-1D26CDE32CB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38CC6ED5-5B1D-46DF-A227-B18752C9902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68" name="直線コネクタ 467">
          <a:extLst>
            <a:ext uri="{FF2B5EF4-FFF2-40B4-BE49-F238E27FC236}">
              <a16:creationId xmlns:a16="http://schemas.microsoft.com/office/drawing/2014/main" id="{F7A0FA2C-85E1-4366-88B4-10948D7B0244}"/>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4372F161-C81E-43C6-885E-9D8FAB8BC802}"/>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0" name="直線コネクタ 469">
          <a:extLst>
            <a:ext uri="{FF2B5EF4-FFF2-40B4-BE49-F238E27FC236}">
              <a16:creationId xmlns:a16="http://schemas.microsoft.com/office/drawing/2014/main" id="{ED902A25-2FD8-43F3-AE68-06479318D70B}"/>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98C677DB-43B7-4388-BFA3-958633CE2A86}"/>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2" name="直線コネクタ 471">
          <a:extLst>
            <a:ext uri="{FF2B5EF4-FFF2-40B4-BE49-F238E27FC236}">
              <a16:creationId xmlns:a16="http://schemas.microsoft.com/office/drawing/2014/main" id="{6C32423A-8978-4CBA-99D2-B59B2D1AD8A5}"/>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DEF9B088-6BE9-4C00-B405-4404B075A4A2}"/>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4" name="フローチャート: 判断 473">
          <a:extLst>
            <a:ext uri="{FF2B5EF4-FFF2-40B4-BE49-F238E27FC236}">
              <a16:creationId xmlns:a16="http://schemas.microsoft.com/office/drawing/2014/main" id="{7C69AFB7-56BA-490D-9BC9-B989021E341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5" name="フローチャート: 判断 474">
          <a:extLst>
            <a:ext uri="{FF2B5EF4-FFF2-40B4-BE49-F238E27FC236}">
              <a16:creationId xmlns:a16="http://schemas.microsoft.com/office/drawing/2014/main" id="{94DA181C-2893-4639-AE91-8FC67DD3D776}"/>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6" name="フローチャート: 判断 475">
          <a:extLst>
            <a:ext uri="{FF2B5EF4-FFF2-40B4-BE49-F238E27FC236}">
              <a16:creationId xmlns:a16="http://schemas.microsoft.com/office/drawing/2014/main" id="{DCA21C7D-8467-4958-AB3B-A9AAF9EE8C1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7" name="フローチャート: 判断 476">
          <a:extLst>
            <a:ext uri="{FF2B5EF4-FFF2-40B4-BE49-F238E27FC236}">
              <a16:creationId xmlns:a16="http://schemas.microsoft.com/office/drawing/2014/main" id="{A07BCE87-CC5A-4AAE-99F5-D6D078017E1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78" name="フローチャート: 判断 477">
          <a:extLst>
            <a:ext uri="{FF2B5EF4-FFF2-40B4-BE49-F238E27FC236}">
              <a16:creationId xmlns:a16="http://schemas.microsoft.com/office/drawing/2014/main" id="{CC1A4986-8A96-415E-BB5F-35C54094C75B}"/>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30545C7E-8F53-48CB-80EE-F3A6C7A98A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7CC644AF-5DB8-4D80-83F3-FBB9328106A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2E8E5C1-65BE-4AD3-B1C8-76874A7CB71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57609A3-93C2-4524-B539-2F43FC71E78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C8E54EE-327D-4C41-A9D6-FD8A9A2C081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4" name="楕円 483">
          <a:extLst>
            <a:ext uri="{FF2B5EF4-FFF2-40B4-BE49-F238E27FC236}">
              <a16:creationId xmlns:a16="http://schemas.microsoft.com/office/drawing/2014/main" id="{125968EA-C2A5-4A6C-8A31-1E70733414B9}"/>
            </a:ext>
          </a:extLst>
        </xdr:cNvPr>
        <xdr:cNvSpPr/>
      </xdr:nvSpPr>
      <xdr:spPr>
        <a:xfrm>
          <a:off x="22110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36847</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49D14E21-73EF-4B25-B218-C97B4BC13833}"/>
            </a:ext>
          </a:extLst>
        </xdr:cNvPr>
        <xdr:cNvSpPr txBox="1"/>
      </xdr:nvSpPr>
      <xdr:spPr>
        <a:xfrm>
          <a:off x="22199600"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27686</xdr:rowOff>
    </xdr:from>
    <xdr:to>
      <xdr:col>112</xdr:col>
      <xdr:colOff>38100</xdr:colOff>
      <xdr:row>39</xdr:row>
      <xdr:rowOff>129286</xdr:rowOff>
    </xdr:to>
    <xdr:sp macro="" textlink="">
      <xdr:nvSpPr>
        <xdr:cNvPr id="486" name="楕円 485">
          <a:extLst>
            <a:ext uri="{FF2B5EF4-FFF2-40B4-BE49-F238E27FC236}">
              <a16:creationId xmlns:a16="http://schemas.microsoft.com/office/drawing/2014/main" id="{0D3512D7-0D60-48EB-BC59-503AEFB6584B}"/>
            </a:ext>
          </a:extLst>
        </xdr:cNvPr>
        <xdr:cNvSpPr/>
      </xdr:nvSpPr>
      <xdr:spPr>
        <a:xfrm>
          <a:off x="21272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78486</xdr:rowOff>
    </xdr:to>
    <xdr:cxnSp macro="">
      <xdr:nvCxnSpPr>
        <xdr:cNvPr id="487" name="直線コネクタ 486">
          <a:extLst>
            <a:ext uri="{FF2B5EF4-FFF2-40B4-BE49-F238E27FC236}">
              <a16:creationId xmlns:a16="http://schemas.microsoft.com/office/drawing/2014/main" id="{544D7EF6-7E04-4563-B823-AB40AE040043}"/>
            </a:ext>
          </a:extLst>
        </xdr:cNvPr>
        <xdr:cNvCxnSpPr/>
      </xdr:nvCxnSpPr>
      <xdr:spPr>
        <a:xfrm flipV="1">
          <a:off x="21323300" y="675132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153416</xdr:rowOff>
    </xdr:from>
    <xdr:to>
      <xdr:col>107</xdr:col>
      <xdr:colOff>101600</xdr:colOff>
      <xdr:row>40</xdr:row>
      <xdr:rowOff>83566</xdr:rowOff>
    </xdr:to>
    <xdr:sp macro="" textlink="">
      <xdr:nvSpPr>
        <xdr:cNvPr id="488" name="楕円 487">
          <a:extLst>
            <a:ext uri="{FF2B5EF4-FFF2-40B4-BE49-F238E27FC236}">
              <a16:creationId xmlns:a16="http://schemas.microsoft.com/office/drawing/2014/main" id="{3EAE2355-A719-4A5A-B624-FB3BF81518B2}"/>
            </a:ext>
          </a:extLst>
        </xdr:cNvPr>
        <xdr:cNvSpPr/>
      </xdr:nvSpPr>
      <xdr:spPr>
        <a:xfrm>
          <a:off x="203835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78486</xdr:rowOff>
    </xdr:from>
    <xdr:to>
      <xdr:col>111</xdr:col>
      <xdr:colOff>177800</xdr:colOff>
      <xdr:row>40</xdr:row>
      <xdr:rowOff>32766</xdr:rowOff>
    </xdr:to>
    <xdr:cxnSp macro="">
      <xdr:nvCxnSpPr>
        <xdr:cNvPr id="489" name="直線コネクタ 488">
          <a:extLst>
            <a:ext uri="{FF2B5EF4-FFF2-40B4-BE49-F238E27FC236}">
              <a16:creationId xmlns:a16="http://schemas.microsoft.com/office/drawing/2014/main" id="{951FB8B2-ADDB-493E-BE55-DF9E41B1A35D}"/>
            </a:ext>
          </a:extLst>
        </xdr:cNvPr>
        <xdr:cNvCxnSpPr/>
      </xdr:nvCxnSpPr>
      <xdr:spPr>
        <a:xfrm flipV="1">
          <a:off x="20434300" y="6765036"/>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159703</xdr:rowOff>
    </xdr:from>
    <xdr:to>
      <xdr:col>102</xdr:col>
      <xdr:colOff>165100</xdr:colOff>
      <xdr:row>40</xdr:row>
      <xdr:rowOff>89853</xdr:rowOff>
    </xdr:to>
    <xdr:sp macro="" textlink="">
      <xdr:nvSpPr>
        <xdr:cNvPr id="490" name="楕円 489">
          <a:extLst>
            <a:ext uri="{FF2B5EF4-FFF2-40B4-BE49-F238E27FC236}">
              <a16:creationId xmlns:a16="http://schemas.microsoft.com/office/drawing/2014/main" id="{C98E7C75-4DDC-481B-894C-57FDBA51792B}"/>
            </a:ext>
          </a:extLst>
        </xdr:cNvPr>
        <xdr:cNvSpPr/>
      </xdr:nvSpPr>
      <xdr:spPr>
        <a:xfrm>
          <a:off x="19494500" y="684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32766</xdr:rowOff>
    </xdr:from>
    <xdr:to>
      <xdr:col>107</xdr:col>
      <xdr:colOff>50800</xdr:colOff>
      <xdr:row>40</xdr:row>
      <xdr:rowOff>39053</xdr:rowOff>
    </xdr:to>
    <xdr:cxnSp macro="">
      <xdr:nvCxnSpPr>
        <xdr:cNvPr id="491" name="直線コネクタ 490">
          <a:extLst>
            <a:ext uri="{FF2B5EF4-FFF2-40B4-BE49-F238E27FC236}">
              <a16:creationId xmlns:a16="http://schemas.microsoft.com/office/drawing/2014/main" id="{7C2B5022-D586-4332-BF13-86EE487279E2}"/>
            </a:ext>
          </a:extLst>
        </xdr:cNvPr>
        <xdr:cNvCxnSpPr/>
      </xdr:nvCxnSpPr>
      <xdr:spPr>
        <a:xfrm flipV="1">
          <a:off x="19545300" y="6890766"/>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165418</xdr:rowOff>
    </xdr:from>
    <xdr:to>
      <xdr:col>98</xdr:col>
      <xdr:colOff>38100</xdr:colOff>
      <xdr:row>40</xdr:row>
      <xdr:rowOff>95568</xdr:rowOff>
    </xdr:to>
    <xdr:sp macro="" textlink="">
      <xdr:nvSpPr>
        <xdr:cNvPr id="492" name="楕円 491">
          <a:extLst>
            <a:ext uri="{FF2B5EF4-FFF2-40B4-BE49-F238E27FC236}">
              <a16:creationId xmlns:a16="http://schemas.microsoft.com/office/drawing/2014/main" id="{0D5DD570-065B-469A-ACC7-56713970FB08}"/>
            </a:ext>
          </a:extLst>
        </xdr:cNvPr>
        <xdr:cNvSpPr/>
      </xdr:nvSpPr>
      <xdr:spPr>
        <a:xfrm>
          <a:off x="18605500" y="68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39053</xdr:rowOff>
    </xdr:from>
    <xdr:to>
      <xdr:col>102</xdr:col>
      <xdr:colOff>114300</xdr:colOff>
      <xdr:row>40</xdr:row>
      <xdr:rowOff>44768</xdr:rowOff>
    </xdr:to>
    <xdr:cxnSp macro="">
      <xdr:nvCxnSpPr>
        <xdr:cNvPr id="493" name="直線コネクタ 492">
          <a:extLst>
            <a:ext uri="{FF2B5EF4-FFF2-40B4-BE49-F238E27FC236}">
              <a16:creationId xmlns:a16="http://schemas.microsoft.com/office/drawing/2014/main" id="{32538984-4C55-42E6-8D19-1CC1EF337EAB}"/>
            </a:ext>
          </a:extLst>
        </xdr:cNvPr>
        <xdr:cNvCxnSpPr/>
      </xdr:nvCxnSpPr>
      <xdr:spPr>
        <a:xfrm flipV="1">
          <a:off x="18656300" y="689705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D7EC453B-B1C2-4192-88E7-9F14E979B582}"/>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BB6C52FB-67A9-4528-B59D-C6E66F5E4296}"/>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287F73F6-46D4-4A2B-9AE5-B47786228193}"/>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BA24D58A-9E51-40FA-9437-8908EDF3CC40}"/>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145813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521E1F0D-16A9-4279-8C37-08DB130C9B4C}"/>
            </a:ext>
          </a:extLst>
        </xdr:cNvPr>
        <xdr:cNvSpPr txBox="1"/>
      </xdr:nvSpPr>
      <xdr:spPr>
        <a:xfrm>
          <a:off x="21075727"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74693</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5BF59196-6949-481D-973E-B0FEFF589128}"/>
            </a:ext>
          </a:extLst>
        </xdr:cNvPr>
        <xdr:cNvSpPr txBox="1"/>
      </xdr:nvSpPr>
      <xdr:spPr>
        <a:xfrm>
          <a:off x="20199427"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80980</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AE0FA409-2290-4E99-8890-E8BFBCD23E49}"/>
            </a:ext>
          </a:extLst>
        </xdr:cNvPr>
        <xdr:cNvSpPr txBox="1"/>
      </xdr:nvSpPr>
      <xdr:spPr>
        <a:xfrm>
          <a:off x="19310427" y="693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86695</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CAFE5C1A-CF32-4064-9A08-395972EA4B6A}"/>
            </a:ext>
          </a:extLst>
        </xdr:cNvPr>
        <xdr:cNvSpPr txBox="1"/>
      </xdr:nvSpPr>
      <xdr:spPr>
        <a:xfrm>
          <a:off x="18421427" y="69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9E8EC9B7-79B0-46FA-824C-AC19DE4353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0304E45B-617C-460A-B7AE-7407358A7BF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66ED60A8-89E3-4B4E-B17C-3ECFC79EBCB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08CD2D7A-D0F6-4DA4-B534-BE8A72A4221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6179FC70-0873-4DDB-81D7-81068598A8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D76119CF-4F8B-4529-9EDF-CB1581ECC96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46C20377-B510-4B2F-B655-2CA7A71944F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E3E1AA50-0FB7-4BA4-96A8-1DCD0DDDC32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02DEE489-7ECE-4868-A761-EBD30A13F2C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7A6427F9-DDB1-4FD4-9AF9-AD9957D04F6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D1D47D5B-A89F-4E4C-9033-90FA1B24F8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2BF09F1D-8BA2-4243-B02C-03E3E8BA923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4F22ABBB-C60E-441C-9187-405258D73E4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D3182438-1DCD-4EE1-86B3-F83A4B89F04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A6E3CDD3-A2AE-48D9-B9C9-1C41F5A1777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C3476257-7279-4098-AF35-4C97300993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CFE65313-E304-472F-93CF-DFD9984469B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D7EB667D-DBD4-4F81-8AA6-F9B84D852DA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C377DDFF-45FF-4871-BBD2-8FEF305495E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CFCD3ED6-8CC8-486C-8B42-9487271B108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9C299834-5C78-42AC-85D2-B742EDFB82D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268D26D5-D6C9-4502-9F39-2C41F2E2212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6F888F80-3E96-4D7F-9336-5ECF2EA95B8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F40F5057-404C-447F-A5F8-8C94F12D3B9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A60A5F4C-9083-4C61-BCA9-2E4B379A184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4A211148-9437-4506-8177-2E329A569B6A}"/>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学校施設】&#10;有形固定資産減価償却率最小値テキスト">
          <a:extLst>
            <a:ext uri="{FF2B5EF4-FFF2-40B4-BE49-F238E27FC236}">
              <a16:creationId xmlns:a16="http://schemas.microsoft.com/office/drawing/2014/main" id="{DD523955-FBE4-4DB7-94D6-ADA92B96F86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08B28EE1-633D-46BF-85E9-1D5F4BCDCD0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A7399769-A96F-4C76-ADBE-04A63286B508}"/>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1" name="直線コネクタ 530">
          <a:extLst>
            <a:ext uri="{FF2B5EF4-FFF2-40B4-BE49-F238E27FC236}">
              <a16:creationId xmlns:a16="http://schemas.microsoft.com/office/drawing/2014/main" id="{C930461E-0C17-47CF-8DF3-0D5985336DE7}"/>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52D912C3-69C5-4428-BB49-17E735A3033D}"/>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3" name="フローチャート: 判断 532">
          <a:extLst>
            <a:ext uri="{FF2B5EF4-FFF2-40B4-BE49-F238E27FC236}">
              <a16:creationId xmlns:a16="http://schemas.microsoft.com/office/drawing/2014/main" id="{FE62EE5F-EBBB-401F-BD25-1254D58D1F52}"/>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4" name="フローチャート: 判断 533">
          <a:extLst>
            <a:ext uri="{FF2B5EF4-FFF2-40B4-BE49-F238E27FC236}">
              <a16:creationId xmlns:a16="http://schemas.microsoft.com/office/drawing/2014/main" id="{E096D035-524C-417A-8313-3BE836AE479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5" name="フローチャート: 判断 534">
          <a:extLst>
            <a:ext uri="{FF2B5EF4-FFF2-40B4-BE49-F238E27FC236}">
              <a16:creationId xmlns:a16="http://schemas.microsoft.com/office/drawing/2014/main" id="{1637D042-E346-4B42-BF04-5492D15F2D72}"/>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6" name="フローチャート: 判断 535">
          <a:extLst>
            <a:ext uri="{FF2B5EF4-FFF2-40B4-BE49-F238E27FC236}">
              <a16:creationId xmlns:a16="http://schemas.microsoft.com/office/drawing/2014/main" id="{E6A24D10-491B-42CD-AAEC-57FF271D77EA}"/>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7" name="フローチャート: 判断 536">
          <a:extLst>
            <a:ext uri="{FF2B5EF4-FFF2-40B4-BE49-F238E27FC236}">
              <a16:creationId xmlns:a16="http://schemas.microsoft.com/office/drawing/2014/main" id="{D307BAFE-7044-4501-B74F-9FF62F4CFCA4}"/>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8314DA8-1202-4266-ADB7-E9AFFB030FA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7E33CE51-911D-4C46-8FA5-516FCBC221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917A29F-7009-4337-9D8C-4B42ADDB6F7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A034F31-BAF6-4932-945E-691F576C9E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E288734-0111-4D43-AEA0-606E20FA03B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76563</xdr:rowOff>
    </xdr:from>
    <xdr:to>
      <xdr:col>85</xdr:col>
      <xdr:colOff>177800</xdr:colOff>
      <xdr:row>62</xdr:row>
      <xdr:rowOff>6713</xdr:rowOff>
    </xdr:to>
    <xdr:sp macro="" textlink="">
      <xdr:nvSpPr>
        <xdr:cNvPr id="543" name="楕円 542">
          <a:extLst>
            <a:ext uri="{FF2B5EF4-FFF2-40B4-BE49-F238E27FC236}">
              <a16:creationId xmlns:a16="http://schemas.microsoft.com/office/drawing/2014/main" id="{9D45AED9-EAB5-4BDF-88EC-723A7E70732D}"/>
            </a:ext>
          </a:extLst>
        </xdr:cNvPr>
        <xdr:cNvSpPr/>
      </xdr:nvSpPr>
      <xdr:spPr>
        <a:xfrm>
          <a:off x="162687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54990</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315FE8B8-9CE6-48CF-AB32-194D16DA6D10}"/>
            </a:ext>
          </a:extLst>
        </xdr:cNvPr>
        <xdr:cNvSpPr txBox="1"/>
      </xdr:nvSpPr>
      <xdr:spPr>
        <a:xfrm>
          <a:off x="16357600"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32476</xdr:rowOff>
    </xdr:from>
    <xdr:to>
      <xdr:col>81</xdr:col>
      <xdr:colOff>101600</xdr:colOff>
      <xdr:row>61</xdr:row>
      <xdr:rowOff>134076</xdr:rowOff>
    </xdr:to>
    <xdr:sp macro="" textlink="">
      <xdr:nvSpPr>
        <xdr:cNvPr id="545" name="楕円 544">
          <a:extLst>
            <a:ext uri="{FF2B5EF4-FFF2-40B4-BE49-F238E27FC236}">
              <a16:creationId xmlns:a16="http://schemas.microsoft.com/office/drawing/2014/main" id="{CA8EBFA5-47CB-425E-B838-FB4FF74EB63C}"/>
            </a:ext>
          </a:extLst>
        </xdr:cNvPr>
        <xdr:cNvSpPr/>
      </xdr:nvSpPr>
      <xdr:spPr>
        <a:xfrm>
          <a:off x="15430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83276</xdr:rowOff>
    </xdr:from>
    <xdr:to>
      <xdr:col>85</xdr:col>
      <xdr:colOff>127000</xdr:colOff>
      <xdr:row>61</xdr:row>
      <xdr:rowOff>127363</xdr:rowOff>
    </xdr:to>
    <xdr:cxnSp macro="">
      <xdr:nvCxnSpPr>
        <xdr:cNvPr id="546" name="直線コネクタ 545">
          <a:extLst>
            <a:ext uri="{FF2B5EF4-FFF2-40B4-BE49-F238E27FC236}">
              <a16:creationId xmlns:a16="http://schemas.microsoft.com/office/drawing/2014/main" id="{B7AE9A98-5D56-46F4-BF9B-D9553AA9A35E}"/>
            </a:ext>
          </a:extLst>
        </xdr:cNvPr>
        <xdr:cNvCxnSpPr/>
      </xdr:nvCxnSpPr>
      <xdr:spPr>
        <a:xfrm>
          <a:off x="15481300" y="1054172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25944</xdr:rowOff>
    </xdr:from>
    <xdr:to>
      <xdr:col>76</xdr:col>
      <xdr:colOff>165100</xdr:colOff>
      <xdr:row>62</xdr:row>
      <xdr:rowOff>127544</xdr:rowOff>
    </xdr:to>
    <xdr:sp macro="" textlink="">
      <xdr:nvSpPr>
        <xdr:cNvPr id="547" name="楕円 546">
          <a:extLst>
            <a:ext uri="{FF2B5EF4-FFF2-40B4-BE49-F238E27FC236}">
              <a16:creationId xmlns:a16="http://schemas.microsoft.com/office/drawing/2014/main" id="{4CFD0A0A-AFA1-4EA4-AD2D-7DB99EFCF61C}"/>
            </a:ext>
          </a:extLst>
        </xdr:cNvPr>
        <xdr:cNvSpPr/>
      </xdr:nvSpPr>
      <xdr:spPr>
        <a:xfrm>
          <a:off x="14541500" y="106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83276</xdr:rowOff>
    </xdr:from>
    <xdr:to>
      <xdr:col>81</xdr:col>
      <xdr:colOff>50800</xdr:colOff>
      <xdr:row>62</xdr:row>
      <xdr:rowOff>76744</xdr:rowOff>
    </xdr:to>
    <xdr:cxnSp macro="">
      <xdr:nvCxnSpPr>
        <xdr:cNvPr id="548" name="直線コネクタ 547">
          <a:extLst>
            <a:ext uri="{FF2B5EF4-FFF2-40B4-BE49-F238E27FC236}">
              <a16:creationId xmlns:a16="http://schemas.microsoft.com/office/drawing/2014/main" id="{1ABBDCD1-CE72-439A-A396-B43D02DE7F53}"/>
            </a:ext>
          </a:extLst>
        </xdr:cNvPr>
        <xdr:cNvCxnSpPr/>
      </xdr:nvCxnSpPr>
      <xdr:spPr>
        <a:xfrm flipV="1">
          <a:off x="14592300" y="10541726"/>
          <a:ext cx="889000" cy="16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549" name="楕円 548">
          <a:extLst>
            <a:ext uri="{FF2B5EF4-FFF2-40B4-BE49-F238E27FC236}">
              <a16:creationId xmlns:a16="http://schemas.microsoft.com/office/drawing/2014/main" id="{C60732F6-EE78-43F1-92C9-8A617E6E8AA0}"/>
            </a:ext>
          </a:extLst>
        </xdr:cNvPr>
        <xdr:cNvSpPr/>
      </xdr:nvSpPr>
      <xdr:spPr>
        <a:xfrm>
          <a:off x="13652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62</xdr:row>
      <xdr:rowOff>76744</xdr:rowOff>
    </xdr:to>
    <xdr:cxnSp macro="">
      <xdr:nvCxnSpPr>
        <xdr:cNvPr id="550" name="直線コネクタ 549">
          <a:extLst>
            <a:ext uri="{FF2B5EF4-FFF2-40B4-BE49-F238E27FC236}">
              <a16:creationId xmlns:a16="http://schemas.microsoft.com/office/drawing/2014/main" id="{26104B11-AA90-4C15-A7FE-8885B3345AB5}"/>
            </a:ext>
          </a:extLst>
        </xdr:cNvPr>
        <xdr:cNvCxnSpPr/>
      </xdr:nvCxnSpPr>
      <xdr:spPr>
        <a:xfrm>
          <a:off x="13703300" y="10499272"/>
          <a:ext cx="889000" cy="20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119017</xdr:rowOff>
    </xdr:from>
    <xdr:to>
      <xdr:col>67</xdr:col>
      <xdr:colOff>101600</xdr:colOff>
      <xdr:row>61</xdr:row>
      <xdr:rowOff>49167</xdr:rowOff>
    </xdr:to>
    <xdr:sp macro="" textlink="">
      <xdr:nvSpPr>
        <xdr:cNvPr id="551" name="楕円 550">
          <a:extLst>
            <a:ext uri="{FF2B5EF4-FFF2-40B4-BE49-F238E27FC236}">
              <a16:creationId xmlns:a16="http://schemas.microsoft.com/office/drawing/2014/main" id="{214DD2EF-4BA3-45D7-87FE-284D9E1CDA8D}"/>
            </a:ext>
          </a:extLst>
        </xdr:cNvPr>
        <xdr:cNvSpPr/>
      </xdr:nvSpPr>
      <xdr:spPr>
        <a:xfrm>
          <a:off x="12763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169817</xdr:rowOff>
    </xdr:from>
    <xdr:to>
      <xdr:col>71</xdr:col>
      <xdr:colOff>177800</xdr:colOff>
      <xdr:row>61</xdr:row>
      <xdr:rowOff>40822</xdr:rowOff>
    </xdr:to>
    <xdr:cxnSp macro="">
      <xdr:nvCxnSpPr>
        <xdr:cNvPr id="552" name="直線コネクタ 551">
          <a:extLst>
            <a:ext uri="{FF2B5EF4-FFF2-40B4-BE49-F238E27FC236}">
              <a16:creationId xmlns:a16="http://schemas.microsoft.com/office/drawing/2014/main" id="{87723ABF-08DD-439B-B5A3-CB375BCE4C1E}"/>
            </a:ext>
          </a:extLst>
        </xdr:cNvPr>
        <xdr:cNvCxnSpPr/>
      </xdr:nvCxnSpPr>
      <xdr:spPr>
        <a:xfrm>
          <a:off x="12814300" y="1045681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3" name="n_1aveValue【学校施設】&#10;有形固定資産減価償却率">
          <a:extLst>
            <a:ext uri="{FF2B5EF4-FFF2-40B4-BE49-F238E27FC236}">
              <a16:creationId xmlns:a16="http://schemas.microsoft.com/office/drawing/2014/main" id="{5C0A4391-C0EE-4DFD-A389-8CB1BC7042F8}"/>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4" name="n_2aveValue【学校施設】&#10;有形固定資産減価償却率">
          <a:extLst>
            <a:ext uri="{FF2B5EF4-FFF2-40B4-BE49-F238E27FC236}">
              <a16:creationId xmlns:a16="http://schemas.microsoft.com/office/drawing/2014/main" id="{853FA72A-567F-4863-AC27-12C546CA7875}"/>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5" name="n_3aveValue【学校施設】&#10;有形固定資産減価償却率">
          <a:extLst>
            <a:ext uri="{FF2B5EF4-FFF2-40B4-BE49-F238E27FC236}">
              <a16:creationId xmlns:a16="http://schemas.microsoft.com/office/drawing/2014/main" id="{D14454C7-01C9-4359-99D2-9F35E1C00FED}"/>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56" name="n_4aveValue【学校施設】&#10;有形固定資産減価償却率">
          <a:extLst>
            <a:ext uri="{FF2B5EF4-FFF2-40B4-BE49-F238E27FC236}">
              <a16:creationId xmlns:a16="http://schemas.microsoft.com/office/drawing/2014/main" id="{9562E4D2-F23D-4F52-A804-8B13043D6A73}"/>
            </a:ext>
          </a:extLst>
        </xdr:cNvPr>
        <xdr:cNvSpPr txBox="1"/>
      </xdr:nvSpPr>
      <xdr:spPr>
        <a:xfrm>
          <a:off x="12611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125203</xdr:rowOff>
    </xdr:from>
    <xdr:ext cx="405111" cy="259045"/>
    <xdr:sp macro="" textlink="">
      <xdr:nvSpPr>
        <xdr:cNvPr id="557" name="n_1mainValue【学校施設】&#10;有形固定資産減価償却率">
          <a:extLst>
            <a:ext uri="{FF2B5EF4-FFF2-40B4-BE49-F238E27FC236}">
              <a16:creationId xmlns:a16="http://schemas.microsoft.com/office/drawing/2014/main" id="{89BA1FB8-5320-476D-8DFF-253699DDBD7D}"/>
            </a:ext>
          </a:extLst>
        </xdr:cNvPr>
        <xdr:cNvSpPr txBox="1"/>
      </xdr:nvSpPr>
      <xdr:spPr>
        <a:xfrm>
          <a:off x="152660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118671</xdr:rowOff>
    </xdr:from>
    <xdr:ext cx="405111" cy="259045"/>
    <xdr:sp macro="" textlink="">
      <xdr:nvSpPr>
        <xdr:cNvPr id="558" name="n_2mainValue【学校施設】&#10;有形固定資産減価償却率">
          <a:extLst>
            <a:ext uri="{FF2B5EF4-FFF2-40B4-BE49-F238E27FC236}">
              <a16:creationId xmlns:a16="http://schemas.microsoft.com/office/drawing/2014/main" id="{B28322CF-F465-4487-8901-31F06C998E12}"/>
            </a:ext>
          </a:extLst>
        </xdr:cNvPr>
        <xdr:cNvSpPr txBox="1"/>
      </xdr:nvSpPr>
      <xdr:spPr>
        <a:xfrm>
          <a:off x="14389744" y="1074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559" name="n_3mainValue【学校施設】&#10;有形固定資産減価償却率">
          <a:extLst>
            <a:ext uri="{FF2B5EF4-FFF2-40B4-BE49-F238E27FC236}">
              <a16:creationId xmlns:a16="http://schemas.microsoft.com/office/drawing/2014/main" id="{65A1AB70-0E9B-4A53-A607-9B32E38C442B}"/>
            </a:ext>
          </a:extLst>
        </xdr:cNvPr>
        <xdr:cNvSpPr txBox="1"/>
      </xdr:nvSpPr>
      <xdr:spPr>
        <a:xfrm>
          <a:off x="13500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65694</xdr:rowOff>
    </xdr:from>
    <xdr:ext cx="405111" cy="259045"/>
    <xdr:sp macro="" textlink="">
      <xdr:nvSpPr>
        <xdr:cNvPr id="560" name="n_4mainValue【学校施設】&#10;有形固定資産減価償却率">
          <a:extLst>
            <a:ext uri="{FF2B5EF4-FFF2-40B4-BE49-F238E27FC236}">
              <a16:creationId xmlns:a16="http://schemas.microsoft.com/office/drawing/2014/main" id="{628964E0-7639-486B-AD1F-A93E5382178D}"/>
            </a:ext>
          </a:extLst>
        </xdr:cNvPr>
        <xdr:cNvSpPr txBox="1"/>
      </xdr:nvSpPr>
      <xdr:spPr>
        <a:xfrm>
          <a:off x="12611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FCE25C98-77B3-4B40-9D2B-0AEB14EC04E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5CFF8A0-0167-4EBB-9323-E921EE218FF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7FC9A5A1-8E11-420E-A7B1-D0BF3A4190F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3A68367C-1071-4E60-A4B3-38C4FBF637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C6C78D8-8B76-44D8-AC1D-DEF37C82B7C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E98A3A50-0978-4581-AE7C-F03267C0580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A475A7EA-9DFE-47BD-B033-AB043FBC04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3E669737-10E1-495A-A44D-EE2496D4307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2A0F196F-6700-4FC4-9F3A-3187D17E2A6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9FF0219E-9CFC-4AAD-BCA4-AD27F6A424E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DE9564FF-98A3-4187-8C62-8DEE2B99E566}"/>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8EFDCE96-A763-4813-B35C-26FCF1E56C43}"/>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0672E9E8-D756-42B9-B1C2-FCAC1FC7A63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4" name="テキスト ボックス 573">
          <a:extLst>
            <a:ext uri="{FF2B5EF4-FFF2-40B4-BE49-F238E27FC236}">
              <a16:creationId xmlns:a16="http://schemas.microsoft.com/office/drawing/2014/main" id="{70273212-996B-4DE0-85DF-D8766CA64C7E}"/>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401DC10B-2411-4ACE-A55D-9DA38713FDA9}"/>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6" name="テキスト ボックス 575">
          <a:extLst>
            <a:ext uri="{FF2B5EF4-FFF2-40B4-BE49-F238E27FC236}">
              <a16:creationId xmlns:a16="http://schemas.microsoft.com/office/drawing/2014/main" id="{4D37D3E0-FBF6-424F-BE16-12EB8C7B867C}"/>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13EE03AD-A328-4E09-9009-BD784558CA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8" name="テキスト ボックス 577">
          <a:extLst>
            <a:ext uri="{FF2B5EF4-FFF2-40B4-BE49-F238E27FC236}">
              <a16:creationId xmlns:a16="http://schemas.microsoft.com/office/drawing/2014/main" id="{DDF0C87B-65C2-47DC-A8A7-FF57101D578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3F5B2D4D-D19C-48D1-9359-FE002A6E186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0" name="直線コネクタ 579">
          <a:extLst>
            <a:ext uri="{FF2B5EF4-FFF2-40B4-BE49-F238E27FC236}">
              <a16:creationId xmlns:a16="http://schemas.microsoft.com/office/drawing/2014/main" id="{09D59E31-88DD-4C50-94CD-1D613BF5196F}"/>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1" name="【学校施設】&#10;一人当たり面積最小値テキスト">
          <a:extLst>
            <a:ext uri="{FF2B5EF4-FFF2-40B4-BE49-F238E27FC236}">
              <a16:creationId xmlns:a16="http://schemas.microsoft.com/office/drawing/2014/main" id="{67277710-74E7-4ED6-B9DF-2B5F7FD3FCE6}"/>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2" name="直線コネクタ 581">
          <a:extLst>
            <a:ext uri="{FF2B5EF4-FFF2-40B4-BE49-F238E27FC236}">
              <a16:creationId xmlns:a16="http://schemas.microsoft.com/office/drawing/2014/main" id="{C91635FF-2041-400D-8B5A-93D16667264B}"/>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3" name="【学校施設】&#10;一人当たり面積最大値テキスト">
          <a:extLst>
            <a:ext uri="{FF2B5EF4-FFF2-40B4-BE49-F238E27FC236}">
              <a16:creationId xmlns:a16="http://schemas.microsoft.com/office/drawing/2014/main" id="{EF6B0613-EB47-45AB-9970-51E84B088F81}"/>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4" name="直線コネクタ 583">
          <a:extLst>
            <a:ext uri="{FF2B5EF4-FFF2-40B4-BE49-F238E27FC236}">
              <a16:creationId xmlns:a16="http://schemas.microsoft.com/office/drawing/2014/main" id="{E90CF8F3-DEE5-40B0-886E-3CD2778805CB}"/>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5" name="【学校施設】&#10;一人当たり面積平均値テキスト">
          <a:extLst>
            <a:ext uri="{FF2B5EF4-FFF2-40B4-BE49-F238E27FC236}">
              <a16:creationId xmlns:a16="http://schemas.microsoft.com/office/drawing/2014/main" id="{81886AE5-43DF-4195-B4DE-A749DC77576B}"/>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6" name="フローチャート: 判断 585">
          <a:extLst>
            <a:ext uri="{FF2B5EF4-FFF2-40B4-BE49-F238E27FC236}">
              <a16:creationId xmlns:a16="http://schemas.microsoft.com/office/drawing/2014/main" id="{592FA183-9C27-4A8F-BD6A-7DCBE279548E}"/>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7" name="フローチャート: 判断 586">
          <a:extLst>
            <a:ext uri="{FF2B5EF4-FFF2-40B4-BE49-F238E27FC236}">
              <a16:creationId xmlns:a16="http://schemas.microsoft.com/office/drawing/2014/main" id="{1B13E698-3300-4C23-B07E-874200BB5462}"/>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88" name="フローチャート: 判断 587">
          <a:extLst>
            <a:ext uri="{FF2B5EF4-FFF2-40B4-BE49-F238E27FC236}">
              <a16:creationId xmlns:a16="http://schemas.microsoft.com/office/drawing/2014/main" id="{134D86B2-D9FF-4FBC-8321-B2AC698E9F35}"/>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89" name="フローチャート: 判断 588">
          <a:extLst>
            <a:ext uri="{FF2B5EF4-FFF2-40B4-BE49-F238E27FC236}">
              <a16:creationId xmlns:a16="http://schemas.microsoft.com/office/drawing/2014/main" id="{885AAEDF-343C-4DBD-9032-A41547F1E482}"/>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0" name="フローチャート: 判断 589">
          <a:extLst>
            <a:ext uri="{FF2B5EF4-FFF2-40B4-BE49-F238E27FC236}">
              <a16:creationId xmlns:a16="http://schemas.microsoft.com/office/drawing/2014/main" id="{27AE1095-0601-47C7-BDB0-E4B314C58D96}"/>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1A3C7D27-095B-4456-A6E4-50BD6F93E0A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CF1804CF-02FA-4937-A84B-B3EC06C0B5B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7B24352E-D832-4ED0-A92C-F0B643901DF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6AB029A-69D6-4330-9239-D5E146F03C9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E11FC20F-69F1-4698-A198-918C6CA1533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28239</xdr:rowOff>
    </xdr:from>
    <xdr:to>
      <xdr:col>116</xdr:col>
      <xdr:colOff>114300</xdr:colOff>
      <xdr:row>62</xdr:row>
      <xdr:rowOff>129839</xdr:rowOff>
    </xdr:to>
    <xdr:sp macro="" textlink="">
      <xdr:nvSpPr>
        <xdr:cNvPr id="596" name="楕円 595">
          <a:extLst>
            <a:ext uri="{FF2B5EF4-FFF2-40B4-BE49-F238E27FC236}">
              <a16:creationId xmlns:a16="http://schemas.microsoft.com/office/drawing/2014/main" id="{34133CA5-2298-42D4-A85C-D7F07AFB9AB2}"/>
            </a:ext>
          </a:extLst>
        </xdr:cNvPr>
        <xdr:cNvSpPr/>
      </xdr:nvSpPr>
      <xdr:spPr>
        <a:xfrm>
          <a:off x="22110700" y="1065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114616</xdr:rowOff>
    </xdr:from>
    <xdr:ext cx="469744" cy="259045"/>
    <xdr:sp macro="" textlink="">
      <xdr:nvSpPr>
        <xdr:cNvPr id="597" name="【学校施設】&#10;一人当たり面積該当値テキスト">
          <a:extLst>
            <a:ext uri="{FF2B5EF4-FFF2-40B4-BE49-F238E27FC236}">
              <a16:creationId xmlns:a16="http://schemas.microsoft.com/office/drawing/2014/main" id="{1995D98E-3ED4-44A0-A551-5E9B4BD050DA}"/>
            </a:ext>
          </a:extLst>
        </xdr:cNvPr>
        <xdr:cNvSpPr txBox="1"/>
      </xdr:nvSpPr>
      <xdr:spPr>
        <a:xfrm>
          <a:off x="22199600" y="1057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35039</xdr:rowOff>
    </xdr:from>
    <xdr:to>
      <xdr:col>112</xdr:col>
      <xdr:colOff>38100</xdr:colOff>
      <xdr:row>62</xdr:row>
      <xdr:rowOff>136639</xdr:rowOff>
    </xdr:to>
    <xdr:sp macro="" textlink="">
      <xdr:nvSpPr>
        <xdr:cNvPr id="598" name="楕円 597">
          <a:extLst>
            <a:ext uri="{FF2B5EF4-FFF2-40B4-BE49-F238E27FC236}">
              <a16:creationId xmlns:a16="http://schemas.microsoft.com/office/drawing/2014/main" id="{EF275DF4-0482-4AD3-96BE-8FC211FC5D52}"/>
            </a:ext>
          </a:extLst>
        </xdr:cNvPr>
        <xdr:cNvSpPr/>
      </xdr:nvSpPr>
      <xdr:spPr>
        <a:xfrm>
          <a:off x="21272500" y="1066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79039</xdr:rowOff>
    </xdr:from>
    <xdr:to>
      <xdr:col>116</xdr:col>
      <xdr:colOff>63500</xdr:colOff>
      <xdr:row>62</xdr:row>
      <xdr:rowOff>85839</xdr:rowOff>
    </xdr:to>
    <xdr:cxnSp macro="">
      <xdr:nvCxnSpPr>
        <xdr:cNvPr id="599" name="直線コネクタ 598">
          <a:extLst>
            <a:ext uri="{FF2B5EF4-FFF2-40B4-BE49-F238E27FC236}">
              <a16:creationId xmlns:a16="http://schemas.microsoft.com/office/drawing/2014/main" id="{FEA9CA7F-B7DB-4F40-87DC-D20661006917}"/>
            </a:ext>
          </a:extLst>
        </xdr:cNvPr>
        <xdr:cNvCxnSpPr/>
      </xdr:nvCxnSpPr>
      <xdr:spPr>
        <a:xfrm flipV="1">
          <a:off x="21323300" y="10708939"/>
          <a:ext cx="838200" cy="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40012</xdr:rowOff>
    </xdr:from>
    <xdr:to>
      <xdr:col>107</xdr:col>
      <xdr:colOff>101600</xdr:colOff>
      <xdr:row>62</xdr:row>
      <xdr:rowOff>141612</xdr:rowOff>
    </xdr:to>
    <xdr:sp macro="" textlink="">
      <xdr:nvSpPr>
        <xdr:cNvPr id="600" name="楕円 599">
          <a:extLst>
            <a:ext uri="{FF2B5EF4-FFF2-40B4-BE49-F238E27FC236}">
              <a16:creationId xmlns:a16="http://schemas.microsoft.com/office/drawing/2014/main" id="{6D2CCA7A-2EAA-4E17-9D98-321CAEC83735}"/>
            </a:ext>
          </a:extLst>
        </xdr:cNvPr>
        <xdr:cNvSpPr/>
      </xdr:nvSpPr>
      <xdr:spPr>
        <a:xfrm>
          <a:off x="20383500" y="1066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85839</xdr:rowOff>
    </xdr:from>
    <xdr:to>
      <xdr:col>111</xdr:col>
      <xdr:colOff>177800</xdr:colOff>
      <xdr:row>62</xdr:row>
      <xdr:rowOff>90812</xdr:rowOff>
    </xdr:to>
    <xdr:cxnSp macro="">
      <xdr:nvCxnSpPr>
        <xdr:cNvPr id="601" name="直線コネクタ 600">
          <a:extLst>
            <a:ext uri="{FF2B5EF4-FFF2-40B4-BE49-F238E27FC236}">
              <a16:creationId xmlns:a16="http://schemas.microsoft.com/office/drawing/2014/main" id="{D6C35B2A-7CAF-40D9-82CB-076540AFEC63}"/>
            </a:ext>
          </a:extLst>
        </xdr:cNvPr>
        <xdr:cNvCxnSpPr/>
      </xdr:nvCxnSpPr>
      <xdr:spPr>
        <a:xfrm flipV="1">
          <a:off x="20434300" y="10715739"/>
          <a:ext cx="889000" cy="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45498</xdr:rowOff>
    </xdr:from>
    <xdr:to>
      <xdr:col>102</xdr:col>
      <xdr:colOff>165100</xdr:colOff>
      <xdr:row>62</xdr:row>
      <xdr:rowOff>147098</xdr:rowOff>
    </xdr:to>
    <xdr:sp macro="" textlink="">
      <xdr:nvSpPr>
        <xdr:cNvPr id="602" name="楕円 601">
          <a:extLst>
            <a:ext uri="{FF2B5EF4-FFF2-40B4-BE49-F238E27FC236}">
              <a16:creationId xmlns:a16="http://schemas.microsoft.com/office/drawing/2014/main" id="{B42595C8-19AC-491D-9E05-74AAA866D54E}"/>
            </a:ext>
          </a:extLst>
        </xdr:cNvPr>
        <xdr:cNvSpPr/>
      </xdr:nvSpPr>
      <xdr:spPr>
        <a:xfrm>
          <a:off x="19494500" y="1067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90812</xdr:rowOff>
    </xdr:from>
    <xdr:to>
      <xdr:col>107</xdr:col>
      <xdr:colOff>50800</xdr:colOff>
      <xdr:row>62</xdr:row>
      <xdr:rowOff>96298</xdr:rowOff>
    </xdr:to>
    <xdr:cxnSp macro="">
      <xdr:nvCxnSpPr>
        <xdr:cNvPr id="603" name="直線コネクタ 602">
          <a:extLst>
            <a:ext uri="{FF2B5EF4-FFF2-40B4-BE49-F238E27FC236}">
              <a16:creationId xmlns:a16="http://schemas.microsoft.com/office/drawing/2014/main" id="{087DFE7D-D18D-456D-B440-75C90372D431}"/>
            </a:ext>
          </a:extLst>
        </xdr:cNvPr>
        <xdr:cNvCxnSpPr/>
      </xdr:nvCxnSpPr>
      <xdr:spPr>
        <a:xfrm flipV="1">
          <a:off x="19545300" y="10720712"/>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50241</xdr:rowOff>
    </xdr:from>
    <xdr:to>
      <xdr:col>98</xdr:col>
      <xdr:colOff>38100</xdr:colOff>
      <xdr:row>62</xdr:row>
      <xdr:rowOff>151841</xdr:rowOff>
    </xdr:to>
    <xdr:sp macro="" textlink="">
      <xdr:nvSpPr>
        <xdr:cNvPr id="604" name="楕円 603">
          <a:extLst>
            <a:ext uri="{FF2B5EF4-FFF2-40B4-BE49-F238E27FC236}">
              <a16:creationId xmlns:a16="http://schemas.microsoft.com/office/drawing/2014/main" id="{15A9C1AD-01F0-4CC9-83C8-2BDFA7B2F279}"/>
            </a:ext>
          </a:extLst>
        </xdr:cNvPr>
        <xdr:cNvSpPr/>
      </xdr:nvSpPr>
      <xdr:spPr>
        <a:xfrm>
          <a:off x="18605500" y="1068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96298</xdr:rowOff>
    </xdr:from>
    <xdr:to>
      <xdr:col>102</xdr:col>
      <xdr:colOff>114300</xdr:colOff>
      <xdr:row>62</xdr:row>
      <xdr:rowOff>101041</xdr:rowOff>
    </xdr:to>
    <xdr:cxnSp macro="">
      <xdr:nvCxnSpPr>
        <xdr:cNvPr id="605" name="直線コネクタ 604">
          <a:extLst>
            <a:ext uri="{FF2B5EF4-FFF2-40B4-BE49-F238E27FC236}">
              <a16:creationId xmlns:a16="http://schemas.microsoft.com/office/drawing/2014/main" id="{76A46B21-1AF0-4AB1-B01A-3959E49DD137}"/>
            </a:ext>
          </a:extLst>
        </xdr:cNvPr>
        <xdr:cNvCxnSpPr/>
      </xdr:nvCxnSpPr>
      <xdr:spPr>
        <a:xfrm flipV="1">
          <a:off x="18656300" y="10726198"/>
          <a:ext cx="889000" cy="4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6" name="n_1aveValue【学校施設】&#10;一人当たり面積">
          <a:extLst>
            <a:ext uri="{FF2B5EF4-FFF2-40B4-BE49-F238E27FC236}">
              <a16:creationId xmlns:a16="http://schemas.microsoft.com/office/drawing/2014/main" id="{B8D4F61C-1C6F-4947-AA37-D67FAD041A38}"/>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7" name="n_2aveValue【学校施設】&#10;一人当たり面積">
          <a:extLst>
            <a:ext uri="{FF2B5EF4-FFF2-40B4-BE49-F238E27FC236}">
              <a16:creationId xmlns:a16="http://schemas.microsoft.com/office/drawing/2014/main" id="{C4A155FB-6131-487D-8E42-55464167F212}"/>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08" name="n_3aveValue【学校施設】&#10;一人当たり面積">
          <a:extLst>
            <a:ext uri="{FF2B5EF4-FFF2-40B4-BE49-F238E27FC236}">
              <a16:creationId xmlns:a16="http://schemas.microsoft.com/office/drawing/2014/main" id="{E23AF2ED-BB50-484A-937E-640E870149D7}"/>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609" name="n_4aveValue【学校施設】&#10;一人当たり面積">
          <a:extLst>
            <a:ext uri="{FF2B5EF4-FFF2-40B4-BE49-F238E27FC236}">
              <a16:creationId xmlns:a16="http://schemas.microsoft.com/office/drawing/2014/main" id="{C08C1789-8684-4F83-B2C0-7F2EC3FAB049}"/>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127766</xdr:rowOff>
    </xdr:from>
    <xdr:ext cx="469744" cy="259045"/>
    <xdr:sp macro="" textlink="">
      <xdr:nvSpPr>
        <xdr:cNvPr id="610" name="n_1mainValue【学校施設】&#10;一人当たり面積">
          <a:extLst>
            <a:ext uri="{FF2B5EF4-FFF2-40B4-BE49-F238E27FC236}">
              <a16:creationId xmlns:a16="http://schemas.microsoft.com/office/drawing/2014/main" id="{8A9956FF-FEF9-455F-A858-B6E344DFD180}"/>
            </a:ext>
          </a:extLst>
        </xdr:cNvPr>
        <xdr:cNvSpPr txBox="1"/>
      </xdr:nvSpPr>
      <xdr:spPr>
        <a:xfrm>
          <a:off x="21075727" y="1075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132739</xdr:rowOff>
    </xdr:from>
    <xdr:ext cx="469744" cy="259045"/>
    <xdr:sp macro="" textlink="">
      <xdr:nvSpPr>
        <xdr:cNvPr id="611" name="n_2mainValue【学校施設】&#10;一人当たり面積">
          <a:extLst>
            <a:ext uri="{FF2B5EF4-FFF2-40B4-BE49-F238E27FC236}">
              <a16:creationId xmlns:a16="http://schemas.microsoft.com/office/drawing/2014/main" id="{0047298C-3259-424F-8BAE-BEF480DB79FD}"/>
            </a:ext>
          </a:extLst>
        </xdr:cNvPr>
        <xdr:cNvSpPr txBox="1"/>
      </xdr:nvSpPr>
      <xdr:spPr>
        <a:xfrm>
          <a:off x="20199427" y="1076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138225</xdr:rowOff>
    </xdr:from>
    <xdr:ext cx="469744" cy="259045"/>
    <xdr:sp macro="" textlink="">
      <xdr:nvSpPr>
        <xdr:cNvPr id="612" name="n_3mainValue【学校施設】&#10;一人当たり面積">
          <a:extLst>
            <a:ext uri="{FF2B5EF4-FFF2-40B4-BE49-F238E27FC236}">
              <a16:creationId xmlns:a16="http://schemas.microsoft.com/office/drawing/2014/main" id="{687A62E5-AB4E-4A35-86EC-D0F9216BEC27}"/>
            </a:ext>
          </a:extLst>
        </xdr:cNvPr>
        <xdr:cNvSpPr txBox="1"/>
      </xdr:nvSpPr>
      <xdr:spPr>
        <a:xfrm>
          <a:off x="19310427" y="1076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142968</xdr:rowOff>
    </xdr:from>
    <xdr:ext cx="469744" cy="259045"/>
    <xdr:sp macro="" textlink="">
      <xdr:nvSpPr>
        <xdr:cNvPr id="613" name="n_4mainValue【学校施設】&#10;一人当たり面積">
          <a:extLst>
            <a:ext uri="{FF2B5EF4-FFF2-40B4-BE49-F238E27FC236}">
              <a16:creationId xmlns:a16="http://schemas.microsoft.com/office/drawing/2014/main" id="{206CE458-6E37-4B3E-AE23-BCEF7486C726}"/>
            </a:ext>
          </a:extLst>
        </xdr:cNvPr>
        <xdr:cNvSpPr txBox="1"/>
      </xdr:nvSpPr>
      <xdr:spPr>
        <a:xfrm>
          <a:off x="18421427" y="1077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2A5F6998-A6EB-4E2C-9172-B332213BE9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4BC51307-C8B6-4E43-9636-58470C87FD2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6FFC33FB-6603-4C53-A913-D7874781F19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5DD463E0-22CF-4B5C-8E2A-96906713CE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E40C06F6-6BCD-438B-90EE-1712C88CC2D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8683AEB8-14FC-4711-B179-BACCFEC6578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C16CFCD-63AE-493B-BC45-0AB1890DDCA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48819C2F-0CCC-49F0-B96B-F8858EF0A35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000645EE-ADDF-4239-9D92-00DBAAEF88E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8E65D72D-3F91-4CB7-B48F-90C042414CD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82B71FB9-CD8F-41BF-9987-82B6C3F002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51CD8430-3EDE-4AF3-A4E1-045C9EFAB9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C71528A2-FC3F-4AB8-9EA0-61C46E1F79F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33AED750-2BAC-4598-BB12-65616BCE2C3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ECFB835B-9EFD-4956-A73A-E111EC6CF87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1EFC9BA1-5FDF-40DE-A8E2-1DFA6A06E7C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4F49D459-C816-4D58-BD48-66692B3F185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C6D2D610-73F0-4EF4-A05F-D33254E1A18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6B535B0C-972B-4BB5-98C8-967601894B9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AA91EF65-F0E6-434F-B885-DB419872119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CDC1CC9D-C71D-44A3-B413-A8A2B04604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F273A53A-5188-4698-9618-09987350878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BF251E9F-1ED3-4C3B-BB55-B9E6FE16F4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ECC6D8A-FD34-4FA3-B9FC-E6A891F6440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BA0895B4-F536-49FA-8AB7-F39311655D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EAC72110-F809-4EE0-96CC-FFA0F89A5B0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0D643173-F779-444D-B5C5-ABCE8730D02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1" name="直線コネクタ 640">
          <a:extLst>
            <a:ext uri="{FF2B5EF4-FFF2-40B4-BE49-F238E27FC236}">
              <a16:creationId xmlns:a16="http://schemas.microsoft.com/office/drawing/2014/main" id="{5EEA01CD-4E6F-49CA-804F-5D85461AF6F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2" name="テキスト ボックス 641">
          <a:extLst>
            <a:ext uri="{FF2B5EF4-FFF2-40B4-BE49-F238E27FC236}">
              <a16:creationId xmlns:a16="http://schemas.microsoft.com/office/drawing/2014/main" id="{31572E12-A6B4-43FF-B2B9-BDEA89292D1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3" name="直線コネクタ 642">
          <a:extLst>
            <a:ext uri="{FF2B5EF4-FFF2-40B4-BE49-F238E27FC236}">
              <a16:creationId xmlns:a16="http://schemas.microsoft.com/office/drawing/2014/main" id="{E06B0D65-B15F-47EA-97DF-E7B2F35C4D6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4" name="テキスト ボックス 643">
          <a:extLst>
            <a:ext uri="{FF2B5EF4-FFF2-40B4-BE49-F238E27FC236}">
              <a16:creationId xmlns:a16="http://schemas.microsoft.com/office/drawing/2014/main" id="{DBFC2598-C2F8-4B9B-AA8D-C1191042C62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5" name="直線コネクタ 644">
          <a:extLst>
            <a:ext uri="{FF2B5EF4-FFF2-40B4-BE49-F238E27FC236}">
              <a16:creationId xmlns:a16="http://schemas.microsoft.com/office/drawing/2014/main" id="{4F09A1C7-EB69-4171-B307-ECA3CC52F96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6" name="テキスト ボックス 645">
          <a:extLst>
            <a:ext uri="{FF2B5EF4-FFF2-40B4-BE49-F238E27FC236}">
              <a16:creationId xmlns:a16="http://schemas.microsoft.com/office/drawing/2014/main" id="{C090EB6E-F3A4-4B37-BA3D-A06BADA2C21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7" name="直線コネクタ 646">
          <a:extLst>
            <a:ext uri="{FF2B5EF4-FFF2-40B4-BE49-F238E27FC236}">
              <a16:creationId xmlns:a16="http://schemas.microsoft.com/office/drawing/2014/main" id="{702A2518-8698-491E-A1CD-1E5DC65A98A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8" name="テキスト ボックス 647">
          <a:extLst>
            <a:ext uri="{FF2B5EF4-FFF2-40B4-BE49-F238E27FC236}">
              <a16:creationId xmlns:a16="http://schemas.microsoft.com/office/drawing/2014/main" id="{10F89FC7-7F1E-47DA-BEAF-786BFED9636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9" name="直線コネクタ 648">
          <a:extLst>
            <a:ext uri="{FF2B5EF4-FFF2-40B4-BE49-F238E27FC236}">
              <a16:creationId xmlns:a16="http://schemas.microsoft.com/office/drawing/2014/main" id="{E4F9DADE-B1C8-4285-A655-FE1F2C176F1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0" name="テキスト ボックス 649">
          <a:extLst>
            <a:ext uri="{FF2B5EF4-FFF2-40B4-BE49-F238E27FC236}">
              <a16:creationId xmlns:a16="http://schemas.microsoft.com/office/drawing/2014/main" id="{E904049C-801B-4BC3-BFC7-924DB3FC4E3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1" name="直線コネクタ 650">
          <a:extLst>
            <a:ext uri="{FF2B5EF4-FFF2-40B4-BE49-F238E27FC236}">
              <a16:creationId xmlns:a16="http://schemas.microsoft.com/office/drawing/2014/main" id="{4B9918C1-F41F-4CAE-AA4D-819E176206B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2" name="テキスト ボックス 651">
          <a:extLst>
            <a:ext uri="{FF2B5EF4-FFF2-40B4-BE49-F238E27FC236}">
              <a16:creationId xmlns:a16="http://schemas.microsoft.com/office/drawing/2014/main" id="{9EEBFFB0-1148-481A-BFD0-5F7301C54DB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3" name="【公民館】&#10;有形固定資産減価償却率グラフ枠">
          <a:extLst>
            <a:ext uri="{FF2B5EF4-FFF2-40B4-BE49-F238E27FC236}">
              <a16:creationId xmlns:a16="http://schemas.microsoft.com/office/drawing/2014/main" id="{D28C96A7-FCDF-4EE4-8DD8-6A0A5ECBE9E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4" name="直線コネクタ 653">
          <a:extLst>
            <a:ext uri="{FF2B5EF4-FFF2-40B4-BE49-F238E27FC236}">
              <a16:creationId xmlns:a16="http://schemas.microsoft.com/office/drawing/2014/main" id="{8FBF630D-952C-4991-892F-81C6CA5594F6}"/>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5" name="【公民館】&#10;有形固定資産減価償却率最小値テキスト">
          <a:extLst>
            <a:ext uri="{FF2B5EF4-FFF2-40B4-BE49-F238E27FC236}">
              <a16:creationId xmlns:a16="http://schemas.microsoft.com/office/drawing/2014/main" id="{87E76160-B23D-41B3-B581-4A3F0AEA86C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6" name="直線コネクタ 655">
          <a:extLst>
            <a:ext uri="{FF2B5EF4-FFF2-40B4-BE49-F238E27FC236}">
              <a16:creationId xmlns:a16="http://schemas.microsoft.com/office/drawing/2014/main" id="{B78703EB-A746-4034-B8CD-165412BDDDB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7" name="【公民館】&#10;有形固定資産減価償却率最大値テキスト">
          <a:extLst>
            <a:ext uri="{FF2B5EF4-FFF2-40B4-BE49-F238E27FC236}">
              <a16:creationId xmlns:a16="http://schemas.microsoft.com/office/drawing/2014/main" id="{85165CCC-8796-4588-812F-DDD80CB788A8}"/>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58" name="直線コネクタ 657">
          <a:extLst>
            <a:ext uri="{FF2B5EF4-FFF2-40B4-BE49-F238E27FC236}">
              <a16:creationId xmlns:a16="http://schemas.microsoft.com/office/drawing/2014/main" id="{F07EAE39-1EF2-4690-99BF-4ABDB25CD882}"/>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59" name="【公民館】&#10;有形固定資産減価償却率平均値テキスト">
          <a:extLst>
            <a:ext uri="{FF2B5EF4-FFF2-40B4-BE49-F238E27FC236}">
              <a16:creationId xmlns:a16="http://schemas.microsoft.com/office/drawing/2014/main" id="{8C3C3448-E0E4-4609-9683-A69985C8A39D}"/>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0" name="フローチャート: 判断 659">
          <a:extLst>
            <a:ext uri="{FF2B5EF4-FFF2-40B4-BE49-F238E27FC236}">
              <a16:creationId xmlns:a16="http://schemas.microsoft.com/office/drawing/2014/main" id="{84D6D0F9-2E66-4F54-9D79-ABD0A156A2E3}"/>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1" name="フローチャート: 判断 660">
          <a:extLst>
            <a:ext uri="{FF2B5EF4-FFF2-40B4-BE49-F238E27FC236}">
              <a16:creationId xmlns:a16="http://schemas.microsoft.com/office/drawing/2014/main" id="{841AEA24-140D-4EC9-AD2C-3E1D4C806C1B}"/>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2" name="フローチャート: 判断 661">
          <a:extLst>
            <a:ext uri="{FF2B5EF4-FFF2-40B4-BE49-F238E27FC236}">
              <a16:creationId xmlns:a16="http://schemas.microsoft.com/office/drawing/2014/main" id="{0E267208-D944-41D0-B8EB-98A5B566AFDF}"/>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3" name="フローチャート: 判断 662">
          <a:extLst>
            <a:ext uri="{FF2B5EF4-FFF2-40B4-BE49-F238E27FC236}">
              <a16:creationId xmlns:a16="http://schemas.microsoft.com/office/drawing/2014/main" id="{0C64F1AB-4DA0-4712-ACDB-6B5D55556034}"/>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64" name="フローチャート: 判断 663">
          <a:extLst>
            <a:ext uri="{FF2B5EF4-FFF2-40B4-BE49-F238E27FC236}">
              <a16:creationId xmlns:a16="http://schemas.microsoft.com/office/drawing/2014/main" id="{F3ED8D8F-897A-46CD-ACF4-C14098118BE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20299232-43C1-4041-81EC-1C1F264ECCF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BA81420A-78D7-41A7-8C69-36524FAC623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E52E680C-EC90-4B16-BF9D-DFCC3141691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219F8AE9-97B5-474B-A5DF-E3970D3F7DF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9AF1FAAC-AF60-4250-909B-8C24FD6107B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670" name="楕円 669">
          <a:extLst>
            <a:ext uri="{FF2B5EF4-FFF2-40B4-BE49-F238E27FC236}">
              <a16:creationId xmlns:a16="http://schemas.microsoft.com/office/drawing/2014/main" id="{26565597-FD2F-4381-A999-F154FD761E80}"/>
            </a:ext>
          </a:extLst>
        </xdr:cNvPr>
        <xdr:cNvSpPr/>
      </xdr:nvSpPr>
      <xdr:spPr>
        <a:xfrm>
          <a:off x="16268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111777</xdr:rowOff>
    </xdr:from>
    <xdr:ext cx="405111" cy="259045"/>
    <xdr:sp macro="" textlink="">
      <xdr:nvSpPr>
        <xdr:cNvPr id="671" name="【公民館】&#10;有形固定資産減価償却率該当値テキスト">
          <a:extLst>
            <a:ext uri="{FF2B5EF4-FFF2-40B4-BE49-F238E27FC236}">
              <a16:creationId xmlns:a16="http://schemas.microsoft.com/office/drawing/2014/main" id="{64E58E25-DEEC-4726-8321-1185320DE876}"/>
            </a:ext>
          </a:extLst>
        </xdr:cNvPr>
        <xdr:cNvSpPr txBox="1"/>
      </xdr:nvSpPr>
      <xdr:spPr>
        <a:xfrm>
          <a:off x="16357600" y="184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21589</xdr:rowOff>
    </xdr:from>
    <xdr:to>
      <xdr:col>81</xdr:col>
      <xdr:colOff>101600</xdr:colOff>
      <xdr:row>108</xdr:row>
      <xdr:rowOff>123189</xdr:rowOff>
    </xdr:to>
    <xdr:sp macro="" textlink="">
      <xdr:nvSpPr>
        <xdr:cNvPr id="672" name="楕円 671">
          <a:extLst>
            <a:ext uri="{FF2B5EF4-FFF2-40B4-BE49-F238E27FC236}">
              <a16:creationId xmlns:a16="http://schemas.microsoft.com/office/drawing/2014/main" id="{0CE10892-841C-4C61-A7C1-3043CDBB0FB1}"/>
            </a:ext>
          </a:extLst>
        </xdr:cNvPr>
        <xdr:cNvSpPr/>
      </xdr:nvSpPr>
      <xdr:spPr>
        <a:xfrm>
          <a:off x="15430500" y="18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72389</xdr:rowOff>
    </xdr:from>
    <xdr:to>
      <xdr:col>85</xdr:col>
      <xdr:colOff>127000</xdr:colOff>
      <xdr:row>108</xdr:row>
      <xdr:rowOff>76200</xdr:rowOff>
    </xdr:to>
    <xdr:cxnSp macro="">
      <xdr:nvCxnSpPr>
        <xdr:cNvPr id="673" name="直線コネクタ 672">
          <a:extLst>
            <a:ext uri="{FF2B5EF4-FFF2-40B4-BE49-F238E27FC236}">
              <a16:creationId xmlns:a16="http://schemas.microsoft.com/office/drawing/2014/main" id="{0CBAD1D4-E3BC-40E8-94A5-4CF67735975D}"/>
            </a:ext>
          </a:extLst>
        </xdr:cNvPr>
        <xdr:cNvCxnSpPr/>
      </xdr:nvCxnSpPr>
      <xdr:spPr>
        <a:xfrm>
          <a:off x="15481300" y="185889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17780</xdr:rowOff>
    </xdr:from>
    <xdr:to>
      <xdr:col>76</xdr:col>
      <xdr:colOff>165100</xdr:colOff>
      <xdr:row>108</xdr:row>
      <xdr:rowOff>119380</xdr:rowOff>
    </xdr:to>
    <xdr:sp macro="" textlink="">
      <xdr:nvSpPr>
        <xdr:cNvPr id="674" name="楕円 673">
          <a:extLst>
            <a:ext uri="{FF2B5EF4-FFF2-40B4-BE49-F238E27FC236}">
              <a16:creationId xmlns:a16="http://schemas.microsoft.com/office/drawing/2014/main" id="{0AF89789-D318-4AF3-9B43-B7B3AE87CF22}"/>
            </a:ext>
          </a:extLst>
        </xdr:cNvPr>
        <xdr:cNvSpPr/>
      </xdr:nvSpPr>
      <xdr:spPr>
        <a:xfrm>
          <a:off x="14541500" y="18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68580</xdr:rowOff>
    </xdr:from>
    <xdr:to>
      <xdr:col>81</xdr:col>
      <xdr:colOff>50800</xdr:colOff>
      <xdr:row>108</xdr:row>
      <xdr:rowOff>72389</xdr:rowOff>
    </xdr:to>
    <xdr:cxnSp macro="">
      <xdr:nvCxnSpPr>
        <xdr:cNvPr id="675" name="直線コネクタ 674">
          <a:extLst>
            <a:ext uri="{FF2B5EF4-FFF2-40B4-BE49-F238E27FC236}">
              <a16:creationId xmlns:a16="http://schemas.microsoft.com/office/drawing/2014/main" id="{4778AE5A-1FEF-4BF5-8D72-50F12D664850}"/>
            </a:ext>
          </a:extLst>
        </xdr:cNvPr>
        <xdr:cNvCxnSpPr/>
      </xdr:nvCxnSpPr>
      <xdr:spPr>
        <a:xfrm>
          <a:off x="14592300" y="185851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676" name="楕円 675">
          <a:extLst>
            <a:ext uri="{FF2B5EF4-FFF2-40B4-BE49-F238E27FC236}">
              <a16:creationId xmlns:a16="http://schemas.microsoft.com/office/drawing/2014/main" id="{5158319E-D057-41B1-AE5A-8F1D30E76A63}"/>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68580</xdr:rowOff>
    </xdr:from>
    <xdr:to>
      <xdr:col>76</xdr:col>
      <xdr:colOff>114300</xdr:colOff>
      <xdr:row>108</xdr:row>
      <xdr:rowOff>152400</xdr:rowOff>
    </xdr:to>
    <xdr:cxnSp macro="">
      <xdr:nvCxnSpPr>
        <xdr:cNvPr id="677" name="直線コネクタ 676">
          <a:extLst>
            <a:ext uri="{FF2B5EF4-FFF2-40B4-BE49-F238E27FC236}">
              <a16:creationId xmlns:a16="http://schemas.microsoft.com/office/drawing/2014/main" id="{E2E5D1B3-E275-4666-82FF-F5800B23EC3E}"/>
            </a:ext>
          </a:extLst>
        </xdr:cNvPr>
        <xdr:cNvCxnSpPr/>
      </xdr:nvCxnSpPr>
      <xdr:spPr>
        <a:xfrm flipV="1">
          <a:off x="13703300" y="185851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678" name="楕円 677">
          <a:extLst>
            <a:ext uri="{FF2B5EF4-FFF2-40B4-BE49-F238E27FC236}">
              <a16:creationId xmlns:a16="http://schemas.microsoft.com/office/drawing/2014/main" id="{E2AAA528-0B78-4AFF-AEA0-4DF6D6E3AAF8}"/>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679" name="直線コネクタ 678">
          <a:extLst>
            <a:ext uri="{FF2B5EF4-FFF2-40B4-BE49-F238E27FC236}">
              <a16:creationId xmlns:a16="http://schemas.microsoft.com/office/drawing/2014/main" id="{70A28838-1AE1-4CB9-B826-D822B57E7A80}"/>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0" name="n_1aveValue【公民館】&#10;有形固定資産減価償却率">
          <a:extLst>
            <a:ext uri="{FF2B5EF4-FFF2-40B4-BE49-F238E27FC236}">
              <a16:creationId xmlns:a16="http://schemas.microsoft.com/office/drawing/2014/main" id="{AA890E8F-4375-44D4-8700-FF49D23CA165}"/>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1" name="n_2aveValue【公民館】&#10;有形固定資産減価償却率">
          <a:extLst>
            <a:ext uri="{FF2B5EF4-FFF2-40B4-BE49-F238E27FC236}">
              <a16:creationId xmlns:a16="http://schemas.microsoft.com/office/drawing/2014/main" id="{7EFFB6A8-C29E-4275-BF33-D0E63D232DD4}"/>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2" name="n_3aveValue【公民館】&#10;有形固定資産減価償却率">
          <a:extLst>
            <a:ext uri="{FF2B5EF4-FFF2-40B4-BE49-F238E27FC236}">
              <a16:creationId xmlns:a16="http://schemas.microsoft.com/office/drawing/2014/main" id="{DDAC57D0-4018-479F-9EF6-1E21432ADFDA}"/>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83" name="n_4aveValue【公民館】&#10;有形固定資産減価償却率">
          <a:extLst>
            <a:ext uri="{FF2B5EF4-FFF2-40B4-BE49-F238E27FC236}">
              <a16:creationId xmlns:a16="http://schemas.microsoft.com/office/drawing/2014/main" id="{35EF18DC-DB4B-4B97-974E-B38A1CF23918}"/>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114316</xdr:rowOff>
    </xdr:from>
    <xdr:ext cx="405111" cy="259045"/>
    <xdr:sp macro="" textlink="">
      <xdr:nvSpPr>
        <xdr:cNvPr id="684" name="n_1mainValue【公民館】&#10;有形固定資産減価償却率">
          <a:extLst>
            <a:ext uri="{FF2B5EF4-FFF2-40B4-BE49-F238E27FC236}">
              <a16:creationId xmlns:a16="http://schemas.microsoft.com/office/drawing/2014/main" id="{37DAB9BA-2697-462A-BAAC-05708F254DD5}"/>
            </a:ext>
          </a:extLst>
        </xdr:cNvPr>
        <xdr:cNvSpPr txBox="1"/>
      </xdr:nvSpPr>
      <xdr:spPr>
        <a:xfrm>
          <a:off x="15266044" y="1863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110507</xdr:rowOff>
    </xdr:from>
    <xdr:ext cx="405111" cy="259045"/>
    <xdr:sp macro="" textlink="">
      <xdr:nvSpPr>
        <xdr:cNvPr id="685" name="n_2mainValue【公民館】&#10;有形固定資産減価償却率">
          <a:extLst>
            <a:ext uri="{FF2B5EF4-FFF2-40B4-BE49-F238E27FC236}">
              <a16:creationId xmlns:a16="http://schemas.microsoft.com/office/drawing/2014/main" id="{83A6564B-4EF3-4EB4-BCCA-8043F67638E5}"/>
            </a:ext>
          </a:extLst>
        </xdr:cNvPr>
        <xdr:cNvSpPr txBox="1"/>
      </xdr:nvSpPr>
      <xdr:spPr>
        <a:xfrm>
          <a:off x="14389744"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686" name="n_3mainValue【公民館】&#10;有形固定資産減価償却率">
          <a:extLst>
            <a:ext uri="{FF2B5EF4-FFF2-40B4-BE49-F238E27FC236}">
              <a16:creationId xmlns:a16="http://schemas.microsoft.com/office/drawing/2014/main" id="{87746182-AB8F-4132-B936-FABD6C3E912D}"/>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687" name="n_4mainValue【公民館】&#10;有形固定資産減価償却率">
          <a:extLst>
            <a:ext uri="{FF2B5EF4-FFF2-40B4-BE49-F238E27FC236}">
              <a16:creationId xmlns:a16="http://schemas.microsoft.com/office/drawing/2014/main" id="{2BE239C9-5064-4CA7-83B6-74343940D66E}"/>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8" name="正方形/長方形 687">
          <a:extLst>
            <a:ext uri="{FF2B5EF4-FFF2-40B4-BE49-F238E27FC236}">
              <a16:creationId xmlns:a16="http://schemas.microsoft.com/office/drawing/2014/main" id="{C4290BFF-7EE4-4C31-A63B-6E2B0D38B7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9" name="正方形/長方形 688">
          <a:extLst>
            <a:ext uri="{FF2B5EF4-FFF2-40B4-BE49-F238E27FC236}">
              <a16:creationId xmlns:a16="http://schemas.microsoft.com/office/drawing/2014/main" id="{95E8BDDD-0DBD-4AE7-8B5F-D26E0491CED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0" name="正方形/長方形 689">
          <a:extLst>
            <a:ext uri="{FF2B5EF4-FFF2-40B4-BE49-F238E27FC236}">
              <a16:creationId xmlns:a16="http://schemas.microsoft.com/office/drawing/2014/main" id="{97E85273-81B4-40B1-9E26-C1D62D821D0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1" name="正方形/長方形 690">
          <a:extLst>
            <a:ext uri="{FF2B5EF4-FFF2-40B4-BE49-F238E27FC236}">
              <a16:creationId xmlns:a16="http://schemas.microsoft.com/office/drawing/2014/main" id="{72D1C8C6-99DF-4464-8BA9-F5030CAFD6B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2" name="正方形/長方形 691">
          <a:extLst>
            <a:ext uri="{FF2B5EF4-FFF2-40B4-BE49-F238E27FC236}">
              <a16:creationId xmlns:a16="http://schemas.microsoft.com/office/drawing/2014/main" id="{409FECA4-4FC0-45EC-9FD6-A91653134A9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3" name="正方形/長方形 692">
          <a:extLst>
            <a:ext uri="{FF2B5EF4-FFF2-40B4-BE49-F238E27FC236}">
              <a16:creationId xmlns:a16="http://schemas.microsoft.com/office/drawing/2014/main" id="{EC23C72F-10F4-4C26-8894-2A2E20B7547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4" name="正方形/長方形 693">
          <a:extLst>
            <a:ext uri="{FF2B5EF4-FFF2-40B4-BE49-F238E27FC236}">
              <a16:creationId xmlns:a16="http://schemas.microsoft.com/office/drawing/2014/main" id="{CD17A3E8-E2B5-4874-BA6B-D2ECBFA8118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5" name="正方形/長方形 694">
          <a:extLst>
            <a:ext uri="{FF2B5EF4-FFF2-40B4-BE49-F238E27FC236}">
              <a16:creationId xmlns:a16="http://schemas.microsoft.com/office/drawing/2014/main" id="{B76EB6CE-E479-4361-B095-6AAFFFDB9A5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6" name="テキスト ボックス 695">
          <a:extLst>
            <a:ext uri="{FF2B5EF4-FFF2-40B4-BE49-F238E27FC236}">
              <a16:creationId xmlns:a16="http://schemas.microsoft.com/office/drawing/2014/main" id="{1482A074-9BF1-4631-8A04-0B6A6ECF4E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7" name="直線コネクタ 696">
          <a:extLst>
            <a:ext uri="{FF2B5EF4-FFF2-40B4-BE49-F238E27FC236}">
              <a16:creationId xmlns:a16="http://schemas.microsoft.com/office/drawing/2014/main" id="{2FDD1876-CC16-43C4-BBE2-93151009028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98" name="直線コネクタ 697">
          <a:extLst>
            <a:ext uri="{FF2B5EF4-FFF2-40B4-BE49-F238E27FC236}">
              <a16:creationId xmlns:a16="http://schemas.microsoft.com/office/drawing/2014/main" id="{465AAA47-8F55-4158-84F2-97EF7BC20F3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9" name="テキスト ボックス 698">
          <a:extLst>
            <a:ext uri="{FF2B5EF4-FFF2-40B4-BE49-F238E27FC236}">
              <a16:creationId xmlns:a16="http://schemas.microsoft.com/office/drawing/2014/main" id="{C4A523E2-E31E-4888-A3FB-BE64C165502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0" name="直線コネクタ 699">
          <a:extLst>
            <a:ext uri="{FF2B5EF4-FFF2-40B4-BE49-F238E27FC236}">
              <a16:creationId xmlns:a16="http://schemas.microsoft.com/office/drawing/2014/main" id="{AC9B7115-7033-4E29-8680-84064880D6F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1" name="テキスト ボックス 700">
          <a:extLst>
            <a:ext uri="{FF2B5EF4-FFF2-40B4-BE49-F238E27FC236}">
              <a16:creationId xmlns:a16="http://schemas.microsoft.com/office/drawing/2014/main" id="{5B3DE0FB-C2C8-49E5-99D1-2608BA0F871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2" name="直線コネクタ 701">
          <a:extLst>
            <a:ext uri="{FF2B5EF4-FFF2-40B4-BE49-F238E27FC236}">
              <a16:creationId xmlns:a16="http://schemas.microsoft.com/office/drawing/2014/main" id="{137AB231-9A2E-4D05-8359-9759E7C7542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3" name="テキスト ボックス 702">
          <a:extLst>
            <a:ext uri="{FF2B5EF4-FFF2-40B4-BE49-F238E27FC236}">
              <a16:creationId xmlns:a16="http://schemas.microsoft.com/office/drawing/2014/main" id="{E152C4AB-8298-4192-B5BF-B78E8BCA6B4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4" name="直線コネクタ 703">
          <a:extLst>
            <a:ext uri="{FF2B5EF4-FFF2-40B4-BE49-F238E27FC236}">
              <a16:creationId xmlns:a16="http://schemas.microsoft.com/office/drawing/2014/main" id="{8C07307C-F67F-4FC9-A3EE-9579B38FFF1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5" name="テキスト ボックス 704">
          <a:extLst>
            <a:ext uri="{FF2B5EF4-FFF2-40B4-BE49-F238E27FC236}">
              <a16:creationId xmlns:a16="http://schemas.microsoft.com/office/drawing/2014/main" id="{E41F89FB-B522-43E0-BE4A-AD012080D47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6" name="直線コネクタ 705">
          <a:extLst>
            <a:ext uri="{FF2B5EF4-FFF2-40B4-BE49-F238E27FC236}">
              <a16:creationId xmlns:a16="http://schemas.microsoft.com/office/drawing/2014/main" id="{1280A451-310D-4EAC-A72F-7D5DDAAB439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7" name="テキスト ボックス 706">
          <a:extLst>
            <a:ext uri="{FF2B5EF4-FFF2-40B4-BE49-F238E27FC236}">
              <a16:creationId xmlns:a16="http://schemas.microsoft.com/office/drawing/2014/main" id="{F6239B63-ADCF-4403-8424-98AAEB4F0E32}"/>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8" name="直線コネクタ 707">
          <a:extLst>
            <a:ext uri="{FF2B5EF4-FFF2-40B4-BE49-F238E27FC236}">
              <a16:creationId xmlns:a16="http://schemas.microsoft.com/office/drawing/2014/main" id="{246020F7-085E-411F-B372-5DD1933F977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09" name="テキスト ボックス 708">
          <a:extLst>
            <a:ext uri="{FF2B5EF4-FFF2-40B4-BE49-F238E27FC236}">
              <a16:creationId xmlns:a16="http://schemas.microsoft.com/office/drawing/2014/main" id="{83A1CB2D-C456-442C-8022-C1EEBD93B9C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0" name="【公民館】&#10;一人当たり面積グラフ枠">
          <a:extLst>
            <a:ext uri="{FF2B5EF4-FFF2-40B4-BE49-F238E27FC236}">
              <a16:creationId xmlns:a16="http://schemas.microsoft.com/office/drawing/2014/main" id="{FA56F11E-6226-4790-88F8-97DA8F319B3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1" name="直線コネクタ 710">
          <a:extLst>
            <a:ext uri="{FF2B5EF4-FFF2-40B4-BE49-F238E27FC236}">
              <a16:creationId xmlns:a16="http://schemas.microsoft.com/office/drawing/2014/main" id="{5D3E18EC-6614-4F31-8BF4-ECC5645C0546}"/>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2" name="【公民館】&#10;一人当たり面積最小値テキスト">
          <a:extLst>
            <a:ext uri="{FF2B5EF4-FFF2-40B4-BE49-F238E27FC236}">
              <a16:creationId xmlns:a16="http://schemas.microsoft.com/office/drawing/2014/main" id="{0ACF62B4-FB21-4862-BB08-C38A17586B0C}"/>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3" name="直線コネクタ 712">
          <a:extLst>
            <a:ext uri="{FF2B5EF4-FFF2-40B4-BE49-F238E27FC236}">
              <a16:creationId xmlns:a16="http://schemas.microsoft.com/office/drawing/2014/main" id="{62947161-4A80-4137-AA89-3D2217348953}"/>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4" name="【公民館】&#10;一人当たり面積最大値テキスト">
          <a:extLst>
            <a:ext uri="{FF2B5EF4-FFF2-40B4-BE49-F238E27FC236}">
              <a16:creationId xmlns:a16="http://schemas.microsoft.com/office/drawing/2014/main" id="{98CCC514-6709-440A-81E7-571C71A2544A}"/>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5" name="直線コネクタ 714">
          <a:extLst>
            <a:ext uri="{FF2B5EF4-FFF2-40B4-BE49-F238E27FC236}">
              <a16:creationId xmlns:a16="http://schemas.microsoft.com/office/drawing/2014/main" id="{4F3504FC-6570-4FD8-84E5-7EFC3C1AE77A}"/>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6" name="【公民館】&#10;一人当たり面積平均値テキスト">
          <a:extLst>
            <a:ext uri="{FF2B5EF4-FFF2-40B4-BE49-F238E27FC236}">
              <a16:creationId xmlns:a16="http://schemas.microsoft.com/office/drawing/2014/main" id="{966E3F46-E5A1-41B8-BE4E-2CBCBF8D168A}"/>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7" name="フローチャート: 判断 716">
          <a:extLst>
            <a:ext uri="{FF2B5EF4-FFF2-40B4-BE49-F238E27FC236}">
              <a16:creationId xmlns:a16="http://schemas.microsoft.com/office/drawing/2014/main" id="{75943BAD-4E23-426B-A646-C7FC4E194FFC}"/>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18" name="フローチャート: 判断 717">
          <a:extLst>
            <a:ext uri="{FF2B5EF4-FFF2-40B4-BE49-F238E27FC236}">
              <a16:creationId xmlns:a16="http://schemas.microsoft.com/office/drawing/2014/main" id="{67D665F6-5B72-4DDA-B4F0-0FF67D3B16EB}"/>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19" name="フローチャート: 判断 718">
          <a:extLst>
            <a:ext uri="{FF2B5EF4-FFF2-40B4-BE49-F238E27FC236}">
              <a16:creationId xmlns:a16="http://schemas.microsoft.com/office/drawing/2014/main" id="{C7D21906-AE31-4AF0-8291-41D82A870E3A}"/>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0" name="フローチャート: 判断 719">
          <a:extLst>
            <a:ext uri="{FF2B5EF4-FFF2-40B4-BE49-F238E27FC236}">
              <a16:creationId xmlns:a16="http://schemas.microsoft.com/office/drawing/2014/main" id="{70F19F07-49AD-43A7-B46E-B474C62608DE}"/>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721" name="フローチャート: 判断 720">
          <a:extLst>
            <a:ext uri="{FF2B5EF4-FFF2-40B4-BE49-F238E27FC236}">
              <a16:creationId xmlns:a16="http://schemas.microsoft.com/office/drawing/2014/main" id="{C2E38930-7177-4C3B-8A7B-E03F63D017C1}"/>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90E9178A-F30A-4D78-946D-1A7AF97BB2E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9CC18A35-A5B4-4510-98AD-8EC520903A1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89C5C6A3-6457-419B-8A6C-BC52BAB66B2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381C5640-0C91-4D4D-8FC5-45C762BB1FE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4C96BAA5-8592-4F49-BB3E-D2E5977B447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72262</xdr:rowOff>
    </xdr:from>
    <xdr:to>
      <xdr:col>116</xdr:col>
      <xdr:colOff>114300</xdr:colOff>
      <xdr:row>109</xdr:row>
      <xdr:rowOff>2412</xdr:rowOff>
    </xdr:to>
    <xdr:sp macro="" textlink="">
      <xdr:nvSpPr>
        <xdr:cNvPr id="727" name="楕円 726">
          <a:extLst>
            <a:ext uri="{FF2B5EF4-FFF2-40B4-BE49-F238E27FC236}">
              <a16:creationId xmlns:a16="http://schemas.microsoft.com/office/drawing/2014/main" id="{45F32703-DFE8-4CED-9878-ECB1B43092F9}"/>
            </a:ext>
          </a:extLst>
        </xdr:cNvPr>
        <xdr:cNvSpPr/>
      </xdr:nvSpPr>
      <xdr:spPr>
        <a:xfrm>
          <a:off x="22110700" y="1858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158639</xdr:rowOff>
    </xdr:from>
    <xdr:ext cx="469744" cy="259045"/>
    <xdr:sp macro="" textlink="">
      <xdr:nvSpPr>
        <xdr:cNvPr id="728" name="【公民館】&#10;一人当たり面積該当値テキスト">
          <a:extLst>
            <a:ext uri="{FF2B5EF4-FFF2-40B4-BE49-F238E27FC236}">
              <a16:creationId xmlns:a16="http://schemas.microsoft.com/office/drawing/2014/main" id="{8D2D633F-2ACC-4413-944F-BA3FD07C467C}"/>
            </a:ext>
          </a:extLst>
        </xdr:cNvPr>
        <xdr:cNvSpPr txBox="1"/>
      </xdr:nvSpPr>
      <xdr:spPr>
        <a:xfrm>
          <a:off x="22199600" y="1850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73533</xdr:rowOff>
    </xdr:from>
    <xdr:to>
      <xdr:col>112</xdr:col>
      <xdr:colOff>38100</xdr:colOff>
      <xdr:row>109</xdr:row>
      <xdr:rowOff>3683</xdr:rowOff>
    </xdr:to>
    <xdr:sp macro="" textlink="">
      <xdr:nvSpPr>
        <xdr:cNvPr id="729" name="楕円 728">
          <a:extLst>
            <a:ext uri="{FF2B5EF4-FFF2-40B4-BE49-F238E27FC236}">
              <a16:creationId xmlns:a16="http://schemas.microsoft.com/office/drawing/2014/main" id="{8BD74A69-85CA-455B-8C66-3B6817ED6FBF}"/>
            </a:ext>
          </a:extLst>
        </xdr:cNvPr>
        <xdr:cNvSpPr/>
      </xdr:nvSpPr>
      <xdr:spPr>
        <a:xfrm>
          <a:off x="21272500" y="1859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123062</xdr:rowOff>
    </xdr:from>
    <xdr:to>
      <xdr:col>116</xdr:col>
      <xdr:colOff>63500</xdr:colOff>
      <xdr:row>108</xdr:row>
      <xdr:rowOff>124333</xdr:rowOff>
    </xdr:to>
    <xdr:cxnSp macro="">
      <xdr:nvCxnSpPr>
        <xdr:cNvPr id="730" name="直線コネクタ 729">
          <a:extLst>
            <a:ext uri="{FF2B5EF4-FFF2-40B4-BE49-F238E27FC236}">
              <a16:creationId xmlns:a16="http://schemas.microsoft.com/office/drawing/2014/main" id="{5D2F22C9-638C-4229-B35A-8CACBF0C644D}"/>
            </a:ext>
          </a:extLst>
        </xdr:cNvPr>
        <xdr:cNvCxnSpPr/>
      </xdr:nvCxnSpPr>
      <xdr:spPr>
        <a:xfrm flipV="1">
          <a:off x="21323300" y="18639662"/>
          <a:ext cx="838200" cy="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74549</xdr:rowOff>
    </xdr:from>
    <xdr:to>
      <xdr:col>107</xdr:col>
      <xdr:colOff>101600</xdr:colOff>
      <xdr:row>109</xdr:row>
      <xdr:rowOff>4699</xdr:rowOff>
    </xdr:to>
    <xdr:sp macro="" textlink="">
      <xdr:nvSpPr>
        <xdr:cNvPr id="731" name="楕円 730">
          <a:extLst>
            <a:ext uri="{FF2B5EF4-FFF2-40B4-BE49-F238E27FC236}">
              <a16:creationId xmlns:a16="http://schemas.microsoft.com/office/drawing/2014/main" id="{DD315C7A-F06F-4CE9-AC35-844990E620B0}"/>
            </a:ext>
          </a:extLst>
        </xdr:cNvPr>
        <xdr:cNvSpPr/>
      </xdr:nvSpPr>
      <xdr:spPr>
        <a:xfrm>
          <a:off x="20383500" y="1859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124333</xdr:rowOff>
    </xdr:from>
    <xdr:to>
      <xdr:col>111</xdr:col>
      <xdr:colOff>177800</xdr:colOff>
      <xdr:row>108</xdr:row>
      <xdr:rowOff>125349</xdr:rowOff>
    </xdr:to>
    <xdr:cxnSp macro="">
      <xdr:nvCxnSpPr>
        <xdr:cNvPr id="732" name="直線コネクタ 731">
          <a:extLst>
            <a:ext uri="{FF2B5EF4-FFF2-40B4-BE49-F238E27FC236}">
              <a16:creationId xmlns:a16="http://schemas.microsoft.com/office/drawing/2014/main" id="{E5414BC0-21F4-4970-9FA5-71000E7D97AD}"/>
            </a:ext>
          </a:extLst>
        </xdr:cNvPr>
        <xdr:cNvCxnSpPr/>
      </xdr:nvCxnSpPr>
      <xdr:spPr>
        <a:xfrm flipV="1">
          <a:off x="20434300" y="18640933"/>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75692</xdr:rowOff>
    </xdr:from>
    <xdr:to>
      <xdr:col>102</xdr:col>
      <xdr:colOff>165100</xdr:colOff>
      <xdr:row>109</xdr:row>
      <xdr:rowOff>5842</xdr:rowOff>
    </xdr:to>
    <xdr:sp macro="" textlink="">
      <xdr:nvSpPr>
        <xdr:cNvPr id="733" name="楕円 732">
          <a:extLst>
            <a:ext uri="{FF2B5EF4-FFF2-40B4-BE49-F238E27FC236}">
              <a16:creationId xmlns:a16="http://schemas.microsoft.com/office/drawing/2014/main" id="{A24987A3-E839-4A29-AA32-81F77A4F5D1C}"/>
            </a:ext>
          </a:extLst>
        </xdr:cNvPr>
        <xdr:cNvSpPr/>
      </xdr:nvSpPr>
      <xdr:spPr>
        <a:xfrm>
          <a:off x="19494500" y="1859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125349</xdr:rowOff>
    </xdr:from>
    <xdr:to>
      <xdr:col>107</xdr:col>
      <xdr:colOff>50800</xdr:colOff>
      <xdr:row>108</xdr:row>
      <xdr:rowOff>126492</xdr:rowOff>
    </xdr:to>
    <xdr:cxnSp macro="">
      <xdr:nvCxnSpPr>
        <xdr:cNvPr id="734" name="直線コネクタ 733">
          <a:extLst>
            <a:ext uri="{FF2B5EF4-FFF2-40B4-BE49-F238E27FC236}">
              <a16:creationId xmlns:a16="http://schemas.microsoft.com/office/drawing/2014/main" id="{D2B64DEB-7F60-49F4-BC63-B3D4422A36B1}"/>
            </a:ext>
          </a:extLst>
        </xdr:cNvPr>
        <xdr:cNvCxnSpPr/>
      </xdr:nvCxnSpPr>
      <xdr:spPr>
        <a:xfrm flipV="1">
          <a:off x="19545300" y="18641949"/>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76581</xdr:rowOff>
    </xdr:from>
    <xdr:to>
      <xdr:col>98</xdr:col>
      <xdr:colOff>38100</xdr:colOff>
      <xdr:row>109</xdr:row>
      <xdr:rowOff>6731</xdr:rowOff>
    </xdr:to>
    <xdr:sp macro="" textlink="">
      <xdr:nvSpPr>
        <xdr:cNvPr id="735" name="楕円 734">
          <a:extLst>
            <a:ext uri="{FF2B5EF4-FFF2-40B4-BE49-F238E27FC236}">
              <a16:creationId xmlns:a16="http://schemas.microsoft.com/office/drawing/2014/main" id="{7A0CE378-30ED-44BF-8652-5DB81C4287EE}"/>
            </a:ext>
          </a:extLst>
        </xdr:cNvPr>
        <xdr:cNvSpPr/>
      </xdr:nvSpPr>
      <xdr:spPr>
        <a:xfrm>
          <a:off x="18605500" y="1859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126492</xdr:rowOff>
    </xdr:from>
    <xdr:to>
      <xdr:col>102</xdr:col>
      <xdr:colOff>114300</xdr:colOff>
      <xdr:row>108</xdr:row>
      <xdr:rowOff>127381</xdr:rowOff>
    </xdr:to>
    <xdr:cxnSp macro="">
      <xdr:nvCxnSpPr>
        <xdr:cNvPr id="736" name="直線コネクタ 735">
          <a:extLst>
            <a:ext uri="{FF2B5EF4-FFF2-40B4-BE49-F238E27FC236}">
              <a16:creationId xmlns:a16="http://schemas.microsoft.com/office/drawing/2014/main" id="{3C0D7F05-92FE-48A9-A321-2E7B32E59D5F}"/>
            </a:ext>
          </a:extLst>
        </xdr:cNvPr>
        <xdr:cNvCxnSpPr/>
      </xdr:nvCxnSpPr>
      <xdr:spPr>
        <a:xfrm flipV="1">
          <a:off x="18656300" y="18643092"/>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7" name="n_1aveValue【公民館】&#10;一人当たり面積">
          <a:extLst>
            <a:ext uri="{FF2B5EF4-FFF2-40B4-BE49-F238E27FC236}">
              <a16:creationId xmlns:a16="http://schemas.microsoft.com/office/drawing/2014/main" id="{8CECCAB0-CAE3-49FE-8D17-3B8C383A93F1}"/>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38" name="n_2aveValue【公民館】&#10;一人当たり面積">
          <a:extLst>
            <a:ext uri="{FF2B5EF4-FFF2-40B4-BE49-F238E27FC236}">
              <a16:creationId xmlns:a16="http://schemas.microsoft.com/office/drawing/2014/main" id="{777BB13D-2319-45E0-8EC6-4E17616D87BD}"/>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39" name="n_3aveValue【公民館】&#10;一人当たり面積">
          <a:extLst>
            <a:ext uri="{FF2B5EF4-FFF2-40B4-BE49-F238E27FC236}">
              <a16:creationId xmlns:a16="http://schemas.microsoft.com/office/drawing/2014/main" id="{B98C8C8D-3635-43D6-A56B-16B79966E1D2}"/>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740" name="n_4aveValue【公民館】&#10;一人当たり面積">
          <a:extLst>
            <a:ext uri="{FF2B5EF4-FFF2-40B4-BE49-F238E27FC236}">
              <a16:creationId xmlns:a16="http://schemas.microsoft.com/office/drawing/2014/main" id="{EE72EB7D-2CD5-4120-AF1B-A91ED41287BE}"/>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166260</xdr:rowOff>
    </xdr:from>
    <xdr:ext cx="469744" cy="259045"/>
    <xdr:sp macro="" textlink="">
      <xdr:nvSpPr>
        <xdr:cNvPr id="741" name="n_1mainValue【公民館】&#10;一人当たり面積">
          <a:extLst>
            <a:ext uri="{FF2B5EF4-FFF2-40B4-BE49-F238E27FC236}">
              <a16:creationId xmlns:a16="http://schemas.microsoft.com/office/drawing/2014/main" id="{8DF0B3D0-BE63-4035-9BD7-5C19EDEB00BD}"/>
            </a:ext>
          </a:extLst>
        </xdr:cNvPr>
        <xdr:cNvSpPr txBox="1"/>
      </xdr:nvSpPr>
      <xdr:spPr>
        <a:xfrm>
          <a:off x="21075727" y="18682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167276</xdr:rowOff>
    </xdr:from>
    <xdr:ext cx="469744" cy="259045"/>
    <xdr:sp macro="" textlink="">
      <xdr:nvSpPr>
        <xdr:cNvPr id="742" name="n_2mainValue【公民館】&#10;一人当たり面積">
          <a:extLst>
            <a:ext uri="{FF2B5EF4-FFF2-40B4-BE49-F238E27FC236}">
              <a16:creationId xmlns:a16="http://schemas.microsoft.com/office/drawing/2014/main" id="{8044FEE0-06E3-4074-A9FF-5FFC600CE74A}"/>
            </a:ext>
          </a:extLst>
        </xdr:cNvPr>
        <xdr:cNvSpPr txBox="1"/>
      </xdr:nvSpPr>
      <xdr:spPr>
        <a:xfrm>
          <a:off x="20199427" y="1868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168419</xdr:rowOff>
    </xdr:from>
    <xdr:ext cx="469744" cy="259045"/>
    <xdr:sp macro="" textlink="">
      <xdr:nvSpPr>
        <xdr:cNvPr id="743" name="n_3mainValue【公民館】&#10;一人当たり面積">
          <a:extLst>
            <a:ext uri="{FF2B5EF4-FFF2-40B4-BE49-F238E27FC236}">
              <a16:creationId xmlns:a16="http://schemas.microsoft.com/office/drawing/2014/main" id="{7E31DFAC-5AD5-4133-A4E1-3506DBCE2FC1}"/>
            </a:ext>
          </a:extLst>
        </xdr:cNvPr>
        <xdr:cNvSpPr txBox="1"/>
      </xdr:nvSpPr>
      <xdr:spPr>
        <a:xfrm>
          <a:off x="19310427" y="1868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169308</xdr:rowOff>
    </xdr:from>
    <xdr:ext cx="469744" cy="259045"/>
    <xdr:sp macro="" textlink="">
      <xdr:nvSpPr>
        <xdr:cNvPr id="744" name="n_4mainValue【公民館】&#10;一人当たり面積">
          <a:extLst>
            <a:ext uri="{FF2B5EF4-FFF2-40B4-BE49-F238E27FC236}">
              <a16:creationId xmlns:a16="http://schemas.microsoft.com/office/drawing/2014/main" id="{7D533880-0891-431B-9782-DBD7DDA980F8}"/>
            </a:ext>
          </a:extLst>
        </xdr:cNvPr>
        <xdr:cNvSpPr txBox="1"/>
      </xdr:nvSpPr>
      <xdr:spPr>
        <a:xfrm>
          <a:off x="18421427" y="1868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5" name="正方形/長方形 744">
          <a:extLst>
            <a:ext uri="{FF2B5EF4-FFF2-40B4-BE49-F238E27FC236}">
              <a16:creationId xmlns:a16="http://schemas.microsoft.com/office/drawing/2014/main" id="{302C334D-385D-4B28-B63A-56875BDEFDA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6" name="正方形/長方形 745">
          <a:extLst>
            <a:ext uri="{FF2B5EF4-FFF2-40B4-BE49-F238E27FC236}">
              <a16:creationId xmlns:a16="http://schemas.microsoft.com/office/drawing/2014/main" id="{3C2CE0F2-2473-4D70-A031-C71DAF87A5A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7" name="テキスト ボックス 746">
          <a:extLst>
            <a:ext uri="{FF2B5EF4-FFF2-40B4-BE49-F238E27FC236}">
              <a16:creationId xmlns:a16="http://schemas.microsoft.com/office/drawing/2014/main" id="{56F69A12-D342-4650-AF63-4EF3A384CA8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橋りょう・トンネルは、有形固定資産減価償却率が１８</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０％となっており、類似団体内平均値を下回っている。橋りょう長寿命化修繕計画に基づく計画的な更新の効果が現れているため、今後も同様の方針により事業を継続していく。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道路は、近年財源の確保が厳しく事業の進捗が遅れている。計画的に更新を進め、今後は基金の活用も検討しながら、持続的な事業量の確保に努め、計画的に老朽化対策を行っていく。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令和５年度に保育所を新築したため、認定こども園・幼稚園・保育所の有形固定資産減価償却率は２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４％となっている。公営住宅は、有形固定資産減価償却率が９９</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８％と高くなっている。公共施設等総合管理計画により、計画的な老朽化対策を行っていく。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民館は、建設から中茂公民館が５０年以上、八木沢公民館が６５年以上経過し、耐用年数超過により有形固定資産減価償却率は９６．０％となっている。施設の利用状況や費用対効果などを総合的に勘案し、効率的な維持管理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665CDD-2BC9-4F5C-B883-53FC40BD338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80C6389-F5C2-46F0-8CCC-7B80CCCA46B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47DBAF-B554-4324-8983-BACD76BF5C3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FD07634-8C1C-4999-B2EC-A0BFD5093E0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秋田県上小阿仁村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25153A-CBC5-4818-ADD6-A2D63ACD7F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F8E902-ABBC-45A3-821B-1D404C60C3A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58FB52-C437-4BF2-89A7-90CE0F142C4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304EB2-362D-4AEA-8931-E8974F921C7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3B4ACF-186B-47B4-B84A-EEAEC3F5FC7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2650BFC-CBDB-42A4-830C-E527E61F03E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1,869
1,849
256.72
3,470,083
2,979,113
59,641
1,924,411
2,437,667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336527-B159-40B3-BA8F-84505F48572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B886FC-A69E-4407-826E-2BC0FDB113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891F27-8B98-474C-A2B2-C29C59B5489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90CF730-5768-4EFB-B85B-E826ED0651B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310326-DE32-4C61-B486-478C9F60C5F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8E57DBE-A024-40EE-906F-D664DAF673D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032271-FF2D-44FC-A36C-0BDC3E84D8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BE80A9B-CBBB-47B2-8C84-8209E3C6DAE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C11AEB-0732-42A9-A697-AECEEF8EF87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AFBFEA-16C7-4D9C-B7DF-CAD862D6B62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21D3CA7-F28A-47F4-8227-4D4202B3FB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20C94E-5914-42A3-9636-D826CC25410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19DF1AE-825E-4860-A439-A60FCA1B7EE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4FA9AC-71B8-4843-8CCD-661E3A9FB42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D77942-6AA3-465C-A1B6-B41F7367B5C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B41001-2994-485D-963B-87BF9935F92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A1AB8E-57B5-4497-B1F6-40C3DBB3BF2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913B17A-0C1A-441D-8DAF-C063532D550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B50C33-59C3-419F-B6F3-0C6E4E0BFD1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3A286F-CDBF-4F42-9CCE-352FB274872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70F595-136A-49DB-8246-410AF2EF54C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861A3A1-917A-4835-853B-E8341D63448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A1F952-BCFF-47C9-85EB-27D10558B15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50BA1BB-4811-45E2-ADE9-28113805B06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AF4B987-A366-4A58-966A-4517E05A493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2B5C32-23D9-4D7F-9B8F-89549000CDB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1769A4-C73E-42F1-AC00-D56A09A4E99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0976066-5349-4E55-847E-3E4DDA3C90D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C40E77-20EE-49F5-83B9-19E240B0699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559F1E3-1F75-4224-8FC9-BE37ACBA71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5E60D61-A80B-4A80-8A55-BE1E5A8BF5A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9C38167-D4EA-43BF-B5E7-26315E6952F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D0C10FF-5A12-4229-B386-573F490B3E8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A9A379B-80E0-4B16-A0E5-B8561A9C3F1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02B11F6-9451-4F2C-9645-8608E9A8765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4B01FD2-62D2-4A51-BCDB-B79DC899623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C87E30D-D8FE-4778-9994-FA07F4C5068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D99A93E-2C75-442D-A0B1-DF679B1D181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4C1D5EF-3FDD-4C35-AF3E-11AD3ECEA07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FB4D074-CB29-481D-993F-EF383CE1F3F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5490DAA-81B2-4701-B3DA-5B99757D53E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C5CB1B7-7EC4-4BA8-A1F3-CE72CC7508B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76A0B1E-3AA0-4B49-980D-4611B7DFACD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A95AE94-B8C3-40CE-9C21-84931339B84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D437624-212B-48FB-A054-DD5FA7B84A22}"/>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9C762E26-AFB5-4DAE-87A1-FD5081DEFE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B8463380-CAA1-480B-A58F-16CCF24A97C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5D5BE9F7-3AB4-403E-A1A3-3DED5BF102C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19E6DB48-32D7-4AB5-8146-BEC3CA237F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1D05FF9C-BBB2-442A-8B4A-0AAB06A4F8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DEE54D85-A62C-4919-9024-61FB52CB0EA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4DDBE0C1-AA90-4CB8-8A0A-A68652D7CEA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1A923453-577A-4F83-8172-61CEA151C5F1}"/>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37EE600F-BF49-45CB-A176-6CA4B041D3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8617452A-40DC-4F2F-AA70-EB73DCD2FD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35783415-63F9-4EB6-8F17-88DBB0319CF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37998B11-37A3-47EC-A521-24A6345880F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A90F69FC-F50C-4248-BDD9-C1FAAE047D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9339C46D-1BF4-458A-8A5C-802E9629C28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A8498D67-4FDE-442D-A0FD-992109A832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8F349E92-38D7-48C6-8AC0-E4893DDBD4B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E49DBF66-7EAE-4AE6-A3F0-7E2B25D7583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92C82AA6-E035-43F9-B2DF-B04FCBF0811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14F1F476-8473-44CC-8813-92D30C9A519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DF2286DC-0F5E-4723-BE0B-273FA25925A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3853497B-0830-4DEC-B23E-C96AC6ABE74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D880BC7E-1CFF-4A78-AE0F-5BBB2FBD674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10F643D1-DD90-4CA9-902D-0BB173DA431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3DE2A6DC-5E6D-4BCE-ABE5-E36CC77A608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44414B47-E47A-47F7-AC6B-5F89E74BE9D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BBFDA948-3A72-447E-90CF-EF544C805BF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B4E5BFAA-A6E8-469B-8B67-CDD87040B0B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377BED36-D402-4A4D-A4D4-77C40A97F51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A21C9BCC-301C-4A3E-901B-B78FEC44DCD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F5079A3B-7C70-4CC6-AACA-AD1C978D752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E23F1563-CA80-4819-809A-D0459986DE3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9559364B-0B35-4C80-B896-5981958BF0F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FB65C9E6-7918-4803-A439-34DF17F7451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BA396648-AE0D-41ED-B9AF-73B983307195}"/>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10F966FB-7E1E-48FA-938F-8F673AA97CD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BDA6D213-68B1-42F8-A323-0A30CDB6B23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93" name="【福祉施設】&#10;有形固定資産減価償却率最大値テキスト">
          <a:extLst>
            <a:ext uri="{FF2B5EF4-FFF2-40B4-BE49-F238E27FC236}">
              <a16:creationId xmlns:a16="http://schemas.microsoft.com/office/drawing/2014/main" id="{4786A5AD-CA6F-4163-B032-ED665EA0CE44}"/>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94" name="直線コネクタ 93">
          <a:extLst>
            <a:ext uri="{FF2B5EF4-FFF2-40B4-BE49-F238E27FC236}">
              <a16:creationId xmlns:a16="http://schemas.microsoft.com/office/drawing/2014/main" id="{D4A9A521-918D-4331-85D2-8383C7D80372}"/>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95" name="【福祉施設】&#10;有形固定資産減価償却率平均値テキスト">
          <a:extLst>
            <a:ext uri="{FF2B5EF4-FFF2-40B4-BE49-F238E27FC236}">
              <a16:creationId xmlns:a16="http://schemas.microsoft.com/office/drawing/2014/main" id="{95BEBB1B-BE2B-477C-A36E-345919887B52}"/>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96" name="フローチャート: 判断 95">
          <a:extLst>
            <a:ext uri="{FF2B5EF4-FFF2-40B4-BE49-F238E27FC236}">
              <a16:creationId xmlns:a16="http://schemas.microsoft.com/office/drawing/2014/main" id="{5A218277-1203-4B6C-9A5C-7B2AFB727D5F}"/>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97" name="フローチャート: 判断 96">
          <a:extLst>
            <a:ext uri="{FF2B5EF4-FFF2-40B4-BE49-F238E27FC236}">
              <a16:creationId xmlns:a16="http://schemas.microsoft.com/office/drawing/2014/main" id="{F6DE5DBB-A8F3-4BF5-BF4C-A585E068608E}"/>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98" name="フローチャート: 判断 97">
          <a:extLst>
            <a:ext uri="{FF2B5EF4-FFF2-40B4-BE49-F238E27FC236}">
              <a16:creationId xmlns:a16="http://schemas.microsoft.com/office/drawing/2014/main" id="{FF636D0E-F233-4BA4-B10E-1FC58D2505DE}"/>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99" name="フローチャート: 判断 98">
          <a:extLst>
            <a:ext uri="{FF2B5EF4-FFF2-40B4-BE49-F238E27FC236}">
              <a16:creationId xmlns:a16="http://schemas.microsoft.com/office/drawing/2014/main" id="{A3928FD5-BA21-4631-8CE7-63D54138C44B}"/>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100" name="フローチャート: 判断 99">
          <a:extLst>
            <a:ext uri="{FF2B5EF4-FFF2-40B4-BE49-F238E27FC236}">
              <a16:creationId xmlns:a16="http://schemas.microsoft.com/office/drawing/2014/main" id="{EE4C4B84-8A70-4F3C-8549-A4DEB4111D6B}"/>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CFFE5212-AD51-4639-B853-E6DBBFDEF7B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319CC2E4-C325-48CB-98D3-7DDE9EE37CD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255CC7BF-0DE8-46DD-A60B-F82481E94F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6DDDC34A-316E-41CD-A695-743F9A06A39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FDAB1A18-2404-4907-A64B-4D882EEC20F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11793</xdr:rowOff>
    </xdr:from>
    <xdr:to>
      <xdr:col>24</xdr:col>
      <xdr:colOff>114300</xdr:colOff>
      <xdr:row>83</xdr:row>
      <xdr:rowOff>113393</xdr:rowOff>
    </xdr:to>
    <xdr:sp macro="" textlink="">
      <xdr:nvSpPr>
        <xdr:cNvPr id="106" name="楕円 105">
          <a:extLst>
            <a:ext uri="{FF2B5EF4-FFF2-40B4-BE49-F238E27FC236}">
              <a16:creationId xmlns:a16="http://schemas.microsoft.com/office/drawing/2014/main" id="{24310DC7-A30B-4A42-B61A-58C4EB9F2247}"/>
            </a:ext>
          </a:extLst>
        </xdr:cNvPr>
        <xdr:cNvSpPr/>
      </xdr:nvSpPr>
      <xdr:spPr>
        <a:xfrm>
          <a:off x="45847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161670</xdr:rowOff>
    </xdr:from>
    <xdr:ext cx="405111" cy="259045"/>
    <xdr:sp macro="" textlink="">
      <xdr:nvSpPr>
        <xdr:cNvPr id="107" name="【福祉施設】&#10;有形固定資産減価償却率該当値テキスト">
          <a:extLst>
            <a:ext uri="{FF2B5EF4-FFF2-40B4-BE49-F238E27FC236}">
              <a16:creationId xmlns:a16="http://schemas.microsoft.com/office/drawing/2014/main" id="{00D90ADB-2AC4-4FBD-A760-4FB4E94F1AFD}"/>
            </a:ext>
          </a:extLst>
        </xdr:cNvPr>
        <xdr:cNvSpPr txBox="1"/>
      </xdr:nvSpPr>
      <xdr:spPr>
        <a:xfrm>
          <a:off x="4673600" y="1422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108" name="楕円 107">
          <a:extLst>
            <a:ext uri="{FF2B5EF4-FFF2-40B4-BE49-F238E27FC236}">
              <a16:creationId xmlns:a16="http://schemas.microsoft.com/office/drawing/2014/main" id="{40E84F3F-507D-4DE6-A058-2B7238421F2F}"/>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62593</xdr:rowOff>
    </xdr:to>
    <xdr:cxnSp macro="">
      <xdr:nvCxnSpPr>
        <xdr:cNvPr id="109" name="直線コネクタ 108">
          <a:extLst>
            <a:ext uri="{FF2B5EF4-FFF2-40B4-BE49-F238E27FC236}">
              <a16:creationId xmlns:a16="http://schemas.microsoft.com/office/drawing/2014/main" id="{BCED5F52-9DA8-4248-8D87-BC891F33521C}"/>
            </a:ext>
          </a:extLst>
        </xdr:cNvPr>
        <xdr:cNvCxnSpPr/>
      </xdr:nvCxnSpPr>
      <xdr:spPr>
        <a:xfrm>
          <a:off x="3797300" y="1427988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145687</xdr:rowOff>
    </xdr:from>
    <xdr:to>
      <xdr:col>15</xdr:col>
      <xdr:colOff>101600</xdr:colOff>
      <xdr:row>83</xdr:row>
      <xdr:rowOff>75837</xdr:rowOff>
    </xdr:to>
    <xdr:sp macro="" textlink="">
      <xdr:nvSpPr>
        <xdr:cNvPr id="110" name="楕円 109">
          <a:extLst>
            <a:ext uri="{FF2B5EF4-FFF2-40B4-BE49-F238E27FC236}">
              <a16:creationId xmlns:a16="http://schemas.microsoft.com/office/drawing/2014/main" id="{E8B0A785-4E91-45B9-B243-0962B126B33E}"/>
            </a:ext>
          </a:extLst>
        </xdr:cNvPr>
        <xdr:cNvSpPr/>
      </xdr:nvSpPr>
      <xdr:spPr>
        <a:xfrm>
          <a:off x="2857500" y="1420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25037</xdr:rowOff>
    </xdr:from>
    <xdr:to>
      <xdr:col>19</xdr:col>
      <xdr:colOff>177800</xdr:colOff>
      <xdr:row>83</xdr:row>
      <xdr:rowOff>49530</xdr:rowOff>
    </xdr:to>
    <xdr:cxnSp macro="">
      <xdr:nvCxnSpPr>
        <xdr:cNvPr id="111" name="直線コネクタ 110">
          <a:extLst>
            <a:ext uri="{FF2B5EF4-FFF2-40B4-BE49-F238E27FC236}">
              <a16:creationId xmlns:a16="http://schemas.microsoft.com/office/drawing/2014/main" id="{3531D510-8707-43B9-AB7A-F8DBA588A55F}"/>
            </a:ext>
          </a:extLst>
        </xdr:cNvPr>
        <xdr:cNvCxnSpPr/>
      </xdr:nvCxnSpPr>
      <xdr:spPr>
        <a:xfrm>
          <a:off x="2908300" y="1425538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111398</xdr:rowOff>
    </xdr:from>
    <xdr:to>
      <xdr:col>10</xdr:col>
      <xdr:colOff>165100</xdr:colOff>
      <xdr:row>83</xdr:row>
      <xdr:rowOff>41548</xdr:rowOff>
    </xdr:to>
    <xdr:sp macro="" textlink="">
      <xdr:nvSpPr>
        <xdr:cNvPr id="112" name="楕円 111">
          <a:extLst>
            <a:ext uri="{FF2B5EF4-FFF2-40B4-BE49-F238E27FC236}">
              <a16:creationId xmlns:a16="http://schemas.microsoft.com/office/drawing/2014/main" id="{883C41B3-5CA2-4E74-A25C-7684043493D4}"/>
            </a:ext>
          </a:extLst>
        </xdr:cNvPr>
        <xdr:cNvSpPr/>
      </xdr:nvSpPr>
      <xdr:spPr>
        <a:xfrm>
          <a:off x="1968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162198</xdr:rowOff>
    </xdr:from>
    <xdr:to>
      <xdr:col>15</xdr:col>
      <xdr:colOff>50800</xdr:colOff>
      <xdr:row>83</xdr:row>
      <xdr:rowOff>25037</xdr:rowOff>
    </xdr:to>
    <xdr:cxnSp macro="">
      <xdr:nvCxnSpPr>
        <xdr:cNvPr id="113" name="直線コネクタ 112">
          <a:extLst>
            <a:ext uri="{FF2B5EF4-FFF2-40B4-BE49-F238E27FC236}">
              <a16:creationId xmlns:a16="http://schemas.microsoft.com/office/drawing/2014/main" id="{79A92AA9-4EB1-4E62-9C35-2E0A0B702101}"/>
            </a:ext>
          </a:extLst>
        </xdr:cNvPr>
        <xdr:cNvCxnSpPr/>
      </xdr:nvCxnSpPr>
      <xdr:spPr>
        <a:xfrm>
          <a:off x="2019300" y="1422109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75474</xdr:rowOff>
    </xdr:from>
    <xdr:to>
      <xdr:col>6</xdr:col>
      <xdr:colOff>38100</xdr:colOff>
      <xdr:row>83</xdr:row>
      <xdr:rowOff>5624</xdr:rowOff>
    </xdr:to>
    <xdr:sp macro="" textlink="">
      <xdr:nvSpPr>
        <xdr:cNvPr id="114" name="楕円 113">
          <a:extLst>
            <a:ext uri="{FF2B5EF4-FFF2-40B4-BE49-F238E27FC236}">
              <a16:creationId xmlns:a16="http://schemas.microsoft.com/office/drawing/2014/main" id="{A08279EF-C58E-4AB7-A6F0-37F379EF959A}"/>
            </a:ext>
          </a:extLst>
        </xdr:cNvPr>
        <xdr:cNvSpPr/>
      </xdr:nvSpPr>
      <xdr:spPr>
        <a:xfrm>
          <a:off x="1079500" y="1413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126274</xdr:rowOff>
    </xdr:from>
    <xdr:to>
      <xdr:col>10</xdr:col>
      <xdr:colOff>114300</xdr:colOff>
      <xdr:row>82</xdr:row>
      <xdr:rowOff>162198</xdr:rowOff>
    </xdr:to>
    <xdr:cxnSp macro="">
      <xdr:nvCxnSpPr>
        <xdr:cNvPr id="115" name="直線コネクタ 114">
          <a:extLst>
            <a:ext uri="{FF2B5EF4-FFF2-40B4-BE49-F238E27FC236}">
              <a16:creationId xmlns:a16="http://schemas.microsoft.com/office/drawing/2014/main" id="{0C30FDB7-6606-401F-98F7-7CDA6A15F7A3}"/>
            </a:ext>
          </a:extLst>
        </xdr:cNvPr>
        <xdr:cNvCxnSpPr/>
      </xdr:nvCxnSpPr>
      <xdr:spPr>
        <a:xfrm>
          <a:off x="1130300" y="1418517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116" name="n_1aveValue【福祉施設】&#10;有形固定資産減価償却率">
          <a:extLst>
            <a:ext uri="{FF2B5EF4-FFF2-40B4-BE49-F238E27FC236}">
              <a16:creationId xmlns:a16="http://schemas.microsoft.com/office/drawing/2014/main" id="{CF874525-BF19-4882-A7C2-F7A5A6F4C02C}"/>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117" name="n_2aveValue【福祉施設】&#10;有形固定資産減価償却率">
          <a:extLst>
            <a:ext uri="{FF2B5EF4-FFF2-40B4-BE49-F238E27FC236}">
              <a16:creationId xmlns:a16="http://schemas.microsoft.com/office/drawing/2014/main" id="{F1024114-4B1A-40CB-9F85-82616E7C17A1}"/>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118" name="n_3aveValue【福祉施設】&#10;有形固定資産減価償却率">
          <a:extLst>
            <a:ext uri="{FF2B5EF4-FFF2-40B4-BE49-F238E27FC236}">
              <a16:creationId xmlns:a16="http://schemas.microsoft.com/office/drawing/2014/main" id="{83514CC2-BC71-434D-BC2D-59881759B821}"/>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119" name="n_4aveValue【福祉施設】&#10;有形固定資産減価償却率">
          <a:extLst>
            <a:ext uri="{FF2B5EF4-FFF2-40B4-BE49-F238E27FC236}">
              <a16:creationId xmlns:a16="http://schemas.microsoft.com/office/drawing/2014/main" id="{6832172A-7B1B-4D9F-A3EE-BA5E4A9C645D}"/>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91457</xdr:rowOff>
    </xdr:from>
    <xdr:ext cx="405111" cy="259045"/>
    <xdr:sp macro="" textlink="">
      <xdr:nvSpPr>
        <xdr:cNvPr id="120" name="n_1mainValue【福祉施設】&#10;有形固定資産減価償却率">
          <a:extLst>
            <a:ext uri="{FF2B5EF4-FFF2-40B4-BE49-F238E27FC236}">
              <a16:creationId xmlns:a16="http://schemas.microsoft.com/office/drawing/2014/main" id="{B91605C9-B629-4500-A8BE-EB080A976499}"/>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66964</xdr:rowOff>
    </xdr:from>
    <xdr:ext cx="405111" cy="259045"/>
    <xdr:sp macro="" textlink="">
      <xdr:nvSpPr>
        <xdr:cNvPr id="121" name="n_2mainValue【福祉施設】&#10;有形固定資産減価償却率">
          <a:extLst>
            <a:ext uri="{FF2B5EF4-FFF2-40B4-BE49-F238E27FC236}">
              <a16:creationId xmlns:a16="http://schemas.microsoft.com/office/drawing/2014/main" id="{BE749E84-CAC4-48B4-AE05-90A77659D9FE}"/>
            </a:ext>
          </a:extLst>
        </xdr:cNvPr>
        <xdr:cNvSpPr txBox="1"/>
      </xdr:nvSpPr>
      <xdr:spPr>
        <a:xfrm>
          <a:off x="2705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32675</xdr:rowOff>
    </xdr:from>
    <xdr:ext cx="405111" cy="259045"/>
    <xdr:sp macro="" textlink="">
      <xdr:nvSpPr>
        <xdr:cNvPr id="122" name="n_3mainValue【福祉施設】&#10;有形固定資産減価償却率">
          <a:extLst>
            <a:ext uri="{FF2B5EF4-FFF2-40B4-BE49-F238E27FC236}">
              <a16:creationId xmlns:a16="http://schemas.microsoft.com/office/drawing/2014/main" id="{CC8784F4-9E56-4ECB-88D9-52F2F88B1C90}"/>
            </a:ext>
          </a:extLst>
        </xdr:cNvPr>
        <xdr:cNvSpPr txBox="1"/>
      </xdr:nvSpPr>
      <xdr:spPr>
        <a:xfrm>
          <a:off x="1816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168201</xdr:rowOff>
    </xdr:from>
    <xdr:ext cx="405111" cy="259045"/>
    <xdr:sp macro="" textlink="">
      <xdr:nvSpPr>
        <xdr:cNvPr id="123" name="n_4mainValue【福祉施設】&#10;有形固定資産減価償却率">
          <a:extLst>
            <a:ext uri="{FF2B5EF4-FFF2-40B4-BE49-F238E27FC236}">
              <a16:creationId xmlns:a16="http://schemas.microsoft.com/office/drawing/2014/main" id="{259B5DC1-7195-4E9B-B1DE-088FD0179259}"/>
            </a:ext>
          </a:extLst>
        </xdr:cNvPr>
        <xdr:cNvSpPr txBox="1"/>
      </xdr:nvSpPr>
      <xdr:spPr>
        <a:xfrm>
          <a:off x="927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4" name="正方形/長方形 123">
          <a:extLst>
            <a:ext uri="{FF2B5EF4-FFF2-40B4-BE49-F238E27FC236}">
              <a16:creationId xmlns:a16="http://schemas.microsoft.com/office/drawing/2014/main" id="{577A90D0-11CE-4E61-9D00-B5F96637846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5" name="正方形/長方形 124">
          <a:extLst>
            <a:ext uri="{FF2B5EF4-FFF2-40B4-BE49-F238E27FC236}">
              <a16:creationId xmlns:a16="http://schemas.microsoft.com/office/drawing/2014/main" id="{8215E80D-2129-45FF-8A4B-0B8DC03A5C9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6" name="正方形/長方形 125">
          <a:extLst>
            <a:ext uri="{FF2B5EF4-FFF2-40B4-BE49-F238E27FC236}">
              <a16:creationId xmlns:a16="http://schemas.microsoft.com/office/drawing/2014/main" id="{749EB7EB-6EEF-462F-8146-CE64CD987FD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7" name="正方形/長方形 126">
          <a:extLst>
            <a:ext uri="{FF2B5EF4-FFF2-40B4-BE49-F238E27FC236}">
              <a16:creationId xmlns:a16="http://schemas.microsoft.com/office/drawing/2014/main" id="{502B612F-0DB6-4ACC-A42A-72F65B8BCCC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8" name="正方形/長方形 127">
          <a:extLst>
            <a:ext uri="{FF2B5EF4-FFF2-40B4-BE49-F238E27FC236}">
              <a16:creationId xmlns:a16="http://schemas.microsoft.com/office/drawing/2014/main" id="{95FC1319-E633-4357-9E65-C27A489BA3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9" name="正方形/長方形 128">
          <a:extLst>
            <a:ext uri="{FF2B5EF4-FFF2-40B4-BE49-F238E27FC236}">
              <a16:creationId xmlns:a16="http://schemas.microsoft.com/office/drawing/2014/main" id="{685B3E11-3FF1-47FE-9792-6FB1A9017F0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30" name="正方形/長方形 129">
          <a:extLst>
            <a:ext uri="{FF2B5EF4-FFF2-40B4-BE49-F238E27FC236}">
              <a16:creationId xmlns:a16="http://schemas.microsoft.com/office/drawing/2014/main" id="{1F82C551-F2AF-41E0-BAEB-AC2E47AB232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1" name="正方形/長方形 130">
          <a:extLst>
            <a:ext uri="{FF2B5EF4-FFF2-40B4-BE49-F238E27FC236}">
              <a16:creationId xmlns:a16="http://schemas.microsoft.com/office/drawing/2014/main" id="{11943E08-9CC6-4A94-89BF-D174C8B9963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2" name="テキスト ボックス 131">
          <a:extLst>
            <a:ext uri="{FF2B5EF4-FFF2-40B4-BE49-F238E27FC236}">
              <a16:creationId xmlns:a16="http://schemas.microsoft.com/office/drawing/2014/main" id="{D2DC12F8-DAFC-465D-8B38-9696BCD7B40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3" name="直線コネクタ 132">
          <a:extLst>
            <a:ext uri="{FF2B5EF4-FFF2-40B4-BE49-F238E27FC236}">
              <a16:creationId xmlns:a16="http://schemas.microsoft.com/office/drawing/2014/main" id="{03CC4F12-5D8A-41A3-A6C8-0A103F118F3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34" name="直線コネクタ 133">
          <a:extLst>
            <a:ext uri="{FF2B5EF4-FFF2-40B4-BE49-F238E27FC236}">
              <a16:creationId xmlns:a16="http://schemas.microsoft.com/office/drawing/2014/main" id="{C641B689-50F5-4308-AE5F-0926442B538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35" name="テキスト ボックス 134">
          <a:extLst>
            <a:ext uri="{FF2B5EF4-FFF2-40B4-BE49-F238E27FC236}">
              <a16:creationId xmlns:a16="http://schemas.microsoft.com/office/drawing/2014/main" id="{0383922B-BB53-4FE7-87D4-B480A61D5DC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36" name="直線コネクタ 135">
          <a:extLst>
            <a:ext uri="{FF2B5EF4-FFF2-40B4-BE49-F238E27FC236}">
              <a16:creationId xmlns:a16="http://schemas.microsoft.com/office/drawing/2014/main" id="{77BDB03B-B4E9-49D1-98F3-118D0114A27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137" name="テキスト ボックス 136">
          <a:extLst>
            <a:ext uri="{FF2B5EF4-FFF2-40B4-BE49-F238E27FC236}">
              <a16:creationId xmlns:a16="http://schemas.microsoft.com/office/drawing/2014/main" id="{D2D5AE51-5EE4-465C-B647-1517DE26D88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138" name="直線コネクタ 137">
          <a:extLst>
            <a:ext uri="{FF2B5EF4-FFF2-40B4-BE49-F238E27FC236}">
              <a16:creationId xmlns:a16="http://schemas.microsoft.com/office/drawing/2014/main" id="{61A8EF7F-8A6C-434E-93D2-C09FC0A0892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139" name="テキスト ボックス 138">
          <a:extLst>
            <a:ext uri="{FF2B5EF4-FFF2-40B4-BE49-F238E27FC236}">
              <a16:creationId xmlns:a16="http://schemas.microsoft.com/office/drawing/2014/main" id="{2484D673-3610-4F77-9139-616E7FBB5DE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40" name="直線コネクタ 139">
          <a:extLst>
            <a:ext uri="{FF2B5EF4-FFF2-40B4-BE49-F238E27FC236}">
              <a16:creationId xmlns:a16="http://schemas.microsoft.com/office/drawing/2014/main" id="{22074F8C-1471-4196-931D-4B329D2469A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141" name="テキスト ボックス 140">
          <a:extLst>
            <a:ext uri="{FF2B5EF4-FFF2-40B4-BE49-F238E27FC236}">
              <a16:creationId xmlns:a16="http://schemas.microsoft.com/office/drawing/2014/main" id="{B2083AEC-5277-43BA-BE27-6D50ECF35F6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142" name="直線コネクタ 141">
          <a:extLst>
            <a:ext uri="{FF2B5EF4-FFF2-40B4-BE49-F238E27FC236}">
              <a16:creationId xmlns:a16="http://schemas.microsoft.com/office/drawing/2014/main" id="{E46BA5FE-9BC9-434E-A8F9-739ABAB2505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143" name="テキスト ボックス 142">
          <a:extLst>
            <a:ext uri="{FF2B5EF4-FFF2-40B4-BE49-F238E27FC236}">
              <a16:creationId xmlns:a16="http://schemas.microsoft.com/office/drawing/2014/main" id="{BD6D508B-9BA6-4458-AACC-CD126EEAE91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4" name="直線コネクタ 143">
          <a:extLst>
            <a:ext uri="{FF2B5EF4-FFF2-40B4-BE49-F238E27FC236}">
              <a16:creationId xmlns:a16="http://schemas.microsoft.com/office/drawing/2014/main" id="{038A53E4-BC99-4ADA-B960-0D22670E3D4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145" name="テキスト ボックス 144">
          <a:extLst>
            <a:ext uri="{FF2B5EF4-FFF2-40B4-BE49-F238E27FC236}">
              <a16:creationId xmlns:a16="http://schemas.microsoft.com/office/drawing/2014/main" id="{65533591-B4D6-41A3-B5EE-C53141B146A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6" name="【福祉施設】&#10;一人当たり面積グラフ枠">
          <a:extLst>
            <a:ext uri="{FF2B5EF4-FFF2-40B4-BE49-F238E27FC236}">
              <a16:creationId xmlns:a16="http://schemas.microsoft.com/office/drawing/2014/main" id="{CF7D417D-B2CD-4114-B873-20DC8C61FB3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147" name="直線コネクタ 146">
          <a:extLst>
            <a:ext uri="{FF2B5EF4-FFF2-40B4-BE49-F238E27FC236}">
              <a16:creationId xmlns:a16="http://schemas.microsoft.com/office/drawing/2014/main" id="{5A6171AC-9A73-47A3-A641-4079799E4076}"/>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148" name="【福祉施設】&#10;一人当たり面積最小値テキスト">
          <a:extLst>
            <a:ext uri="{FF2B5EF4-FFF2-40B4-BE49-F238E27FC236}">
              <a16:creationId xmlns:a16="http://schemas.microsoft.com/office/drawing/2014/main" id="{FFB19A83-2F9D-44AC-A578-9993B9F5FEB8}"/>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149" name="直線コネクタ 148">
          <a:extLst>
            <a:ext uri="{FF2B5EF4-FFF2-40B4-BE49-F238E27FC236}">
              <a16:creationId xmlns:a16="http://schemas.microsoft.com/office/drawing/2014/main" id="{F67C9173-030E-43AB-8C99-6D63CEEF212C}"/>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150" name="【福祉施設】&#10;一人当たり面積最大値テキスト">
          <a:extLst>
            <a:ext uri="{FF2B5EF4-FFF2-40B4-BE49-F238E27FC236}">
              <a16:creationId xmlns:a16="http://schemas.microsoft.com/office/drawing/2014/main" id="{67F76E36-7C2C-40F5-B68E-DE8D1620692C}"/>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151" name="直線コネクタ 150">
          <a:extLst>
            <a:ext uri="{FF2B5EF4-FFF2-40B4-BE49-F238E27FC236}">
              <a16:creationId xmlns:a16="http://schemas.microsoft.com/office/drawing/2014/main" id="{CE4881BA-B67A-497C-8DBA-E602E53531B9}"/>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152" name="【福祉施設】&#10;一人当たり面積平均値テキスト">
          <a:extLst>
            <a:ext uri="{FF2B5EF4-FFF2-40B4-BE49-F238E27FC236}">
              <a16:creationId xmlns:a16="http://schemas.microsoft.com/office/drawing/2014/main" id="{77D043CB-0944-4DBB-8F41-DAAEEC6B7D85}"/>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153" name="フローチャート: 判断 152">
          <a:extLst>
            <a:ext uri="{FF2B5EF4-FFF2-40B4-BE49-F238E27FC236}">
              <a16:creationId xmlns:a16="http://schemas.microsoft.com/office/drawing/2014/main" id="{30908652-BD3A-4270-924A-7948B5CB246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154" name="フローチャート: 判断 153">
          <a:extLst>
            <a:ext uri="{FF2B5EF4-FFF2-40B4-BE49-F238E27FC236}">
              <a16:creationId xmlns:a16="http://schemas.microsoft.com/office/drawing/2014/main" id="{30E437D7-FB7F-478C-90D0-FAF5B21923AA}"/>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155" name="フローチャート: 判断 154">
          <a:extLst>
            <a:ext uri="{FF2B5EF4-FFF2-40B4-BE49-F238E27FC236}">
              <a16:creationId xmlns:a16="http://schemas.microsoft.com/office/drawing/2014/main" id="{F1921AC5-77CB-4D5A-8312-8BB4B66AA97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156" name="フローチャート: 判断 155">
          <a:extLst>
            <a:ext uri="{FF2B5EF4-FFF2-40B4-BE49-F238E27FC236}">
              <a16:creationId xmlns:a16="http://schemas.microsoft.com/office/drawing/2014/main" id="{5B981866-403F-447A-8F4B-A82F58E3012F}"/>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157" name="フローチャート: 判断 156">
          <a:extLst>
            <a:ext uri="{FF2B5EF4-FFF2-40B4-BE49-F238E27FC236}">
              <a16:creationId xmlns:a16="http://schemas.microsoft.com/office/drawing/2014/main" id="{0A8F37E2-4666-451C-A0E5-2EF5F6F95C19}"/>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BD53275F-25CA-491A-B536-FADB6CFBEB8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9" name="テキスト ボックス 158">
          <a:extLst>
            <a:ext uri="{FF2B5EF4-FFF2-40B4-BE49-F238E27FC236}">
              <a16:creationId xmlns:a16="http://schemas.microsoft.com/office/drawing/2014/main" id="{DCE70C99-7369-43FA-9900-C98E8FC5CA8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60" name="テキスト ボックス 159">
          <a:extLst>
            <a:ext uri="{FF2B5EF4-FFF2-40B4-BE49-F238E27FC236}">
              <a16:creationId xmlns:a16="http://schemas.microsoft.com/office/drawing/2014/main" id="{AC7290D7-50D8-4CB3-9339-93B736828AF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61" name="テキスト ボックス 160">
          <a:extLst>
            <a:ext uri="{FF2B5EF4-FFF2-40B4-BE49-F238E27FC236}">
              <a16:creationId xmlns:a16="http://schemas.microsoft.com/office/drawing/2014/main" id="{879F8333-1003-4871-9B6C-E94DE17F01D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62" name="テキスト ボックス 161">
          <a:extLst>
            <a:ext uri="{FF2B5EF4-FFF2-40B4-BE49-F238E27FC236}">
              <a16:creationId xmlns:a16="http://schemas.microsoft.com/office/drawing/2014/main" id="{0E2D9314-8A47-449D-A904-DF0C1C1C647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151512</xdr:rowOff>
    </xdr:from>
    <xdr:to>
      <xdr:col>55</xdr:col>
      <xdr:colOff>50800</xdr:colOff>
      <xdr:row>86</xdr:row>
      <xdr:rowOff>81662</xdr:rowOff>
    </xdr:to>
    <xdr:sp macro="" textlink="">
      <xdr:nvSpPr>
        <xdr:cNvPr id="163" name="楕円 162">
          <a:extLst>
            <a:ext uri="{FF2B5EF4-FFF2-40B4-BE49-F238E27FC236}">
              <a16:creationId xmlns:a16="http://schemas.microsoft.com/office/drawing/2014/main" id="{698C3DD6-132D-4EB0-B9E0-36C18D244DD0}"/>
            </a:ext>
          </a:extLst>
        </xdr:cNvPr>
        <xdr:cNvSpPr/>
      </xdr:nvSpPr>
      <xdr:spPr>
        <a:xfrm>
          <a:off x="10426700" y="1472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66439</xdr:rowOff>
    </xdr:from>
    <xdr:ext cx="469744" cy="259045"/>
    <xdr:sp macro="" textlink="">
      <xdr:nvSpPr>
        <xdr:cNvPr id="164" name="【福祉施設】&#10;一人当たり面積該当値テキスト">
          <a:extLst>
            <a:ext uri="{FF2B5EF4-FFF2-40B4-BE49-F238E27FC236}">
              <a16:creationId xmlns:a16="http://schemas.microsoft.com/office/drawing/2014/main" id="{3AE8ABB3-7190-4882-A3F9-D4094576453D}"/>
            </a:ext>
          </a:extLst>
        </xdr:cNvPr>
        <xdr:cNvSpPr txBox="1"/>
      </xdr:nvSpPr>
      <xdr:spPr>
        <a:xfrm>
          <a:off x="10515600" y="1463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155321</xdr:rowOff>
    </xdr:from>
    <xdr:to>
      <xdr:col>50</xdr:col>
      <xdr:colOff>165100</xdr:colOff>
      <xdr:row>86</xdr:row>
      <xdr:rowOff>85471</xdr:rowOff>
    </xdr:to>
    <xdr:sp macro="" textlink="">
      <xdr:nvSpPr>
        <xdr:cNvPr id="165" name="楕円 164">
          <a:extLst>
            <a:ext uri="{FF2B5EF4-FFF2-40B4-BE49-F238E27FC236}">
              <a16:creationId xmlns:a16="http://schemas.microsoft.com/office/drawing/2014/main" id="{7ACD066D-9933-41D6-B819-01F00DEA45F7}"/>
            </a:ext>
          </a:extLst>
        </xdr:cNvPr>
        <xdr:cNvSpPr/>
      </xdr:nvSpPr>
      <xdr:spPr>
        <a:xfrm>
          <a:off x="9588500" y="1472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30862</xdr:rowOff>
    </xdr:from>
    <xdr:to>
      <xdr:col>55</xdr:col>
      <xdr:colOff>0</xdr:colOff>
      <xdr:row>86</xdr:row>
      <xdr:rowOff>34671</xdr:rowOff>
    </xdr:to>
    <xdr:cxnSp macro="">
      <xdr:nvCxnSpPr>
        <xdr:cNvPr id="166" name="直線コネクタ 165">
          <a:extLst>
            <a:ext uri="{FF2B5EF4-FFF2-40B4-BE49-F238E27FC236}">
              <a16:creationId xmlns:a16="http://schemas.microsoft.com/office/drawing/2014/main" id="{41F61255-7B34-4733-AD00-3ADFD612BEAA}"/>
            </a:ext>
          </a:extLst>
        </xdr:cNvPr>
        <xdr:cNvCxnSpPr/>
      </xdr:nvCxnSpPr>
      <xdr:spPr>
        <a:xfrm flipV="1">
          <a:off x="9639300" y="14775562"/>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158178</xdr:rowOff>
    </xdr:from>
    <xdr:to>
      <xdr:col>46</xdr:col>
      <xdr:colOff>38100</xdr:colOff>
      <xdr:row>86</xdr:row>
      <xdr:rowOff>88328</xdr:rowOff>
    </xdr:to>
    <xdr:sp macro="" textlink="">
      <xdr:nvSpPr>
        <xdr:cNvPr id="167" name="楕円 166">
          <a:extLst>
            <a:ext uri="{FF2B5EF4-FFF2-40B4-BE49-F238E27FC236}">
              <a16:creationId xmlns:a16="http://schemas.microsoft.com/office/drawing/2014/main" id="{F02838D2-1B90-460A-871A-624C3702CC2E}"/>
            </a:ext>
          </a:extLst>
        </xdr:cNvPr>
        <xdr:cNvSpPr/>
      </xdr:nvSpPr>
      <xdr:spPr>
        <a:xfrm>
          <a:off x="8699500" y="1473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34671</xdr:rowOff>
    </xdr:from>
    <xdr:to>
      <xdr:col>50</xdr:col>
      <xdr:colOff>114300</xdr:colOff>
      <xdr:row>86</xdr:row>
      <xdr:rowOff>37528</xdr:rowOff>
    </xdr:to>
    <xdr:cxnSp macro="">
      <xdr:nvCxnSpPr>
        <xdr:cNvPr id="168" name="直線コネクタ 167">
          <a:extLst>
            <a:ext uri="{FF2B5EF4-FFF2-40B4-BE49-F238E27FC236}">
              <a16:creationId xmlns:a16="http://schemas.microsoft.com/office/drawing/2014/main" id="{0FC8651F-D095-422B-9173-B1B0F5D72835}"/>
            </a:ext>
          </a:extLst>
        </xdr:cNvPr>
        <xdr:cNvCxnSpPr/>
      </xdr:nvCxnSpPr>
      <xdr:spPr>
        <a:xfrm flipV="1">
          <a:off x="8750300" y="14779371"/>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161226</xdr:rowOff>
    </xdr:from>
    <xdr:to>
      <xdr:col>41</xdr:col>
      <xdr:colOff>101600</xdr:colOff>
      <xdr:row>86</xdr:row>
      <xdr:rowOff>91376</xdr:rowOff>
    </xdr:to>
    <xdr:sp macro="" textlink="">
      <xdr:nvSpPr>
        <xdr:cNvPr id="169" name="楕円 168">
          <a:extLst>
            <a:ext uri="{FF2B5EF4-FFF2-40B4-BE49-F238E27FC236}">
              <a16:creationId xmlns:a16="http://schemas.microsoft.com/office/drawing/2014/main" id="{1CEF1CCC-E67B-4111-938A-B269A0FAD75F}"/>
            </a:ext>
          </a:extLst>
        </xdr:cNvPr>
        <xdr:cNvSpPr/>
      </xdr:nvSpPr>
      <xdr:spPr>
        <a:xfrm>
          <a:off x="7810500" y="1473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37528</xdr:rowOff>
    </xdr:from>
    <xdr:to>
      <xdr:col>45</xdr:col>
      <xdr:colOff>177800</xdr:colOff>
      <xdr:row>86</xdr:row>
      <xdr:rowOff>40576</xdr:rowOff>
    </xdr:to>
    <xdr:cxnSp macro="">
      <xdr:nvCxnSpPr>
        <xdr:cNvPr id="170" name="直線コネクタ 169">
          <a:extLst>
            <a:ext uri="{FF2B5EF4-FFF2-40B4-BE49-F238E27FC236}">
              <a16:creationId xmlns:a16="http://schemas.microsoft.com/office/drawing/2014/main" id="{A884884C-8F40-48B7-AF70-DA9D6106DB0A}"/>
            </a:ext>
          </a:extLst>
        </xdr:cNvPr>
        <xdr:cNvCxnSpPr/>
      </xdr:nvCxnSpPr>
      <xdr:spPr>
        <a:xfrm flipV="1">
          <a:off x="7861300" y="1478222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163894</xdr:rowOff>
    </xdr:from>
    <xdr:to>
      <xdr:col>36</xdr:col>
      <xdr:colOff>165100</xdr:colOff>
      <xdr:row>86</xdr:row>
      <xdr:rowOff>94044</xdr:rowOff>
    </xdr:to>
    <xdr:sp macro="" textlink="">
      <xdr:nvSpPr>
        <xdr:cNvPr id="171" name="楕円 170">
          <a:extLst>
            <a:ext uri="{FF2B5EF4-FFF2-40B4-BE49-F238E27FC236}">
              <a16:creationId xmlns:a16="http://schemas.microsoft.com/office/drawing/2014/main" id="{3AFE4A7C-4C02-448F-A593-6CC36C3B6F14}"/>
            </a:ext>
          </a:extLst>
        </xdr:cNvPr>
        <xdr:cNvSpPr/>
      </xdr:nvSpPr>
      <xdr:spPr>
        <a:xfrm>
          <a:off x="6921500" y="1473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40576</xdr:rowOff>
    </xdr:from>
    <xdr:to>
      <xdr:col>41</xdr:col>
      <xdr:colOff>50800</xdr:colOff>
      <xdr:row>86</xdr:row>
      <xdr:rowOff>43244</xdr:rowOff>
    </xdr:to>
    <xdr:cxnSp macro="">
      <xdr:nvCxnSpPr>
        <xdr:cNvPr id="172" name="直線コネクタ 171">
          <a:extLst>
            <a:ext uri="{FF2B5EF4-FFF2-40B4-BE49-F238E27FC236}">
              <a16:creationId xmlns:a16="http://schemas.microsoft.com/office/drawing/2014/main" id="{89001014-9C23-460A-AB92-F80FC742D96F}"/>
            </a:ext>
          </a:extLst>
        </xdr:cNvPr>
        <xdr:cNvCxnSpPr/>
      </xdr:nvCxnSpPr>
      <xdr:spPr>
        <a:xfrm flipV="1">
          <a:off x="6972300" y="14785276"/>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173" name="n_1aveValue【福祉施設】&#10;一人当たり面積">
          <a:extLst>
            <a:ext uri="{FF2B5EF4-FFF2-40B4-BE49-F238E27FC236}">
              <a16:creationId xmlns:a16="http://schemas.microsoft.com/office/drawing/2014/main" id="{B59E78EC-FE25-4E2C-AA52-14D11760042E}"/>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174" name="n_2aveValue【福祉施設】&#10;一人当たり面積">
          <a:extLst>
            <a:ext uri="{FF2B5EF4-FFF2-40B4-BE49-F238E27FC236}">
              <a16:creationId xmlns:a16="http://schemas.microsoft.com/office/drawing/2014/main" id="{7D642E5E-9226-4186-BF19-BF367D6B299D}"/>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175" name="n_3aveValue【福祉施設】&#10;一人当たり面積">
          <a:extLst>
            <a:ext uri="{FF2B5EF4-FFF2-40B4-BE49-F238E27FC236}">
              <a16:creationId xmlns:a16="http://schemas.microsoft.com/office/drawing/2014/main" id="{E4E2D3B7-D010-4475-9C63-E7EFCA40C5A4}"/>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176" name="n_4aveValue【福祉施設】&#10;一人当たり面積">
          <a:extLst>
            <a:ext uri="{FF2B5EF4-FFF2-40B4-BE49-F238E27FC236}">
              <a16:creationId xmlns:a16="http://schemas.microsoft.com/office/drawing/2014/main" id="{AF4083F5-D96B-4BB4-AFC2-5E163D420E8F}"/>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76598</xdr:rowOff>
    </xdr:from>
    <xdr:ext cx="469744" cy="259045"/>
    <xdr:sp macro="" textlink="">
      <xdr:nvSpPr>
        <xdr:cNvPr id="177" name="n_1mainValue【福祉施設】&#10;一人当たり面積">
          <a:extLst>
            <a:ext uri="{FF2B5EF4-FFF2-40B4-BE49-F238E27FC236}">
              <a16:creationId xmlns:a16="http://schemas.microsoft.com/office/drawing/2014/main" id="{23C41BC7-8981-4674-AEDE-E25480EC9D43}"/>
            </a:ext>
          </a:extLst>
        </xdr:cNvPr>
        <xdr:cNvSpPr txBox="1"/>
      </xdr:nvSpPr>
      <xdr:spPr>
        <a:xfrm>
          <a:off x="9391727" y="1482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79455</xdr:rowOff>
    </xdr:from>
    <xdr:ext cx="469744" cy="259045"/>
    <xdr:sp macro="" textlink="">
      <xdr:nvSpPr>
        <xdr:cNvPr id="178" name="n_2mainValue【福祉施設】&#10;一人当たり面積">
          <a:extLst>
            <a:ext uri="{FF2B5EF4-FFF2-40B4-BE49-F238E27FC236}">
              <a16:creationId xmlns:a16="http://schemas.microsoft.com/office/drawing/2014/main" id="{8D4CCA71-D4AD-4E85-8A17-EE3ACAABA702}"/>
            </a:ext>
          </a:extLst>
        </xdr:cNvPr>
        <xdr:cNvSpPr txBox="1"/>
      </xdr:nvSpPr>
      <xdr:spPr>
        <a:xfrm>
          <a:off x="8515427" y="1482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82503</xdr:rowOff>
    </xdr:from>
    <xdr:ext cx="469744" cy="259045"/>
    <xdr:sp macro="" textlink="">
      <xdr:nvSpPr>
        <xdr:cNvPr id="179" name="n_3mainValue【福祉施設】&#10;一人当たり面積">
          <a:extLst>
            <a:ext uri="{FF2B5EF4-FFF2-40B4-BE49-F238E27FC236}">
              <a16:creationId xmlns:a16="http://schemas.microsoft.com/office/drawing/2014/main" id="{E359FB11-A55D-4100-B3BA-61AEC7ACBCD5}"/>
            </a:ext>
          </a:extLst>
        </xdr:cNvPr>
        <xdr:cNvSpPr txBox="1"/>
      </xdr:nvSpPr>
      <xdr:spPr>
        <a:xfrm>
          <a:off x="7626427" y="1482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85171</xdr:rowOff>
    </xdr:from>
    <xdr:ext cx="469744" cy="259045"/>
    <xdr:sp macro="" textlink="">
      <xdr:nvSpPr>
        <xdr:cNvPr id="180" name="n_4mainValue【福祉施設】&#10;一人当たり面積">
          <a:extLst>
            <a:ext uri="{FF2B5EF4-FFF2-40B4-BE49-F238E27FC236}">
              <a16:creationId xmlns:a16="http://schemas.microsoft.com/office/drawing/2014/main" id="{B70AD921-1689-4C17-8414-7D5B10948872}"/>
            </a:ext>
          </a:extLst>
        </xdr:cNvPr>
        <xdr:cNvSpPr txBox="1"/>
      </xdr:nvSpPr>
      <xdr:spPr>
        <a:xfrm>
          <a:off x="6737427" y="1482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F785A591-192E-4671-8D32-07862EC7F68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31442D6D-A766-4DD6-B78A-898D0651A9B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DBECD960-E7B4-40AE-BB03-06AEE16C322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87B814DA-95F4-4EE2-8272-330AA7FDD4E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7B45921D-F912-4837-BE63-4DC7CFF3BC6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A27492F2-A309-44A1-8249-84C1CBBC7E0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75128503-38F1-4F24-9020-6972999709A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5FE50194-218E-4739-8DC0-4F716E9EB62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a:extLst>
            <a:ext uri="{FF2B5EF4-FFF2-40B4-BE49-F238E27FC236}">
              <a16:creationId xmlns:a16="http://schemas.microsoft.com/office/drawing/2014/main" id="{475133A1-953D-4D34-ACA5-676A5034E28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a:extLst>
            <a:ext uri="{FF2B5EF4-FFF2-40B4-BE49-F238E27FC236}">
              <a16:creationId xmlns:a16="http://schemas.microsoft.com/office/drawing/2014/main" id="{60DC949F-F2CC-4FEC-A086-45897AB106A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a:extLst>
            <a:ext uri="{FF2B5EF4-FFF2-40B4-BE49-F238E27FC236}">
              <a16:creationId xmlns:a16="http://schemas.microsoft.com/office/drawing/2014/main" id="{7368AF73-8515-4ECE-B13C-4E4EEEB34D9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a:extLst>
            <a:ext uri="{FF2B5EF4-FFF2-40B4-BE49-F238E27FC236}">
              <a16:creationId xmlns:a16="http://schemas.microsoft.com/office/drawing/2014/main" id="{F954C926-BB9D-417D-B139-42EC1994ED4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a:extLst>
            <a:ext uri="{FF2B5EF4-FFF2-40B4-BE49-F238E27FC236}">
              <a16:creationId xmlns:a16="http://schemas.microsoft.com/office/drawing/2014/main" id="{D27DF7DB-B088-4BD8-A078-56880654907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a:extLst>
            <a:ext uri="{FF2B5EF4-FFF2-40B4-BE49-F238E27FC236}">
              <a16:creationId xmlns:a16="http://schemas.microsoft.com/office/drawing/2014/main" id="{732BB71C-89F8-4BA7-BC51-E52B768155A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a:extLst>
            <a:ext uri="{FF2B5EF4-FFF2-40B4-BE49-F238E27FC236}">
              <a16:creationId xmlns:a16="http://schemas.microsoft.com/office/drawing/2014/main" id="{73027993-F4DE-4DA5-B13B-317DF181779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a:extLst>
            <a:ext uri="{FF2B5EF4-FFF2-40B4-BE49-F238E27FC236}">
              <a16:creationId xmlns:a16="http://schemas.microsoft.com/office/drawing/2014/main" id="{0F459C91-6D1F-4D34-8C7A-6D0F0223CFE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a:extLst>
            <a:ext uri="{FF2B5EF4-FFF2-40B4-BE49-F238E27FC236}">
              <a16:creationId xmlns:a16="http://schemas.microsoft.com/office/drawing/2014/main" id="{661A3483-21FC-47BE-8910-1CE30C566BA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a:extLst>
            <a:ext uri="{FF2B5EF4-FFF2-40B4-BE49-F238E27FC236}">
              <a16:creationId xmlns:a16="http://schemas.microsoft.com/office/drawing/2014/main" id="{14843944-EAC1-4AE8-B7B2-129CB17B464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a:extLst>
            <a:ext uri="{FF2B5EF4-FFF2-40B4-BE49-F238E27FC236}">
              <a16:creationId xmlns:a16="http://schemas.microsoft.com/office/drawing/2014/main" id="{36E5B66A-B8FC-40FD-911E-387F4F9B01E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a:extLst>
            <a:ext uri="{FF2B5EF4-FFF2-40B4-BE49-F238E27FC236}">
              <a16:creationId xmlns:a16="http://schemas.microsoft.com/office/drawing/2014/main" id="{51E9457C-5D28-4DDD-A468-EDBCFF2FAC6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a:extLst>
            <a:ext uri="{FF2B5EF4-FFF2-40B4-BE49-F238E27FC236}">
              <a16:creationId xmlns:a16="http://schemas.microsoft.com/office/drawing/2014/main" id="{AC97DA6B-8A60-4231-80FF-CC29541E42E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a:extLst>
            <a:ext uri="{FF2B5EF4-FFF2-40B4-BE49-F238E27FC236}">
              <a16:creationId xmlns:a16="http://schemas.microsoft.com/office/drawing/2014/main" id="{2E76EDDC-CCDB-456D-AE20-F16684D5F2C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a:extLst>
            <a:ext uri="{FF2B5EF4-FFF2-40B4-BE49-F238E27FC236}">
              <a16:creationId xmlns:a16="http://schemas.microsoft.com/office/drawing/2014/main" id="{19AC24BF-39E2-4E84-B157-A3900AE3FDE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a:extLst>
            <a:ext uri="{FF2B5EF4-FFF2-40B4-BE49-F238E27FC236}">
              <a16:creationId xmlns:a16="http://schemas.microsoft.com/office/drawing/2014/main" id="{DBE92AFC-AF72-435A-9DE2-0FF094FEFBE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a:extLst>
            <a:ext uri="{FF2B5EF4-FFF2-40B4-BE49-F238E27FC236}">
              <a16:creationId xmlns:a16="http://schemas.microsoft.com/office/drawing/2014/main" id="{0A80285D-7B79-4A56-ADE2-23B1C3ED6CB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206" name="直線コネクタ 205">
          <a:extLst>
            <a:ext uri="{FF2B5EF4-FFF2-40B4-BE49-F238E27FC236}">
              <a16:creationId xmlns:a16="http://schemas.microsoft.com/office/drawing/2014/main" id="{2E817FAE-91D3-4698-82BC-75AABC549745}"/>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a:extLst>
            <a:ext uri="{FF2B5EF4-FFF2-40B4-BE49-F238E27FC236}">
              <a16:creationId xmlns:a16="http://schemas.microsoft.com/office/drawing/2014/main" id="{3970A32A-A472-4671-9611-E324066E292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a:extLst>
            <a:ext uri="{FF2B5EF4-FFF2-40B4-BE49-F238E27FC236}">
              <a16:creationId xmlns:a16="http://schemas.microsoft.com/office/drawing/2014/main" id="{A5AA3C20-BC4A-4DC9-A5A0-AA3BF8EA764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09" name="【市民会館】&#10;有形固定資産減価償却率最大値テキスト">
          <a:extLst>
            <a:ext uri="{FF2B5EF4-FFF2-40B4-BE49-F238E27FC236}">
              <a16:creationId xmlns:a16="http://schemas.microsoft.com/office/drawing/2014/main" id="{5AFBB6AA-5F8E-49A9-8B18-B5D593C665C6}"/>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10" name="直線コネクタ 209">
          <a:extLst>
            <a:ext uri="{FF2B5EF4-FFF2-40B4-BE49-F238E27FC236}">
              <a16:creationId xmlns:a16="http://schemas.microsoft.com/office/drawing/2014/main" id="{83D40EC3-293A-4271-A0F2-7407D1C73CA5}"/>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211" name="【市民会館】&#10;有形固定資産減価償却率平均値テキスト">
          <a:extLst>
            <a:ext uri="{FF2B5EF4-FFF2-40B4-BE49-F238E27FC236}">
              <a16:creationId xmlns:a16="http://schemas.microsoft.com/office/drawing/2014/main" id="{3096B437-A142-42C0-BCD0-D94939922056}"/>
            </a:ext>
          </a:extLst>
        </xdr:cNvPr>
        <xdr:cNvSpPr txBox="1"/>
      </xdr:nvSpPr>
      <xdr:spPr>
        <a:xfrm>
          <a:off x="4673600" y="17990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12" name="フローチャート: 判断 211">
          <a:extLst>
            <a:ext uri="{FF2B5EF4-FFF2-40B4-BE49-F238E27FC236}">
              <a16:creationId xmlns:a16="http://schemas.microsoft.com/office/drawing/2014/main" id="{F129A100-BD77-47F7-B94A-1DFBE8DB0726}"/>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13" name="フローチャート: 判断 212">
          <a:extLst>
            <a:ext uri="{FF2B5EF4-FFF2-40B4-BE49-F238E27FC236}">
              <a16:creationId xmlns:a16="http://schemas.microsoft.com/office/drawing/2014/main" id="{89C58DC9-CF8F-4B4C-A8AD-C9D03C9B7FE9}"/>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14" name="フローチャート: 判断 213">
          <a:extLst>
            <a:ext uri="{FF2B5EF4-FFF2-40B4-BE49-F238E27FC236}">
              <a16:creationId xmlns:a16="http://schemas.microsoft.com/office/drawing/2014/main" id="{354D9C68-94CD-4338-B7F8-1C9E2589D776}"/>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15" name="フローチャート: 判断 214">
          <a:extLst>
            <a:ext uri="{FF2B5EF4-FFF2-40B4-BE49-F238E27FC236}">
              <a16:creationId xmlns:a16="http://schemas.microsoft.com/office/drawing/2014/main" id="{53F2DB8F-7C6F-4266-90BE-502490314216}"/>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216" name="フローチャート: 判断 215">
          <a:extLst>
            <a:ext uri="{FF2B5EF4-FFF2-40B4-BE49-F238E27FC236}">
              <a16:creationId xmlns:a16="http://schemas.microsoft.com/office/drawing/2014/main" id="{62EBDCE7-9913-4F39-8129-696F98EC9472}"/>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4F068876-DFA4-4CB5-B318-C4215480673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A332EE00-239C-4FAB-BC3C-D15BEEBE95E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4DC89569-AE55-4DBC-8B5D-7190C52FBC3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454AE02B-C069-4546-AD39-7DA992B0C01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EC44468A-F717-46A3-B727-6AE7EC61053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5806</xdr:rowOff>
    </xdr:from>
    <xdr:to>
      <xdr:col>24</xdr:col>
      <xdr:colOff>114300</xdr:colOff>
      <xdr:row>106</xdr:row>
      <xdr:rowOff>107406</xdr:rowOff>
    </xdr:to>
    <xdr:sp macro="" textlink="">
      <xdr:nvSpPr>
        <xdr:cNvPr id="222" name="楕円 221">
          <a:extLst>
            <a:ext uri="{FF2B5EF4-FFF2-40B4-BE49-F238E27FC236}">
              <a16:creationId xmlns:a16="http://schemas.microsoft.com/office/drawing/2014/main" id="{ED604A7F-4576-41C4-8C34-893063E78C92}"/>
            </a:ext>
          </a:extLst>
        </xdr:cNvPr>
        <xdr:cNvSpPr/>
      </xdr:nvSpPr>
      <xdr:spPr>
        <a:xfrm>
          <a:off x="45847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155683</xdr:rowOff>
    </xdr:from>
    <xdr:ext cx="405111" cy="259045"/>
    <xdr:sp macro="" textlink="">
      <xdr:nvSpPr>
        <xdr:cNvPr id="223" name="【市民会館】&#10;有形固定資産減価償却率該当値テキスト">
          <a:extLst>
            <a:ext uri="{FF2B5EF4-FFF2-40B4-BE49-F238E27FC236}">
              <a16:creationId xmlns:a16="http://schemas.microsoft.com/office/drawing/2014/main" id="{C4E02295-A2FE-4D11-B6DA-E1242A0A711D}"/>
            </a:ext>
          </a:extLst>
        </xdr:cNvPr>
        <xdr:cNvSpPr txBox="1"/>
      </xdr:nvSpPr>
      <xdr:spPr>
        <a:xfrm>
          <a:off x="4673600"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133169</xdr:rowOff>
    </xdr:from>
    <xdr:to>
      <xdr:col>20</xdr:col>
      <xdr:colOff>38100</xdr:colOff>
      <xdr:row>106</xdr:row>
      <xdr:rowOff>63319</xdr:rowOff>
    </xdr:to>
    <xdr:sp macro="" textlink="">
      <xdr:nvSpPr>
        <xdr:cNvPr id="224" name="楕円 223">
          <a:extLst>
            <a:ext uri="{FF2B5EF4-FFF2-40B4-BE49-F238E27FC236}">
              <a16:creationId xmlns:a16="http://schemas.microsoft.com/office/drawing/2014/main" id="{3933C020-1880-4EA3-9341-0F0B816C6D64}"/>
            </a:ext>
          </a:extLst>
        </xdr:cNvPr>
        <xdr:cNvSpPr/>
      </xdr:nvSpPr>
      <xdr:spPr>
        <a:xfrm>
          <a:off x="3746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12519</xdr:rowOff>
    </xdr:from>
    <xdr:to>
      <xdr:col>24</xdr:col>
      <xdr:colOff>63500</xdr:colOff>
      <xdr:row>106</xdr:row>
      <xdr:rowOff>56606</xdr:rowOff>
    </xdr:to>
    <xdr:cxnSp macro="">
      <xdr:nvCxnSpPr>
        <xdr:cNvPr id="225" name="直線コネクタ 224">
          <a:extLst>
            <a:ext uri="{FF2B5EF4-FFF2-40B4-BE49-F238E27FC236}">
              <a16:creationId xmlns:a16="http://schemas.microsoft.com/office/drawing/2014/main" id="{CF11C39A-D342-4C69-A299-BA1E6408745E}"/>
            </a:ext>
          </a:extLst>
        </xdr:cNvPr>
        <xdr:cNvCxnSpPr/>
      </xdr:nvCxnSpPr>
      <xdr:spPr>
        <a:xfrm>
          <a:off x="3797300" y="1818621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97245</xdr:rowOff>
    </xdr:from>
    <xdr:to>
      <xdr:col>15</xdr:col>
      <xdr:colOff>101600</xdr:colOff>
      <xdr:row>106</xdr:row>
      <xdr:rowOff>27395</xdr:rowOff>
    </xdr:to>
    <xdr:sp macro="" textlink="">
      <xdr:nvSpPr>
        <xdr:cNvPr id="226" name="楕円 225">
          <a:extLst>
            <a:ext uri="{FF2B5EF4-FFF2-40B4-BE49-F238E27FC236}">
              <a16:creationId xmlns:a16="http://schemas.microsoft.com/office/drawing/2014/main" id="{3D421D56-95F0-4936-B209-E8CDAD1606F2}"/>
            </a:ext>
          </a:extLst>
        </xdr:cNvPr>
        <xdr:cNvSpPr/>
      </xdr:nvSpPr>
      <xdr:spPr>
        <a:xfrm>
          <a:off x="2857500" y="180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148045</xdr:rowOff>
    </xdr:from>
    <xdr:to>
      <xdr:col>19</xdr:col>
      <xdr:colOff>177800</xdr:colOff>
      <xdr:row>106</xdr:row>
      <xdr:rowOff>12519</xdr:rowOff>
    </xdr:to>
    <xdr:cxnSp macro="">
      <xdr:nvCxnSpPr>
        <xdr:cNvPr id="227" name="直線コネクタ 226">
          <a:extLst>
            <a:ext uri="{FF2B5EF4-FFF2-40B4-BE49-F238E27FC236}">
              <a16:creationId xmlns:a16="http://schemas.microsoft.com/office/drawing/2014/main" id="{EC192818-A1A0-4236-B221-24D76D0B3B3D}"/>
            </a:ext>
          </a:extLst>
        </xdr:cNvPr>
        <xdr:cNvCxnSpPr/>
      </xdr:nvCxnSpPr>
      <xdr:spPr>
        <a:xfrm>
          <a:off x="2908300" y="1815029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54792</xdr:rowOff>
    </xdr:from>
    <xdr:to>
      <xdr:col>10</xdr:col>
      <xdr:colOff>165100</xdr:colOff>
      <xdr:row>105</xdr:row>
      <xdr:rowOff>156392</xdr:rowOff>
    </xdr:to>
    <xdr:sp macro="" textlink="">
      <xdr:nvSpPr>
        <xdr:cNvPr id="228" name="楕円 227">
          <a:extLst>
            <a:ext uri="{FF2B5EF4-FFF2-40B4-BE49-F238E27FC236}">
              <a16:creationId xmlns:a16="http://schemas.microsoft.com/office/drawing/2014/main" id="{6A286505-984A-460E-8B18-156D62678430}"/>
            </a:ext>
          </a:extLst>
        </xdr:cNvPr>
        <xdr:cNvSpPr/>
      </xdr:nvSpPr>
      <xdr:spPr>
        <a:xfrm>
          <a:off x="1968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105592</xdr:rowOff>
    </xdr:from>
    <xdr:to>
      <xdr:col>15</xdr:col>
      <xdr:colOff>50800</xdr:colOff>
      <xdr:row>105</xdr:row>
      <xdr:rowOff>148045</xdr:rowOff>
    </xdr:to>
    <xdr:cxnSp macro="">
      <xdr:nvCxnSpPr>
        <xdr:cNvPr id="229" name="直線コネクタ 228">
          <a:extLst>
            <a:ext uri="{FF2B5EF4-FFF2-40B4-BE49-F238E27FC236}">
              <a16:creationId xmlns:a16="http://schemas.microsoft.com/office/drawing/2014/main" id="{CDBBC342-94A2-4D49-97CD-4943199F089E}"/>
            </a:ext>
          </a:extLst>
        </xdr:cNvPr>
        <xdr:cNvCxnSpPr/>
      </xdr:nvCxnSpPr>
      <xdr:spPr>
        <a:xfrm>
          <a:off x="2019300" y="18107842"/>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17236</xdr:rowOff>
    </xdr:from>
    <xdr:to>
      <xdr:col>6</xdr:col>
      <xdr:colOff>38100</xdr:colOff>
      <xdr:row>105</xdr:row>
      <xdr:rowOff>118836</xdr:rowOff>
    </xdr:to>
    <xdr:sp macro="" textlink="">
      <xdr:nvSpPr>
        <xdr:cNvPr id="230" name="楕円 229">
          <a:extLst>
            <a:ext uri="{FF2B5EF4-FFF2-40B4-BE49-F238E27FC236}">
              <a16:creationId xmlns:a16="http://schemas.microsoft.com/office/drawing/2014/main" id="{D87FD4A4-0B4B-44ED-9152-BE73EE97AC6A}"/>
            </a:ext>
          </a:extLst>
        </xdr:cNvPr>
        <xdr:cNvSpPr/>
      </xdr:nvSpPr>
      <xdr:spPr>
        <a:xfrm>
          <a:off x="1079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68036</xdr:rowOff>
    </xdr:from>
    <xdr:to>
      <xdr:col>10</xdr:col>
      <xdr:colOff>114300</xdr:colOff>
      <xdr:row>105</xdr:row>
      <xdr:rowOff>105592</xdr:rowOff>
    </xdr:to>
    <xdr:cxnSp macro="">
      <xdr:nvCxnSpPr>
        <xdr:cNvPr id="231" name="直線コネクタ 230">
          <a:extLst>
            <a:ext uri="{FF2B5EF4-FFF2-40B4-BE49-F238E27FC236}">
              <a16:creationId xmlns:a16="http://schemas.microsoft.com/office/drawing/2014/main" id="{044BBBF4-5550-458A-B20C-17B5D2EB2088}"/>
            </a:ext>
          </a:extLst>
        </xdr:cNvPr>
        <xdr:cNvCxnSpPr/>
      </xdr:nvCxnSpPr>
      <xdr:spPr>
        <a:xfrm>
          <a:off x="1130300" y="1807028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32" name="n_1aveValue【市民会館】&#10;有形固定資産減価償却率">
          <a:extLst>
            <a:ext uri="{FF2B5EF4-FFF2-40B4-BE49-F238E27FC236}">
              <a16:creationId xmlns:a16="http://schemas.microsoft.com/office/drawing/2014/main" id="{3A532B58-B989-4E39-A0F9-4C04276EE90D}"/>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33" name="n_2aveValue【市民会館】&#10;有形固定資産減価償却率">
          <a:extLst>
            <a:ext uri="{FF2B5EF4-FFF2-40B4-BE49-F238E27FC236}">
              <a16:creationId xmlns:a16="http://schemas.microsoft.com/office/drawing/2014/main" id="{08798938-8441-4E11-B536-329FEB3A6256}"/>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34" name="n_3aveValue【市民会館】&#10;有形固定資産減価償却率">
          <a:extLst>
            <a:ext uri="{FF2B5EF4-FFF2-40B4-BE49-F238E27FC236}">
              <a16:creationId xmlns:a16="http://schemas.microsoft.com/office/drawing/2014/main" id="{AB8B6EC8-8F8E-44A2-A8E4-9EB58AC59720}"/>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235" name="n_4aveValue【市民会館】&#10;有形固定資産減価償却率">
          <a:extLst>
            <a:ext uri="{FF2B5EF4-FFF2-40B4-BE49-F238E27FC236}">
              <a16:creationId xmlns:a16="http://schemas.microsoft.com/office/drawing/2014/main" id="{B4888588-A5F0-4456-B5FD-42BFDCB9BBA3}"/>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54446</xdr:rowOff>
    </xdr:from>
    <xdr:ext cx="405111" cy="259045"/>
    <xdr:sp macro="" textlink="">
      <xdr:nvSpPr>
        <xdr:cNvPr id="236" name="n_1mainValue【市民会館】&#10;有形固定資産減価償却率">
          <a:extLst>
            <a:ext uri="{FF2B5EF4-FFF2-40B4-BE49-F238E27FC236}">
              <a16:creationId xmlns:a16="http://schemas.microsoft.com/office/drawing/2014/main" id="{B16F47FE-9887-4D01-8317-C105C550C631}"/>
            </a:ext>
          </a:extLst>
        </xdr:cNvPr>
        <xdr:cNvSpPr txBox="1"/>
      </xdr:nvSpPr>
      <xdr:spPr>
        <a:xfrm>
          <a:off x="35820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18522</xdr:rowOff>
    </xdr:from>
    <xdr:ext cx="405111" cy="259045"/>
    <xdr:sp macro="" textlink="">
      <xdr:nvSpPr>
        <xdr:cNvPr id="237" name="n_2mainValue【市民会館】&#10;有形固定資産減価償却率">
          <a:extLst>
            <a:ext uri="{FF2B5EF4-FFF2-40B4-BE49-F238E27FC236}">
              <a16:creationId xmlns:a16="http://schemas.microsoft.com/office/drawing/2014/main" id="{E169C4BF-186D-42BE-99B7-50BB793B728C}"/>
            </a:ext>
          </a:extLst>
        </xdr:cNvPr>
        <xdr:cNvSpPr txBox="1"/>
      </xdr:nvSpPr>
      <xdr:spPr>
        <a:xfrm>
          <a:off x="2705744" y="1819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147519</xdr:rowOff>
    </xdr:from>
    <xdr:ext cx="405111" cy="259045"/>
    <xdr:sp macro="" textlink="">
      <xdr:nvSpPr>
        <xdr:cNvPr id="238" name="n_3mainValue【市民会館】&#10;有形固定資産減価償却率">
          <a:extLst>
            <a:ext uri="{FF2B5EF4-FFF2-40B4-BE49-F238E27FC236}">
              <a16:creationId xmlns:a16="http://schemas.microsoft.com/office/drawing/2014/main" id="{C39C92CC-7108-49B4-A9B2-E4F3551BBF61}"/>
            </a:ext>
          </a:extLst>
        </xdr:cNvPr>
        <xdr:cNvSpPr txBox="1"/>
      </xdr:nvSpPr>
      <xdr:spPr>
        <a:xfrm>
          <a:off x="18167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109963</xdr:rowOff>
    </xdr:from>
    <xdr:ext cx="405111" cy="259045"/>
    <xdr:sp macro="" textlink="">
      <xdr:nvSpPr>
        <xdr:cNvPr id="239" name="n_4mainValue【市民会館】&#10;有形固定資産減価償却率">
          <a:extLst>
            <a:ext uri="{FF2B5EF4-FFF2-40B4-BE49-F238E27FC236}">
              <a16:creationId xmlns:a16="http://schemas.microsoft.com/office/drawing/2014/main" id="{C39874E0-FAB0-449D-930F-AB1A0CAE24DF}"/>
            </a:ext>
          </a:extLst>
        </xdr:cNvPr>
        <xdr:cNvSpPr txBox="1"/>
      </xdr:nvSpPr>
      <xdr:spPr>
        <a:xfrm>
          <a:off x="927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a:extLst>
            <a:ext uri="{FF2B5EF4-FFF2-40B4-BE49-F238E27FC236}">
              <a16:creationId xmlns:a16="http://schemas.microsoft.com/office/drawing/2014/main" id="{93726F11-03D1-490F-B801-B9DDB1F0A62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a:extLst>
            <a:ext uri="{FF2B5EF4-FFF2-40B4-BE49-F238E27FC236}">
              <a16:creationId xmlns:a16="http://schemas.microsoft.com/office/drawing/2014/main" id="{06070BCE-1E26-497A-ADDB-39280FB8CCC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a:extLst>
            <a:ext uri="{FF2B5EF4-FFF2-40B4-BE49-F238E27FC236}">
              <a16:creationId xmlns:a16="http://schemas.microsoft.com/office/drawing/2014/main" id="{00DB08C0-7CB8-4BC3-B02C-088D8BAAA0B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a:extLst>
            <a:ext uri="{FF2B5EF4-FFF2-40B4-BE49-F238E27FC236}">
              <a16:creationId xmlns:a16="http://schemas.microsoft.com/office/drawing/2014/main" id="{0DA2217A-A9D4-49A9-8C44-756F23F3C3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a:extLst>
            <a:ext uri="{FF2B5EF4-FFF2-40B4-BE49-F238E27FC236}">
              <a16:creationId xmlns:a16="http://schemas.microsoft.com/office/drawing/2014/main" id="{27E4499E-138C-43CD-A944-A97FA0C0F1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a:extLst>
            <a:ext uri="{FF2B5EF4-FFF2-40B4-BE49-F238E27FC236}">
              <a16:creationId xmlns:a16="http://schemas.microsoft.com/office/drawing/2014/main" id="{C08230F3-FBA5-4DE2-B4A8-687F9409EB8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a:extLst>
            <a:ext uri="{FF2B5EF4-FFF2-40B4-BE49-F238E27FC236}">
              <a16:creationId xmlns:a16="http://schemas.microsoft.com/office/drawing/2014/main" id="{544DE5C3-0428-4089-8498-78D3B8CD87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a:extLst>
            <a:ext uri="{FF2B5EF4-FFF2-40B4-BE49-F238E27FC236}">
              <a16:creationId xmlns:a16="http://schemas.microsoft.com/office/drawing/2014/main" id="{C2EB916A-6620-44CE-ABD4-36C68B2AC49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a:extLst>
            <a:ext uri="{FF2B5EF4-FFF2-40B4-BE49-F238E27FC236}">
              <a16:creationId xmlns:a16="http://schemas.microsoft.com/office/drawing/2014/main" id="{D27AAE6F-1976-4DE5-8AAD-7ADBC78D173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a:extLst>
            <a:ext uri="{FF2B5EF4-FFF2-40B4-BE49-F238E27FC236}">
              <a16:creationId xmlns:a16="http://schemas.microsoft.com/office/drawing/2014/main" id="{1F2FF3A2-3DB1-4A32-BA41-7292309F426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a:extLst>
            <a:ext uri="{FF2B5EF4-FFF2-40B4-BE49-F238E27FC236}">
              <a16:creationId xmlns:a16="http://schemas.microsoft.com/office/drawing/2014/main" id="{CC5D3F9E-566E-4FF8-B568-B17211EF022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9B69D04C-F62B-4F10-A6DC-0FD4210325A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a:extLst>
            <a:ext uri="{FF2B5EF4-FFF2-40B4-BE49-F238E27FC236}">
              <a16:creationId xmlns:a16="http://schemas.microsoft.com/office/drawing/2014/main" id="{26FD48C6-C6F9-461F-9F06-25771585D63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a:extLst>
            <a:ext uri="{FF2B5EF4-FFF2-40B4-BE49-F238E27FC236}">
              <a16:creationId xmlns:a16="http://schemas.microsoft.com/office/drawing/2014/main" id="{D0A1C30D-4370-497E-9A27-BBCCCF9C5AA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a:extLst>
            <a:ext uri="{FF2B5EF4-FFF2-40B4-BE49-F238E27FC236}">
              <a16:creationId xmlns:a16="http://schemas.microsoft.com/office/drawing/2014/main" id="{BD908456-EFC2-4D0B-884C-338C0A93F21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a:extLst>
            <a:ext uri="{FF2B5EF4-FFF2-40B4-BE49-F238E27FC236}">
              <a16:creationId xmlns:a16="http://schemas.microsoft.com/office/drawing/2014/main" id="{C2F1E5B0-21EF-4AED-AA2B-7EE7A3E7AA4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a:extLst>
            <a:ext uri="{FF2B5EF4-FFF2-40B4-BE49-F238E27FC236}">
              <a16:creationId xmlns:a16="http://schemas.microsoft.com/office/drawing/2014/main" id="{75EA5B90-480F-4DE3-ACE6-7E2CECBBE73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a:extLst>
            <a:ext uri="{FF2B5EF4-FFF2-40B4-BE49-F238E27FC236}">
              <a16:creationId xmlns:a16="http://schemas.microsoft.com/office/drawing/2014/main" id="{3E3F6A81-BE72-4B14-9A1C-7BD3F39700E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a:extLst>
            <a:ext uri="{FF2B5EF4-FFF2-40B4-BE49-F238E27FC236}">
              <a16:creationId xmlns:a16="http://schemas.microsoft.com/office/drawing/2014/main" id="{07D80AAC-457C-4CC4-AB48-9D65C41BBC1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a:extLst>
            <a:ext uri="{FF2B5EF4-FFF2-40B4-BE49-F238E27FC236}">
              <a16:creationId xmlns:a16="http://schemas.microsoft.com/office/drawing/2014/main" id="{C68A6F1F-F701-4418-BAF6-9C8334B0B5E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a:extLst>
            <a:ext uri="{FF2B5EF4-FFF2-40B4-BE49-F238E27FC236}">
              <a16:creationId xmlns:a16="http://schemas.microsoft.com/office/drawing/2014/main" id="{E329AEE3-D4BA-4727-B607-994B645497D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a:extLst>
            <a:ext uri="{FF2B5EF4-FFF2-40B4-BE49-F238E27FC236}">
              <a16:creationId xmlns:a16="http://schemas.microsoft.com/office/drawing/2014/main" id="{52154F65-22C4-4FA3-9695-40A759D8608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a:extLst>
            <a:ext uri="{FF2B5EF4-FFF2-40B4-BE49-F238E27FC236}">
              <a16:creationId xmlns:a16="http://schemas.microsoft.com/office/drawing/2014/main" id="{44FCC5C7-90E7-45CF-B671-E5872BF747C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63" name="直線コネクタ 262">
          <a:extLst>
            <a:ext uri="{FF2B5EF4-FFF2-40B4-BE49-F238E27FC236}">
              <a16:creationId xmlns:a16="http://schemas.microsoft.com/office/drawing/2014/main" id="{D4BEB013-9CF5-42AC-A977-BC5F488A5521}"/>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64" name="【市民会館】&#10;一人当たり面積最小値テキスト">
          <a:extLst>
            <a:ext uri="{FF2B5EF4-FFF2-40B4-BE49-F238E27FC236}">
              <a16:creationId xmlns:a16="http://schemas.microsoft.com/office/drawing/2014/main" id="{94B01B19-26AD-4EAF-A290-871D91B6524C}"/>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65" name="直線コネクタ 264">
          <a:extLst>
            <a:ext uri="{FF2B5EF4-FFF2-40B4-BE49-F238E27FC236}">
              <a16:creationId xmlns:a16="http://schemas.microsoft.com/office/drawing/2014/main" id="{0E4BD095-CA47-44A1-B9D9-520569BC2479}"/>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66" name="【市民会館】&#10;一人当たり面積最大値テキスト">
          <a:extLst>
            <a:ext uri="{FF2B5EF4-FFF2-40B4-BE49-F238E27FC236}">
              <a16:creationId xmlns:a16="http://schemas.microsoft.com/office/drawing/2014/main" id="{728016EF-A950-4317-A9BF-E582EA17B26D}"/>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67" name="直線コネクタ 266">
          <a:extLst>
            <a:ext uri="{FF2B5EF4-FFF2-40B4-BE49-F238E27FC236}">
              <a16:creationId xmlns:a16="http://schemas.microsoft.com/office/drawing/2014/main" id="{72D96736-8CAE-48E8-89D4-00CBDC11D3BD}"/>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268" name="【市民会館】&#10;一人当たり面積平均値テキスト">
          <a:extLst>
            <a:ext uri="{FF2B5EF4-FFF2-40B4-BE49-F238E27FC236}">
              <a16:creationId xmlns:a16="http://schemas.microsoft.com/office/drawing/2014/main" id="{3FDB2787-F3D0-408E-9CAC-4087A0719F1F}"/>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69" name="フローチャート: 判断 268">
          <a:extLst>
            <a:ext uri="{FF2B5EF4-FFF2-40B4-BE49-F238E27FC236}">
              <a16:creationId xmlns:a16="http://schemas.microsoft.com/office/drawing/2014/main" id="{4CF755D0-2ACB-45F7-8DB6-5DB55B910454}"/>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70" name="フローチャート: 判断 269">
          <a:extLst>
            <a:ext uri="{FF2B5EF4-FFF2-40B4-BE49-F238E27FC236}">
              <a16:creationId xmlns:a16="http://schemas.microsoft.com/office/drawing/2014/main" id="{ECCC32FF-23C6-4358-8AC0-E1F58D75AC0E}"/>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71" name="フローチャート: 判断 270">
          <a:extLst>
            <a:ext uri="{FF2B5EF4-FFF2-40B4-BE49-F238E27FC236}">
              <a16:creationId xmlns:a16="http://schemas.microsoft.com/office/drawing/2014/main" id="{50F23543-CB41-4AB1-92DA-025B0011AC2D}"/>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72" name="フローチャート: 判断 271">
          <a:extLst>
            <a:ext uri="{FF2B5EF4-FFF2-40B4-BE49-F238E27FC236}">
              <a16:creationId xmlns:a16="http://schemas.microsoft.com/office/drawing/2014/main" id="{373714EB-C72B-487E-B5AA-6CF32B762A3E}"/>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273" name="フローチャート: 判断 272">
          <a:extLst>
            <a:ext uri="{FF2B5EF4-FFF2-40B4-BE49-F238E27FC236}">
              <a16:creationId xmlns:a16="http://schemas.microsoft.com/office/drawing/2014/main" id="{7FA72D2E-F9CB-496D-8CC6-D28A14C60CE8}"/>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93CF9801-3686-4C1C-A4EA-20A894753E7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DDB545E5-4908-4CE4-B760-8D724D2235F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F950AF4F-0CD9-4621-B7F4-D9A724EDC52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24EB0355-F29C-4F89-8179-5F8B102F972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9F299325-7757-4672-97A6-7D2A0DBF905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79883</xdr:rowOff>
    </xdr:from>
    <xdr:to>
      <xdr:col>55</xdr:col>
      <xdr:colOff>50800</xdr:colOff>
      <xdr:row>106</xdr:row>
      <xdr:rowOff>10033</xdr:rowOff>
    </xdr:to>
    <xdr:sp macro="" textlink="">
      <xdr:nvSpPr>
        <xdr:cNvPr id="279" name="楕円 278">
          <a:extLst>
            <a:ext uri="{FF2B5EF4-FFF2-40B4-BE49-F238E27FC236}">
              <a16:creationId xmlns:a16="http://schemas.microsoft.com/office/drawing/2014/main" id="{1720298B-3D71-4844-8108-D63114E90AEE}"/>
            </a:ext>
          </a:extLst>
        </xdr:cNvPr>
        <xdr:cNvSpPr/>
      </xdr:nvSpPr>
      <xdr:spPr>
        <a:xfrm>
          <a:off x="10426700" y="1808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102760</xdr:rowOff>
    </xdr:from>
    <xdr:ext cx="469744" cy="259045"/>
    <xdr:sp macro="" textlink="">
      <xdr:nvSpPr>
        <xdr:cNvPr id="280" name="【市民会館】&#10;一人当たり面積該当値テキスト">
          <a:extLst>
            <a:ext uri="{FF2B5EF4-FFF2-40B4-BE49-F238E27FC236}">
              <a16:creationId xmlns:a16="http://schemas.microsoft.com/office/drawing/2014/main" id="{1F86E034-C4D3-4431-A882-8033958258C6}"/>
            </a:ext>
          </a:extLst>
        </xdr:cNvPr>
        <xdr:cNvSpPr txBox="1"/>
      </xdr:nvSpPr>
      <xdr:spPr>
        <a:xfrm>
          <a:off x="10515600" y="17933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104267</xdr:rowOff>
    </xdr:from>
    <xdr:to>
      <xdr:col>50</xdr:col>
      <xdr:colOff>165100</xdr:colOff>
      <xdr:row>106</xdr:row>
      <xdr:rowOff>34417</xdr:rowOff>
    </xdr:to>
    <xdr:sp macro="" textlink="">
      <xdr:nvSpPr>
        <xdr:cNvPr id="281" name="楕円 280">
          <a:extLst>
            <a:ext uri="{FF2B5EF4-FFF2-40B4-BE49-F238E27FC236}">
              <a16:creationId xmlns:a16="http://schemas.microsoft.com/office/drawing/2014/main" id="{512176AD-EFC6-4717-9744-DE8D0B5FF4B0}"/>
            </a:ext>
          </a:extLst>
        </xdr:cNvPr>
        <xdr:cNvSpPr/>
      </xdr:nvSpPr>
      <xdr:spPr>
        <a:xfrm>
          <a:off x="9588500" y="1810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130683</xdr:rowOff>
    </xdr:from>
    <xdr:to>
      <xdr:col>55</xdr:col>
      <xdr:colOff>0</xdr:colOff>
      <xdr:row>105</xdr:row>
      <xdr:rowOff>155067</xdr:rowOff>
    </xdr:to>
    <xdr:cxnSp macro="">
      <xdr:nvCxnSpPr>
        <xdr:cNvPr id="282" name="直線コネクタ 281">
          <a:extLst>
            <a:ext uri="{FF2B5EF4-FFF2-40B4-BE49-F238E27FC236}">
              <a16:creationId xmlns:a16="http://schemas.microsoft.com/office/drawing/2014/main" id="{871E567A-EBAC-403E-85C4-2C9CF2D0C778}"/>
            </a:ext>
          </a:extLst>
        </xdr:cNvPr>
        <xdr:cNvCxnSpPr/>
      </xdr:nvCxnSpPr>
      <xdr:spPr>
        <a:xfrm flipV="1">
          <a:off x="9639300" y="18132933"/>
          <a:ext cx="8382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122174</xdr:rowOff>
    </xdr:from>
    <xdr:to>
      <xdr:col>46</xdr:col>
      <xdr:colOff>38100</xdr:colOff>
      <xdr:row>106</xdr:row>
      <xdr:rowOff>52324</xdr:rowOff>
    </xdr:to>
    <xdr:sp macro="" textlink="">
      <xdr:nvSpPr>
        <xdr:cNvPr id="283" name="楕円 282">
          <a:extLst>
            <a:ext uri="{FF2B5EF4-FFF2-40B4-BE49-F238E27FC236}">
              <a16:creationId xmlns:a16="http://schemas.microsoft.com/office/drawing/2014/main" id="{396D12C8-99AD-4506-99F1-2FA6F5974F68}"/>
            </a:ext>
          </a:extLst>
        </xdr:cNvPr>
        <xdr:cNvSpPr/>
      </xdr:nvSpPr>
      <xdr:spPr>
        <a:xfrm>
          <a:off x="8699500" y="181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155067</xdr:rowOff>
    </xdr:from>
    <xdr:to>
      <xdr:col>50</xdr:col>
      <xdr:colOff>114300</xdr:colOff>
      <xdr:row>106</xdr:row>
      <xdr:rowOff>1524</xdr:rowOff>
    </xdr:to>
    <xdr:cxnSp macro="">
      <xdr:nvCxnSpPr>
        <xdr:cNvPr id="284" name="直線コネクタ 283">
          <a:extLst>
            <a:ext uri="{FF2B5EF4-FFF2-40B4-BE49-F238E27FC236}">
              <a16:creationId xmlns:a16="http://schemas.microsoft.com/office/drawing/2014/main" id="{F4CB4129-032C-46F8-917B-734D28309E07}"/>
            </a:ext>
          </a:extLst>
        </xdr:cNvPr>
        <xdr:cNvCxnSpPr/>
      </xdr:nvCxnSpPr>
      <xdr:spPr>
        <a:xfrm flipV="1">
          <a:off x="8750300" y="18157317"/>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141987</xdr:rowOff>
    </xdr:from>
    <xdr:to>
      <xdr:col>41</xdr:col>
      <xdr:colOff>101600</xdr:colOff>
      <xdr:row>106</xdr:row>
      <xdr:rowOff>72137</xdr:rowOff>
    </xdr:to>
    <xdr:sp macro="" textlink="">
      <xdr:nvSpPr>
        <xdr:cNvPr id="285" name="楕円 284">
          <a:extLst>
            <a:ext uri="{FF2B5EF4-FFF2-40B4-BE49-F238E27FC236}">
              <a16:creationId xmlns:a16="http://schemas.microsoft.com/office/drawing/2014/main" id="{16C38025-8668-4158-BC1B-D471382D2062}"/>
            </a:ext>
          </a:extLst>
        </xdr:cNvPr>
        <xdr:cNvSpPr/>
      </xdr:nvSpPr>
      <xdr:spPr>
        <a:xfrm>
          <a:off x="7810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1524</xdr:rowOff>
    </xdr:from>
    <xdr:to>
      <xdr:col>45</xdr:col>
      <xdr:colOff>177800</xdr:colOff>
      <xdr:row>106</xdr:row>
      <xdr:rowOff>21337</xdr:rowOff>
    </xdr:to>
    <xdr:cxnSp macro="">
      <xdr:nvCxnSpPr>
        <xdr:cNvPr id="286" name="直線コネクタ 285">
          <a:extLst>
            <a:ext uri="{FF2B5EF4-FFF2-40B4-BE49-F238E27FC236}">
              <a16:creationId xmlns:a16="http://schemas.microsoft.com/office/drawing/2014/main" id="{9006D082-78F6-48B5-8AFA-098C1A21F3DE}"/>
            </a:ext>
          </a:extLst>
        </xdr:cNvPr>
        <xdr:cNvCxnSpPr/>
      </xdr:nvCxnSpPr>
      <xdr:spPr>
        <a:xfrm flipV="1">
          <a:off x="7861300" y="18175224"/>
          <a:ext cx="889000" cy="1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159131</xdr:rowOff>
    </xdr:from>
    <xdr:to>
      <xdr:col>36</xdr:col>
      <xdr:colOff>165100</xdr:colOff>
      <xdr:row>106</xdr:row>
      <xdr:rowOff>89281</xdr:rowOff>
    </xdr:to>
    <xdr:sp macro="" textlink="">
      <xdr:nvSpPr>
        <xdr:cNvPr id="287" name="楕円 286">
          <a:extLst>
            <a:ext uri="{FF2B5EF4-FFF2-40B4-BE49-F238E27FC236}">
              <a16:creationId xmlns:a16="http://schemas.microsoft.com/office/drawing/2014/main" id="{3FCA8752-2A42-41E8-BB80-6A93DA52C80C}"/>
            </a:ext>
          </a:extLst>
        </xdr:cNvPr>
        <xdr:cNvSpPr/>
      </xdr:nvSpPr>
      <xdr:spPr>
        <a:xfrm>
          <a:off x="6921500" y="181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21337</xdr:rowOff>
    </xdr:from>
    <xdr:to>
      <xdr:col>41</xdr:col>
      <xdr:colOff>50800</xdr:colOff>
      <xdr:row>106</xdr:row>
      <xdr:rowOff>38481</xdr:rowOff>
    </xdr:to>
    <xdr:cxnSp macro="">
      <xdr:nvCxnSpPr>
        <xdr:cNvPr id="288" name="直線コネクタ 287">
          <a:extLst>
            <a:ext uri="{FF2B5EF4-FFF2-40B4-BE49-F238E27FC236}">
              <a16:creationId xmlns:a16="http://schemas.microsoft.com/office/drawing/2014/main" id="{BBA36B06-04F7-4D32-90C8-8846F20520A0}"/>
            </a:ext>
          </a:extLst>
        </xdr:cNvPr>
        <xdr:cNvCxnSpPr/>
      </xdr:nvCxnSpPr>
      <xdr:spPr>
        <a:xfrm flipV="1">
          <a:off x="6972300" y="18195037"/>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289" name="n_1aveValue【市民会館】&#10;一人当たり面積">
          <a:extLst>
            <a:ext uri="{FF2B5EF4-FFF2-40B4-BE49-F238E27FC236}">
              <a16:creationId xmlns:a16="http://schemas.microsoft.com/office/drawing/2014/main" id="{1374883C-CFE0-499B-A0E1-39D7AAEA99D1}"/>
            </a:ext>
          </a:extLst>
        </xdr:cNvPr>
        <xdr:cNvSpPr txBox="1"/>
      </xdr:nvSpPr>
      <xdr:spPr>
        <a:xfrm>
          <a:off x="93917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290" name="n_2aveValue【市民会館】&#10;一人当たり面積">
          <a:extLst>
            <a:ext uri="{FF2B5EF4-FFF2-40B4-BE49-F238E27FC236}">
              <a16:creationId xmlns:a16="http://schemas.microsoft.com/office/drawing/2014/main" id="{62B078CC-FC08-475A-8F95-7700C7A9F461}"/>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291" name="n_3aveValue【市民会館】&#10;一人当たり面積">
          <a:extLst>
            <a:ext uri="{FF2B5EF4-FFF2-40B4-BE49-F238E27FC236}">
              <a16:creationId xmlns:a16="http://schemas.microsoft.com/office/drawing/2014/main" id="{4CAE250D-1389-4C76-B9DD-4EF43898B924}"/>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97553</xdr:rowOff>
    </xdr:from>
    <xdr:ext cx="469744" cy="259045"/>
    <xdr:sp macro="" textlink="">
      <xdr:nvSpPr>
        <xdr:cNvPr id="292" name="n_4aveValue【市民会館】&#10;一人当たり面積">
          <a:extLst>
            <a:ext uri="{FF2B5EF4-FFF2-40B4-BE49-F238E27FC236}">
              <a16:creationId xmlns:a16="http://schemas.microsoft.com/office/drawing/2014/main" id="{40CF6D93-79CA-4CF2-8674-EA480AE4C69F}"/>
            </a:ext>
          </a:extLst>
        </xdr:cNvPr>
        <xdr:cNvSpPr txBox="1"/>
      </xdr:nvSpPr>
      <xdr:spPr>
        <a:xfrm>
          <a:off x="6737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50944</xdr:rowOff>
    </xdr:from>
    <xdr:ext cx="469744" cy="259045"/>
    <xdr:sp macro="" textlink="">
      <xdr:nvSpPr>
        <xdr:cNvPr id="293" name="n_1mainValue【市民会館】&#10;一人当たり面積">
          <a:extLst>
            <a:ext uri="{FF2B5EF4-FFF2-40B4-BE49-F238E27FC236}">
              <a16:creationId xmlns:a16="http://schemas.microsoft.com/office/drawing/2014/main" id="{C4F6C220-DE80-443E-8F67-1AFEC75BEAED}"/>
            </a:ext>
          </a:extLst>
        </xdr:cNvPr>
        <xdr:cNvSpPr txBox="1"/>
      </xdr:nvSpPr>
      <xdr:spPr>
        <a:xfrm>
          <a:off x="9391727" y="1788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68851</xdr:rowOff>
    </xdr:from>
    <xdr:ext cx="469744" cy="259045"/>
    <xdr:sp macro="" textlink="">
      <xdr:nvSpPr>
        <xdr:cNvPr id="294" name="n_2mainValue【市民会館】&#10;一人当たり面積">
          <a:extLst>
            <a:ext uri="{FF2B5EF4-FFF2-40B4-BE49-F238E27FC236}">
              <a16:creationId xmlns:a16="http://schemas.microsoft.com/office/drawing/2014/main" id="{B96F09C7-8AE9-4A73-BBF9-56E3DB73F509}"/>
            </a:ext>
          </a:extLst>
        </xdr:cNvPr>
        <xdr:cNvSpPr txBox="1"/>
      </xdr:nvSpPr>
      <xdr:spPr>
        <a:xfrm>
          <a:off x="8515427" y="1789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88664</xdr:rowOff>
    </xdr:from>
    <xdr:ext cx="469744" cy="259045"/>
    <xdr:sp macro="" textlink="">
      <xdr:nvSpPr>
        <xdr:cNvPr id="295" name="n_3mainValue【市民会館】&#10;一人当たり面積">
          <a:extLst>
            <a:ext uri="{FF2B5EF4-FFF2-40B4-BE49-F238E27FC236}">
              <a16:creationId xmlns:a16="http://schemas.microsoft.com/office/drawing/2014/main" id="{D0944018-CF8D-4B69-9F8C-27F5EA4C661C}"/>
            </a:ext>
          </a:extLst>
        </xdr:cNvPr>
        <xdr:cNvSpPr txBox="1"/>
      </xdr:nvSpPr>
      <xdr:spPr>
        <a:xfrm>
          <a:off x="7626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105808</xdr:rowOff>
    </xdr:from>
    <xdr:ext cx="469744" cy="259045"/>
    <xdr:sp macro="" textlink="">
      <xdr:nvSpPr>
        <xdr:cNvPr id="296" name="n_4mainValue【市民会館】&#10;一人当たり面積">
          <a:extLst>
            <a:ext uri="{FF2B5EF4-FFF2-40B4-BE49-F238E27FC236}">
              <a16:creationId xmlns:a16="http://schemas.microsoft.com/office/drawing/2014/main" id="{0B41C20E-C9DC-4E88-9A17-2892D0E2550D}"/>
            </a:ext>
          </a:extLst>
        </xdr:cNvPr>
        <xdr:cNvSpPr txBox="1"/>
      </xdr:nvSpPr>
      <xdr:spPr>
        <a:xfrm>
          <a:off x="6737427" y="1793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34F1F5F3-69E6-456E-8A8C-CC09FA4A794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E298FEA7-E0C8-47FF-A384-5CE7318176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BD4A6A33-7807-4013-A224-BEA556FAB28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2BE11E8C-3223-4162-9D67-FE01612A3B4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746C1B01-02DF-4701-9D6A-4D1B3AC0E4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AB26BF88-2689-4D03-B85C-71F7C6527B4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C0886D9C-3594-455A-A250-C2AA436F4DA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23AA4A14-4DEC-4E41-8ACB-0C56B03E0E7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5" name="正方形/長方形 304">
          <a:extLst>
            <a:ext uri="{FF2B5EF4-FFF2-40B4-BE49-F238E27FC236}">
              <a16:creationId xmlns:a16="http://schemas.microsoft.com/office/drawing/2014/main" id="{66C8FA34-B53A-4B22-AC54-6DB9929AB5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6" name="正方形/長方形 305">
          <a:extLst>
            <a:ext uri="{FF2B5EF4-FFF2-40B4-BE49-F238E27FC236}">
              <a16:creationId xmlns:a16="http://schemas.microsoft.com/office/drawing/2014/main" id="{9E9EB216-1B65-464E-B4E2-72B48E3199B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7" name="正方形/長方形 306">
          <a:extLst>
            <a:ext uri="{FF2B5EF4-FFF2-40B4-BE49-F238E27FC236}">
              <a16:creationId xmlns:a16="http://schemas.microsoft.com/office/drawing/2014/main" id="{D02671C1-3DA3-441C-A174-CB18F00522A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8" name="正方形/長方形 307">
          <a:extLst>
            <a:ext uri="{FF2B5EF4-FFF2-40B4-BE49-F238E27FC236}">
              <a16:creationId xmlns:a16="http://schemas.microsoft.com/office/drawing/2014/main" id="{C2577FD8-1ECC-4582-AEB9-4DF611DF36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9" name="正方形/長方形 308">
          <a:extLst>
            <a:ext uri="{FF2B5EF4-FFF2-40B4-BE49-F238E27FC236}">
              <a16:creationId xmlns:a16="http://schemas.microsoft.com/office/drawing/2014/main" id="{297D65DC-FCE6-42B6-84CB-248CB635538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0" name="正方形/長方形 309">
          <a:extLst>
            <a:ext uri="{FF2B5EF4-FFF2-40B4-BE49-F238E27FC236}">
              <a16:creationId xmlns:a16="http://schemas.microsoft.com/office/drawing/2014/main" id="{CA3F17AC-A096-4476-BE39-EFAA9513F7D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1" name="正方形/長方形 310">
          <a:extLst>
            <a:ext uri="{FF2B5EF4-FFF2-40B4-BE49-F238E27FC236}">
              <a16:creationId xmlns:a16="http://schemas.microsoft.com/office/drawing/2014/main" id="{D09C4EC7-FDCD-479D-BB38-1CC093DB665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2" name="正方形/長方形 311">
          <a:extLst>
            <a:ext uri="{FF2B5EF4-FFF2-40B4-BE49-F238E27FC236}">
              <a16:creationId xmlns:a16="http://schemas.microsoft.com/office/drawing/2014/main" id="{1479C0CA-D1EC-4BF9-B81A-FBF4554DF73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E9702991-D1C6-41A6-B80D-7CE5948226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0BF01E20-8BBA-4B81-8CC3-65CDA144517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9324D6EF-9B19-4701-A7E5-52B5BF6FC92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76CB47E7-F9C0-42DE-B49F-6C07A8BB80D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1F978FD8-9F9D-4F43-B59E-804E44860F3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B1182652-4746-4A3B-B179-3ACF086CA4F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CEE60ECF-2A9E-447C-B54E-04DB67257FC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B15B3E80-BA58-42DB-8D68-58BFFF64A70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21" name="正方形/長方形 320">
          <a:extLst>
            <a:ext uri="{FF2B5EF4-FFF2-40B4-BE49-F238E27FC236}">
              <a16:creationId xmlns:a16="http://schemas.microsoft.com/office/drawing/2014/main" id="{22C6B449-C81F-4BCE-BE3C-A7245AE9D07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2" name="正方形/長方形 321">
          <a:extLst>
            <a:ext uri="{FF2B5EF4-FFF2-40B4-BE49-F238E27FC236}">
              <a16:creationId xmlns:a16="http://schemas.microsoft.com/office/drawing/2014/main" id="{421336C0-45D7-4A8B-B749-AA21870614A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3" name="正方形/長方形 322">
          <a:extLst>
            <a:ext uri="{FF2B5EF4-FFF2-40B4-BE49-F238E27FC236}">
              <a16:creationId xmlns:a16="http://schemas.microsoft.com/office/drawing/2014/main" id="{2447539F-CAAE-496F-81CB-83AA404E078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4" name="正方形/長方形 323">
          <a:extLst>
            <a:ext uri="{FF2B5EF4-FFF2-40B4-BE49-F238E27FC236}">
              <a16:creationId xmlns:a16="http://schemas.microsoft.com/office/drawing/2014/main" id="{31266250-8D3C-4404-9321-6E72146F5D2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5" name="正方形/長方形 324">
          <a:extLst>
            <a:ext uri="{FF2B5EF4-FFF2-40B4-BE49-F238E27FC236}">
              <a16:creationId xmlns:a16="http://schemas.microsoft.com/office/drawing/2014/main" id="{3D1AC0E1-21E3-4AD5-AD86-901C6D74B41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6" name="正方形/長方形 325">
          <a:extLst>
            <a:ext uri="{FF2B5EF4-FFF2-40B4-BE49-F238E27FC236}">
              <a16:creationId xmlns:a16="http://schemas.microsoft.com/office/drawing/2014/main" id="{63BE448F-FA0E-45C4-A624-BF5BD6CACE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7" name="正方形/長方形 326">
          <a:extLst>
            <a:ext uri="{FF2B5EF4-FFF2-40B4-BE49-F238E27FC236}">
              <a16:creationId xmlns:a16="http://schemas.microsoft.com/office/drawing/2014/main" id="{4D4A628C-7F3A-471B-AFCE-345A977464D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8" name="正方形/長方形 327">
          <a:extLst>
            <a:ext uri="{FF2B5EF4-FFF2-40B4-BE49-F238E27FC236}">
              <a16:creationId xmlns:a16="http://schemas.microsoft.com/office/drawing/2014/main" id="{8B86007C-A679-41B9-A76F-75D38E4CB469}"/>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9" name="正方形/長方形 328">
          <a:extLst>
            <a:ext uri="{FF2B5EF4-FFF2-40B4-BE49-F238E27FC236}">
              <a16:creationId xmlns:a16="http://schemas.microsoft.com/office/drawing/2014/main" id="{518ABCE2-C7DA-4113-9E0E-7FA21AC0385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0" name="正方形/長方形 329">
          <a:extLst>
            <a:ext uri="{FF2B5EF4-FFF2-40B4-BE49-F238E27FC236}">
              <a16:creationId xmlns:a16="http://schemas.microsoft.com/office/drawing/2014/main" id="{B5D7D6DB-20C8-4592-A6EE-AA43FE85409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1" name="正方形/長方形 330">
          <a:extLst>
            <a:ext uri="{FF2B5EF4-FFF2-40B4-BE49-F238E27FC236}">
              <a16:creationId xmlns:a16="http://schemas.microsoft.com/office/drawing/2014/main" id="{1166D0A7-7C79-4618-B036-0EF6945DBD6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2" name="正方形/長方形 331">
          <a:extLst>
            <a:ext uri="{FF2B5EF4-FFF2-40B4-BE49-F238E27FC236}">
              <a16:creationId xmlns:a16="http://schemas.microsoft.com/office/drawing/2014/main" id="{469176F8-417E-45FB-9617-8AA36E2F92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3" name="正方形/長方形 332">
          <a:extLst>
            <a:ext uri="{FF2B5EF4-FFF2-40B4-BE49-F238E27FC236}">
              <a16:creationId xmlns:a16="http://schemas.microsoft.com/office/drawing/2014/main" id="{357E92E5-C13F-48EC-BE51-187B3E56B4E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4" name="正方形/長方形 333">
          <a:extLst>
            <a:ext uri="{FF2B5EF4-FFF2-40B4-BE49-F238E27FC236}">
              <a16:creationId xmlns:a16="http://schemas.microsoft.com/office/drawing/2014/main" id="{65A42747-9474-4EBB-BCCD-0EBDEF0E8F4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5" name="正方形/長方形 334">
          <a:extLst>
            <a:ext uri="{FF2B5EF4-FFF2-40B4-BE49-F238E27FC236}">
              <a16:creationId xmlns:a16="http://schemas.microsoft.com/office/drawing/2014/main" id="{A287B766-D573-4DA9-8586-F53A8877AB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6" name="正方形/長方形 335">
          <a:extLst>
            <a:ext uri="{FF2B5EF4-FFF2-40B4-BE49-F238E27FC236}">
              <a16:creationId xmlns:a16="http://schemas.microsoft.com/office/drawing/2014/main" id="{A5981D43-82C2-4D8A-B0E1-1EB060FB3B8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7" name="テキスト ボックス 336">
          <a:extLst>
            <a:ext uri="{FF2B5EF4-FFF2-40B4-BE49-F238E27FC236}">
              <a16:creationId xmlns:a16="http://schemas.microsoft.com/office/drawing/2014/main" id="{770F9917-6E35-4289-9819-A0636CB28B1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8" name="直線コネクタ 337">
          <a:extLst>
            <a:ext uri="{FF2B5EF4-FFF2-40B4-BE49-F238E27FC236}">
              <a16:creationId xmlns:a16="http://schemas.microsoft.com/office/drawing/2014/main" id="{A569F3A1-D7C0-4FEE-9D6C-776A92F0954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9" name="テキスト ボックス 338">
          <a:extLst>
            <a:ext uri="{FF2B5EF4-FFF2-40B4-BE49-F238E27FC236}">
              <a16:creationId xmlns:a16="http://schemas.microsoft.com/office/drawing/2014/main" id="{608C2C47-367C-442D-B17F-71864EC32ED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40" name="直線コネクタ 339">
          <a:extLst>
            <a:ext uri="{FF2B5EF4-FFF2-40B4-BE49-F238E27FC236}">
              <a16:creationId xmlns:a16="http://schemas.microsoft.com/office/drawing/2014/main" id="{4F6BD7F4-6D1C-4ECE-906C-7BCBBF0EC79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41" name="テキスト ボックス 340">
          <a:extLst>
            <a:ext uri="{FF2B5EF4-FFF2-40B4-BE49-F238E27FC236}">
              <a16:creationId xmlns:a16="http://schemas.microsoft.com/office/drawing/2014/main" id="{2EA76669-275B-4B6A-A339-66C58844263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42" name="直線コネクタ 341">
          <a:extLst>
            <a:ext uri="{FF2B5EF4-FFF2-40B4-BE49-F238E27FC236}">
              <a16:creationId xmlns:a16="http://schemas.microsoft.com/office/drawing/2014/main" id="{664CF69E-0964-4070-880C-E1E3EAB6E6A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43" name="テキスト ボックス 342">
          <a:extLst>
            <a:ext uri="{FF2B5EF4-FFF2-40B4-BE49-F238E27FC236}">
              <a16:creationId xmlns:a16="http://schemas.microsoft.com/office/drawing/2014/main" id="{A45B7D15-457E-4152-BCE1-F1B2492DFBE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4" name="直線コネクタ 343">
          <a:extLst>
            <a:ext uri="{FF2B5EF4-FFF2-40B4-BE49-F238E27FC236}">
              <a16:creationId xmlns:a16="http://schemas.microsoft.com/office/drawing/2014/main" id="{46A242B0-4ACA-4BED-8AB2-6C0851C3D68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5" name="テキスト ボックス 344">
          <a:extLst>
            <a:ext uri="{FF2B5EF4-FFF2-40B4-BE49-F238E27FC236}">
              <a16:creationId xmlns:a16="http://schemas.microsoft.com/office/drawing/2014/main" id="{8A6184DF-048A-4010-B7D1-65E60F33080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6" name="直線コネクタ 345">
          <a:extLst>
            <a:ext uri="{FF2B5EF4-FFF2-40B4-BE49-F238E27FC236}">
              <a16:creationId xmlns:a16="http://schemas.microsoft.com/office/drawing/2014/main" id="{2C24F07D-C0A8-43E9-B11C-9D75EFB4E72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7" name="テキスト ボックス 346">
          <a:extLst>
            <a:ext uri="{FF2B5EF4-FFF2-40B4-BE49-F238E27FC236}">
              <a16:creationId xmlns:a16="http://schemas.microsoft.com/office/drawing/2014/main" id="{0FB5439C-9006-43A2-91AC-F7026025725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8" name="直線コネクタ 347">
          <a:extLst>
            <a:ext uri="{FF2B5EF4-FFF2-40B4-BE49-F238E27FC236}">
              <a16:creationId xmlns:a16="http://schemas.microsoft.com/office/drawing/2014/main" id="{84099F67-2648-4616-8EA6-3B258CD791B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9" name="テキスト ボックス 348">
          <a:extLst>
            <a:ext uri="{FF2B5EF4-FFF2-40B4-BE49-F238E27FC236}">
              <a16:creationId xmlns:a16="http://schemas.microsoft.com/office/drawing/2014/main" id="{700FA24E-0810-496B-96BD-A2EA16A480C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50" name="直線コネクタ 349">
          <a:extLst>
            <a:ext uri="{FF2B5EF4-FFF2-40B4-BE49-F238E27FC236}">
              <a16:creationId xmlns:a16="http://schemas.microsoft.com/office/drawing/2014/main" id="{39A5F54A-7690-40D7-AC93-535F615BC45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51" name="テキスト ボックス 350">
          <a:extLst>
            <a:ext uri="{FF2B5EF4-FFF2-40B4-BE49-F238E27FC236}">
              <a16:creationId xmlns:a16="http://schemas.microsoft.com/office/drawing/2014/main" id="{53172120-CE9D-4C20-B350-3B68735C65F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2" name="直線コネクタ 351">
          <a:extLst>
            <a:ext uri="{FF2B5EF4-FFF2-40B4-BE49-F238E27FC236}">
              <a16:creationId xmlns:a16="http://schemas.microsoft.com/office/drawing/2014/main" id="{A54CB073-3202-4120-A8C0-04C410E132D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3" name="【消防施設】&#10;有形固定資産減価償却率グラフ枠">
          <a:extLst>
            <a:ext uri="{FF2B5EF4-FFF2-40B4-BE49-F238E27FC236}">
              <a16:creationId xmlns:a16="http://schemas.microsoft.com/office/drawing/2014/main" id="{076A740B-200F-45F2-92F6-899A0B78958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354" name="直線コネクタ 353">
          <a:extLst>
            <a:ext uri="{FF2B5EF4-FFF2-40B4-BE49-F238E27FC236}">
              <a16:creationId xmlns:a16="http://schemas.microsoft.com/office/drawing/2014/main" id="{01AAA663-469F-4286-8CDC-04F9EC8FB719}"/>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5" name="【消防施設】&#10;有形固定資産減価償却率最小値テキスト">
          <a:extLst>
            <a:ext uri="{FF2B5EF4-FFF2-40B4-BE49-F238E27FC236}">
              <a16:creationId xmlns:a16="http://schemas.microsoft.com/office/drawing/2014/main" id="{4345F9DC-0F0A-4D8A-AD1E-EB48ABF7C93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6" name="直線コネクタ 355">
          <a:extLst>
            <a:ext uri="{FF2B5EF4-FFF2-40B4-BE49-F238E27FC236}">
              <a16:creationId xmlns:a16="http://schemas.microsoft.com/office/drawing/2014/main" id="{87E49372-93C4-41CC-B6E0-32F2124F1BF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357" name="【消防施設】&#10;有形固定資産減価償却率最大値テキスト">
          <a:extLst>
            <a:ext uri="{FF2B5EF4-FFF2-40B4-BE49-F238E27FC236}">
              <a16:creationId xmlns:a16="http://schemas.microsoft.com/office/drawing/2014/main" id="{18C4C8F2-3083-48F1-A1DA-08D2A91A3596}"/>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358" name="直線コネクタ 357">
          <a:extLst>
            <a:ext uri="{FF2B5EF4-FFF2-40B4-BE49-F238E27FC236}">
              <a16:creationId xmlns:a16="http://schemas.microsoft.com/office/drawing/2014/main" id="{07B4B6DE-67B6-4899-ABFC-417DAA9B6FF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359" name="【消防施設】&#10;有形固定資産減価償却率平均値テキスト">
          <a:extLst>
            <a:ext uri="{FF2B5EF4-FFF2-40B4-BE49-F238E27FC236}">
              <a16:creationId xmlns:a16="http://schemas.microsoft.com/office/drawing/2014/main" id="{F8FECE7B-9DD0-4BDC-B0ED-2B8A5D07E06F}"/>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360" name="フローチャート: 判断 359">
          <a:extLst>
            <a:ext uri="{FF2B5EF4-FFF2-40B4-BE49-F238E27FC236}">
              <a16:creationId xmlns:a16="http://schemas.microsoft.com/office/drawing/2014/main" id="{A74BCD3B-C280-44E0-ACBF-CEE562D58D79}"/>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361" name="フローチャート: 判断 360">
          <a:extLst>
            <a:ext uri="{FF2B5EF4-FFF2-40B4-BE49-F238E27FC236}">
              <a16:creationId xmlns:a16="http://schemas.microsoft.com/office/drawing/2014/main" id="{A8D1CDEF-4C02-4850-92D7-0C333BA8EF7A}"/>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362" name="フローチャート: 判断 361">
          <a:extLst>
            <a:ext uri="{FF2B5EF4-FFF2-40B4-BE49-F238E27FC236}">
              <a16:creationId xmlns:a16="http://schemas.microsoft.com/office/drawing/2014/main" id="{6439E673-30A7-4824-8DAE-BA11EF3A9C98}"/>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363" name="フローチャート: 判断 362">
          <a:extLst>
            <a:ext uri="{FF2B5EF4-FFF2-40B4-BE49-F238E27FC236}">
              <a16:creationId xmlns:a16="http://schemas.microsoft.com/office/drawing/2014/main" id="{692A3FA9-7DBB-4506-B842-7C23A7325A61}"/>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364" name="フローチャート: 判断 363">
          <a:extLst>
            <a:ext uri="{FF2B5EF4-FFF2-40B4-BE49-F238E27FC236}">
              <a16:creationId xmlns:a16="http://schemas.microsoft.com/office/drawing/2014/main" id="{61179E22-60A7-472B-A60E-688B2DD94EF5}"/>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DF222FF0-D3A0-44C6-A342-64D8FEEDC0A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D142D6C6-90D6-4C0D-A002-8F4AD9714BD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D7B2D276-957C-4E57-BDC5-A25CF9E4024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8" name="テキスト ボックス 367">
          <a:extLst>
            <a:ext uri="{FF2B5EF4-FFF2-40B4-BE49-F238E27FC236}">
              <a16:creationId xmlns:a16="http://schemas.microsoft.com/office/drawing/2014/main" id="{F722B16F-EBC4-4DB3-B80F-CDB440D6553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9" name="テキスト ボックス 368">
          <a:extLst>
            <a:ext uri="{FF2B5EF4-FFF2-40B4-BE49-F238E27FC236}">
              <a16:creationId xmlns:a16="http://schemas.microsoft.com/office/drawing/2014/main" id="{C54F54D0-260F-4B37-B37F-C33D793AC13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62412</xdr:rowOff>
    </xdr:from>
    <xdr:to>
      <xdr:col>85</xdr:col>
      <xdr:colOff>177800</xdr:colOff>
      <xdr:row>86</xdr:row>
      <xdr:rowOff>164012</xdr:rowOff>
    </xdr:to>
    <xdr:sp macro="" textlink="">
      <xdr:nvSpPr>
        <xdr:cNvPr id="370" name="楕円 369">
          <a:extLst>
            <a:ext uri="{FF2B5EF4-FFF2-40B4-BE49-F238E27FC236}">
              <a16:creationId xmlns:a16="http://schemas.microsoft.com/office/drawing/2014/main" id="{C9AC80B0-3836-42E8-B56F-31DA4F2E509C}"/>
            </a:ext>
          </a:extLst>
        </xdr:cNvPr>
        <xdr:cNvSpPr/>
      </xdr:nvSpPr>
      <xdr:spPr>
        <a:xfrm>
          <a:off x="162687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148789</xdr:rowOff>
    </xdr:from>
    <xdr:ext cx="405111" cy="259045"/>
    <xdr:sp macro="" textlink="">
      <xdr:nvSpPr>
        <xdr:cNvPr id="371" name="【消防施設】&#10;有形固定資産減価償却率該当値テキスト">
          <a:extLst>
            <a:ext uri="{FF2B5EF4-FFF2-40B4-BE49-F238E27FC236}">
              <a16:creationId xmlns:a16="http://schemas.microsoft.com/office/drawing/2014/main" id="{B26CE789-6D15-43A4-B4B6-54F4045461E5}"/>
            </a:ext>
          </a:extLst>
        </xdr:cNvPr>
        <xdr:cNvSpPr txBox="1"/>
      </xdr:nvSpPr>
      <xdr:spPr>
        <a:xfrm>
          <a:off x="16357600" y="1472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57513</xdr:rowOff>
    </xdr:from>
    <xdr:to>
      <xdr:col>81</xdr:col>
      <xdr:colOff>101600</xdr:colOff>
      <xdr:row>86</xdr:row>
      <xdr:rowOff>159113</xdr:rowOff>
    </xdr:to>
    <xdr:sp macro="" textlink="">
      <xdr:nvSpPr>
        <xdr:cNvPr id="372" name="楕円 371">
          <a:extLst>
            <a:ext uri="{FF2B5EF4-FFF2-40B4-BE49-F238E27FC236}">
              <a16:creationId xmlns:a16="http://schemas.microsoft.com/office/drawing/2014/main" id="{148D4DA7-4C9E-4671-B770-9D4E1A1AC858}"/>
            </a:ext>
          </a:extLst>
        </xdr:cNvPr>
        <xdr:cNvSpPr/>
      </xdr:nvSpPr>
      <xdr:spPr>
        <a:xfrm>
          <a:off x="15430500" y="1480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108313</xdr:rowOff>
    </xdr:from>
    <xdr:to>
      <xdr:col>85</xdr:col>
      <xdr:colOff>127000</xdr:colOff>
      <xdr:row>86</xdr:row>
      <xdr:rowOff>113212</xdr:rowOff>
    </xdr:to>
    <xdr:cxnSp macro="">
      <xdr:nvCxnSpPr>
        <xdr:cNvPr id="373" name="直線コネクタ 372">
          <a:extLst>
            <a:ext uri="{FF2B5EF4-FFF2-40B4-BE49-F238E27FC236}">
              <a16:creationId xmlns:a16="http://schemas.microsoft.com/office/drawing/2014/main" id="{D110CD9F-B249-468D-B27F-D58976240DDD}"/>
            </a:ext>
          </a:extLst>
        </xdr:cNvPr>
        <xdr:cNvCxnSpPr/>
      </xdr:nvCxnSpPr>
      <xdr:spPr>
        <a:xfrm>
          <a:off x="15481300" y="14853013"/>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363</xdr:rowOff>
    </xdr:from>
    <xdr:to>
      <xdr:col>76</xdr:col>
      <xdr:colOff>165100</xdr:colOff>
      <xdr:row>86</xdr:row>
      <xdr:rowOff>101963</xdr:rowOff>
    </xdr:to>
    <xdr:sp macro="" textlink="">
      <xdr:nvSpPr>
        <xdr:cNvPr id="374" name="楕円 373">
          <a:extLst>
            <a:ext uri="{FF2B5EF4-FFF2-40B4-BE49-F238E27FC236}">
              <a16:creationId xmlns:a16="http://schemas.microsoft.com/office/drawing/2014/main" id="{E144563C-EA3A-412B-B285-D2819E1DCC78}"/>
            </a:ext>
          </a:extLst>
        </xdr:cNvPr>
        <xdr:cNvSpPr/>
      </xdr:nvSpPr>
      <xdr:spPr>
        <a:xfrm>
          <a:off x="14541500" y="147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51163</xdr:rowOff>
    </xdr:from>
    <xdr:to>
      <xdr:col>81</xdr:col>
      <xdr:colOff>50800</xdr:colOff>
      <xdr:row>86</xdr:row>
      <xdr:rowOff>108313</xdr:rowOff>
    </xdr:to>
    <xdr:cxnSp macro="">
      <xdr:nvCxnSpPr>
        <xdr:cNvPr id="375" name="直線コネクタ 374">
          <a:extLst>
            <a:ext uri="{FF2B5EF4-FFF2-40B4-BE49-F238E27FC236}">
              <a16:creationId xmlns:a16="http://schemas.microsoft.com/office/drawing/2014/main" id="{3B470266-0041-4686-A6AF-386EE6DFF28F}"/>
            </a:ext>
          </a:extLst>
        </xdr:cNvPr>
        <xdr:cNvCxnSpPr/>
      </xdr:nvCxnSpPr>
      <xdr:spPr>
        <a:xfrm>
          <a:off x="14592300" y="1479586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91802</xdr:rowOff>
    </xdr:from>
    <xdr:to>
      <xdr:col>72</xdr:col>
      <xdr:colOff>38100</xdr:colOff>
      <xdr:row>87</xdr:row>
      <xdr:rowOff>21952</xdr:rowOff>
    </xdr:to>
    <xdr:sp macro="" textlink="">
      <xdr:nvSpPr>
        <xdr:cNvPr id="376" name="楕円 375">
          <a:extLst>
            <a:ext uri="{FF2B5EF4-FFF2-40B4-BE49-F238E27FC236}">
              <a16:creationId xmlns:a16="http://schemas.microsoft.com/office/drawing/2014/main" id="{6C02A082-7738-4D49-A7A1-AB20EA82AC98}"/>
            </a:ext>
          </a:extLst>
        </xdr:cNvPr>
        <xdr:cNvSpPr/>
      </xdr:nvSpPr>
      <xdr:spPr>
        <a:xfrm>
          <a:off x="13652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51163</xdr:rowOff>
    </xdr:from>
    <xdr:to>
      <xdr:col>76</xdr:col>
      <xdr:colOff>114300</xdr:colOff>
      <xdr:row>86</xdr:row>
      <xdr:rowOff>142602</xdr:rowOff>
    </xdr:to>
    <xdr:cxnSp macro="">
      <xdr:nvCxnSpPr>
        <xdr:cNvPr id="377" name="直線コネクタ 376">
          <a:extLst>
            <a:ext uri="{FF2B5EF4-FFF2-40B4-BE49-F238E27FC236}">
              <a16:creationId xmlns:a16="http://schemas.microsoft.com/office/drawing/2014/main" id="{894C076C-587E-47AC-BD57-9A04C06C027A}"/>
            </a:ext>
          </a:extLst>
        </xdr:cNvPr>
        <xdr:cNvCxnSpPr/>
      </xdr:nvCxnSpPr>
      <xdr:spPr>
        <a:xfrm flipV="1">
          <a:off x="13703300" y="1479586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70576</xdr:rowOff>
    </xdr:from>
    <xdr:to>
      <xdr:col>67</xdr:col>
      <xdr:colOff>101600</xdr:colOff>
      <xdr:row>87</xdr:row>
      <xdr:rowOff>726</xdr:rowOff>
    </xdr:to>
    <xdr:sp macro="" textlink="">
      <xdr:nvSpPr>
        <xdr:cNvPr id="378" name="楕円 377">
          <a:extLst>
            <a:ext uri="{FF2B5EF4-FFF2-40B4-BE49-F238E27FC236}">
              <a16:creationId xmlns:a16="http://schemas.microsoft.com/office/drawing/2014/main" id="{CC290195-207F-42A7-9346-F676426112E2}"/>
            </a:ext>
          </a:extLst>
        </xdr:cNvPr>
        <xdr:cNvSpPr/>
      </xdr:nvSpPr>
      <xdr:spPr>
        <a:xfrm>
          <a:off x="12763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121376</xdr:rowOff>
    </xdr:from>
    <xdr:to>
      <xdr:col>71</xdr:col>
      <xdr:colOff>177800</xdr:colOff>
      <xdr:row>86</xdr:row>
      <xdr:rowOff>142602</xdr:rowOff>
    </xdr:to>
    <xdr:cxnSp macro="">
      <xdr:nvCxnSpPr>
        <xdr:cNvPr id="379" name="直線コネクタ 378">
          <a:extLst>
            <a:ext uri="{FF2B5EF4-FFF2-40B4-BE49-F238E27FC236}">
              <a16:creationId xmlns:a16="http://schemas.microsoft.com/office/drawing/2014/main" id="{81E83536-A8F8-4B71-95BA-770D3277D2F2}"/>
            </a:ext>
          </a:extLst>
        </xdr:cNvPr>
        <xdr:cNvCxnSpPr/>
      </xdr:nvCxnSpPr>
      <xdr:spPr>
        <a:xfrm>
          <a:off x="12814300" y="1486607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380" name="n_1aveValue【消防施設】&#10;有形固定資産減価償却率">
          <a:extLst>
            <a:ext uri="{FF2B5EF4-FFF2-40B4-BE49-F238E27FC236}">
              <a16:creationId xmlns:a16="http://schemas.microsoft.com/office/drawing/2014/main" id="{FDD08756-60CD-41A1-BD05-C5DB2349B954}"/>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381" name="n_2aveValue【消防施設】&#10;有形固定資産減価償却率">
          <a:extLst>
            <a:ext uri="{FF2B5EF4-FFF2-40B4-BE49-F238E27FC236}">
              <a16:creationId xmlns:a16="http://schemas.microsoft.com/office/drawing/2014/main" id="{1FEAD4A5-B5CA-49BD-946F-CA06EADA0F9E}"/>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382" name="n_3aveValue【消防施設】&#10;有形固定資産減価償却率">
          <a:extLst>
            <a:ext uri="{FF2B5EF4-FFF2-40B4-BE49-F238E27FC236}">
              <a16:creationId xmlns:a16="http://schemas.microsoft.com/office/drawing/2014/main" id="{D34A71B1-B581-4BA3-B000-6CBD216917A4}"/>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383" name="n_4aveValue【消防施設】&#10;有形固定資産減価償却率">
          <a:extLst>
            <a:ext uri="{FF2B5EF4-FFF2-40B4-BE49-F238E27FC236}">
              <a16:creationId xmlns:a16="http://schemas.microsoft.com/office/drawing/2014/main" id="{AC39B2AC-E17A-4B92-B843-753EFC4F4560}"/>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150240</xdr:rowOff>
    </xdr:from>
    <xdr:ext cx="405111" cy="259045"/>
    <xdr:sp macro="" textlink="">
      <xdr:nvSpPr>
        <xdr:cNvPr id="384" name="n_1mainValue【消防施設】&#10;有形固定資産減価償却率">
          <a:extLst>
            <a:ext uri="{FF2B5EF4-FFF2-40B4-BE49-F238E27FC236}">
              <a16:creationId xmlns:a16="http://schemas.microsoft.com/office/drawing/2014/main" id="{56CE3D52-39C2-48FF-B45D-E6CB0DD8D16A}"/>
            </a:ext>
          </a:extLst>
        </xdr:cNvPr>
        <xdr:cNvSpPr txBox="1"/>
      </xdr:nvSpPr>
      <xdr:spPr>
        <a:xfrm>
          <a:off x="15266044" y="1489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93090</xdr:rowOff>
    </xdr:from>
    <xdr:ext cx="405111" cy="259045"/>
    <xdr:sp macro="" textlink="">
      <xdr:nvSpPr>
        <xdr:cNvPr id="385" name="n_2mainValue【消防施設】&#10;有形固定資産減価償却率">
          <a:extLst>
            <a:ext uri="{FF2B5EF4-FFF2-40B4-BE49-F238E27FC236}">
              <a16:creationId xmlns:a16="http://schemas.microsoft.com/office/drawing/2014/main" id="{0AF4A13A-78B9-4876-86AE-DF421CE15CFC}"/>
            </a:ext>
          </a:extLst>
        </xdr:cNvPr>
        <xdr:cNvSpPr txBox="1"/>
      </xdr:nvSpPr>
      <xdr:spPr>
        <a:xfrm>
          <a:off x="14389744" y="1483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13079</xdr:rowOff>
    </xdr:from>
    <xdr:ext cx="405111" cy="259045"/>
    <xdr:sp macro="" textlink="">
      <xdr:nvSpPr>
        <xdr:cNvPr id="386" name="n_3mainValue【消防施設】&#10;有形固定資産減価償却率">
          <a:extLst>
            <a:ext uri="{FF2B5EF4-FFF2-40B4-BE49-F238E27FC236}">
              <a16:creationId xmlns:a16="http://schemas.microsoft.com/office/drawing/2014/main" id="{7AC54FFD-3868-466C-A890-F27485330DFB}"/>
            </a:ext>
          </a:extLst>
        </xdr:cNvPr>
        <xdr:cNvSpPr txBox="1"/>
      </xdr:nvSpPr>
      <xdr:spPr>
        <a:xfrm>
          <a:off x="13500744" y="1492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163303</xdr:rowOff>
    </xdr:from>
    <xdr:ext cx="405111" cy="259045"/>
    <xdr:sp macro="" textlink="">
      <xdr:nvSpPr>
        <xdr:cNvPr id="387" name="n_4mainValue【消防施設】&#10;有形固定資産減価償却率">
          <a:extLst>
            <a:ext uri="{FF2B5EF4-FFF2-40B4-BE49-F238E27FC236}">
              <a16:creationId xmlns:a16="http://schemas.microsoft.com/office/drawing/2014/main" id="{F2661D0D-1AFC-4596-85D7-4E0E5C02CBF9}"/>
            </a:ext>
          </a:extLst>
        </xdr:cNvPr>
        <xdr:cNvSpPr txBox="1"/>
      </xdr:nvSpPr>
      <xdr:spPr>
        <a:xfrm>
          <a:off x="12611744" y="1490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8" name="正方形/長方形 387">
          <a:extLst>
            <a:ext uri="{FF2B5EF4-FFF2-40B4-BE49-F238E27FC236}">
              <a16:creationId xmlns:a16="http://schemas.microsoft.com/office/drawing/2014/main" id="{F90266CC-BF56-46A6-8D42-1ABCA93ED3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9" name="正方形/長方形 388">
          <a:extLst>
            <a:ext uri="{FF2B5EF4-FFF2-40B4-BE49-F238E27FC236}">
              <a16:creationId xmlns:a16="http://schemas.microsoft.com/office/drawing/2014/main" id="{0B8A5475-4C38-488A-AD84-5EC70E2B9A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90" name="正方形/長方形 389">
          <a:extLst>
            <a:ext uri="{FF2B5EF4-FFF2-40B4-BE49-F238E27FC236}">
              <a16:creationId xmlns:a16="http://schemas.microsoft.com/office/drawing/2014/main" id="{A1D6A6FB-08E2-4991-8949-D9D197AEC0B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1" name="正方形/長方形 390">
          <a:extLst>
            <a:ext uri="{FF2B5EF4-FFF2-40B4-BE49-F238E27FC236}">
              <a16:creationId xmlns:a16="http://schemas.microsoft.com/office/drawing/2014/main" id="{055A505F-FF20-46A2-B422-37B309D1A0B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2" name="正方形/長方形 391">
          <a:extLst>
            <a:ext uri="{FF2B5EF4-FFF2-40B4-BE49-F238E27FC236}">
              <a16:creationId xmlns:a16="http://schemas.microsoft.com/office/drawing/2014/main" id="{C5DEEDB2-A939-487B-9A6C-FB5F13B30F6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3" name="正方形/長方形 392">
          <a:extLst>
            <a:ext uri="{FF2B5EF4-FFF2-40B4-BE49-F238E27FC236}">
              <a16:creationId xmlns:a16="http://schemas.microsoft.com/office/drawing/2014/main" id="{21257BDB-814A-425E-B67F-348C855650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4" name="正方形/長方形 393">
          <a:extLst>
            <a:ext uri="{FF2B5EF4-FFF2-40B4-BE49-F238E27FC236}">
              <a16:creationId xmlns:a16="http://schemas.microsoft.com/office/drawing/2014/main" id="{EB3805DD-38F9-41F0-A21D-BD8A0FC0A5D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5" name="正方形/長方形 394">
          <a:extLst>
            <a:ext uri="{FF2B5EF4-FFF2-40B4-BE49-F238E27FC236}">
              <a16:creationId xmlns:a16="http://schemas.microsoft.com/office/drawing/2014/main" id="{5B2FABE4-755F-4006-9BCE-764B958047D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6" name="テキスト ボックス 395">
          <a:extLst>
            <a:ext uri="{FF2B5EF4-FFF2-40B4-BE49-F238E27FC236}">
              <a16:creationId xmlns:a16="http://schemas.microsoft.com/office/drawing/2014/main" id="{D2CDF136-4E58-4D30-84CF-71904DCBE9C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7" name="直線コネクタ 396">
          <a:extLst>
            <a:ext uri="{FF2B5EF4-FFF2-40B4-BE49-F238E27FC236}">
              <a16:creationId xmlns:a16="http://schemas.microsoft.com/office/drawing/2014/main" id="{38EDB2D5-5EA5-4F7F-B543-A8A066930F6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8" name="直線コネクタ 397">
          <a:extLst>
            <a:ext uri="{FF2B5EF4-FFF2-40B4-BE49-F238E27FC236}">
              <a16:creationId xmlns:a16="http://schemas.microsoft.com/office/drawing/2014/main" id="{02BD0952-105F-4B9C-9FCE-45D7D8BD289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9" name="テキスト ボックス 398">
          <a:extLst>
            <a:ext uri="{FF2B5EF4-FFF2-40B4-BE49-F238E27FC236}">
              <a16:creationId xmlns:a16="http://schemas.microsoft.com/office/drawing/2014/main" id="{8DF22684-7ED1-4E57-8686-294F6CEF7AF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00" name="直線コネクタ 399">
          <a:extLst>
            <a:ext uri="{FF2B5EF4-FFF2-40B4-BE49-F238E27FC236}">
              <a16:creationId xmlns:a16="http://schemas.microsoft.com/office/drawing/2014/main" id="{DFB3597C-9944-4089-9EDF-B2367A7FBDB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01" name="テキスト ボックス 400">
          <a:extLst>
            <a:ext uri="{FF2B5EF4-FFF2-40B4-BE49-F238E27FC236}">
              <a16:creationId xmlns:a16="http://schemas.microsoft.com/office/drawing/2014/main" id="{46B6889D-BA3C-4B3B-8B8D-3EF013FC6D4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02" name="直線コネクタ 401">
          <a:extLst>
            <a:ext uri="{FF2B5EF4-FFF2-40B4-BE49-F238E27FC236}">
              <a16:creationId xmlns:a16="http://schemas.microsoft.com/office/drawing/2014/main" id="{1BB44885-8070-4767-86D7-7A49E650CEB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03" name="テキスト ボックス 402">
          <a:extLst>
            <a:ext uri="{FF2B5EF4-FFF2-40B4-BE49-F238E27FC236}">
              <a16:creationId xmlns:a16="http://schemas.microsoft.com/office/drawing/2014/main" id="{AC77B715-A6D4-4F45-946F-516A5CC6AC8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4" name="直線コネクタ 403">
          <a:extLst>
            <a:ext uri="{FF2B5EF4-FFF2-40B4-BE49-F238E27FC236}">
              <a16:creationId xmlns:a16="http://schemas.microsoft.com/office/drawing/2014/main" id="{34CCC181-4DBD-4C15-BA9D-BF41279138C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5" name="テキスト ボックス 404">
          <a:extLst>
            <a:ext uri="{FF2B5EF4-FFF2-40B4-BE49-F238E27FC236}">
              <a16:creationId xmlns:a16="http://schemas.microsoft.com/office/drawing/2014/main" id="{90528036-BA43-453D-9CDF-40456B7E897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6" name="直線コネクタ 405">
          <a:extLst>
            <a:ext uri="{FF2B5EF4-FFF2-40B4-BE49-F238E27FC236}">
              <a16:creationId xmlns:a16="http://schemas.microsoft.com/office/drawing/2014/main" id="{957E3E80-019B-4318-BB47-AE0B21AE732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7" name="テキスト ボックス 406">
          <a:extLst>
            <a:ext uri="{FF2B5EF4-FFF2-40B4-BE49-F238E27FC236}">
              <a16:creationId xmlns:a16="http://schemas.microsoft.com/office/drawing/2014/main" id="{69335B5F-83C5-423B-8091-FF9CA9638D1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8" name="直線コネクタ 407">
          <a:extLst>
            <a:ext uri="{FF2B5EF4-FFF2-40B4-BE49-F238E27FC236}">
              <a16:creationId xmlns:a16="http://schemas.microsoft.com/office/drawing/2014/main" id="{81278C37-DE14-4F23-BCC4-A3CFD5C1CBD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9" name="テキスト ボックス 408">
          <a:extLst>
            <a:ext uri="{FF2B5EF4-FFF2-40B4-BE49-F238E27FC236}">
              <a16:creationId xmlns:a16="http://schemas.microsoft.com/office/drawing/2014/main" id="{210CB7F6-B7A1-42D9-8CFC-3B1B7541145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10" name="直線コネクタ 409">
          <a:extLst>
            <a:ext uri="{FF2B5EF4-FFF2-40B4-BE49-F238E27FC236}">
              <a16:creationId xmlns:a16="http://schemas.microsoft.com/office/drawing/2014/main" id="{592FF547-F1C3-47EB-98B6-FE7353F6FD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11" name="テキスト ボックス 410">
          <a:extLst>
            <a:ext uri="{FF2B5EF4-FFF2-40B4-BE49-F238E27FC236}">
              <a16:creationId xmlns:a16="http://schemas.microsoft.com/office/drawing/2014/main" id="{54F26A9F-0285-4AC0-8B18-6E14A6C180B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12" name="【消防施設】&#10;一人当たり面積グラフ枠">
          <a:extLst>
            <a:ext uri="{FF2B5EF4-FFF2-40B4-BE49-F238E27FC236}">
              <a16:creationId xmlns:a16="http://schemas.microsoft.com/office/drawing/2014/main" id="{0C62B35B-9094-4D33-BA15-CED4DBA8B5A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413" name="直線コネクタ 412">
          <a:extLst>
            <a:ext uri="{FF2B5EF4-FFF2-40B4-BE49-F238E27FC236}">
              <a16:creationId xmlns:a16="http://schemas.microsoft.com/office/drawing/2014/main" id="{4167002B-976C-4111-9B46-515FE7D8F16E}"/>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414" name="【消防施設】&#10;一人当たり面積最小値テキスト">
          <a:extLst>
            <a:ext uri="{FF2B5EF4-FFF2-40B4-BE49-F238E27FC236}">
              <a16:creationId xmlns:a16="http://schemas.microsoft.com/office/drawing/2014/main" id="{DA2B5042-3DB2-4380-A606-538838BE1253}"/>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415" name="直線コネクタ 414">
          <a:extLst>
            <a:ext uri="{FF2B5EF4-FFF2-40B4-BE49-F238E27FC236}">
              <a16:creationId xmlns:a16="http://schemas.microsoft.com/office/drawing/2014/main" id="{D0422D8F-AC16-4798-8AE5-73C4311B56C4}"/>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416" name="【消防施設】&#10;一人当たり面積最大値テキスト">
          <a:extLst>
            <a:ext uri="{FF2B5EF4-FFF2-40B4-BE49-F238E27FC236}">
              <a16:creationId xmlns:a16="http://schemas.microsoft.com/office/drawing/2014/main" id="{68845C18-42C5-4F59-828F-D33161CD0BF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417" name="直線コネクタ 416">
          <a:extLst>
            <a:ext uri="{FF2B5EF4-FFF2-40B4-BE49-F238E27FC236}">
              <a16:creationId xmlns:a16="http://schemas.microsoft.com/office/drawing/2014/main" id="{3EADB00C-5484-4988-B0F7-08BF0ED2B8C9}"/>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418" name="【消防施設】&#10;一人当たり面積平均値テキスト">
          <a:extLst>
            <a:ext uri="{FF2B5EF4-FFF2-40B4-BE49-F238E27FC236}">
              <a16:creationId xmlns:a16="http://schemas.microsoft.com/office/drawing/2014/main" id="{4EFD3FCA-530D-4928-9432-B56ED635CF43}"/>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419" name="フローチャート: 判断 418">
          <a:extLst>
            <a:ext uri="{FF2B5EF4-FFF2-40B4-BE49-F238E27FC236}">
              <a16:creationId xmlns:a16="http://schemas.microsoft.com/office/drawing/2014/main" id="{1C4BBA51-C961-40E7-A09C-044F8FF583A4}"/>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420" name="フローチャート: 判断 419">
          <a:extLst>
            <a:ext uri="{FF2B5EF4-FFF2-40B4-BE49-F238E27FC236}">
              <a16:creationId xmlns:a16="http://schemas.microsoft.com/office/drawing/2014/main" id="{4378A9C6-8EB4-40B3-9C46-3A54DC41A463}"/>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21" name="フローチャート: 判断 420">
          <a:extLst>
            <a:ext uri="{FF2B5EF4-FFF2-40B4-BE49-F238E27FC236}">
              <a16:creationId xmlns:a16="http://schemas.microsoft.com/office/drawing/2014/main" id="{1583739C-D5E2-4817-A990-B76191BE3718}"/>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22" name="フローチャート: 判断 421">
          <a:extLst>
            <a:ext uri="{FF2B5EF4-FFF2-40B4-BE49-F238E27FC236}">
              <a16:creationId xmlns:a16="http://schemas.microsoft.com/office/drawing/2014/main" id="{4EC2BCCD-11D1-4010-B28A-131C48418CCA}"/>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423" name="フローチャート: 判断 422">
          <a:extLst>
            <a:ext uri="{FF2B5EF4-FFF2-40B4-BE49-F238E27FC236}">
              <a16:creationId xmlns:a16="http://schemas.microsoft.com/office/drawing/2014/main" id="{01E65DD3-1F40-4E6A-A570-C755876E83A3}"/>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F11ACB9D-A76C-44F9-AFA8-06DF6379682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AE36668D-9CFE-4D4E-BA4F-E87C14A3CEC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6" name="テキスト ボックス 425">
          <a:extLst>
            <a:ext uri="{FF2B5EF4-FFF2-40B4-BE49-F238E27FC236}">
              <a16:creationId xmlns:a16="http://schemas.microsoft.com/office/drawing/2014/main" id="{21E1668E-E092-4982-9FFC-EAF277B632B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7" name="テキスト ボックス 426">
          <a:extLst>
            <a:ext uri="{FF2B5EF4-FFF2-40B4-BE49-F238E27FC236}">
              <a16:creationId xmlns:a16="http://schemas.microsoft.com/office/drawing/2014/main" id="{3A79BAF7-566A-496D-9C9E-CA0446BF3E3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8" name="テキスト ボックス 427">
          <a:extLst>
            <a:ext uri="{FF2B5EF4-FFF2-40B4-BE49-F238E27FC236}">
              <a16:creationId xmlns:a16="http://schemas.microsoft.com/office/drawing/2014/main" id="{358A1C94-FDB8-442D-A448-919D2B94A24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24856</xdr:rowOff>
    </xdr:from>
    <xdr:to>
      <xdr:col>116</xdr:col>
      <xdr:colOff>114300</xdr:colOff>
      <xdr:row>86</xdr:row>
      <xdr:rowOff>126456</xdr:rowOff>
    </xdr:to>
    <xdr:sp macro="" textlink="">
      <xdr:nvSpPr>
        <xdr:cNvPr id="429" name="楕円 428">
          <a:extLst>
            <a:ext uri="{FF2B5EF4-FFF2-40B4-BE49-F238E27FC236}">
              <a16:creationId xmlns:a16="http://schemas.microsoft.com/office/drawing/2014/main" id="{64D650ED-D412-43F5-833C-F92AF3C92BE7}"/>
            </a:ext>
          </a:extLst>
        </xdr:cNvPr>
        <xdr:cNvSpPr/>
      </xdr:nvSpPr>
      <xdr:spPr>
        <a:xfrm>
          <a:off x="22110700" y="147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155683</xdr:rowOff>
    </xdr:from>
    <xdr:ext cx="469744" cy="259045"/>
    <xdr:sp macro="" textlink="">
      <xdr:nvSpPr>
        <xdr:cNvPr id="430" name="【消防施設】&#10;一人当たり面積該当値テキスト">
          <a:extLst>
            <a:ext uri="{FF2B5EF4-FFF2-40B4-BE49-F238E27FC236}">
              <a16:creationId xmlns:a16="http://schemas.microsoft.com/office/drawing/2014/main" id="{2E69CC75-E331-47F2-B265-3D5F8D5BB27A}"/>
            </a:ext>
          </a:extLst>
        </xdr:cNvPr>
        <xdr:cNvSpPr txBox="1"/>
      </xdr:nvSpPr>
      <xdr:spPr>
        <a:xfrm>
          <a:off x="22199600" y="1455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29101</xdr:rowOff>
    </xdr:from>
    <xdr:to>
      <xdr:col>112</xdr:col>
      <xdr:colOff>38100</xdr:colOff>
      <xdr:row>86</xdr:row>
      <xdr:rowOff>130701</xdr:rowOff>
    </xdr:to>
    <xdr:sp macro="" textlink="">
      <xdr:nvSpPr>
        <xdr:cNvPr id="431" name="楕円 430">
          <a:extLst>
            <a:ext uri="{FF2B5EF4-FFF2-40B4-BE49-F238E27FC236}">
              <a16:creationId xmlns:a16="http://schemas.microsoft.com/office/drawing/2014/main" id="{A3F64815-0BE1-432A-92C2-688FBF8BB3A2}"/>
            </a:ext>
          </a:extLst>
        </xdr:cNvPr>
        <xdr:cNvSpPr/>
      </xdr:nvSpPr>
      <xdr:spPr>
        <a:xfrm>
          <a:off x="21272500" y="1477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75656</xdr:rowOff>
    </xdr:from>
    <xdr:to>
      <xdr:col>116</xdr:col>
      <xdr:colOff>63500</xdr:colOff>
      <xdr:row>86</xdr:row>
      <xdr:rowOff>79901</xdr:rowOff>
    </xdr:to>
    <xdr:cxnSp macro="">
      <xdr:nvCxnSpPr>
        <xdr:cNvPr id="432" name="直線コネクタ 431">
          <a:extLst>
            <a:ext uri="{FF2B5EF4-FFF2-40B4-BE49-F238E27FC236}">
              <a16:creationId xmlns:a16="http://schemas.microsoft.com/office/drawing/2014/main" id="{68AF176C-C2AC-4C35-9E46-9139695FFF89}"/>
            </a:ext>
          </a:extLst>
        </xdr:cNvPr>
        <xdr:cNvCxnSpPr/>
      </xdr:nvCxnSpPr>
      <xdr:spPr>
        <a:xfrm flipV="1">
          <a:off x="21323300" y="14820356"/>
          <a:ext cx="8382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32367</xdr:rowOff>
    </xdr:from>
    <xdr:to>
      <xdr:col>107</xdr:col>
      <xdr:colOff>101600</xdr:colOff>
      <xdr:row>86</xdr:row>
      <xdr:rowOff>133967</xdr:rowOff>
    </xdr:to>
    <xdr:sp macro="" textlink="">
      <xdr:nvSpPr>
        <xdr:cNvPr id="433" name="楕円 432">
          <a:extLst>
            <a:ext uri="{FF2B5EF4-FFF2-40B4-BE49-F238E27FC236}">
              <a16:creationId xmlns:a16="http://schemas.microsoft.com/office/drawing/2014/main" id="{A90C64A2-38E3-4557-990E-E642CAE39EAC}"/>
            </a:ext>
          </a:extLst>
        </xdr:cNvPr>
        <xdr:cNvSpPr/>
      </xdr:nvSpPr>
      <xdr:spPr>
        <a:xfrm>
          <a:off x="20383500" y="1477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79901</xdr:rowOff>
    </xdr:from>
    <xdr:to>
      <xdr:col>111</xdr:col>
      <xdr:colOff>177800</xdr:colOff>
      <xdr:row>86</xdr:row>
      <xdr:rowOff>83167</xdr:rowOff>
    </xdr:to>
    <xdr:cxnSp macro="">
      <xdr:nvCxnSpPr>
        <xdr:cNvPr id="434" name="直線コネクタ 433">
          <a:extLst>
            <a:ext uri="{FF2B5EF4-FFF2-40B4-BE49-F238E27FC236}">
              <a16:creationId xmlns:a16="http://schemas.microsoft.com/office/drawing/2014/main" id="{BADA54FC-23A8-4201-94B0-E68C5B476A75}"/>
            </a:ext>
          </a:extLst>
        </xdr:cNvPr>
        <xdr:cNvCxnSpPr/>
      </xdr:nvCxnSpPr>
      <xdr:spPr>
        <a:xfrm flipV="1">
          <a:off x="20434300" y="1482460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35632</xdr:rowOff>
    </xdr:from>
    <xdr:to>
      <xdr:col>102</xdr:col>
      <xdr:colOff>165100</xdr:colOff>
      <xdr:row>86</xdr:row>
      <xdr:rowOff>137232</xdr:rowOff>
    </xdr:to>
    <xdr:sp macro="" textlink="">
      <xdr:nvSpPr>
        <xdr:cNvPr id="435" name="楕円 434">
          <a:extLst>
            <a:ext uri="{FF2B5EF4-FFF2-40B4-BE49-F238E27FC236}">
              <a16:creationId xmlns:a16="http://schemas.microsoft.com/office/drawing/2014/main" id="{9A0354F7-1DA5-4118-BE60-1A9912D97AC6}"/>
            </a:ext>
          </a:extLst>
        </xdr:cNvPr>
        <xdr:cNvSpPr/>
      </xdr:nvSpPr>
      <xdr:spPr>
        <a:xfrm>
          <a:off x="19494500" y="1478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83167</xdr:rowOff>
    </xdr:from>
    <xdr:to>
      <xdr:col>107</xdr:col>
      <xdr:colOff>50800</xdr:colOff>
      <xdr:row>86</xdr:row>
      <xdr:rowOff>86432</xdr:rowOff>
    </xdr:to>
    <xdr:cxnSp macro="">
      <xdr:nvCxnSpPr>
        <xdr:cNvPr id="436" name="直線コネクタ 435">
          <a:extLst>
            <a:ext uri="{FF2B5EF4-FFF2-40B4-BE49-F238E27FC236}">
              <a16:creationId xmlns:a16="http://schemas.microsoft.com/office/drawing/2014/main" id="{E650F785-D945-4B87-8D3B-E3AE56F9637B}"/>
            </a:ext>
          </a:extLst>
        </xdr:cNvPr>
        <xdr:cNvCxnSpPr/>
      </xdr:nvCxnSpPr>
      <xdr:spPr>
        <a:xfrm flipV="1">
          <a:off x="19545300" y="1482786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38571</xdr:rowOff>
    </xdr:from>
    <xdr:to>
      <xdr:col>98</xdr:col>
      <xdr:colOff>38100</xdr:colOff>
      <xdr:row>86</xdr:row>
      <xdr:rowOff>140171</xdr:rowOff>
    </xdr:to>
    <xdr:sp macro="" textlink="">
      <xdr:nvSpPr>
        <xdr:cNvPr id="437" name="楕円 436">
          <a:extLst>
            <a:ext uri="{FF2B5EF4-FFF2-40B4-BE49-F238E27FC236}">
              <a16:creationId xmlns:a16="http://schemas.microsoft.com/office/drawing/2014/main" id="{16628BFB-ACA0-4656-B22A-3764C1A37132}"/>
            </a:ext>
          </a:extLst>
        </xdr:cNvPr>
        <xdr:cNvSpPr/>
      </xdr:nvSpPr>
      <xdr:spPr>
        <a:xfrm>
          <a:off x="18605500" y="1478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86432</xdr:rowOff>
    </xdr:from>
    <xdr:to>
      <xdr:col>102</xdr:col>
      <xdr:colOff>114300</xdr:colOff>
      <xdr:row>86</xdr:row>
      <xdr:rowOff>89371</xdr:rowOff>
    </xdr:to>
    <xdr:cxnSp macro="">
      <xdr:nvCxnSpPr>
        <xdr:cNvPr id="438" name="直線コネクタ 437">
          <a:extLst>
            <a:ext uri="{FF2B5EF4-FFF2-40B4-BE49-F238E27FC236}">
              <a16:creationId xmlns:a16="http://schemas.microsoft.com/office/drawing/2014/main" id="{A11015AB-8B19-4738-A41B-BB19802581D5}"/>
            </a:ext>
          </a:extLst>
        </xdr:cNvPr>
        <xdr:cNvCxnSpPr/>
      </xdr:nvCxnSpPr>
      <xdr:spPr>
        <a:xfrm flipV="1">
          <a:off x="18656300" y="14831132"/>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439" name="n_1aveValue【消防施設】&#10;一人当たり面積">
          <a:extLst>
            <a:ext uri="{FF2B5EF4-FFF2-40B4-BE49-F238E27FC236}">
              <a16:creationId xmlns:a16="http://schemas.microsoft.com/office/drawing/2014/main" id="{50F05060-84B5-44D6-8CFD-1B19F2C277B2}"/>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440" name="n_2aveValue【消防施設】&#10;一人当たり面積">
          <a:extLst>
            <a:ext uri="{FF2B5EF4-FFF2-40B4-BE49-F238E27FC236}">
              <a16:creationId xmlns:a16="http://schemas.microsoft.com/office/drawing/2014/main" id="{BF3B3169-8339-4C86-8853-33FB7B408D4B}"/>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441" name="n_3aveValue【消防施設】&#10;一人当たり面積">
          <a:extLst>
            <a:ext uri="{FF2B5EF4-FFF2-40B4-BE49-F238E27FC236}">
              <a16:creationId xmlns:a16="http://schemas.microsoft.com/office/drawing/2014/main" id="{782D1EE0-DFD6-43ED-BB40-CBACA4315338}"/>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442" name="n_4aveValue【消防施設】&#10;一人当たり面積">
          <a:extLst>
            <a:ext uri="{FF2B5EF4-FFF2-40B4-BE49-F238E27FC236}">
              <a16:creationId xmlns:a16="http://schemas.microsoft.com/office/drawing/2014/main" id="{16C88476-F546-4C4A-828E-B4A0E736BE61}"/>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121828</xdr:rowOff>
    </xdr:from>
    <xdr:ext cx="469744" cy="259045"/>
    <xdr:sp macro="" textlink="">
      <xdr:nvSpPr>
        <xdr:cNvPr id="443" name="n_1mainValue【消防施設】&#10;一人当たり面積">
          <a:extLst>
            <a:ext uri="{FF2B5EF4-FFF2-40B4-BE49-F238E27FC236}">
              <a16:creationId xmlns:a16="http://schemas.microsoft.com/office/drawing/2014/main" id="{76EABD29-116F-4570-99C3-33A522D612ED}"/>
            </a:ext>
          </a:extLst>
        </xdr:cNvPr>
        <xdr:cNvSpPr txBox="1"/>
      </xdr:nvSpPr>
      <xdr:spPr>
        <a:xfrm>
          <a:off x="21075727" y="1486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125094</xdr:rowOff>
    </xdr:from>
    <xdr:ext cx="469744" cy="259045"/>
    <xdr:sp macro="" textlink="">
      <xdr:nvSpPr>
        <xdr:cNvPr id="444" name="n_2mainValue【消防施設】&#10;一人当たり面積">
          <a:extLst>
            <a:ext uri="{FF2B5EF4-FFF2-40B4-BE49-F238E27FC236}">
              <a16:creationId xmlns:a16="http://schemas.microsoft.com/office/drawing/2014/main" id="{E90CC59C-9F75-4997-AFC6-E88D4C34838F}"/>
            </a:ext>
          </a:extLst>
        </xdr:cNvPr>
        <xdr:cNvSpPr txBox="1"/>
      </xdr:nvSpPr>
      <xdr:spPr>
        <a:xfrm>
          <a:off x="20199427" y="1486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128359</xdr:rowOff>
    </xdr:from>
    <xdr:ext cx="469744" cy="259045"/>
    <xdr:sp macro="" textlink="">
      <xdr:nvSpPr>
        <xdr:cNvPr id="445" name="n_3mainValue【消防施設】&#10;一人当たり面積">
          <a:extLst>
            <a:ext uri="{FF2B5EF4-FFF2-40B4-BE49-F238E27FC236}">
              <a16:creationId xmlns:a16="http://schemas.microsoft.com/office/drawing/2014/main" id="{525532E4-D5F4-4293-B703-1363E671D009}"/>
            </a:ext>
          </a:extLst>
        </xdr:cNvPr>
        <xdr:cNvSpPr txBox="1"/>
      </xdr:nvSpPr>
      <xdr:spPr>
        <a:xfrm>
          <a:off x="19310427" y="1487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131298</xdr:rowOff>
    </xdr:from>
    <xdr:ext cx="469744" cy="259045"/>
    <xdr:sp macro="" textlink="">
      <xdr:nvSpPr>
        <xdr:cNvPr id="446" name="n_4mainValue【消防施設】&#10;一人当たり面積">
          <a:extLst>
            <a:ext uri="{FF2B5EF4-FFF2-40B4-BE49-F238E27FC236}">
              <a16:creationId xmlns:a16="http://schemas.microsoft.com/office/drawing/2014/main" id="{4171BFB5-679E-4359-B811-8E4410D224EE}"/>
            </a:ext>
          </a:extLst>
        </xdr:cNvPr>
        <xdr:cNvSpPr txBox="1"/>
      </xdr:nvSpPr>
      <xdr:spPr>
        <a:xfrm>
          <a:off x="18421427" y="1487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7" name="正方形/長方形 446">
          <a:extLst>
            <a:ext uri="{FF2B5EF4-FFF2-40B4-BE49-F238E27FC236}">
              <a16:creationId xmlns:a16="http://schemas.microsoft.com/office/drawing/2014/main" id="{33E00CFB-337C-4360-BD9E-8D985C0D30F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8" name="正方形/長方形 447">
          <a:extLst>
            <a:ext uri="{FF2B5EF4-FFF2-40B4-BE49-F238E27FC236}">
              <a16:creationId xmlns:a16="http://schemas.microsoft.com/office/drawing/2014/main" id="{4B0B6BE1-B2C3-4358-982B-A81E08660BA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9" name="正方形/長方形 448">
          <a:extLst>
            <a:ext uri="{FF2B5EF4-FFF2-40B4-BE49-F238E27FC236}">
              <a16:creationId xmlns:a16="http://schemas.microsoft.com/office/drawing/2014/main" id="{97CBA018-AFCE-40F5-B75C-0DD4DEFA9EB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0" name="正方形/長方形 449">
          <a:extLst>
            <a:ext uri="{FF2B5EF4-FFF2-40B4-BE49-F238E27FC236}">
              <a16:creationId xmlns:a16="http://schemas.microsoft.com/office/drawing/2014/main" id="{1D562523-05F2-4354-83EC-F2FFB44F98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1" name="正方形/長方形 450">
          <a:extLst>
            <a:ext uri="{FF2B5EF4-FFF2-40B4-BE49-F238E27FC236}">
              <a16:creationId xmlns:a16="http://schemas.microsoft.com/office/drawing/2014/main" id="{3318A386-7396-43F0-AE95-FC7F20FEA32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2" name="正方形/長方形 451">
          <a:extLst>
            <a:ext uri="{FF2B5EF4-FFF2-40B4-BE49-F238E27FC236}">
              <a16:creationId xmlns:a16="http://schemas.microsoft.com/office/drawing/2014/main" id="{ABDB2BB2-7520-4C84-8DBB-A6CA5FF8905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3" name="正方形/長方形 452">
          <a:extLst>
            <a:ext uri="{FF2B5EF4-FFF2-40B4-BE49-F238E27FC236}">
              <a16:creationId xmlns:a16="http://schemas.microsoft.com/office/drawing/2014/main" id="{CAD6AFAD-EC92-4C8B-9BAE-30807EB1462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4" name="正方形/長方形 453">
          <a:extLst>
            <a:ext uri="{FF2B5EF4-FFF2-40B4-BE49-F238E27FC236}">
              <a16:creationId xmlns:a16="http://schemas.microsoft.com/office/drawing/2014/main" id="{DAAB409B-98C1-4AEA-ACE1-03733562183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5" name="テキスト ボックス 454">
          <a:extLst>
            <a:ext uri="{FF2B5EF4-FFF2-40B4-BE49-F238E27FC236}">
              <a16:creationId xmlns:a16="http://schemas.microsoft.com/office/drawing/2014/main" id="{2AC1E372-2AAE-4AEE-8F12-46BC2C2068E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6" name="直線コネクタ 455">
          <a:extLst>
            <a:ext uri="{FF2B5EF4-FFF2-40B4-BE49-F238E27FC236}">
              <a16:creationId xmlns:a16="http://schemas.microsoft.com/office/drawing/2014/main" id="{30022485-F45B-450A-BC12-4EBBA76991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7" name="テキスト ボックス 456">
          <a:extLst>
            <a:ext uri="{FF2B5EF4-FFF2-40B4-BE49-F238E27FC236}">
              <a16:creationId xmlns:a16="http://schemas.microsoft.com/office/drawing/2014/main" id="{FEEA6DB1-313F-462F-A59A-BAC213C2D48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8" name="直線コネクタ 457">
          <a:extLst>
            <a:ext uri="{FF2B5EF4-FFF2-40B4-BE49-F238E27FC236}">
              <a16:creationId xmlns:a16="http://schemas.microsoft.com/office/drawing/2014/main" id="{1C631DBB-1EF4-4AAF-9835-20D788A74C3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9" name="テキスト ボックス 458">
          <a:extLst>
            <a:ext uri="{FF2B5EF4-FFF2-40B4-BE49-F238E27FC236}">
              <a16:creationId xmlns:a16="http://schemas.microsoft.com/office/drawing/2014/main" id="{569DA998-B32F-4AC8-B711-2BD08043137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60" name="直線コネクタ 459">
          <a:extLst>
            <a:ext uri="{FF2B5EF4-FFF2-40B4-BE49-F238E27FC236}">
              <a16:creationId xmlns:a16="http://schemas.microsoft.com/office/drawing/2014/main" id="{7818601B-68F5-4DCD-AC62-8707DE554B0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61" name="テキスト ボックス 460">
          <a:extLst>
            <a:ext uri="{FF2B5EF4-FFF2-40B4-BE49-F238E27FC236}">
              <a16:creationId xmlns:a16="http://schemas.microsoft.com/office/drawing/2014/main" id="{47A78684-B3E0-4BEF-B592-189FC653573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62" name="直線コネクタ 461">
          <a:extLst>
            <a:ext uri="{FF2B5EF4-FFF2-40B4-BE49-F238E27FC236}">
              <a16:creationId xmlns:a16="http://schemas.microsoft.com/office/drawing/2014/main" id="{13EBBEF1-F67A-4984-B3FC-45CCEA0DD81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3" name="テキスト ボックス 462">
          <a:extLst>
            <a:ext uri="{FF2B5EF4-FFF2-40B4-BE49-F238E27FC236}">
              <a16:creationId xmlns:a16="http://schemas.microsoft.com/office/drawing/2014/main" id="{087111B9-C01B-4C70-B04C-E683A4940D5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4" name="直線コネクタ 463">
          <a:extLst>
            <a:ext uri="{FF2B5EF4-FFF2-40B4-BE49-F238E27FC236}">
              <a16:creationId xmlns:a16="http://schemas.microsoft.com/office/drawing/2014/main" id="{2C816E70-99AB-45CB-89FA-B91504B9C52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5" name="テキスト ボックス 464">
          <a:extLst>
            <a:ext uri="{FF2B5EF4-FFF2-40B4-BE49-F238E27FC236}">
              <a16:creationId xmlns:a16="http://schemas.microsoft.com/office/drawing/2014/main" id="{B0213B24-D015-497E-BB59-EB2477EC996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6" name="直線コネクタ 465">
          <a:extLst>
            <a:ext uri="{FF2B5EF4-FFF2-40B4-BE49-F238E27FC236}">
              <a16:creationId xmlns:a16="http://schemas.microsoft.com/office/drawing/2014/main" id="{D5665A43-998C-42A6-9D94-DA6EE1F0AED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7" name="テキスト ボックス 466">
          <a:extLst>
            <a:ext uri="{FF2B5EF4-FFF2-40B4-BE49-F238E27FC236}">
              <a16:creationId xmlns:a16="http://schemas.microsoft.com/office/drawing/2014/main" id="{A4FAF110-2C58-4F2C-88B5-44B1A2973A4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8" name="直線コネクタ 467">
          <a:extLst>
            <a:ext uri="{FF2B5EF4-FFF2-40B4-BE49-F238E27FC236}">
              <a16:creationId xmlns:a16="http://schemas.microsoft.com/office/drawing/2014/main" id="{182780B4-2AEB-4699-BBD2-B2A93566E26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9" name="テキスト ボックス 468">
          <a:extLst>
            <a:ext uri="{FF2B5EF4-FFF2-40B4-BE49-F238E27FC236}">
              <a16:creationId xmlns:a16="http://schemas.microsoft.com/office/drawing/2014/main" id="{34C164D1-1C11-4281-A9D9-35B8DD00C56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70" name="直線コネクタ 469">
          <a:extLst>
            <a:ext uri="{FF2B5EF4-FFF2-40B4-BE49-F238E27FC236}">
              <a16:creationId xmlns:a16="http://schemas.microsoft.com/office/drawing/2014/main" id="{3FBF4D3C-2286-4F93-9A29-5A9C3320FB5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1" name="【庁舎】&#10;有形固定資産減価償却率グラフ枠">
          <a:extLst>
            <a:ext uri="{FF2B5EF4-FFF2-40B4-BE49-F238E27FC236}">
              <a16:creationId xmlns:a16="http://schemas.microsoft.com/office/drawing/2014/main" id="{5E3A6023-DCDB-466F-99FF-03B4817D2F4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472" name="直線コネクタ 471">
          <a:extLst>
            <a:ext uri="{FF2B5EF4-FFF2-40B4-BE49-F238E27FC236}">
              <a16:creationId xmlns:a16="http://schemas.microsoft.com/office/drawing/2014/main" id="{343BDC58-352A-4B4C-A446-9768D8A9FCA8}"/>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73" name="【庁舎】&#10;有形固定資産減価償却率最小値テキスト">
          <a:extLst>
            <a:ext uri="{FF2B5EF4-FFF2-40B4-BE49-F238E27FC236}">
              <a16:creationId xmlns:a16="http://schemas.microsoft.com/office/drawing/2014/main" id="{96111115-ABC3-4F98-9EFE-68939B5DE58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74" name="直線コネクタ 473">
          <a:extLst>
            <a:ext uri="{FF2B5EF4-FFF2-40B4-BE49-F238E27FC236}">
              <a16:creationId xmlns:a16="http://schemas.microsoft.com/office/drawing/2014/main" id="{49245B2C-38C4-4C30-A843-4057CC40C3F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475" name="【庁舎】&#10;有形固定資産減価償却率最大値テキスト">
          <a:extLst>
            <a:ext uri="{FF2B5EF4-FFF2-40B4-BE49-F238E27FC236}">
              <a16:creationId xmlns:a16="http://schemas.microsoft.com/office/drawing/2014/main" id="{406A7BF1-CB19-45E9-AFAA-9C136FFD0EAA}"/>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476" name="直線コネクタ 475">
          <a:extLst>
            <a:ext uri="{FF2B5EF4-FFF2-40B4-BE49-F238E27FC236}">
              <a16:creationId xmlns:a16="http://schemas.microsoft.com/office/drawing/2014/main" id="{3DF4E026-8C46-4AF7-88CF-3E3193A681DE}"/>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477" name="【庁舎】&#10;有形固定資産減価償却率平均値テキスト">
          <a:extLst>
            <a:ext uri="{FF2B5EF4-FFF2-40B4-BE49-F238E27FC236}">
              <a16:creationId xmlns:a16="http://schemas.microsoft.com/office/drawing/2014/main" id="{C7A453A6-A660-4E80-88F9-10C9BA95493F}"/>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478" name="フローチャート: 判断 477">
          <a:extLst>
            <a:ext uri="{FF2B5EF4-FFF2-40B4-BE49-F238E27FC236}">
              <a16:creationId xmlns:a16="http://schemas.microsoft.com/office/drawing/2014/main" id="{D34A4B06-8356-411D-8AFB-D2A8C4F09752}"/>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479" name="フローチャート: 判断 478">
          <a:extLst>
            <a:ext uri="{FF2B5EF4-FFF2-40B4-BE49-F238E27FC236}">
              <a16:creationId xmlns:a16="http://schemas.microsoft.com/office/drawing/2014/main" id="{F1143D21-630C-42D0-B91B-55CA6C231D2B}"/>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480" name="フローチャート: 判断 479">
          <a:extLst>
            <a:ext uri="{FF2B5EF4-FFF2-40B4-BE49-F238E27FC236}">
              <a16:creationId xmlns:a16="http://schemas.microsoft.com/office/drawing/2014/main" id="{EED8EFCD-7F0B-42CF-A276-0F0AE71DFFB8}"/>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481" name="フローチャート: 判断 480">
          <a:extLst>
            <a:ext uri="{FF2B5EF4-FFF2-40B4-BE49-F238E27FC236}">
              <a16:creationId xmlns:a16="http://schemas.microsoft.com/office/drawing/2014/main" id="{59908909-69D8-4684-82C2-B944D7A6E961}"/>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482" name="フローチャート: 判断 481">
          <a:extLst>
            <a:ext uri="{FF2B5EF4-FFF2-40B4-BE49-F238E27FC236}">
              <a16:creationId xmlns:a16="http://schemas.microsoft.com/office/drawing/2014/main" id="{90EE2855-5085-485B-805F-BEE7FE353CDE}"/>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9BF4CB3A-8058-408C-B8D4-251F4762C39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0D82DF30-579C-4491-9871-E6032BC9AB1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F7EAD841-DBBD-4EFB-B465-22C282B0322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95E77728-1C18-4B39-87E6-EDEE31D70DC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id="{DADCEF64-DE5D-42FB-9F0F-E96A44D160E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138068</xdr:rowOff>
    </xdr:from>
    <xdr:to>
      <xdr:col>85</xdr:col>
      <xdr:colOff>177800</xdr:colOff>
      <xdr:row>109</xdr:row>
      <xdr:rowOff>68218</xdr:rowOff>
    </xdr:to>
    <xdr:sp macro="" textlink="">
      <xdr:nvSpPr>
        <xdr:cNvPr id="488" name="楕円 487">
          <a:extLst>
            <a:ext uri="{FF2B5EF4-FFF2-40B4-BE49-F238E27FC236}">
              <a16:creationId xmlns:a16="http://schemas.microsoft.com/office/drawing/2014/main" id="{93E507D0-1068-45A1-8BD1-9A323820582B}"/>
            </a:ext>
          </a:extLst>
        </xdr:cNvPr>
        <xdr:cNvSpPr/>
      </xdr:nvSpPr>
      <xdr:spPr>
        <a:xfrm>
          <a:off x="16268700" y="1865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52995</xdr:rowOff>
    </xdr:from>
    <xdr:ext cx="405111" cy="259045"/>
    <xdr:sp macro="" textlink="">
      <xdr:nvSpPr>
        <xdr:cNvPr id="489" name="【庁舎】&#10;有形固定資産減価償却率該当値テキスト">
          <a:extLst>
            <a:ext uri="{FF2B5EF4-FFF2-40B4-BE49-F238E27FC236}">
              <a16:creationId xmlns:a16="http://schemas.microsoft.com/office/drawing/2014/main" id="{C81606DA-64F2-401B-89F7-D69A4390D6CE}"/>
            </a:ext>
          </a:extLst>
        </xdr:cNvPr>
        <xdr:cNvSpPr txBox="1"/>
      </xdr:nvSpPr>
      <xdr:spPr>
        <a:xfrm>
          <a:off x="16357600" y="1856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134801</xdr:rowOff>
    </xdr:from>
    <xdr:to>
      <xdr:col>81</xdr:col>
      <xdr:colOff>101600</xdr:colOff>
      <xdr:row>109</xdr:row>
      <xdr:rowOff>64951</xdr:rowOff>
    </xdr:to>
    <xdr:sp macro="" textlink="">
      <xdr:nvSpPr>
        <xdr:cNvPr id="490" name="楕円 489">
          <a:extLst>
            <a:ext uri="{FF2B5EF4-FFF2-40B4-BE49-F238E27FC236}">
              <a16:creationId xmlns:a16="http://schemas.microsoft.com/office/drawing/2014/main" id="{D81B36B2-2575-4819-90E8-5D3A69B3CB10}"/>
            </a:ext>
          </a:extLst>
        </xdr:cNvPr>
        <xdr:cNvSpPr/>
      </xdr:nvSpPr>
      <xdr:spPr>
        <a:xfrm>
          <a:off x="15430500" y="1865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14151</xdr:rowOff>
    </xdr:from>
    <xdr:to>
      <xdr:col>85</xdr:col>
      <xdr:colOff>127000</xdr:colOff>
      <xdr:row>109</xdr:row>
      <xdr:rowOff>17418</xdr:rowOff>
    </xdr:to>
    <xdr:cxnSp macro="">
      <xdr:nvCxnSpPr>
        <xdr:cNvPr id="491" name="直線コネクタ 490">
          <a:extLst>
            <a:ext uri="{FF2B5EF4-FFF2-40B4-BE49-F238E27FC236}">
              <a16:creationId xmlns:a16="http://schemas.microsoft.com/office/drawing/2014/main" id="{2DA947A0-F156-4CE8-A2D0-259159E7E835}"/>
            </a:ext>
          </a:extLst>
        </xdr:cNvPr>
        <xdr:cNvCxnSpPr/>
      </xdr:nvCxnSpPr>
      <xdr:spPr>
        <a:xfrm>
          <a:off x="15481300" y="1870220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131536</xdr:rowOff>
    </xdr:from>
    <xdr:to>
      <xdr:col>76</xdr:col>
      <xdr:colOff>165100</xdr:colOff>
      <xdr:row>109</xdr:row>
      <xdr:rowOff>61686</xdr:rowOff>
    </xdr:to>
    <xdr:sp macro="" textlink="">
      <xdr:nvSpPr>
        <xdr:cNvPr id="492" name="楕円 491">
          <a:extLst>
            <a:ext uri="{FF2B5EF4-FFF2-40B4-BE49-F238E27FC236}">
              <a16:creationId xmlns:a16="http://schemas.microsoft.com/office/drawing/2014/main" id="{5C02792B-0FC2-44B2-B771-C6D8E7C01B2D}"/>
            </a:ext>
          </a:extLst>
        </xdr:cNvPr>
        <xdr:cNvSpPr/>
      </xdr:nvSpPr>
      <xdr:spPr>
        <a:xfrm>
          <a:off x="14541500" y="1864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10886</xdr:rowOff>
    </xdr:from>
    <xdr:to>
      <xdr:col>81</xdr:col>
      <xdr:colOff>50800</xdr:colOff>
      <xdr:row>109</xdr:row>
      <xdr:rowOff>14151</xdr:rowOff>
    </xdr:to>
    <xdr:cxnSp macro="">
      <xdr:nvCxnSpPr>
        <xdr:cNvPr id="493" name="直線コネクタ 492">
          <a:extLst>
            <a:ext uri="{FF2B5EF4-FFF2-40B4-BE49-F238E27FC236}">
              <a16:creationId xmlns:a16="http://schemas.microsoft.com/office/drawing/2014/main" id="{FA83F9B1-51AE-493B-9A5F-D3F3AF357E07}"/>
            </a:ext>
          </a:extLst>
        </xdr:cNvPr>
        <xdr:cNvCxnSpPr/>
      </xdr:nvCxnSpPr>
      <xdr:spPr>
        <a:xfrm>
          <a:off x="14592300" y="1869893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97245</xdr:rowOff>
    </xdr:from>
    <xdr:to>
      <xdr:col>72</xdr:col>
      <xdr:colOff>38100</xdr:colOff>
      <xdr:row>109</xdr:row>
      <xdr:rowOff>27395</xdr:rowOff>
    </xdr:to>
    <xdr:sp macro="" textlink="">
      <xdr:nvSpPr>
        <xdr:cNvPr id="494" name="楕円 493">
          <a:extLst>
            <a:ext uri="{FF2B5EF4-FFF2-40B4-BE49-F238E27FC236}">
              <a16:creationId xmlns:a16="http://schemas.microsoft.com/office/drawing/2014/main" id="{F27E5DF8-0934-4225-83BE-A0BB7EC87680}"/>
            </a:ext>
          </a:extLst>
        </xdr:cNvPr>
        <xdr:cNvSpPr/>
      </xdr:nvSpPr>
      <xdr:spPr>
        <a:xfrm>
          <a:off x="13652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148045</xdr:rowOff>
    </xdr:from>
    <xdr:to>
      <xdr:col>76</xdr:col>
      <xdr:colOff>114300</xdr:colOff>
      <xdr:row>109</xdr:row>
      <xdr:rowOff>10886</xdr:rowOff>
    </xdr:to>
    <xdr:cxnSp macro="">
      <xdr:nvCxnSpPr>
        <xdr:cNvPr id="495" name="直線コネクタ 494">
          <a:extLst>
            <a:ext uri="{FF2B5EF4-FFF2-40B4-BE49-F238E27FC236}">
              <a16:creationId xmlns:a16="http://schemas.microsoft.com/office/drawing/2014/main" id="{F87C5D5D-3FD7-4715-A82E-75A2E3806739}"/>
            </a:ext>
          </a:extLst>
        </xdr:cNvPr>
        <xdr:cNvCxnSpPr/>
      </xdr:nvCxnSpPr>
      <xdr:spPr>
        <a:xfrm>
          <a:off x="13703300" y="186646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64588</xdr:rowOff>
    </xdr:from>
    <xdr:to>
      <xdr:col>67</xdr:col>
      <xdr:colOff>101600</xdr:colOff>
      <xdr:row>108</xdr:row>
      <xdr:rowOff>166188</xdr:rowOff>
    </xdr:to>
    <xdr:sp macro="" textlink="">
      <xdr:nvSpPr>
        <xdr:cNvPr id="496" name="楕円 495">
          <a:extLst>
            <a:ext uri="{FF2B5EF4-FFF2-40B4-BE49-F238E27FC236}">
              <a16:creationId xmlns:a16="http://schemas.microsoft.com/office/drawing/2014/main" id="{275C5088-C7AA-45D5-88E4-09D92A38C3DD}"/>
            </a:ext>
          </a:extLst>
        </xdr:cNvPr>
        <xdr:cNvSpPr/>
      </xdr:nvSpPr>
      <xdr:spPr>
        <a:xfrm>
          <a:off x="12763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115388</xdr:rowOff>
    </xdr:from>
    <xdr:to>
      <xdr:col>71</xdr:col>
      <xdr:colOff>177800</xdr:colOff>
      <xdr:row>108</xdr:row>
      <xdr:rowOff>148045</xdr:rowOff>
    </xdr:to>
    <xdr:cxnSp macro="">
      <xdr:nvCxnSpPr>
        <xdr:cNvPr id="497" name="直線コネクタ 496">
          <a:extLst>
            <a:ext uri="{FF2B5EF4-FFF2-40B4-BE49-F238E27FC236}">
              <a16:creationId xmlns:a16="http://schemas.microsoft.com/office/drawing/2014/main" id="{CAEEDD46-C14F-4BA4-A053-C169BC5C33A1}"/>
            </a:ext>
          </a:extLst>
        </xdr:cNvPr>
        <xdr:cNvCxnSpPr/>
      </xdr:nvCxnSpPr>
      <xdr:spPr>
        <a:xfrm>
          <a:off x="12814300" y="1863198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498" name="n_1aveValue【庁舎】&#10;有形固定資産減価償却率">
          <a:extLst>
            <a:ext uri="{FF2B5EF4-FFF2-40B4-BE49-F238E27FC236}">
              <a16:creationId xmlns:a16="http://schemas.microsoft.com/office/drawing/2014/main" id="{3F0C5DC8-4A5A-4093-A2BA-7D6634E77177}"/>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499" name="n_2aveValue【庁舎】&#10;有形固定資産減価償却率">
          <a:extLst>
            <a:ext uri="{FF2B5EF4-FFF2-40B4-BE49-F238E27FC236}">
              <a16:creationId xmlns:a16="http://schemas.microsoft.com/office/drawing/2014/main" id="{6D7CD606-BBF9-4277-BEDD-F378C9AE2AA9}"/>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00" name="n_3aveValue【庁舎】&#10;有形固定資産減価償却率">
          <a:extLst>
            <a:ext uri="{FF2B5EF4-FFF2-40B4-BE49-F238E27FC236}">
              <a16:creationId xmlns:a16="http://schemas.microsoft.com/office/drawing/2014/main" id="{06C23A2A-4F23-4758-8270-CF9A53151AD8}"/>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01" name="n_4aveValue【庁舎】&#10;有形固定資産減価償却率">
          <a:extLst>
            <a:ext uri="{FF2B5EF4-FFF2-40B4-BE49-F238E27FC236}">
              <a16:creationId xmlns:a16="http://schemas.microsoft.com/office/drawing/2014/main" id="{FCFBFE26-EAC1-4AD7-AFB3-CB32B73D0826}"/>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56078</xdr:rowOff>
    </xdr:from>
    <xdr:ext cx="405111" cy="259045"/>
    <xdr:sp macro="" textlink="">
      <xdr:nvSpPr>
        <xdr:cNvPr id="502" name="n_1mainValue【庁舎】&#10;有形固定資産減価償却率">
          <a:extLst>
            <a:ext uri="{FF2B5EF4-FFF2-40B4-BE49-F238E27FC236}">
              <a16:creationId xmlns:a16="http://schemas.microsoft.com/office/drawing/2014/main" id="{8B9CB008-F982-4091-B779-B3BB81541BAE}"/>
            </a:ext>
          </a:extLst>
        </xdr:cNvPr>
        <xdr:cNvSpPr txBox="1"/>
      </xdr:nvSpPr>
      <xdr:spPr>
        <a:xfrm>
          <a:off x="15266044" y="1874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52813</xdr:rowOff>
    </xdr:from>
    <xdr:ext cx="405111" cy="259045"/>
    <xdr:sp macro="" textlink="">
      <xdr:nvSpPr>
        <xdr:cNvPr id="503" name="n_2mainValue【庁舎】&#10;有形固定資産減価償却率">
          <a:extLst>
            <a:ext uri="{FF2B5EF4-FFF2-40B4-BE49-F238E27FC236}">
              <a16:creationId xmlns:a16="http://schemas.microsoft.com/office/drawing/2014/main" id="{45F28C92-F035-4506-8913-9C3B15EF8FCE}"/>
            </a:ext>
          </a:extLst>
        </xdr:cNvPr>
        <xdr:cNvSpPr txBox="1"/>
      </xdr:nvSpPr>
      <xdr:spPr>
        <a:xfrm>
          <a:off x="14389744" y="1874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18522</xdr:rowOff>
    </xdr:from>
    <xdr:ext cx="405111" cy="259045"/>
    <xdr:sp macro="" textlink="">
      <xdr:nvSpPr>
        <xdr:cNvPr id="504" name="n_3mainValue【庁舎】&#10;有形固定資産減価償却率">
          <a:extLst>
            <a:ext uri="{FF2B5EF4-FFF2-40B4-BE49-F238E27FC236}">
              <a16:creationId xmlns:a16="http://schemas.microsoft.com/office/drawing/2014/main" id="{A107B5EB-28D6-45FF-AFAC-8991E518EA14}"/>
            </a:ext>
          </a:extLst>
        </xdr:cNvPr>
        <xdr:cNvSpPr txBox="1"/>
      </xdr:nvSpPr>
      <xdr:spPr>
        <a:xfrm>
          <a:off x="13500744" y="1870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157315</xdr:rowOff>
    </xdr:from>
    <xdr:ext cx="405111" cy="259045"/>
    <xdr:sp macro="" textlink="">
      <xdr:nvSpPr>
        <xdr:cNvPr id="505" name="n_4mainValue【庁舎】&#10;有形固定資産減価償却率">
          <a:extLst>
            <a:ext uri="{FF2B5EF4-FFF2-40B4-BE49-F238E27FC236}">
              <a16:creationId xmlns:a16="http://schemas.microsoft.com/office/drawing/2014/main" id="{53AB7CD0-DBF4-4CF9-91E6-2F875DD64F0D}"/>
            </a:ext>
          </a:extLst>
        </xdr:cNvPr>
        <xdr:cNvSpPr txBox="1"/>
      </xdr:nvSpPr>
      <xdr:spPr>
        <a:xfrm>
          <a:off x="12611744" y="1867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6" name="正方形/長方形 505">
          <a:extLst>
            <a:ext uri="{FF2B5EF4-FFF2-40B4-BE49-F238E27FC236}">
              <a16:creationId xmlns:a16="http://schemas.microsoft.com/office/drawing/2014/main" id="{8B22C303-81F0-4C0E-ADCD-9167F454A8B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7" name="正方形/長方形 506">
          <a:extLst>
            <a:ext uri="{FF2B5EF4-FFF2-40B4-BE49-F238E27FC236}">
              <a16:creationId xmlns:a16="http://schemas.microsoft.com/office/drawing/2014/main" id="{594D908F-A6FA-45FE-BD64-B014994D9D4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8" name="正方形/長方形 507">
          <a:extLst>
            <a:ext uri="{FF2B5EF4-FFF2-40B4-BE49-F238E27FC236}">
              <a16:creationId xmlns:a16="http://schemas.microsoft.com/office/drawing/2014/main" id="{B4F8D6E2-547E-47DC-A8F3-839A14C9EC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9" name="正方形/長方形 508">
          <a:extLst>
            <a:ext uri="{FF2B5EF4-FFF2-40B4-BE49-F238E27FC236}">
              <a16:creationId xmlns:a16="http://schemas.microsoft.com/office/drawing/2014/main" id="{9E1B611E-9AC7-4A0C-A99D-D5EC15C1D68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10" name="正方形/長方形 509">
          <a:extLst>
            <a:ext uri="{FF2B5EF4-FFF2-40B4-BE49-F238E27FC236}">
              <a16:creationId xmlns:a16="http://schemas.microsoft.com/office/drawing/2014/main" id="{F71DA733-BEB5-4385-8311-3C12AF95EC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11" name="正方形/長方形 510">
          <a:extLst>
            <a:ext uri="{FF2B5EF4-FFF2-40B4-BE49-F238E27FC236}">
              <a16:creationId xmlns:a16="http://schemas.microsoft.com/office/drawing/2014/main" id="{C918F122-C9B3-4B58-B1A2-41AFA92FF4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12" name="正方形/長方形 511">
          <a:extLst>
            <a:ext uri="{FF2B5EF4-FFF2-40B4-BE49-F238E27FC236}">
              <a16:creationId xmlns:a16="http://schemas.microsoft.com/office/drawing/2014/main" id="{D022EF2D-3327-46D1-9C1F-71FF4825049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3" name="正方形/長方形 512">
          <a:extLst>
            <a:ext uri="{FF2B5EF4-FFF2-40B4-BE49-F238E27FC236}">
              <a16:creationId xmlns:a16="http://schemas.microsoft.com/office/drawing/2014/main" id="{136C6B0A-0D4C-48F1-A2E7-38132BF7946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4" name="テキスト ボックス 513">
          <a:extLst>
            <a:ext uri="{FF2B5EF4-FFF2-40B4-BE49-F238E27FC236}">
              <a16:creationId xmlns:a16="http://schemas.microsoft.com/office/drawing/2014/main" id="{2282C7DF-E22F-416F-AFA5-5D0EE460880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5" name="直線コネクタ 514">
          <a:extLst>
            <a:ext uri="{FF2B5EF4-FFF2-40B4-BE49-F238E27FC236}">
              <a16:creationId xmlns:a16="http://schemas.microsoft.com/office/drawing/2014/main" id="{F4DEBC4E-40F8-4773-A166-A8E25819164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6" name="直線コネクタ 515">
          <a:extLst>
            <a:ext uri="{FF2B5EF4-FFF2-40B4-BE49-F238E27FC236}">
              <a16:creationId xmlns:a16="http://schemas.microsoft.com/office/drawing/2014/main" id="{47AA8ED8-2E72-401D-AFB1-FE30B686D62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7" name="テキスト ボックス 516">
          <a:extLst>
            <a:ext uri="{FF2B5EF4-FFF2-40B4-BE49-F238E27FC236}">
              <a16:creationId xmlns:a16="http://schemas.microsoft.com/office/drawing/2014/main" id="{B6F48E77-07F3-4A41-A008-97F12F8DAE9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8" name="直線コネクタ 517">
          <a:extLst>
            <a:ext uri="{FF2B5EF4-FFF2-40B4-BE49-F238E27FC236}">
              <a16:creationId xmlns:a16="http://schemas.microsoft.com/office/drawing/2014/main" id="{675A78BF-DEF5-4CEE-B07B-E7B124D9B29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9" name="テキスト ボックス 518">
          <a:extLst>
            <a:ext uri="{FF2B5EF4-FFF2-40B4-BE49-F238E27FC236}">
              <a16:creationId xmlns:a16="http://schemas.microsoft.com/office/drawing/2014/main" id="{01F23281-280E-4C45-B75B-D3F3EC01326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20" name="直線コネクタ 519">
          <a:extLst>
            <a:ext uri="{FF2B5EF4-FFF2-40B4-BE49-F238E27FC236}">
              <a16:creationId xmlns:a16="http://schemas.microsoft.com/office/drawing/2014/main" id="{125053FD-2525-45BB-9E1F-D1D1403149A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21" name="テキスト ボックス 520">
          <a:extLst>
            <a:ext uri="{FF2B5EF4-FFF2-40B4-BE49-F238E27FC236}">
              <a16:creationId xmlns:a16="http://schemas.microsoft.com/office/drawing/2014/main" id="{C89BBA72-44E1-4F31-AD5C-A798AA43287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22" name="直線コネクタ 521">
          <a:extLst>
            <a:ext uri="{FF2B5EF4-FFF2-40B4-BE49-F238E27FC236}">
              <a16:creationId xmlns:a16="http://schemas.microsoft.com/office/drawing/2014/main" id="{3D41F3EC-396E-4D89-A323-D286E7690C6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23" name="テキスト ボックス 522">
          <a:extLst>
            <a:ext uri="{FF2B5EF4-FFF2-40B4-BE49-F238E27FC236}">
              <a16:creationId xmlns:a16="http://schemas.microsoft.com/office/drawing/2014/main" id="{B58B100E-1571-48D3-818F-D82F9832239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24" name="直線コネクタ 523">
          <a:extLst>
            <a:ext uri="{FF2B5EF4-FFF2-40B4-BE49-F238E27FC236}">
              <a16:creationId xmlns:a16="http://schemas.microsoft.com/office/drawing/2014/main" id="{DB46723C-C761-41C1-B3B4-4F8447B3564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25" name="テキスト ボックス 524">
          <a:extLst>
            <a:ext uri="{FF2B5EF4-FFF2-40B4-BE49-F238E27FC236}">
              <a16:creationId xmlns:a16="http://schemas.microsoft.com/office/drawing/2014/main" id="{28743702-157E-49DA-9469-44BEC13C362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6" name="直線コネクタ 525">
          <a:extLst>
            <a:ext uri="{FF2B5EF4-FFF2-40B4-BE49-F238E27FC236}">
              <a16:creationId xmlns:a16="http://schemas.microsoft.com/office/drawing/2014/main" id="{3AE38B4A-A10D-46B0-8539-E1AFC05FF22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27" name="テキスト ボックス 526">
          <a:extLst>
            <a:ext uri="{FF2B5EF4-FFF2-40B4-BE49-F238E27FC236}">
              <a16:creationId xmlns:a16="http://schemas.microsoft.com/office/drawing/2014/main" id="{B5380021-CCC5-451F-86CF-83E73429A6F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8" name="【庁舎】&#10;一人当たり面積グラフ枠">
          <a:extLst>
            <a:ext uri="{FF2B5EF4-FFF2-40B4-BE49-F238E27FC236}">
              <a16:creationId xmlns:a16="http://schemas.microsoft.com/office/drawing/2014/main" id="{C7460735-4BD4-4549-A8A6-BC8B8627D6D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529" name="直線コネクタ 528">
          <a:extLst>
            <a:ext uri="{FF2B5EF4-FFF2-40B4-BE49-F238E27FC236}">
              <a16:creationId xmlns:a16="http://schemas.microsoft.com/office/drawing/2014/main" id="{11FF07A4-7F17-4D9F-BDD5-03C95B7803E1}"/>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530" name="【庁舎】&#10;一人当たり面積最小値テキスト">
          <a:extLst>
            <a:ext uri="{FF2B5EF4-FFF2-40B4-BE49-F238E27FC236}">
              <a16:creationId xmlns:a16="http://schemas.microsoft.com/office/drawing/2014/main" id="{33E47BF5-6CFB-44D8-A64B-672D252B7902}"/>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531" name="直線コネクタ 530">
          <a:extLst>
            <a:ext uri="{FF2B5EF4-FFF2-40B4-BE49-F238E27FC236}">
              <a16:creationId xmlns:a16="http://schemas.microsoft.com/office/drawing/2014/main" id="{AF3C0596-71E4-4C5C-ABF0-4713D323C286}"/>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532" name="【庁舎】&#10;一人当たり面積最大値テキスト">
          <a:extLst>
            <a:ext uri="{FF2B5EF4-FFF2-40B4-BE49-F238E27FC236}">
              <a16:creationId xmlns:a16="http://schemas.microsoft.com/office/drawing/2014/main" id="{D4F3BFDB-4980-4483-A84E-811824E8CBA1}"/>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533" name="直線コネクタ 532">
          <a:extLst>
            <a:ext uri="{FF2B5EF4-FFF2-40B4-BE49-F238E27FC236}">
              <a16:creationId xmlns:a16="http://schemas.microsoft.com/office/drawing/2014/main" id="{6ACE756B-7F92-438A-A466-D5100A50B3D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534" name="【庁舎】&#10;一人当たり面積平均値テキスト">
          <a:extLst>
            <a:ext uri="{FF2B5EF4-FFF2-40B4-BE49-F238E27FC236}">
              <a16:creationId xmlns:a16="http://schemas.microsoft.com/office/drawing/2014/main" id="{E6D30DE8-2F05-491F-9C73-C28E65F092E5}"/>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535" name="フローチャート: 判断 534">
          <a:extLst>
            <a:ext uri="{FF2B5EF4-FFF2-40B4-BE49-F238E27FC236}">
              <a16:creationId xmlns:a16="http://schemas.microsoft.com/office/drawing/2014/main" id="{FFFC125C-0981-4F31-A4DD-4A917CE8750D}"/>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536" name="フローチャート: 判断 535">
          <a:extLst>
            <a:ext uri="{FF2B5EF4-FFF2-40B4-BE49-F238E27FC236}">
              <a16:creationId xmlns:a16="http://schemas.microsoft.com/office/drawing/2014/main" id="{6885472D-6569-4079-A7EA-9C97906D07C4}"/>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537" name="フローチャート: 判断 536">
          <a:extLst>
            <a:ext uri="{FF2B5EF4-FFF2-40B4-BE49-F238E27FC236}">
              <a16:creationId xmlns:a16="http://schemas.microsoft.com/office/drawing/2014/main" id="{0D6C70CB-D3F6-4ECF-B1DD-16734BB0D92A}"/>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538" name="フローチャート: 判断 537">
          <a:extLst>
            <a:ext uri="{FF2B5EF4-FFF2-40B4-BE49-F238E27FC236}">
              <a16:creationId xmlns:a16="http://schemas.microsoft.com/office/drawing/2014/main" id="{0CFBE013-6AEA-4C2E-B1F9-72EA57A53F52}"/>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539" name="フローチャート: 判断 538">
          <a:extLst>
            <a:ext uri="{FF2B5EF4-FFF2-40B4-BE49-F238E27FC236}">
              <a16:creationId xmlns:a16="http://schemas.microsoft.com/office/drawing/2014/main" id="{B46752F7-1C75-40D6-9DBC-D28D27FA16E7}"/>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EAD5F4EF-A894-4117-87F1-5C195637473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4D0F6287-12EA-4AF5-BA32-253D43FDFA8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id="{347F480D-C849-49CD-BF57-CBC25504E5E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id="{599D6B4C-F1D1-453F-A213-C7F6CA03C8F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4" name="テキスト ボックス 543">
          <a:extLst>
            <a:ext uri="{FF2B5EF4-FFF2-40B4-BE49-F238E27FC236}">
              <a16:creationId xmlns:a16="http://schemas.microsoft.com/office/drawing/2014/main" id="{CC64AFED-1932-4749-B9C3-88684B85048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102743</xdr:rowOff>
    </xdr:from>
    <xdr:to>
      <xdr:col>116</xdr:col>
      <xdr:colOff>114300</xdr:colOff>
      <xdr:row>108</xdr:row>
      <xdr:rowOff>32893</xdr:rowOff>
    </xdr:to>
    <xdr:sp macro="" textlink="">
      <xdr:nvSpPr>
        <xdr:cNvPr id="545" name="楕円 544">
          <a:extLst>
            <a:ext uri="{FF2B5EF4-FFF2-40B4-BE49-F238E27FC236}">
              <a16:creationId xmlns:a16="http://schemas.microsoft.com/office/drawing/2014/main" id="{ED7F6EA1-1C43-4EB4-95E3-026EFFE1A39E}"/>
            </a:ext>
          </a:extLst>
        </xdr:cNvPr>
        <xdr:cNvSpPr/>
      </xdr:nvSpPr>
      <xdr:spPr>
        <a:xfrm>
          <a:off x="22110700" y="1844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125620</xdr:rowOff>
    </xdr:from>
    <xdr:ext cx="469744" cy="259045"/>
    <xdr:sp macro="" textlink="">
      <xdr:nvSpPr>
        <xdr:cNvPr id="546" name="【庁舎】&#10;一人当たり面積該当値テキスト">
          <a:extLst>
            <a:ext uri="{FF2B5EF4-FFF2-40B4-BE49-F238E27FC236}">
              <a16:creationId xmlns:a16="http://schemas.microsoft.com/office/drawing/2014/main" id="{E78D4DB1-5EB0-4CD1-9E4F-D3F6AF1D1135}"/>
            </a:ext>
          </a:extLst>
        </xdr:cNvPr>
        <xdr:cNvSpPr txBox="1"/>
      </xdr:nvSpPr>
      <xdr:spPr>
        <a:xfrm>
          <a:off x="22199600" y="1829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110489</xdr:rowOff>
    </xdr:from>
    <xdr:to>
      <xdr:col>112</xdr:col>
      <xdr:colOff>38100</xdr:colOff>
      <xdr:row>108</xdr:row>
      <xdr:rowOff>40639</xdr:rowOff>
    </xdr:to>
    <xdr:sp macro="" textlink="">
      <xdr:nvSpPr>
        <xdr:cNvPr id="547" name="楕円 546">
          <a:extLst>
            <a:ext uri="{FF2B5EF4-FFF2-40B4-BE49-F238E27FC236}">
              <a16:creationId xmlns:a16="http://schemas.microsoft.com/office/drawing/2014/main" id="{50B451B8-A044-4A08-82AF-9DFC74293F4F}"/>
            </a:ext>
          </a:extLst>
        </xdr:cNvPr>
        <xdr:cNvSpPr/>
      </xdr:nvSpPr>
      <xdr:spPr>
        <a:xfrm>
          <a:off x="21272500" y="184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153543</xdr:rowOff>
    </xdr:from>
    <xdr:to>
      <xdr:col>116</xdr:col>
      <xdr:colOff>63500</xdr:colOff>
      <xdr:row>107</xdr:row>
      <xdr:rowOff>161289</xdr:rowOff>
    </xdr:to>
    <xdr:cxnSp macro="">
      <xdr:nvCxnSpPr>
        <xdr:cNvPr id="548" name="直線コネクタ 547">
          <a:extLst>
            <a:ext uri="{FF2B5EF4-FFF2-40B4-BE49-F238E27FC236}">
              <a16:creationId xmlns:a16="http://schemas.microsoft.com/office/drawing/2014/main" id="{12E8B037-8482-4A5C-88A5-51A8FC4C124B}"/>
            </a:ext>
          </a:extLst>
        </xdr:cNvPr>
        <xdr:cNvCxnSpPr/>
      </xdr:nvCxnSpPr>
      <xdr:spPr>
        <a:xfrm flipV="1">
          <a:off x="21323300" y="18498693"/>
          <a:ext cx="8382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116078</xdr:rowOff>
    </xdr:from>
    <xdr:to>
      <xdr:col>107</xdr:col>
      <xdr:colOff>101600</xdr:colOff>
      <xdr:row>108</xdr:row>
      <xdr:rowOff>46228</xdr:rowOff>
    </xdr:to>
    <xdr:sp macro="" textlink="">
      <xdr:nvSpPr>
        <xdr:cNvPr id="549" name="楕円 548">
          <a:extLst>
            <a:ext uri="{FF2B5EF4-FFF2-40B4-BE49-F238E27FC236}">
              <a16:creationId xmlns:a16="http://schemas.microsoft.com/office/drawing/2014/main" id="{B63A1C0D-5D86-4F07-8A64-E24262CC9CEB}"/>
            </a:ext>
          </a:extLst>
        </xdr:cNvPr>
        <xdr:cNvSpPr/>
      </xdr:nvSpPr>
      <xdr:spPr>
        <a:xfrm>
          <a:off x="20383500" y="184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161289</xdr:rowOff>
    </xdr:from>
    <xdr:to>
      <xdr:col>111</xdr:col>
      <xdr:colOff>177800</xdr:colOff>
      <xdr:row>107</xdr:row>
      <xdr:rowOff>166878</xdr:rowOff>
    </xdr:to>
    <xdr:cxnSp macro="">
      <xdr:nvCxnSpPr>
        <xdr:cNvPr id="550" name="直線コネクタ 549">
          <a:extLst>
            <a:ext uri="{FF2B5EF4-FFF2-40B4-BE49-F238E27FC236}">
              <a16:creationId xmlns:a16="http://schemas.microsoft.com/office/drawing/2014/main" id="{30637CB2-35DD-4980-973C-23DFCDD73987}"/>
            </a:ext>
          </a:extLst>
        </xdr:cNvPr>
        <xdr:cNvCxnSpPr/>
      </xdr:nvCxnSpPr>
      <xdr:spPr>
        <a:xfrm flipV="1">
          <a:off x="20434300" y="18506439"/>
          <a:ext cx="889000" cy="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122428</xdr:rowOff>
    </xdr:from>
    <xdr:to>
      <xdr:col>102</xdr:col>
      <xdr:colOff>165100</xdr:colOff>
      <xdr:row>108</xdr:row>
      <xdr:rowOff>52578</xdr:rowOff>
    </xdr:to>
    <xdr:sp macro="" textlink="">
      <xdr:nvSpPr>
        <xdr:cNvPr id="551" name="楕円 550">
          <a:extLst>
            <a:ext uri="{FF2B5EF4-FFF2-40B4-BE49-F238E27FC236}">
              <a16:creationId xmlns:a16="http://schemas.microsoft.com/office/drawing/2014/main" id="{6615A081-2477-4B99-826F-81EA075FBA70}"/>
            </a:ext>
          </a:extLst>
        </xdr:cNvPr>
        <xdr:cNvSpPr/>
      </xdr:nvSpPr>
      <xdr:spPr>
        <a:xfrm>
          <a:off x="19494500" y="184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166878</xdr:rowOff>
    </xdr:from>
    <xdr:to>
      <xdr:col>107</xdr:col>
      <xdr:colOff>50800</xdr:colOff>
      <xdr:row>108</xdr:row>
      <xdr:rowOff>1778</xdr:rowOff>
    </xdr:to>
    <xdr:cxnSp macro="">
      <xdr:nvCxnSpPr>
        <xdr:cNvPr id="552" name="直線コネクタ 551">
          <a:extLst>
            <a:ext uri="{FF2B5EF4-FFF2-40B4-BE49-F238E27FC236}">
              <a16:creationId xmlns:a16="http://schemas.microsoft.com/office/drawing/2014/main" id="{B5B5524D-16D0-4990-9C9F-32C9F9B408EF}"/>
            </a:ext>
          </a:extLst>
        </xdr:cNvPr>
        <xdr:cNvCxnSpPr/>
      </xdr:nvCxnSpPr>
      <xdr:spPr>
        <a:xfrm flipV="1">
          <a:off x="19545300" y="18512028"/>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127763</xdr:rowOff>
    </xdr:from>
    <xdr:to>
      <xdr:col>98</xdr:col>
      <xdr:colOff>38100</xdr:colOff>
      <xdr:row>108</xdr:row>
      <xdr:rowOff>57913</xdr:rowOff>
    </xdr:to>
    <xdr:sp macro="" textlink="">
      <xdr:nvSpPr>
        <xdr:cNvPr id="553" name="楕円 552">
          <a:extLst>
            <a:ext uri="{FF2B5EF4-FFF2-40B4-BE49-F238E27FC236}">
              <a16:creationId xmlns:a16="http://schemas.microsoft.com/office/drawing/2014/main" id="{702F8562-32ED-4141-BB7D-55B875321223}"/>
            </a:ext>
          </a:extLst>
        </xdr:cNvPr>
        <xdr:cNvSpPr/>
      </xdr:nvSpPr>
      <xdr:spPr>
        <a:xfrm>
          <a:off x="18605500" y="1847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1778</xdr:rowOff>
    </xdr:from>
    <xdr:to>
      <xdr:col>102</xdr:col>
      <xdr:colOff>114300</xdr:colOff>
      <xdr:row>108</xdr:row>
      <xdr:rowOff>7113</xdr:rowOff>
    </xdr:to>
    <xdr:cxnSp macro="">
      <xdr:nvCxnSpPr>
        <xdr:cNvPr id="554" name="直線コネクタ 553">
          <a:extLst>
            <a:ext uri="{FF2B5EF4-FFF2-40B4-BE49-F238E27FC236}">
              <a16:creationId xmlns:a16="http://schemas.microsoft.com/office/drawing/2014/main" id="{9D45F0D9-A699-4F8B-8321-138D4D4C87F4}"/>
            </a:ext>
          </a:extLst>
        </xdr:cNvPr>
        <xdr:cNvCxnSpPr/>
      </xdr:nvCxnSpPr>
      <xdr:spPr>
        <a:xfrm flipV="1">
          <a:off x="18656300" y="18518378"/>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555" name="n_1aveValue【庁舎】&#10;一人当たり面積">
          <a:extLst>
            <a:ext uri="{FF2B5EF4-FFF2-40B4-BE49-F238E27FC236}">
              <a16:creationId xmlns:a16="http://schemas.microsoft.com/office/drawing/2014/main" id="{65296B09-286B-4B13-8A16-E8E724FE5E89}"/>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556" name="n_2aveValue【庁舎】&#10;一人当たり面積">
          <a:extLst>
            <a:ext uri="{FF2B5EF4-FFF2-40B4-BE49-F238E27FC236}">
              <a16:creationId xmlns:a16="http://schemas.microsoft.com/office/drawing/2014/main" id="{9D3F1394-3460-4503-8CDE-4C3AB32D2A6B}"/>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557" name="n_3aveValue【庁舎】&#10;一人当たり面積">
          <a:extLst>
            <a:ext uri="{FF2B5EF4-FFF2-40B4-BE49-F238E27FC236}">
              <a16:creationId xmlns:a16="http://schemas.microsoft.com/office/drawing/2014/main" id="{811230E6-395E-4472-B4FE-2425AA50F6E5}"/>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88664</xdr:rowOff>
    </xdr:from>
    <xdr:ext cx="469744" cy="259045"/>
    <xdr:sp macro="" textlink="">
      <xdr:nvSpPr>
        <xdr:cNvPr id="558" name="n_4aveValue【庁舎】&#10;一人当たり面積">
          <a:extLst>
            <a:ext uri="{FF2B5EF4-FFF2-40B4-BE49-F238E27FC236}">
              <a16:creationId xmlns:a16="http://schemas.microsoft.com/office/drawing/2014/main" id="{E0B962DB-11B1-4CC4-B42B-8BA61ABA81B9}"/>
            </a:ext>
          </a:extLst>
        </xdr:cNvPr>
        <xdr:cNvSpPr txBox="1"/>
      </xdr:nvSpPr>
      <xdr:spPr>
        <a:xfrm>
          <a:off x="18421427" y="1860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57166</xdr:rowOff>
    </xdr:from>
    <xdr:ext cx="469744" cy="259045"/>
    <xdr:sp macro="" textlink="">
      <xdr:nvSpPr>
        <xdr:cNvPr id="559" name="n_1mainValue【庁舎】&#10;一人当たり面積">
          <a:extLst>
            <a:ext uri="{FF2B5EF4-FFF2-40B4-BE49-F238E27FC236}">
              <a16:creationId xmlns:a16="http://schemas.microsoft.com/office/drawing/2014/main" id="{C8E98F6E-1A0D-4F81-8FFD-FF3E8392735F}"/>
            </a:ext>
          </a:extLst>
        </xdr:cNvPr>
        <xdr:cNvSpPr txBox="1"/>
      </xdr:nvSpPr>
      <xdr:spPr>
        <a:xfrm>
          <a:off x="210757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62755</xdr:rowOff>
    </xdr:from>
    <xdr:ext cx="469744" cy="259045"/>
    <xdr:sp macro="" textlink="">
      <xdr:nvSpPr>
        <xdr:cNvPr id="560" name="n_2mainValue【庁舎】&#10;一人当たり面積">
          <a:extLst>
            <a:ext uri="{FF2B5EF4-FFF2-40B4-BE49-F238E27FC236}">
              <a16:creationId xmlns:a16="http://schemas.microsoft.com/office/drawing/2014/main" id="{DD8F4EC8-7B2B-4AC3-A836-33C519CFAC77}"/>
            </a:ext>
          </a:extLst>
        </xdr:cNvPr>
        <xdr:cNvSpPr txBox="1"/>
      </xdr:nvSpPr>
      <xdr:spPr>
        <a:xfrm>
          <a:off x="20199427" y="1823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69105</xdr:rowOff>
    </xdr:from>
    <xdr:ext cx="469744" cy="259045"/>
    <xdr:sp macro="" textlink="">
      <xdr:nvSpPr>
        <xdr:cNvPr id="561" name="n_3mainValue【庁舎】&#10;一人当たり面積">
          <a:extLst>
            <a:ext uri="{FF2B5EF4-FFF2-40B4-BE49-F238E27FC236}">
              <a16:creationId xmlns:a16="http://schemas.microsoft.com/office/drawing/2014/main" id="{E32CF5FC-E971-49A0-928F-FE333C3547EC}"/>
            </a:ext>
          </a:extLst>
        </xdr:cNvPr>
        <xdr:cNvSpPr txBox="1"/>
      </xdr:nvSpPr>
      <xdr:spPr>
        <a:xfrm>
          <a:off x="19310427" y="18242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74440</xdr:rowOff>
    </xdr:from>
    <xdr:ext cx="469744" cy="259045"/>
    <xdr:sp macro="" textlink="">
      <xdr:nvSpPr>
        <xdr:cNvPr id="562" name="n_4mainValue【庁舎】&#10;一人当たり面積">
          <a:extLst>
            <a:ext uri="{FF2B5EF4-FFF2-40B4-BE49-F238E27FC236}">
              <a16:creationId xmlns:a16="http://schemas.microsoft.com/office/drawing/2014/main" id="{DE7821A1-803A-4D97-943C-4AA22B595480}"/>
            </a:ext>
          </a:extLst>
        </xdr:cNvPr>
        <xdr:cNvSpPr txBox="1"/>
      </xdr:nvSpPr>
      <xdr:spPr>
        <a:xfrm>
          <a:off x="18421427" y="1824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3" name="正方形/長方形 562">
          <a:extLst>
            <a:ext uri="{FF2B5EF4-FFF2-40B4-BE49-F238E27FC236}">
              <a16:creationId xmlns:a16="http://schemas.microsoft.com/office/drawing/2014/main" id="{7C833FF8-226C-4386-9936-3A3DF637A1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4" name="正方形/長方形 563">
          <a:extLst>
            <a:ext uri="{FF2B5EF4-FFF2-40B4-BE49-F238E27FC236}">
              <a16:creationId xmlns:a16="http://schemas.microsoft.com/office/drawing/2014/main" id="{84BCE1FB-85B2-40F4-8802-4CBBF7DB58C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5" name="テキスト ボックス 564">
          <a:extLst>
            <a:ext uri="{FF2B5EF4-FFF2-40B4-BE49-F238E27FC236}">
              <a16:creationId xmlns:a16="http://schemas.microsoft.com/office/drawing/2014/main" id="{72C26A12-9FC2-4985-932F-3894A394FC1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施設及び庁舎の有形固定資産減価償却率は、類似団体内平均値と比較して高い水準となっている。両施設ともに建設から５０年経過していることから更新を見据えた計画的な老朽化対策を行う。庁舎については防災拠点としての機能を維持するよう努めていく。</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市民会館にあたる開発センターは庁舎と同時期に建設されており老朽化が進んでいる。同じく市民会館にあたる生涯学習センターは平成１１年の建設で、耐用年数の約半分ほどしか経過していない。そのため、両施設併せた有形固定資産減価償却率は、類似団体と同程度の水準と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3470083</v>
      </c>
      <c r="BO4" s="485"/>
      <c r="BP4" s="485"/>
      <c r="BQ4" s="485"/>
      <c r="BR4" s="485"/>
      <c r="BS4" s="485"/>
      <c r="BT4" s="485"/>
      <c r="BU4" s="486"/>
      <c r="BV4" s="484">
        <v>3669466</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3.1</v>
      </c>
      <c r="CU4" s="625"/>
      <c r="CV4" s="625"/>
      <c r="CW4" s="625"/>
      <c r="CX4" s="625"/>
      <c r="CY4" s="625"/>
      <c r="CZ4" s="625"/>
      <c r="DA4" s="626"/>
      <c r="DB4" s="624">
        <v>9.6999999999999993</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2979113</v>
      </c>
      <c r="BO5" s="456"/>
      <c r="BP5" s="456"/>
      <c r="BQ5" s="456"/>
      <c r="BR5" s="456"/>
      <c r="BS5" s="456"/>
      <c r="BT5" s="456"/>
      <c r="BU5" s="457"/>
      <c r="BV5" s="455">
        <v>3444518</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92.6</v>
      </c>
      <c r="CU5" s="453"/>
      <c r="CV5" s="453"/>
      <c r="CW5" s="453"/>
      <c r="CX5" s="453"/>
      <c r="CY5" s="453"/>
      <c r="CZ5" s="453"/>
      <c r="DA5" s="454"/>
      <c r="DB5" s="452">
        <v>96.2</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490970</v>
      </c>
      <c r="BO6" s="456"/>
      <c r="BP6" s="456"/>
      <c r="BQ6" s="456"/>
      <c r="BR6" s="456"/>
      <c r="BS6" s="456"/>
      <c r="BT6" s="456"/>
      <c r="BU6" s="457"/>
      <c r="BV6" s="455">
        <v>224948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92.8</v>
      </c>
      <c r="CU6" s="599"/>
      <c r="CV6" s="599"/>
      <c r="CW6" s="599"/>
      <c r="CX6" s="599"/>
      <c r="CY6" s="599"/>
      <c r="CZ6" s="599"/>
      <c r="DA6" s="600"/>
      <c r="DB6" s="598">
        <v>96.5</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431329</v>
      </c>
      <c r="BO7" s="456"/>
      <c r="BP7" s="456"/>
      <c r="BQ7" s="456"/>
      <c r="BR7" s="456"/>
      <c r="BS7" s="456"/>
      <c r="BT7" s="456"/>
      <c r="BU7" s="457"/>
      <c r="BV7" s="455">
        <v>41020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1924411</v>
      </c>
      <c r="CU7" s="456"/>
      <c r="CV7" s="456"/>
      <c r="CW7" s="456"/>
      <c r="CX7" s="456"/>
      <c r="CY7" s="456"/>
      <c r="CZ7" s="456"/>
      <c r="DA7" s="457"/>
      <c r="DB7" s="455">
        <v>1902954</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59641</v>
      </c>
      <c r="BO8" s="456"/>
      <c r="BP8" s="456"/>
      <c r="BQ8" s="456"/>
      <c r="BR8" s="456"/>
      <c r="BS8" s="456"/>
      <c r="BT8" s="456"/>
      <c r="BU8" s="457"/>
      <c r="BV8" s="455">
        <v>183928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0.12</v>
      </c>
      <c r="CU8" s="559"/>
      <c r="CV8" s="559"/>
      <c r="CW8" s="559"/>
      <c r="CX8" s="559"/>
      <c r="CY8" s="559"/>
      <c r="CZ8" s="559"/>
      <c r="DA8" s="560"/>
      <c r="DB8" s="558">
        <v>0.12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2063</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-124287</v>
      </c>
      <c r="BO9" s="456"/>
      <c r="BP9" s="456"/>
      <c r="BQ9" s="456"/>
      <c r="BR9" s="456"/>
      <c r="BS9" s="456"/>
      <c r="BT9" s="456"/>
      <c r="BU9" s="457"/>
      <c r="BV9" s="455">
        <v>127905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10.199999999999999</v>
      </c>
      <c r="CU9" s="453"/>
      <c r="CV9" s="453"/>
      <c r="CW9" s="453"/>
      <c r="CX9" s="453"/>
      <c r="CY9" s="453"/>
      <c r="CZ9" s="453"/>
      <c r="DA9" s="454"/>
      <c r="DB9" s="452">
        <v>12.1</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2381</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101094</v>
      </c>
      <c r="BO10" s="456"/>
      <c r="BP10" s="456"/>
      <c r="BQ10" s="456"/>
      <c r="BR10" s="456"/>
      <c r="BS10" s="456"/>
      <c r="BT10" s="456"/>
      <c r="BU10" s="457"/>
      <c r="BV10" s="455">
        <v>37589</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1869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350000</v>
      </c>
      <c r="BO12" s="456"/>
      <c r="BP12" s="456"/>
      <c r="BQ12" s="456"/>
      <c r="BR12" s="456"/>
      <c r="BS12" s="456"/>
      <c r="BT12" s="456"/>
      <c r="BU12" s="457"/>
      <c r="BV12" s="455">
        <v>53627</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1849</v>
      </c>
      <c r="S13" s="543"/>
      <c r="T13" s="543"/>
      <c r="U13" s="543"/>
      <c r="V13" s="544"/>
      <c r="W13" s="545" t="s">
        <v>131</v>
      </c>
      <c r="X13" s="441"/>
      <c r="Y13" s="441"/>
      <c r="Z13" s="441"/>
      <c r="AA13" s="441"/>
      <c r="AB13" s="442"/>
      <c r="AC13" s="408">
        <v>117</v>
      </c>
      <c r="AD13" s="409"/>
      <c r="AE13" s="409"/>
      <c r="AF13" s="409"/>
      <c r="AG13" s="410"/>
      <c r="AH13" s="408">
        <v>152</v>
      </c>
      <c r="AI13" s="409"/>
      <c r="AJ13" s="409"/>
      <c r="AK13" s="409"/>
      <c r="AL13" s="468"/>
      <c r="AM13" s="512" t="s">
        <v>132</v>
      </c>
      <c r="AN13" s="412"/>
      <c r="AO13" s="412"/>
      <c r="AP13" s="412"/>
      <c r="AQ13" s="412"/>
      <c r="AR13" s="412"/>
      <c r="AS13" s="412"/>
      <c r="AT13" s="413"/>
      <c r="AU13" s="513" t="s">
        <v>90</v>
      </c>
      <c r="AV13" s="514"/>
      <c r="AW13" s="514"/>
      <c r="AX13" s="514"/>
      <c r="AY13" s="469" t="s">
        <v>133</v>
      </c>
      <c r="AZ13" s="470"/>
      <c r="BA13" s="470"/>
      <c r="BB13" s="470"/>
      <c r="BC13" s="470"/>
      <c r="BD13" s="470"/>
      <c r="BE13" s="470"/>
      <c r="BF13" s="470"/>
      <c r="BG13" s="470"/>
      <c r="BH13" s="470"/>
      <c r="BI13" s="470"/>
      <c r="BJ13" s="470"/>
      <c r="BK13" s="470"/>
      <c r="BL13" s="470"/>
      <c r="BM13" s="471"/>
      <c r="BN13" s="455">
        <v>-373193</v>
      </c>
      <c r="BO13" s="456"/>
      <c r="BP13" s="456"/>
      <c r="BQ13" s="456"/>
      <c r="BR13" s="456"/>
      <c r="BS13" s="456"/>
      <c r="BT13" s="456"/>
      <c r="BU13" s="457"/>
      <c r="BV13" s="455">
        <v>111867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7.8</v>
      </c>
      <c r="CU13" s="453"/>
      <c r="CV13" s="453"/>
      <c r="CW13" s="453"/>
      <c r="CX13" s="453"/>
      <c r="CY13" s="453"/>
      <c r="CZ13" s="453"/>
      <c r="DA13" s="454"/>
      <c r="DB13" s="452">
        <v>7.7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1958</v>
      </c>
      <c r="S14" s="543"/>
      <c r="T14" s="543"/>
      <c r="U14" s="543"/>
      <c r="V14" s="544"/>
      <c r="W14" s="546"/>
      <c r="X14" s="444"/>
      <c r="Y14" s="444"/>
      <c r="Z14" s="444"/>
      <c r="AA14" s="444"/>
      <c r="AB14" s="445"/>
      <c r="AC14" s="535">
        <v>13.4</v>
      </c>
      <c r="AD14" s="536"/>
      <c r="AE14" s="536"/>
      <c r="AF14" s="536"/>
      <c r="AG14" s="537"/>
      <c r="AH14" s="535">
        <v>15.8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1936</v>
      </c>
      <c r="S15" s="543"/>
      <c r="T15" s="543"/>
      <c r="U15" s="543"/>
      <c r="V15" s="544"/>
      <c r="W15" s="545" t="s">
        <v>137</v>
      </c>
      <c r="X15" s="441"/>
      <c r="Y15" s="441"/>
      <c r="Z15" s="441"/>
      <c r="AA15" s="441"/>
      <c r="AB15" s="442"/>
      <c r="AC15" s="408">
        <v>218</v>
      </c>
      <c r="AD15" s="409"/>
      <c r="AE15" s="409"/>
      <c r="AF15" s="409"/>
      <c r="AG15" s="410"/>
      <c r="AH15" s="408">
        <v>272</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227412</v>
      </c>
      <c r="BO15" s="485"/>
      <c r="BP15" s="485"/>
      <c r="BQ15" s="485"/>
      <c r="BR15" s="485"/>
      <c r="BS15" s="485"/>
      <c r="BT15" s="485"/>
      <c r="BU15" s="486"/>
      <c r="BV15" s="484">
        <v>220017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25.1</v>
      </c>
      <c r="AD16" s="536"/>
      <c r="AE16" s="536"/>
      <c r="AF16" s="536"/>
      <c r="AG16" s="537"/>
      <c r="AH16" s="535">
        <v>28.4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1875752</v>
      </c>
      <c r="BO16" s="456"/>
      <c r="BP16" s="456"/>
      <c r="BQ16" s="456"/>
      <c r="BR16" s="456"/>
      <c r="BS16" s="456"/>
      <c r="BT16" s="456"/>
      <c r="BU16" s="457"/>
      <c r="BV16" s="455">
        <v>1851816</v>
      </c>
      <c r="BW16" s="456"/>
      <c r="BX16" s="456"/>
      <c r="BY16" s="456"/>
      <c r="BZ16" s="456"/>
      <c r="CA16" s="456"/>
      <c r="CB16" s="456"/>
      <c r="CC16" s="457"/>
      <c r="CD16" s="182"/>
      <c r="CE16" s="487" t="s">
        <v>143</v>
      </c>
      <c r="CF16" s="487"/>
      <c r="CG16" s="487"/>
      <c r="CH16" s="487"/>
      <c r="CI16" s="487"/>
      <c r="CJ16" s="487"/>
      <c r="CK16" s="487"/>
      <c r="CL16" s="487"/>
      <c r="CM16" s="487"/>
      <c r="CN16" s="487"/>
      <c r="CO16" s="487"/>
      <c r="CP16" s="487"/>
      <c r="CQ16" s="487"/>
      <c r="CR16" s="487"/>
      <c r="CS16" s="488"/>
      <c r="CT16" s="452">
        <v>8.5</v>
      </c>
      <c r="CU16" s="453"/>
      <c r="CV16" s="453"/>
      <c r="CW16" s="453"/>
      <c r="CX16" s="453"/>
      <c r="CY16" s="453"/>
      <c r="CZ16" s="453"/>
      <c r="DA16" s="454"/>
      <c r="DB16" s="452" t="s">
        <v>122</v>
      </c>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144</v>
      </c>
      <c r="N17" s="549"/>
      <c r="O17" s="549"/>
      <c r="P17" s="549"/>
      <c r="Q17" s="550"/>
      <c r="R17" s="532" t="s">
        <v>141</v>
      </c>
      <c r="S17" s="533"/>
      <c r="T17" s="533"/>
      <c r="U17" s="533"/>
      <c r="V17" s="534"/>
      <c r="W17" s="545" t="s">
        <v>145</v>
      </c>
      <c r="X17" s="441"/>
      <c r="Y17" s="441"/>
      <c r="Z17" s="441"/>
      <c r="AA17" s="441"/>
      <c r="AB17" s="442"/>
      <c r="AC17" s="408">
        <v>535</v>
      </c>
      <c r="AD17" s="409"/>
      <c r="AE17" s="409"/>
      <c r="AF17" s="409"/>
      <c r="AG17" s="410"/>
      <c r="AH17" s="408">
        <v>535</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273000</v>
      </c>
      <c r="BO17" s="456"/>
      <c r="BP17" s="456"/>
      <c r="BQ17" s="456"/>
      <c r="BR17" s="456"/>
      <c r="BS17" s="456"/>
      <c r="BT17" s="456"/>
      <c r="BU17" s="457"/>
      <c r="BV17" s="455">
        <v>264539</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256.72000000000003</v>
      </c>
      <c r="M18" s="508"/>
      <c r="N18" s="508"/>
      <c r="O18" s="508"/>
      <c r="P18" s="508"/>
      <c r="Q18" s="508"/>
      <c r="R18" s="509"/>
      <c r="S18" s="509"/>
      <c r="T18" s="509"/>
      <c r="U18" s="509"/>
      <c r="V18" s="510"/>
      <c r="W18" s="526"/>
      <c r="X18" s="527"/>
      <c r="Y18" s="527"/>
      <c r="Z18" s="527"/>
      <c r="AA18" s="527"/>
      <c r="AB18" s="551"/>
      <c r="AC18" s="425">
        <v>61.5</v>
      </c>
      <c r="AD18" s="426"/>
      <c r="AE18" s="426"/>
      <c r="AF18" s="426"/>
      <c r="AG18" s="511"/>
      <c r="AH18" s="425">
        <v>55.8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1784813</v>
      </c>
      <c r="BO18" s="456"/>
      <c r="BP18" s="456"/>
      <c r="BQ18" s="456"/>
      <c r="BR18" s="456"/>
      <c r="BS18" s="456"/>
      <c r="BT18" s="456"/>
      <c r="BU18" s="457"/>
      <c r="BV18" s="455">
        <v>1835310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2767389</v>
      </c>
      <c r="BO19" s="456"/>
      <c r="BP19" s="456"/>
      <c r="BQ19" s="456"/>
      <c r="BR19" s="456"/>
      <c r="BS19" s="456"/>
      <c r="BT19" s="456"/>
      <c r="BU19" s="457"/>
      <c r="BV19" s="455">
        <v>2422975</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830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2437667</v>
      </c>
      <c r="BO22" s="485"/>
      <c r="BP22" s="485"/>
      <c r="BQ22" s="485"/>
      <c r="BR22" s="485"/>
      <c r="BS22" s="485"/>
      <c r="BT22" s="485"/>
      <c r="BU22" s="486"/>
      <c r="BV22" s="484">
        <v>2479335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1761029</v>
      </c>
      <c r="BO23" s="456"/>
      <c r="BP23" s="456"/>
      <c r="BQ23" s="456"/>
      <c r="BR23" s="456"/>
      <c r="BS23" s="456"/>
      <c r="BT23" s="456"/>
      <c r="BU23" s="457"/>
      <c r="BV23" s="455">
        <v>1710737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6490</v>
      </c>
      <c r="R24" s="409"/>
      <c r="S24" s="409"/>
      <c r="T24" s="409"/>
      <c r="U24" s="409"/>
      <c r="V24" s="410"/>
      <c r="W24" s="498"/>
      <c r="X24" s="435"/>
      <c r="Y24" s="436"/>
      <c r="Z24" s="411" t="s">
        <v>162</v>
      </c>
      <c r="AA24" s="412"/>
      <c r="AB24" s="412"/>
      <c r="AC24" s="412"/>
      <c r="AD24" s="412"/>
      <c r="AE24" s="412"/>
      <c r="AF24" s="412"/>
      <c r="AG24" s="413"/>
      <c r="AH24" s="408">
        <v>44</v>
      </c>
      <c r="AI24" s="409"/>
      <c r="AJ24" s="409"/>
      <c r="AK24" s="409"/>
      <c r="AL24" s="410"/>
      <c r="AM24" s="408">
        <v>132264</v>
      </c>
      <c r="AN24" s="409"/>
      <c r="AO24" s="409"/>
      <c r="AP24" s="409"/>
      <c r="AQ24" s="409"/>
      <c r="AR24" s="410"/>
      <c r="AS24" s="408">
        <v>3006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1765329</v>
      </c>
      <c r="BO24" s="456"/>
      <c r="BP24" s="456"/>
      <c r="BQ24" s="456"/>
      <c r="BR24" s="456"/>
      <c r="BS24" s="456"/>
      <c r="BT24" s="456"/>
      <c r="BU24" s="457"/>
      <c r="BV24" s="455">
        <v>1717177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5440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99650</v>
      </c>
      <c r="BO25" s="485"/>
      <c r="BP25" s="485"/>
      <c r="BQ25" s="485"/>
      <c r="BR25" s="485"/>
      <c r="BS25" s="485"/>
      <c r="BT25" s="485"/>
      <c r="BU25" s="486"/>
      <c r="BV25" s="484">
        <v>28640</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5000</v>
      </c>
      <c r="R26" s="409"/>
      <c r="S26" s="409"/>
      <c r="T26" s="409"/>
      <c r="U26" s="409"/>
      <c r="V26" s="410"/>
      <c r="W26" s="498"/>
      <c r="X26" s="435"/>
      <c r="Y26" s="436"/>
      <c r="Z26" s="411" t="s">
        <v>168</v>
      </c>
      <c r="AA26" s="466"/>
      <c r="AB26" s="466"/>
      <c r="AC26" s="466"/>
      <c r="AD26" s="466"/>
      <c r="AE26" s="466"/>
      <c r="AF26" s="466"/>
      <c r="AG26" s="467"/>
      <c r="AH26" s="408">
        <v>1</v>
      </c>
      <c r="AI26" s="409"/>
      <c r="AJ26" s="409"/>
      <c r="AK26" s="409"/>
      <c r="AL26" s="410"/>
      <c r="AM26" s="408" t="s">
        <v>169</v>
      </c>
      <c r="AN26" s="409"/>
      <c r="AO26" s="409"/>
      <c r="AP26" s="409"/>
      <c r="AQ26" s="409"/>
      <c r="AR26" s="410"/>
      <c r="AS26" s="408" t="s">
        <v>169</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171</v>
      </c>
      <c r="F27" s="412"/>
      <c r="G27" s="412"/>
      <c r="H27" s="412"/>
      <c r="I27" s="412"/>
      <c r="J27" s="412"/>
      <c r="K27" s="413"/>
      <c r="L27" s="408">
        <v>1</v>
      </c>
      <c r="M27" s="409"/>
      <c r="N27" s="409"/>
      <c r="O27" s="409"/>
      <c r="P27" s="410"/>
      <c r="Q27" s="408">
        <v>2520</v>
      </c>
      <c r="R27" s="409"/>
      <c r="S27" s="409"/>
      <c r="T27" s="409"/>
      <c r="U27" s="409"/>
      <c r="V27" s="410"/>
      <c r="W27" s="498"/>
      <c r="X27" s="435"/>
      <c r="Y27" s="436"/>
      <c r="Z27" s="411" t="s">
        <v>172</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2250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2956508</v>
      </c>
      <c r="BO28" s="485"/>
      <c r="BP28" s="485"/>
      <c r="BQ28" s="485"/>
      <c r="BR28" s="485"/>
      <c r="BS28" s="485"/>
      <c r="BT28" s="485"/>
      <c r="BU28" s="486"/>
      <c r="BV28" s="484">
        <v>3205414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6</v>
      </c>
      <c r="M29" s="409"/>
      <c r="N29" s="409"/>
      <c r="O29" s="409"/>
      <c r="P29" s="410"/>
      <c r="Q29" s="408">
        <v>2140</v>
      </c>
      <c r="R29" s="409"/>
      <c r="S29" s="409"/>
      <c r="T29" s="409"/>
      <c r="U29" s="409"/>
      <c r="V29" s="410"/>
      <c r="W29" s="499"/>
      <c r="X29" s="500"/>
      <c r="Y29" s="501"/>
      <c r="Z29" s="411" t="s">
        <v>178</v>
      </c>
      <c r="AA29" s="412"/>
      <c r="AB29" s="412"/>
      <c r="AC29" s="412"/>
      <c r="AD29" s="412"/>
      <c r="AE29" s="412"/>
      <c r="AF29" s="412"/>
      <c r="AG29" s="413"/>
      <c r="AH29" s="408">
        <v>44</v>
      </c>
      <c r="AI29" s="409"/>
      <c r="AJ29" s="409"/>
      <c r="AK29" s="409"/>
      <c r="AL29" s="410"/>
      <c r="AM29" s="408">
        <v>132264</v>
      </c>
      <c r="AN29" s="409"/>
      <c r="AO29" s="409"/>
      <c r="AP29" s="409"/>
      <c r="AQ29" s="409"/>
      <c r="AR29" s="410"/>
      <c r="AS29" s="408">
        <v>3006</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608122</v>
      </c>
      <c r="BO29" s="456"/>
      <c r="BP29" s="456"/>
      <c r="BQ29" s="456"/>
      <c r="BR29" s="456"/>
      <c r="BS29" s="456"/>
      <c r="BT29" s="456"/>
      <c r="BU29" s="457"/>
      <c r="BV29" s="455">
        <v>608025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92.3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1019824</v>
      </c>
      <c r="BO30" s="490"/>
      <c r="BP30" s="490"/>
      <c r="BQ30" s="490"/>
      <c r="BR30" s="490"/>
      <c r="BS30" s="490"/>
      <c r="BT30" s="490"/>
      <c r="BU30" s="491"/>
      <c r="BV30" s="489">
        <v>1026408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国民健康保険事業勘定特別会計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IF('各会計、関係団体の財政状況及び健全化判断比率'!B32="","",'各会計、関係団体の財政状況及び健全化判断比率'!B32)</f>
        <v>簡易水道事業会計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秋田県市町村総合事務組合（一般会計）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16</v>
      </c>
      <c r="CP34" s="403"/>
      <c r="CQ34" s="404" t="str">
        <f>IF('各会計、関係団体の財政状況及び健全化判断比率'!BS7="","",'各会計、関係団体の財政状況及び健全化判断比率'!BS7)</f>
        <v>かみこあに観光物産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国民健康保険診療施設勘定特別会計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IF('各会計、関係団体の財政状況及び健全化判断比率'!B33="","",'各会計、関係団体の財政状況及び健全化判断比率'!B33)</f>
        <v>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秋田県市町村総合事務組合（交通災害共済事業等特別会計）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介護保険事業勘定特別会計</v>
      </c>
      <c r="X36" s="404"/>
      <c r="Y36" s="404"/>
      <c r="Z36" s="404"/>
      <c r="AA36" s="404"/>
      <c r="AB36" s="404"/>
      <c r="AC36" s="404"/>
      <c r="AD36" s="404"/>
      <c r="AE36" s="404"/>
      <c r="AF36" s="404"/>
      <c r="AG36" s="404"/>
      <c r="AH36" s="404"/>
      <c r="AI36" s="404"/>
      <c r="AJ36" s="404"/>
      <c r="AK36" s="404"/>
      <c r="AL36" s="169"/>
      <c r="AM36" s="403">
        <f t="shared" si="0"/>
        <v>8</v>
      </c>
      <c r="AN36" s="403"/>
      <c r="AO36" s="404" t="str">
        <f>IF('各会計、関係団体の財政状況及び健全化判断比率'!B34="","",'各会計、関係団体の財政状況及び健全化判断比率'!B34)</f>
        <v>農業集落排水事業会計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秋田県市町村会館管理組合（一般会計）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5</v>
      </c>
      <c r="V37" s="403"/>
      <c r="W37" s="404" t="str">
        <f>IF('各会計、関係団体の財政状況及び健全化判断比率'!B31="","",'各会計、関係団体の財政状況及び健全化判断比率'!B31)</f>
        <v>後期高齢者医療特別会計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12</v>
      </c>
      <c r="BX37" s="403"/>
      <c r="BY37" s="404" t="str">
        <f>IF('各会計、関係団体の財政状況及び健全化判断比率'!B71="","",'各会計、関係団体の財政状況及び健全化判断比率'!B71)</f>
        <v>秋田県後期高齢者医療広域連合（一般会計）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13</v>
      </c>
      <c r="BX38" s="403"/>
      <c r="BY38" s="404" t="str">
        <f>IF('各会計、関係団体の財政状況及び健全化判断比率'!B72="","",'各会計、関係団体の財政状況及び健全化判断比率'!B72)</f>
        <v>秋田県後期高齢者医療広域連合（後期高齢者医療特別会計）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14</v>
      </c>
      <c r="BX39" s="403"/>
      <c r="BY39" s="404" t="str">
        <f>IF('各会計、関係団体の財政状況及び健全化判断比率'!B73="","",'各会計、関係団体の財政状況及び健全化判断比率'!B73)</f>
        <v>秋田県町村電算システム共同事業組合（一般会計）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15</v>
      </c>
      <c r="BX40" s="403"/>
      <c r="BY40" s="404" t="str">
        <f>IF('各会計、関係団体の財政状況及び健全化判断比率'!B74="","",'各会計、関係団体の財政状況及び健全化判断比率'!B74)</f>
        <v>北秋田市上小阿仁村生活環境施設組合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3wy1upLJ+h6Ux6sxso3qC/Re+co3dpz2Uc23kHUi0tRAUSrMfpnQh+CXhmOvsvM/g5jDfmzACiu4xmiV2LtJzQ==" saltValue="9PeW46p+b3PBJ2Xc4k70R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162627</v>
      </c>
      <c r="S5" s="713"/>
      <c r="T5" s="713"/>
      <c r="U5" s="713"/>
      <c r="V5" s="713"/>
      <c r="W5" s="713"/>
      <c r="X5" s="713"/>
      <c r="Y5" s="738"/>
      <c r="Z5" s="751">
        <v>4.7</v>
      </c>
      <c r="AA5" s="751"/>
      <c r="AB5" s="751"/>
      <c r="AC5" s="751"/>
      <c r="AD5" s="752">
        <v>162627</v>
      </c>
      <c r="AE5" s="752"/>
      <c r="AF5" s="752"/>
      <c r="AG5" s="752"/>
      <c r="AH5" s="752"/>
      <c r="AI5" s="752"/>
      <c r="AJ5" s="752"/>
      <c r="AK5" s="752"/>
      <c r="AL5" s="739">
        <v>8.5</v>
      </c>
      <c r="AM5" s="721"/>
      <c r="AN5" s="721"/>
      <c r="AO5" s="740"/>
      <c r="AP5" s="715" t="s">
        <v>217</v>
      </c>
      <c r="AQ5" s="716"/>
      <c r="AR5" s="716"/>
      <c r="AS5" s="716"/>
      <c r="AT5" s="716"/>
      <c r="AU5" s="716"/>
      <c r="AV5" s="716"/>
      <c r="AW5" s="716"/>
      <c r="AX5" s="716"/>
      <c r="AY5" s="716"/>
      <c r="AZ5" s="716"/>
      <c r="BA5" s="716"/>
      <c r="BB5" s="716"/>
      <c r="BC5" s="716"/>
      <c r="BD5" s="716"/>
      <c r="BE5" s="716"/>
      <c r="BF5" s="717"/>
      <c r="BG5" s="657">
        <v>162627</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47517</v>
      </c>
      <c r="S6" s="658"/>
      <c r="T6" s="658"/>
      <c r="U6" s="658"/>
      <c r="V6" s="658"/>
      <c r="W6" s="658"/>
      <c r="X6" s="658"/>
      <c r="Y6" s="659"/>
      <c r="Z6" s="695">
        <v>1.4</v>
      </c>
      <c r="AA6" s="695"/>
      <c r="AB6" s="695"/>
      <c r="AC6" s="695"/>
      <c r="AD6" s="696">
        <v>47517</v>
      </c>
      <c r="AE6" s="696"/>
      <c r="AF6" s="696"/>
      <c r="AG6" s="696"/>
      <c r="AH6" s="696"/>
      <c r="AI6" s="696"/>
      <c r="AJ6" s="696"/>
      <c r="AK6" s="696"/>
      <c r="AL6" s="660">
        <v>2.5</v>
      </c>
      <c r="AM6" s="661"/>
      <c r="AN6" s="661"/>
      <c r="AO6" s="697"/>
      <c r="AP6" s="654" t="s">
        <v>222</v>
      </c>
      <c r="AQ6" s="655"/>
      <c r="AR6" s="655"/>
      <c r="AS6" s="655"/>
      <c r="AT6" s="655"/>
      <c r="AU6" s="655"/>
      <c r="AV6" s="655"/>
      <c r="AW6" s="655"/>
      <c r="AX6" s="655"/>
      <c r="AY6" s="655"/>
      <c r="AZ6" s="655"/>
      <c r="BA6" s="655"/>
      <c r="BB6" s="655"/>
      <c r="BC6" s="655"/>
      <c r="BD6" s="655"/>
      <c r="BE6" s="655"/>
      <c r="BF6" s="656"/>
      <c r="BG6" s="657">
        <v>162627</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47566</v>
      </c>
      <c r="CS6" s="658"/>
      <c r="CT6" s="658"/>
      <c r="CU6" s="658"/>
      <c r="CV6" s="658"/>
      <c r="CW6" s="658"/>
      <c r="CX6" s="658"/>
      <c r="CY6" s="659"/>
      <c r="CZ6" s="739">
        <v>1.6</v>
      </c>
      <c r="DA6" s="721"/>
      <c r="DB6" s="721"/>
      <c r="DC6" s="741"/>
      <c r="DD6" s="663" t="s">
        <v>122</v>
      </c>
      <c r="DE6" s="658"/>
      <c r="DF6" s="658"/>
      <c r="DG6" s="658"/>
      <c r="DH6" s="658"/>
      <c r="DI6" s="658"/>
      <c r="DJ6" s="658"/>
      <c r="DK6" s="658"/>
      <c r="DL6" s="658"/>
      <c r="DM6" s="658"/>
      <c r="DN6" s="658"/>
      <c r="DO6" s="658"/>
      <c r="DP6" s="659"/>
      <c r="DQ6" s="663">
        <v>47566</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45</v>
      </c>
      <c r="S7" s="658"/>
      <c r="T7" s="658"/>
      <c r="U7" s="658"/>
      <c r="V7" s="658"/>
      <c r="W7" s="658"/>
      <c r="X7" s="658"/>
      <c r="Y7" s="659"/>
      <c r="Z7" s="695">
        <v>0</v>
      </c>
      <c r="AA7" s="695"/>
      <c r="AB7" s="695"/>
      <c r="AC7" s="695"/>
      <c r="AD7" s="696">
        <v>45</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51473</v>
      </c>
      <c r="BH7" s="658"/>
      <c r="BI7" s="658"/>
      <c r="BJ7" s="658"/>
      <c r="BK7" s="658"/>
      <c r="BL7" s="658"/>
      <c r="BM7" s="658"/>
      <c r="BN7" s="659"/>
      <c r="BO7" s="695">
        <v>31.7</v>
      </c>
      <c r="BP7" s="695"/>
      <c r="BQ7" s="695"/>
      <c r="BR7" s="695"/>
      <c r="BS7" s="696" t="s">
        <v>122</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535621</v>
      </c>
      <c r="CS7" s="658"/>
      <c r="CT7" s="658"/>
      <c r="CU7" s="658"/>
      <c r="CV7" s="658"/>
      <c r="CW7" s="658"/>
      <c r="CX7" s="658"/>
      <c r="CY7" s="659"/>
      <c r="CZ7" s="695">
        <v>18</v>
      </c>
      <c r="DA7" s="695"/>
      <c r="DB7" s="695"/>
      <c r="DC7" s="695"/>
      <c r="DD7" s="663">
        <v>8420</v>
      </c>
      <c r="DE7" s="658"/>
      <c r="DF7" s="658"/>
      <c r="DG7" s="658"/>
      <c r="DH7" s="658"/>
      <c r="DI7" s="658"/>
      <c r="DJ7" s="658"/>
      <c r="DK7" s="658"/>
      <c r="DL7" s="658"/>
      <c r="DM7" s="658"/>
      <c r="DN7" s="658"/>
      <c r="DO7" s="658"/>
      <c r="DP7" s="659"/>
      <c r="DQ7" s="663">
        <v>448756</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579</v>
      </c>
      <c r="S8" s="658"/>
      <c r="T8" s="658"/>
      <c r="U8" s="658"/>
      <c r="V8" s="658"/>
      <c r="W8" s="658"/>
      <c r="X8" s="658"/>
      <c r="Y8" s="659"/>
      <c r="Z8" s="695">
        <v>0</v>
      </c>
      <c r="AA8" s="695"/>
      <c r="AB8" s="695"/>
      <c r="AC8" s="695"/>
      <c r="AD8" s="696">
        <v>579</v>
      </c>
      <c r="AE8" s="696"/>
      <c r="AF8" s="696"/>
      <c r="AG8" s="696"/>
      <c r="AH8" s="696"/>
      <c r="AI8" s="696"/>
      <c r="AJ8" s="696"/>
      <c r="AK8" s="696"/>
      <c r="AL8" s="660">
        <v>0</v>
      </c>
      <c r="AM8" s="661"/>
      <c r="AN8" s="661"/>
      <c r="AO8" s="697"/>
      <c r="AP8" s="654" t="s">
        <v>228</v>
      </c>
      <c r="AQ8" s="655"/>
      <c r="AR8" s="655"/>
      <c r="AS8" s="655"/>
      <c r="AT8" s="655"/>
      <c r="AU8" s="655"/>
      <c r="AV8" s="655"/>
      <c r="AW8" s="655"/>
      <c r="AX8" s="655"/>
      <c r="AY8" s="655"/>
      <c r="AZ8" s="655"/>
      <c r="BA8" s="655"/>
      <c r="BB8" s="655"/>
      <c r="BC8" s="655"/>
      <c r="BD8" s="655"/>
      <c r="BE8" s="655"/>
      <c r="BF8" s="656"/>
      <c r="BG8" s="657">
        <v>2626</v>
      </c>
      <c r="BH8" s="658"/>
      <c r="BI8" s="658"/>
      <c r="BJ8" s="658"/>
      <c r="BK8" s="658"/>
      <c r="BL8" s="658"/>
      <c r="BM8" s="658"/>
      <c r="BN8" s="659"/>
      <c r="BO8" s="695">
        <v>1.6</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518629</v>
      </c>
      <c r="CS8" s="658"/>
      <c r="CT8" s="658"/>
      <c r="CU8" s="658"/>
      <c r="CV8" s="658"/>
      <c r="CW8" s="658"/>
      <c r="CX8" s="658"/>
      <c r="CY8" s="659"/>
      <c r="CZ8" s="695">
        <v>17.399999999999999</v>
      </c>
      <c r="DA8" s="695"/>
      <c r="DB8" s="695"/>
      <c r="DC8" s="695"/>
      <c r="DD8" s="663">
        <v>21679</v>
      </c>
      <c r="DE8" s="658"/>
      <c r="DF8" s="658"/>
      <c r="DG8" s="658"/>
      <c r="DH8" s="658"/>
      <c r="DI8" s="658"/>
      <c r="DJ8" s="658"/>
      <c r="DK8" s="658"/>
      <c r="DL8" s="658"/>
      <c r="DM8" s="658"/>
      <c r="DN8" s="658"/>
      <c r="DO8" s="658"/>
      <c r="DP8" s="659"/>
      <c r="DQ8" s="663">
        <v>355379</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901</v>
      </c>
      <c r="S9" s="658"/>
      <c r="T9" s="658"/>
      <c r="U9" s="658"/>
      <c r="V9" s="658"/>
      <c r="W9" s="658"/>
      <c r="X9" s="658"/>
      <c r="Y9" s="659"/>
      <c r="Z9" s="695">
        <v>0</v>
      </c>
      <c r="AA9" s="695"/>
      <c r="AB9" s="695"/>
      <c r="AC9" s="695"/>
      <c r="AD9" s="696">
        <v>901</v>
      </c>
      <c r="AE9" s="696"/>
      <c r="AF9" s="696"/>
      <c r="AG9" s="696"/>
      <c r="AH9" s="696"/>
      <c r="AI9" s="696"/>
      <c r="AJ9" s="696"/>
      <c r="AK9" s="696"/>
      <c r="AL9" s="660">
        <v>0</v>
      </c>
      <c r="AM9" s="661"/>
      <c r="AN9" s="661"/>
      <c r="AO9" s="697"/>
      <c r="AP9" s="654" t="s">
        <v>231</v>
      </c>
      <c r="AQ9" s="655"/>
      <c r="AR9" s="655"/>
      <c r="AS9" s="655"/>
      <c r="AT9" s="655"/>
      <c r="AU9" s="655"/>
      <c r="AV9" s="655"/>
      <c r="AW9" s="655"/>
      <c r="AX9" s="655"/>
      <c r="AY9" s="655"/>
      <c r="AZ9" s="655"/>
      <c r="BA9" s="655"/>
      <c r="BB9" s="655"/>
      <c r="BC9" s="655"/>
      <c r="BD9" s="655"/>
      <c r="BE9" s="655"/>
      <c r="BF9" s="656"/>
      <c r="BG9" s="657">
        <v>45403</v>
      </c>
      <c r="BH9" s="658"/>
      <c r="BI9" s="658"/>
      <c r="BJ9" s="658"/>
      <c r="BK9" s="658"/>
      <c r="BL9" s="658"/>
      <c r="BM9" s="658"/>
      <c r="BN9" s="659"/>
      <c r="BO9" s="695">
        <v>27.9</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217198</v>
      </c>
      <c r="CS9" s="658"/>
      <c r="CT9" s="658"/>
      <c r="CU9" s="658"/>
      <c r="CV9" s="658"/>
      <c r="CW9" s="658"/>
      <c r="CX9" s="658"/>
      <c r="CY9" s="659"/>
      <c r="CZ9" s="695">
        <v>7.3</v>
      </c>
      <c r="DA9" s="695"/>
      <c r="DB9" s="695"/>
      <c r="DC9" s="695"/>
      <c r="DD9" s="663" t="s">
        <v>122</v>
      </c>
      <c r="DE9" s="658"/>
      <c r="DF9" s="658"/>
      <c r="DG9" s="658"/>
      <c r="DH9" s="658"/>
      <c r="DI9" s="658"/>
      <c r="DJ9" s="658"/>
      <c r="DK9" s="658"/>
      <c r="DL9" s="658"/>
      <c r="DM9" s="658"/>
      <c r="DN9" s="658"/>
      <c r="DO9" s="658"/>
      <c r="DP9" s="659"/>
      <c r="DQ9" s="663">
        <v>197327</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3114</v>
      </c>
      <c r="BH10" s="658"/>
      <c r="BI10" s="658"/>
      <c r="BJ10" s="658"/>
      <c r="BK10" s="658"/>
      <c r="BL10" s="658"/>
      <c r="BM10" s="658"/>
      <c r="BN10" s="659"/>
      <c r="BO10" s="695">
        <v>1.9</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10985</v>
      </c>
      <c r="CS10" s="658"/>
      <c r="CT10" s="658"/>
      <c r="CU10" s="658"/>
      <c r="CV10" s="658"/>
      <c r="CW10" s="658"/>
      <c r="CX10" s="658"/>
      <c r="CY10" s="659"/>
      <c r="CZ10" s="695">
        <v>0.4</v>
      </c>
      <c r="DA10" s="695"/>
      <c r="DB10" s="695"/>
      <c r="DC10" s="695"/>
      <c r="DD10" s="663" t="s">
        <v>122</v>
      </c>
      <c r="DE10" s="658"/>
      <c r="DF10" s="658"/>
      <c r="DG10" s="658"/>
      <c r="DH10" s="658"/>
      <c r="DI10" s="658"/>
      <c r="DJ10" s="658"/>
      <c r="DK10" s="658"/>
      <c r="DL10" s="658"/>
      <c r="DM10" s="658"/>
      <c r="DN10" s="658"/>
      <c r="DO10" s="658"/>
      <c r="DP10" s="659"/>
      <c r="DQ10" s="663">
        <v>985</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52285</v>
      </c>
      <c r="S11" s="658"/>
      <c r="T11" s="658"/>
      <c r="U11" s="658"/>
      <c r="V11" s="658"/>
      <c r="W11" s="658"/>
      <c r="X11" s="658"/>
      <c r="Y11" s="659"/>
      <c r="Z11" s="660">
        <v>1.5</v>
      </c>
      <c r="AA11" s="661"/>
      <c r="AB11" s="661"/>
      <c r="AC11" s="662"/>
      <c r="AD11" s="663">
        <v>52285</v>
      </c>
      <c r="AE11" s="658"/>
      <c r="AF11" s="658"/>
      <c r="AG11" s="658"/>
      <c r="AH11" s="658"/>
      <c r="AI11" s="658"/>
      <c r="AJ11" s="658"/>
      <c r="AK11" s="659"/>
      <c r="AL11" s="660">
        <v>2.7</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330</v>
      </c>
      <c r="BH11" s="658"/>
      <c r="BI11" s="658"/>
      <c r="BJ11" s="658"/>
      <c r="BK11" s="658"/>
      <c r="BL11" s="658"/>
      <c r="BM11" s="658"/>
      <c r="BN11" s="659"/>
      <c r="BO11" s="695">
        <v>0.2</v>
      </c>
      <c r="BP11" s="695"/>
      <c r="BQ11" s="695"/>
      <c r="BR11" s="695"/>
      <c r="BS11" s="696" t="s">
        <v>122</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189462</v>
      </c>
      <c r="CS11" s="658"/>
      <c r="CT11" s="658"/>
      <c r="CU11" s="658"/>
      <c r="CV11" s="658"/>
      <c r="CW11" s="658"/>
      <c r="CX11" s="658"/>
      <c r="CY11" s="659"/>
      <c r="CZ11" s="695">
        <v>6.4</v>
      </c>
      <c r="DA11" s="695"/>
      <c r="DB11" s="695"/>
      <c r="DC11" s="695"/>
      <c r="DD11" s="663">
        <v>49099</v>
      </c>
      <c r="DE11" s="658"/>
      <c r="DF11" s="658"/>
      <c r="DG11" s="658"/>
      <c r="DH11" s="658"/>
      <c r="DI11" s="658"/>
      <c r="DJ11" s="658"/>
      <c r="DK11" s="658"/>
      <c r="DL11" s="658"/>
      <c r="DM11" s="658"/>
      <c r="DN11" s="658"/>
      <c r="DO11" s="658"/>
      <c r="DP11" s="659"/>
      <c r="DQ11" s="663">
        <v>157342</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91843</v>
      </c>
      <c r="BH12" s="658"/>
      <c r="BI12" s="658"/>
      <c r="BJ12" s="658"/>
      <c r="BK12" s="658"/>
      <c r="BL12" s="658"/>
      <c r="BM12" s="658"/>
      <c r="BN12" s="659"/>
      <c r="BO12" s="695">
        <v>56.5</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65157</v>
      </c>
      <c r="CS12" s="658"/>
      <c r="CT12" s="658"/>
      <c r="CU12" s="658"/>
      <c r="CV12" s="658"/>
      <c r="CW12" s="658"/>
      <c r="CX12" s="658"/>
      <c r="CY12" s="659"/>
      <c r="CZ12" s="695">
        <v>2.2000000000000002</v>
      </c>
      <c r="DA12" s="695"/>
      <c r="DB12" s="695"/>
      <c r="DC12" s="695"/>
      <c r="DD12" s="663" t="s">
        <v>122</v>
      </c>
      <c r="DE12" s="658"/>
      <c r="DF12" s="658"/>
      <c r="DG12" s="658"/>
      <c r="DH12" s="658"/>
      <c r="DI12" s="658"/>
      <c r="DJ12" s="658"/>
      <c r="DK12" s="658"/>
      <c r="DL12" s="658"/>
      <c r="DM12" s="658"/>
      <c r="DN12" s="658"/>
      <c r="DO12" s="658"/>
      <c r="DP12" s="659"/>
      <c r="DQ12" s="663">
        <v>39200</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67722</v>
      </c>
      <c r="BH13" s="658"/>
      <c r="BI13" s="658"/>
      <c r="BJ13" s="658"/>
      <c r="BK13" s="658"/>
      <c r="BL13" s="658"/>
      <c r="BM13" s="658"/>
      <c r="BN13" s="659"/>
      <c r="BO13" s="695">
        <v>41.6</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495604</v>
      </c>
      <c r="CS13" s="658"/>
      <c r="CT13" s="658"/>
      <c r="CU13" s="658"/>
      <c r="CV13" s="658"/>
      <c r="CW13" s="658"/>
      <c r="CX13" s="658"/>
      <c r="CY13" s="659"/>
      <c r="CZ13" s="695">
        <v>16.600000000000001</v>
      </c>
      <c r="DA13" s="695"/>
      <c r="DB13" s="695"/>
      <c r="DC13" s="695"/>
      <c r="DD13" s="663">
        <v>268701</v>
      </c>
      <c r="DE13" s="658"/>
      <c r="DF13" s="658"/>
      <c r="DG13" s="658"/>
      <c r="DH13" s="658"/>
      <c r="DI13" s="658"/>
      <c r="DJ13" s="658"/>
      <c r="DK13" s="658"/>
      <c r="DL13" s="658"/>
      <c r="DM13" s="658"/>
      <c r="DN13" s="658"/>
      <c r="DO13" s="658"/>
      <c r="DP13" s="659"/>
      <c r="DQ13" s="663">
        <v>214287</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6488</v>
      </c>
      <c r="BH14" s="658"/>
      <c r="BI14" s="658"/>
      <c r="BJ14" s="658"/>
      <c r="BK14" s="658"/>
      <c r="BL14" s="658"/>
      <c r="BM14" s="658"/>
      <c r="BN14" s="659"/>
      <c r="BO14" s="695">
        <v>4</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146003</v>
      </c>
      <c r="CS14" s="658"/>
      <c r="CT14" s="658"/>
      <c r="CU14" s="658"/>
      <c r="CV14" s="658"/>
      <c r="CW14" s="658"/>
      <c r="CX14" s="658"/>
      <c r="CY14" s="659"/>
      <c r="CZ14" s="695">
        <v>4.9000000000000004</v>
      </c>
      <c r="DA14" s="695"/>
      <c r="DB14" s="695"/>
      <c r="DC14" s="695"/>
      <c r="DD14" s="663">
        <v>9449</v>
      </c>
      <c r="DE14" s="658"/>
      <c r="DF14" s="658"/>
      <c r="DG14" s="658"/>
      <c r="DH14" s="658"/>
      <c r="DI14" s="658"/>
      <c r="DJ14" s="658"/>
      <c r="DK14" s="658"/>
      <c r="DL14" s="658"/>
      <c r="DM14" s="658"/>
      <c r="DN14" s="658"/>
      <c r="DO14" s="658"/>
      <c r="DP14" s="659"/>
      <c r="DQ14" s="663">
        <v>144166</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1752</v>
      </c>
      <c r="S15" s="658"/>
      <c r="T15" s="658"/>
      <c r="U15" s="658"/>
      <c r="V15" s="658"/>
      <c r="W15" s="658"/>
      <c r="X15" s="658"/>
      <c r="Y15" s="659"/>
      <c r="Z15" s="695">
        <v>0.1</v>
      </c>
      <c r="AA15" s="695"/>
      <c r="AB15" s="695"/>
      <c r="AC15" s="695"/>
      <c r="AD15" s="696">
        <v>1752</v>
      </c>
      <c r="AE15" s="696"/>
      <c r="AF15" s="696"/>
      <c r="AG15" s="696"/>
      <c r="AH15" s="696"/>
      <c r="AI15" s="696"/>
      <c r="AJ15" s="696"/>
      <c r="AK15" s="696"/>
      <c r="AL15" s="660">
        <v>0.1</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12823</v>
      </c>
      <c r="BH15" s="658"/>
      <c r="BI15" s="658"/>
      <c r="BJ15" s="658"/>
      <c r="BK15" s="658"/>
      <c r="BL15" s="658"/>
      <c r="BM15" s="658"/>
      <c r="BN15" s="659"/>
      <c r="BO15" s="695">
        <v>7.9</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221828</v>
      </c>
      <c r="CS15" s="658"/>
      <c r="CT15" s="658"/>
      <c r="CU15" s="658"/>
      <c r="CV15" s="658"/>
      <c r="CW15" s="658"/>
      <c r="CX15" s="658"/>
      <c r="CY15" s="659"/>
      <c r="CZ15" s="695">
        <v>7.4</v>
      </c>
      <c r="DA15" s="695"/>
      <c r="DB15" s="695"/>
      <c r="DC15" s="695"/>
      <c r="DD15" s="663">
        <v>6837</v>
      </c>
      <c r="DE15" s="658"/>
      <c r="DF15" s="658"/>
      <c r="DG15" s="658"/>
      <c r="DH15" s="658"/>
      <c r="DI15" s="658"/>
      <c r="DJ15" s="658"/>
      <c r="DK15" s="658"/>
      <c r="DL15" s="658"/>
      <c r="DM15" s="658"/>
      <c r="DN15" s="658"/>
      <c r="DO15" s="658"/>
      <c r="DP15" s="659"/>
      <c r="DQ15" s="663">
        <v>204189</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3151</v>
      </c>
      <c r="S16" s="658"/>
      <c r="T16" s="658"/>
      <c r="U16" s="658"/>
      <c r="V16" s="658"/>
      <c r="W16" s="658"/>
      <c r="X16" s="658"/>
      <c r="Y16" s="659"/>
      <c r="Z16" s="695">
        <v>0.1</v>
      </c>
      <c r="AA16" s="695"/>
      <c r="AB16" s="695"/>
      <c r="AC16" s="695"/>
      <c r="AD16" s="696">
        <v>3151</v>
      </c>
      <c r="AE16" s="696"/>
      <c r="AF16" s="696"/>
      <c r="AG16" s="696"/>
      <c r="AH16" s="696"/>
      <c r="AI16" s="696"/>
      <c r="AJ16" s="696"/>
      <c r="AK16" s="696"/>
      <c r="AL16" s="660">
        <v>0.2</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248962</v>
      </c>
      <c r="CS16" s="658"/>
      <c r="CT16" s="658"/>
      <c r="CU16" s="658"/>
      <c r="CV16" s="658"/>
      <c r="CW16" s="658"/>
      <c r="CX16" s="658"/>
      <c r="CY16" s="659"/>
      <c r="CZ16" s="695">
        <v>8.4</v>
      </c>
      <c r="DA16" s="695"/>
      <c r="DB16" s="695"/>
      <c r="DC16" s="695"/>
      <c r="DD16" s="663" t="s">
        <v>122</v>
      </c>
      <c r="DE16" s="658"/>
      <c r="DF16" s="658"/>
      <c r="DG16" s="658"/>
      <c r="DH16" s="658"/>
      <c r="DI16" s="658"/>
      <c r="DJ16" s="658"/>
      <c r="DK16" s="658"/>
      <c r="DL16" s="658"/>
      <c r="DM16" s="658"/>
      <c r="DN16" s="658"/>
      <c r="DO16" s="658"/>
      <c r="DP16" s="659"/>
      <c r="DQ16" s="663">
        <v>185124</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6583</v>
      </c>
      <c r="S17" s="658"/>
      <c r="T17" s="658"/>
      <c r="U17" s="658"/>
      <c r="V17" s="658"/>
      <c r="W17" s="658"/>
      <c r="X17" s="658"/>
      <c r="Y17" s="659"/>
      <c r="Z17" s="695">
        <v>0.2</v>
      </c>
      <c r="AA17" s="695"/>
      <c r="AB17" s="695"/>
      <c r="AC17" s="695"/>
      <c r="AD17" s="696">
        <v>6583</v>
      </c>
      <c r="AE17" s="696"/>
      <c r="AF17" s="696"/>
      <c r="AG17" s="696"/>
      <c r="AH17" s="696"/>
      <c r="AI17" s="696"/>
      <c r="AJ17" s="696"/>
      <c r="AK17" s="696"/>
      <c r="AL17" s="660">
        <v>0.3</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282098</v>
      </c>
      <c r="CS17" s="658"/>
      <c r="CT17" s="658"/>
      <c r="CU17" s="658"/>
      <c r="CV17" s="658"/>
      <c r="CW17" s="658"/>
      <c r="CX17" s="658"/>
      <c r="CY17" s="659"/>
      <c r="CZ17" s="695">
        <v>9.5</v>
      </c>
      <c r="DA17" s="695"/>
      <c r="DB17" s="695"/>
      <c r="DC17" s="695"/>
      <c r="DD17" s="663" t="s">
        <v>122</v>
      </c>
      <c r="DE17" s="658"/>
      <c r="DF17" s="658"/>
      <c r="DG17" s="658"/>
      <c r="DH17" s="658"/>
      <c r="DI17" s="658"/>
      <c r="DJ17" s="658"/>
      <c r="DK17" s="658"/>
      <c r="DL17" s="658"/>
      <c r="DM17" s="658"/>
      <c r="DN17" s="658"/>
      <c r="DO17" s="658"/>
      <c r="DP17" s="659"/>
      <c r="DQ17" s="663">
        <v>282098</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420</v>
      </c>
      <c r="S18" s="658"/>
      <c r="T18" s="658"/>
      <c r="U18" s="658"/>
      <c r="V18" s="658"/>
      <c r="W18" s="658"/>
      <c r="X18" s="658"/>
      <c r="Y18" s="659"/>
      <c r="Z18" s="695">
        <v>0</v>
      </c>
      <c r="AA18" s="695"/>
      <c r="AB18" s="695"/>
      <c r="AC18" s="695"/>
      <c r="AD18" s="696">
        <v>420</v>
      </c>
      <c r="AE18" s="696"/>
      <c r="AF18" s="696"/>
      <c r="AG18" s="696"/>
      <c r="AH18" s="696"/>
      <c r="AI18" s="696"/>
      <c r="AJ18" s="696"/>
      <c r="AK18" s="696"/>
      <c r="AL18" s="660">
        <v>0</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6163</v>
      </c>
      <c r="S19" s="658"/>
      <c r="T19" s="658"/>
      <c r="U19" s="658"/>
      <c r="V19" s="658"/>
      <c r="W19" s="658"/>
      <c r="X19" s="658"/>
      <c r="Y19" s="659"/>
      <c r="Z19" s="695">
        <v>0.2</v>
      </c>
      <c r="AA19" s="695"/>
      <c r="AB19" s="695"/>
      <c r="AC19" s="695"/>
      <c r="AD19" s="696">
        <v>6163</v>
      </c>
      <c r="AE19" s="696"/>
      <c r="AF19" s="696"/>
      <c r="AG19" s="696"/>
      <c r="AH19" s="696"/>
      <c r="AI19" s="696"/>
      <c r="AJ19" s="696"/>
      <c r="AK19" s="696"/>
      <c r="AL19" s="660">
        <v>0.3</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2979113</v>
      </c>
      <c r="CS20" s="658"/>
      <c r="CT20" s="658"/>
      <c r="CU20" s="658"/>
      <c r="CV20" s="658"/>
      <c r="CW20" s="658"/>
      <c r="CX20" s="658"/>
      <c r="CY20" s="659"/>
      <c r="CZ20" s="695">
        <v>100</v>
      </c>
      <c r="DA20" s="695"/>
      <c r="DB20" s="695"/>
      <c r="DC20" s="695"/>
      <c r="DD20" s="663">
        <v>364185</v>
      </c>
      <c r="DE20" s="658"/>
      <c r="DF20" s="658"/>
      <c r="DG20" s="658"/>
      <c r="DH20" s="658"/>
      <c r="DI20" s="658"/>
      <c r="DJ20" s="658"/>
      <c r="DK20" s="658"/>
      <c r="DL20" s="658"/>
      <c r="DM20" s="658"/>
      <c r="DN20" s="658"/>
      <c r="DO20" s="658"/>
      <c r="DP20" s="659"/>
      <c r="DQ20" s="663">
        <v>2276419</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1850297</v>
      </c>
      <c r="S21" s="658"/>
      <c r="T21" s="658"/>
      <c r="U21" s="658"/>
      <c r="V21" s="658"/>
      <c r="W21" s="658"/>
      <c r="X21" s="658"/>
      <c r="Y21" s="659"/>
      <c r="Z21" s="695">
        <v>53.3</v>
      </c>
      <c r="AA21" s="695"/>
      <c r="AB21" s="695"/>
      <c r="AC21" s="695"/>
      <c r="AD21" s="696">
        <v>1648276</v>
      </c>
      <c r="AE21" s="696"/>
      <c r="AF21" s="696"/>
      <c r="AG21" s="696"/>
      <c r="AH21" s="696"/>
      <c r="AI21" s="696"/>
      <c r="AJ21" s="696"/>
      <c r="AK21" s="696"/>
      <c r="AL21" s="660">
        <v>85.7</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1648276</v>
      </c>
      <c r="S22" s="658"/>
      <c r="T22" s="658"/>
      <c r="U22" s="658"/>
      <c r="V22" s="658"/>
      <c r="W22" s="658"/>
      <c r="X22" s="658"/>
      <c r="Y22" s="659"/>
      <c r="Z22" s="695">
        <v>47.5</v>
      </c>
      <c r="AA22" s="695"/>
      <c r="AB22" s="695"/>
      <c r="AC22" s="695"/>
      <c r="AD22" s="696">
        <v>1648276</v>
      </c>
      <c r="AE22" s="696"/>
      <c r="AF22" s="696"/>
      <c r="AG22" s="696"/>
      <c r="AH22" s="696"/>
      <c r="AI22" s="696"/>
      <c r="AJ22" s="696"/>
      <c r="AK22" s="696"/>
      <c r="AL22" s="660">
        <v>85.7</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202021</v>
      </c>
      <c r="S23" s="658"/>
      <c r="T23" s="658"/>
      <c r="U23" s="658"/>
      <c r="V23" s="658"/>
      <c r="W23" s="658"/>
      <c r="X23" s="658"/>
      <c r="Y23" s="659"/>
      <c r="Z23" s="695">
        <v>5.8</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1033031</v>
      </c>
      <c r="CS24" s="713"/>
      <c r="CT24" s="713"/>
      <c r="CU24" s="713"/>
      <c r="CV24" s="713"/>
      <c r="CW24" s="713"/>
      <c r="CX24" s="713"/>
      <c r="CY24" s="738"/>
      <c r="CZ24" s="739">
        <v>34.700000000000003</v>
      </c>
      <c r="DA24" s="721"/>
      <c r="DB24" s="721"/>
      <c r="DC24" s="741"/>
      <c r="DD24" s="737">
        <v>902684</v>
      </c>
      <c r="DE24" s="713"/>
      <c r="DF24" s="713"/>
      <c r="DG24" s="713"/>
      <c r="DH24" s="713"/>
      <c r="DI24" s="713"/>
      <c r="DJ24" s="713"/>
      <c r="DK24" s="738"/>
      <c r="DL24" s="737">
        <v>881037</v>
      </c>
      <c r="DM24" s="713"/>
      <c r="DN24" s="713"/>
      <c r="DO24" s="713"/>
      <c r="DP24" s="713"/>
      <c r="DQ24" s="713"/>
      <c r="DR24" s="713"/>
      <c r="DS24" s="713"/>
      <c r="DT24" s="713"/>
      <c r="DU24" s="713"/>
      <c r="DV24" s="738"/>
      <c r="DW24" s="739">
        <v>45.7</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2125737</v>
      </c>
      <c r="S25" s="658"/>
      <c r="T25" s="658"/>
      <c r="U25" s="658"/>
      <c r="V25" s="658"/>
      <c r="W25" s="658"/>
      <c r="X25" s="658"/>
      <c r="Y25" s="659"/>
      <c r="Z25" s="695">
        <v>61.3</v>
      </c>
      <c r="AA25" s="695"/>
      <c r="AB25" s="695"/>
      <c r="AC25" s="695"/>
      <c r="AD25" s="696">
        <v>1923716</v>
      </c>
      <c r="AE25" s="696"/>
      <c r="AF25" s="696"/>
      <c r="AG25" s="696"/>
      <c r="AH25" s="696"/>
      <c r="AI25" s="696"/>
      <c r="AJ25" s="696"/>
      <c r="AK25" s="696"/>
      <c r="AL25" s="660">
        <v>100</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555258</v>
      </c>
      <c r="CS25" s="670"/>
      <c r="CT25" s="670"/>
      <c r="CU25" s="670"/>
      <c r="CV25" s="670"/>
      <c r="CW25" s="670"/>
      <c r="CX25" s="670"/>
      <c r="CY25" s="671"/>
      <c r="CZ25" s="660">
        <v>18.600000000000001</v>
      </c>
      <c r="DA25" s="672"/>
      <c r="DB25" s="672"/>
      <c r="DC25" s="673"/>
      <c r="DD25" s="663">
        <v>537155</v>
      </c>
      <c r="DE25" s="670"/>
      <c r="DF25" s="670"/>
      <c r="DG25" s="670"/>
      <c r="DH25" s="670"/>
      <c r="DI25" s="670"/>
      <c r="DJ25" s="670"/>
      <c r="DK25" s="671"/>
      <c r="DL25" s="663">
        <v>528858</v>
      </c>
      <c r="DM25" s="670"/>
      <c r="DN25" s="670"/>
      <c r="DO25" s="670"/>
      <c r="DP25" s="670"/>
      <c r="DQ25" s="670"/>
      <c r="DR25" s="670"/>
      <c r="DS25" s="670"/>
      <c r="DT25" s="670"/>
      <c r="DU25" s="670"/>
      <c r="DV25" s="671"/>
      <c r="DW25" s="660">
        <v>27.4</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335577</v>
      </c>
      <c r="CS26" s="658"/>
      <c r="CT26" s="658"/>
      <c r="CU26" s="658"/>
      <c r="CV26" s="658"/>
      <c r="CW26" s="658"/>
      <c r="CX26" s="658"/>
      <c r="CY26" s="659"/>
      <c r="CZ26" s="660">
        <v>11.3</v>
      </c>
      <c r="DA26" s="672"/>
      <c r="DB26" s="672"/>
      <c r="DC26" s="673"/>
      <c r="DD26" s="663">
        <v>317638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153</v>
      </c>
      <c r="S27" s="658"/>
      <c r="T27" s="658"/>
      <c r="U27" s="658"/>
      <c r="V27" s="658"/>
      <c r="W27" s="658"/>
      <c r="X27" s="658"/>
      <c r="Y27" s="659"/>
      <c r="Z27" s="695">
        <v>0</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162627</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195675</v>
      </c>
      <c r="CS27" s="670"/>
      <c r="CT27" s="670"/>
      <c r="CU27" s="670"/>
      <c r="CV27" s="670"/>
      <c r="CW27" s="670"/>
      <c r="CX27" s="670"/>
      <c r="CY27" s="671"/>
      <c r="CZ27" s="660">
        <v>6.6</v>
      </c>
      <c r="DA27" s="672"/>
      <c r="DB27" s="672"/>
      <c r="DC27" s="673"/>
      <c r="DD27" s="663">
        <v>83431</v>
      </c>
      <c r="DE27" s="670"/>
      <c r="DF27" s="670"/>
      <c r="DG27" s="670"/>
      <c r="DH27" s="670"/>
      <c r="DI27" s="670"/>
      <c r="DJ27" s="670"/>
      <c r="DK27" s="671"/>
      <c r="DL27" s="663">
        <v>70081</v>
      </c>
      <c r="DM27" s="670"/>
      <c r="DN27" s="670"/>
      <c r="DO27" s="670"/>
      <c r="DP27" s="670"/>
      <c r="DQ27" s="670"/>
      <c r="DR27" s="670"/>
      <c r="DS27" s="670"/>
      <c r="DT27" s="670"/>
      <c r="DU27" s="670"/>
      <c r="DV27" s="671"/>
      <c r="DW27" s="660">
        <v>3.6</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22857</v>
      </c>
      <c r="S28" s="658"/>
      <c r="T28" s="658"/>
      <c r="U28" s="658"/>
      <c r="V28" s="658"/>
      <c r="W28" s="658"/>
      <c r="X28" s="658"/>
      <c r="Y28" s="659"/>
      <c r="Z28" s="695">
        <v>0.7</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282098</v>
      </c>
      <c r="CS28" s="658"/>
      <c r="CT28" s="658"/>
      <c r="CU28" s="658"/>
      <c r="CV28" s="658"/>
      <c r="CW28" s="658"/>
      <c r="CX28" s="658"/>
      <c r="CY28" s="659"/>
      <c r="CZ28" s="660">
        <v>9.5</v>
      </c>
      <c r="DA28" s="672"/>
      <c r="DB28" s="672"/>
      <c r="DC28" s="673"/>
      <c r="DD28" s="663">
        <v>282098</v>
      </c>
      <c r="DE28" s="658"/>
      <c r="DF28" s="658"/>
      <c r="DG28" s="658"/>
      <c r="DH28" s="658"/>
      <c r="DI28" s="658"/>
      <c r="DJ28" s="658"/>
      <c r="DK28" s="659"/>
      <c r="DL28" s="663">
        <v>282098</v>
      </c>
      <c r="DM28" s="658"/>
      <c r="DN28" s="658"/>
      <c r="DO28" s="658"/>
      <c r="DP28" s="658"/>
      <c r="DQ28" s="658"/>
      <c r="DR28" s="658"/>
      <c r="DS28" s="658"/>
      <c r="DT28" s="658"/>
      <c r="DU28" s="658"/>
      <c r="DV28" s="659"/>
      <c r="DW28" s="660">
        <v>14.6</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1007</v>
      </c>
      <c r="S29" s="658"/>
      <c r="T29" s="658"/>
      <c r="U29" s="658"/>
      <c r="V29" s="658"/>
      <c r="W29" s="658"/>
      <c r="X29" s="658"/>
      <c r="Y29" s="659"/>
      <c r="Z29" s="695">
        <v>0</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282098</v>
      </c>
      <c r="CS29" s="670"/>
      <c r="CT29" s="670"/>
      <c r="CU29" s="670"/>
      <c r="CV29" s="670"/>
      <c r="CW29" s="670"/>
      <c r="CX29" s="670"/>
      <c r="CY29" s="671"/>
      <c r="CZ29" s="660">
        <v>9.5</v>
      </c>
      <c r="DA29" s="672"/>
      <c r="DB29" s="672"/>
      <c r="DC29" s="673"/>
      <c r="DD29" s="663">
        <v>282098</v>
      </c>
      <c r="DE29" s="670"/>
      <c r="DF29" s="670"/>
      <c r="DG29" s="670"/>
      <c r="DH29" s="670"/>
      <c r="DI29" s="670"/>
      <c r="DJ29" s="670"/>
      <c r="DK29" s="671"/>
      <c r="DL29" s="663">
        <v>282098</v>
      </c>
      <c r="DM29" s="670"/>
      <c r="DN29" s="670"/>
      <c r="DO29" s="670"/>
      <c r="DP29" s="670"/>
      <c r="DQ29" s="670"/>
      <c r="DR29" s="670"/>
      <c r="DS29" s="670"/>
      <c r="DT29" s="670"/>
      <c r="DU29" s="670"/>
      <c r="DV29" s="671"/>
      <c r="DW29" s="660">
        <v>14.6</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256629</v>
      </c>
      <c r="S30" s="658"/>
      <c r="T30" s="658"/>
      <c r="U30" s="658"/>
      <c r="V30" s="658"/>
      <c r="W30" s="658"/>
      <c r="X30" s="658"/>
      <c r="Y30" s="659"/>
      <c r="Z30" s="695">
        <v>7.4</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32"/>
      <c r="BI30" s="732"/>
      <c r="BJ30" s="732"/>
      <c r="BK30" s="732"/>
      <c r="BL30" s="732"/>
      <c r="BM30" s="732"/>
      <c r="BN30" s="732"/>
      <c r="BO30" s="732"/>
      <c r="BP30" s="732"/>
      <c r="BQ30" s="733"/>
      <c r="BR30" s="709" t="s">
        <v>296</v>
      </c>
      <c r="BS30" s="732"/>
      <c r="BT30" s="732"/>
      <c r="BU30" s="732"/>
      <c r="BV30" s="732"/>
      <c r="BW30" s="732"/>
      <c r="BX30" s="732"/>
      <c r="BY30" s="732"/>
      <c r="BZ30" s="732"/>
      <c r="CA30" s="732"/>
      <c r="CB30" s="733"/>
      <c r="CD30" s="678"/>
      <c r="CE30" s="679"/>
      <c r="CF30" s="654" t="s">
        <v>297</v>
      </c>
      <c r="CG30" s="655"/>
      <c r="CH30" s="655"/>
      <c r="CI30" s="655"/>
      <c r="CJ30" s="655"/>
      <c r="CK30" s="655"/>
      <c r="CL30" s="655"/>
      <c r="CM30" s="655"/>
      <c r="CN30" s="655"/>
      <c r="CO30" s="655"/>
      <c r="CP30" s="655"/>
      <c r="CQ30" s="656"/>
      <c r="CR30" s="657">
        <v>269868</v>
      </c>
      <c r="CS30" s="658"/>
      <c r="CT30" s="658"/>
      <c r="CU30" s="658"/>
      <c r="CV30" s="658"/>
      <c r="CW30" s="658"/>
      <c r="CX30" s="658"/>
      <c r="CY30" s="659"/>
      <c r="CZ30" s="660">
        <v>9.1</v>
      </c>
      <c r="DA30" s="672"/>
      <c r="DB30" s="672"/>
      <c r="DC30" s="673"/>
      <c r="DD30" s="663">
        <v>269868</v>
      </c>
      <c r="DE30" s="658"/>
      <c r="DF30" s="658"/>
      <c r="DG30" s="658"/>
      <c r="DH30" s="658"/>
      <c r="DI30" s="658"/>
      <c r="DJ30" s="658"/>
      <c r="DK30" s="659"/>
      <c r="DL30" s="663">
        <v>269868</v>
      </c>
      <c r="DM30" s="658"/>
      <c r="DN30" s="658"/>
      <c r="DO30" s="658"/>
      <c r="DP30" s="658"/>
      <c r="DQ30" s="658"/>
      <c r="DR30" s="658"/>
      <c r="DS30" s="658"/>
      <c r="DT30" s="658"/>
      <c r="DU30" s="658"/>
      <c r="DV30" s="659"/>
      <c r="DW30" s="660">
        <v>14</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299</v>
      </c>
      <c r="AQ31" s="728"/>
      <c r="AR31" s="728"/>
      <c r="AS31" s="728"/>
      <c r="AT31" s="729" t="s">
        <v>300</v>
      </c>
      <c r="AU31" s="206"/>
      <c r="AV31" s="206"/>
      <c r="AW31" s="206"/>
      <c r="AX31" s="715" t="s">
        <v>178</v>
      </c>
      <c r="AY31" s="716"/>
      <c r="AZ31" s="716"/>
      <c r="BA31" s="716"/>
      <c r="BB31" s="716"/>
      <c r="BC31" s="716"/>
      <c r="BD31" s="716"/>
      <c r="BE31" s="716"/>
      <c r="BF31" s="717"/>
      <c r="BG31" s="719">
        <v>99.1</v>
      </c>
      <c r="BH31" s="720"/>
      <c r="BI31" s="720"/>
      <c r="BJ31" s="720"/>
      <c r="BK31" s="720"/>
      <c r="BL31" s="720"/>
      <c r="BM31" s="721">
        <v>96.5</v>
      </c>
      <c r="BN31" s="720"/>
      <c r="BO31" s="720"/>
      <c r="BP31" s="720"/>
      <c r="BQ31" s="722"/>
      <c r="BR31" s="719">
        <v>99.1</v>
      </c>
      <c r="BS31" s="720"/>
      <c r="BT31" s="720"/>
      <c r="BU31" s="720"/>
      <c r="BV31" s="720"/>
      <c r="BW31" s="720"/>
      <c r="BX31" s="721">
        <v>96.3</v>
      </c>
      <c r="BY31" s="720"/>
      <c r="BZ31" s="720"/>
      <c r="CA31" s="720"/>
      <c r="CB31" s="722"/>
      <c r="CD31" s="678"/>
      <c r="CE31" s="679"/>
      <c r="CF31" s="654" t="s">
        <v>301</v>
      </c>
      <c r="CG31" s="655"/>
      <c r="CH31" s="655"/>
      <c r="CI31" s="655"/>
      <c r="CJ31" s="655"/>
      <c r="CK31" s="655"/>
      <c r="CL31" s="655"/>
      <c r="CM31" s="655"/>
      <c r="CN31" s="655"/>
      <c r="CO31" s="655"/>
      <c r="CP31" s="655"/>
      <c r="CQ31" s="656"/>
      <c r="CR31" s="657">
        <v>12230</v>
      </c>
      <c r="CS31" s="670"/>
      <c r="CT31" s="670"/>
      <c r="CU31" s="670"/>
      <c r="CV31" s="670"/>
      <c r="CW31" s="670"/>
      <c r="CX31" s="670"/>
      <c r="CY31" s="671"/>
      <c r="CZ31" s="660">
        <v>0.4</v>
      </c>
      <c r="DA31" s="672"/>
      <c r="DB31" s="672"/>
      <c r="DC31" s="673"/>
      <c r="DD31" s="663">
        <v>12230</v>
      </c>
      <c r="DE31" s="670"/>
      <c r="DF31" s="670"/>
      <c r="DG31" s="670"/>
      <c r="DH31" s="670"/>
      <c r="DI31" s="670"/>
      <c r="DJ31" s="670"/>
      <c r="DK31" s="671"/>
      <c r="DL31" s="663">
        <v>12230</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111592</v>
      </c>
      <c r="S32" s="658"/>
      <c r="T32" s="658"/>
      <c r="U32" s="658"/>
      <c r="V32" s="658"/>
      <c r="W32" s="658"/>
      <c r="X32" s="658"/>
      <c r="Y32" s="659"/>
      <c r="Z32" s="695">
        <v>3.2</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303</v>
      </c>
      <c r="AX32" s="654" t="s">
        <v>304</v>
      </c>
      <c r="AY32" s="655"/>
      <c r="AZ32" s="655"/>
      <c r="BA32" s="655"/>
      <c r="BB32" s="655"/>
      <c r="BC32" s="655"/>
      <c r="BD32" s="655"/>
      <c r="BE32" s="655"/>
      <c r="BF32" s="656"/>
      <c r="BG32" s="723">
        <v>99.7</v>
      </c>
      <c r="BH32" s="670"/>
      <c r="BI32" s="670"/>
      <c r="BJ32" s="670"/>
      <c r="BK32" s="670"/>
      <c r="BL32" s="670"/>
      <c r="BM32" s="661">
        <v>98.3</v>
      </c>
      <c r="BN32" s="670"/>
      <c r="BO32" s="670"/>
      <c r="BP32" s="670"/>
      <c r="BQ32" s="693"/>
      <c r="BR32" s="723">
        <v>99.5</v>
      </c>
      <c r="BS32" s="670"/>
      <c r="BT32" s="670"/>
      <c r="BU32" s="670"/>
      <c r="BV32" s="670"/>
      <c r="BW32" s="670"/>
      <c r="BX32" s="661">
        <v>98</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23526</v>
      </c>
      <c r="S33" s="658"/>
      <c r="T33" s="658"/>
      <c r="U33" s="658"/>
      <c r="V33" s="658"/>
      <c r="W33" s="658"/>
      <c r="X33" s="658"/>
      <c r="Y33" s="659"/>
      <c r="Z33" s="695">
        <v>0.7</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1"/>
      <c r="AU33" s="207"/>
      <c r="AV33" s="207"/>
      <c r="AW33" s="207"/>
      <c r="AX33" s="638" t="s">
        <v>307</v>
      </c>
      <c r="AY33" s="639"/>
      <c r="AZ33" s="639"/>
      <c r="BA33" s="639"/>
      <c r="BB33" s="639"/>
      <c r="BC33" s="639"/>
      <c r="BD33" s="639"/>
      <c r="BE33" s="639"/>
      <c r="BF33" s="640"/>
      <c r="BG33" s="718">
        <v>98.3</v>
      </c>
      <c r="BH33" s="642"/>
      <c r="BI33" s="642"/>
      <c r="BJ33" s="642"/>
      <c r="BK33" s="642"/>
      <c r="BL33" s="642"/>
      <c r="BM33" s="688">
        <v>93.3</v>
      </c>
      <c r="BN33" s="642"/>
      <c r="BO33" s="642"/>
      <c r="BP33" s="642"/>
      <c r="BQ33" s="705"/>
      <c r="BR33" s="718">
        <v>98.2</v>
      </c>
      <c r="BS33" s="642"/>
      <c r="BT33" s="642"/>
      <c r="BU33" s="642"/>
      <c r="BV33" s="642"/>
      <c r="BW33" s="642"/>
      <c r="BX33" s="688">
        <v>92.9</v>
      </c>
      <c r="BY33" s="642"/>
      <c r="BZ33" s="642"/>
      <c r="CA33" s="642"/>
      <c r="CB33" s="705"/>
      <c r="CD33" s="654" t="s">
        <v>308</v>
      </c>
      <c r="CE33" s="655"/>
      <c r="CF33" s="655"/>
      <c r="CG33" s="655"/>
      <c r="CH33" s="655"/>
      <c r="CI33" s="655"/>
      <c r="CJ33" s="655"/>
      <c r="CK33" s="655"/>
      <c r="CL33" s="655"/>
      <c r="CM33" s="655"/>
      <c r="CN33" s="655"/>
      <c r="CO33" s="655"/>
      <c r="CP33" s="655"/>
      <c r="CQ33" s="656"/>
      <c r="CR33" s="657">
        <v>1332935</v>
      </c>
      <c r="CS33" s="670"/>
      <c r="CT33" s="670"/>
      <c r="CU33" s="670"/>
      <c r="CV33" s="670"/>
      <c r="CW33" s="670"/>
      <c r="CX33" s="670"/>
      <c r="CY33" s="671"/>
      <c r="CZ33" s="660">
        <v>44.7</v>
      </c>
      <c r="DA33" s="672"/>
      <c r="DB33" s="672"/>
      <c r="DC33" s="673"/>
      <c r="DD33" s="663">
        <v>1080176</v>
      </c>
      <c r="DE33" s="670"/>
      <c r="DF33" s="670"/>
      <c r="DG33" s="670"/>
      <c r="DH33" s="670"/>
      <c r="DI33" s="670"/>
      <c r="DJ33" s="670"/>
      <c r="DK33" s="671"/>
      <c r="DL33" s="663">
        <v>903776</v>
      </c>
      <c r="DM33" s="670"/>
      <c r="DN33" s="670"/>
      <c r="DO33" s="670"/>
      <c r="DP33" s="670"/>
      <c r="DQ33" s="670"/>
      <c r="DR33" s="670"/>
      <c r="DS33" s="670"/>
      <c r="DT33" s="670"/>
      <c r="DU33" s="670"/>
      <c r="DV33" s="671"/>
      <c r="DW33" s="660">
        <v>46.9</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15038</v>
      </c>
      <c r="S34" s="658"/>
      <c r="T34" s="658"/>
      <c r="U34" s="658"/>
      <c r="V34" s="658"/>
      <c r="W34" s="658"/>
      <c r="X34" s="658"/>
      <c r="Y34" s="659"/>
      <c r="Z34" s="695">
        <v>0.4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308575</v>
      </c>
      <c r="CS34" s="658"/>
      <c r="CT34" s="658"/>
      <c r="CU34" s="658"/>
      <c r="CV34" s="658"/>
      <c r="CW34" s="658"/>
      <c r="CX34" s="658"/>
      <c r="CY34" s="659"/>
      <c r="CZ34" s="660">
        <v>10.4</v>
      </c>
      <c r="DA34" s="672"/>
      <c r="DB34" s="672"/>
      <c r="DC34" s="673"/>
      <c r="DD34" s="663">
        <v>260970</v>
      </c>
      <c r="DE34" s="658"/>
      <c r="DF34" s="658"/>
      <c r="DG34" s="658"/>
      <c r="DH34" s="658"/>
      <c r="DI34" s="658"/>
      <c r="DJ34" s="658"/>
      <c r="DK34" s="659"/>
      <c r="DL34" s="663">
        <v>259313</v>
      </c>
      <c r="DM34" s="658"/>
      <c r="DN34" s="658"/>
      <c r="DO34" s="658"/>
      <c r="DP34" s="658"/>
      <c r="DQ34" s="658"/>
      <c r="DR34" s="658"/>
      <c r="DS34" s="658"/>
      <c r="DT34" s="658"/>
      <c r="DU34" s="658"/>
      <c r="DV34" s="659"/>
      <c r="DW34" s="660">
        <v>13.5</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383879</v>
      </c>
      <c r="S35" s="658"/>
      <c r="T35" s="658"/>
      <c r="U35" s="658"/>
      <c r="V35" s="658"/>
      <c r="W35" s="658"/>
      <c r="X35" s="658"/>
      <c r="Y35" s="659"/>
      <c r="Z35" s="695">
        <v>11.1</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129152</v>
      </c>
      <c r="CS35" s="670"/>
      <c r="CT35" s="670"/>
      <c r="CU35" s="670"/>
      <c r="CV35" s="670"/>
      <c r="CW35" s="670"/>
      <c r="CX35" s="670"/>
      <c r="CY35" s="671"/>
      <c r="CZ35" s="660">
        <v>4.3</v>
      </c>
      <c r="DA35" s="672"/>
      <c r="DB35" s="672"/>
      <c r="DC35" s="673"/>
      <c r="DD35" s="663">
        <v>91840</v>
      </c>
      <c r="DE35" s="670"/>
      <c r="DF35" s="670"/>
      <c r="DG35" s="670"/>
      <c r="DH35" s="670"/>
      <c r="DI35" s="670"/>
      <c r="DJ35" s="670"/>
      <c r="DK35" s="671"/>
      <c r="DL35" s="663">
        <v>51228</v>
      </c>
      <c r="DM35" s="670"/>
      <c r="DN35" s="670"/>
      <c r="DO35" s="670"/>
      <c r="DP35" s="670"/>
      <c r="DQ35" s="670"/>
      <c r="DR35" s="670"/>
      <c r="DS35" s="670"/>
      <c r="DT35" s="670"/>
      <c r="DU35" s="670"/>
      <c r="DV35" s="671"/>
      <c r="DW35" s="660">
        <v>2.7</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224948</v>
      </c>
      <c r="S36" s="658"/>
      <c r="T36" s="658"/>
      <c r="U36" s="658"/>
      <c r="V36" s="658"/>
      <c r="W36" s="658"/>
      <c r="X36" s="658"/>
      <c r="Y36" s="659"/>
      <c r="Z36" s="695">
        <v>6.5</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319677</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t="s">
        <v>122</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516202</v>
      </c>
      <c r="CS36" s="658"/>
      <c r="CT36" s="658"/>
      <c r="CU36" s="658"/>
      <c r="CV36" s="658"/>
      <c r="CW36" s="658"/>
      <c r="CX36" s="658"/>
      <c r="CY36" s="659"/>
      <c r="CZ36" s="660">
        <v>17.3</v>
      </c>
      <c r="DA36" s="672"/>
      <c r="DB36" s="672"/>
      <c r="DC36" s="673"/>
      <c r="DD36" s="663">
        <v>457794</v>
      </c>
      <c r="DE36" s="658"/>
      <c r="DF36" s="658"/>
      <c r="DG36" s="658"/>
      <c r="DH36" s="658"/>
      <c r="DI36" s="658"/>
      <c r="DJ36" s="658"/>
      <c r="DK36" s="659"/>
      <c r="DL36" s="663">
        <v>429874</v>
      </c>
      <c r="DM36" s="658"/>
      <c r="DN36" s="658"/>
      <c r="DO36" s="658"/>
      <c r="DP36" s="658"/>
      <c r="DQ36" s="658"/>
      <c r="DR36" s="658"/>
      <c r="DS36" s="658"/>
      <c r="DT36" s="658"/>
      <c r="DU36" s="658"/>
      <c r="DV36" s="659"/>
      <c r="DW36" s="660">
        <v>22.3</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76517</v>
      </c>
      <c r="S37" s="658"/>
      <c r="T37" s="658"/>
      <c r="U37" s="658"/>
      <c r="V37" s="658"/>
      <c r="W37" s="658"/>
      <c r="X37" s="658"/>
      <c r="Y37" s="659"/>
      <c r="Z37" s="695">
        <v>2.2000000000000002</v>
      </c>
      <c r="AA37" s="695"/>
      <c r="AB37" s="695"/>
      <c r="AC37" s="695"/>
      <c r="AD37" s="696">
        <v>551</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48938</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14018</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71027</v>
      </c>
      <c r="CS37" s="670"/>
      <c r="CT37" s="670"/>
      <c r="CU37" s="670"/>
      <c r="CV37" s="670"/>
      <c r="CW37" s="670"/>
      <c r="CX37" s="670"/>
      <c r="CY37" s="671"/>
      <c r="CZ37" s="660">
        <v>2.4</v>
      </c>
      <c r="DA37" s="672"/>
      <c r="DB37" s="672"/>
      <c r="DC37" s="673"/>
      <c r="DD37" s="663">
        <v>43107</v>
      </c>
      <c r="DE37" s="670"/>
      <c r="DF37" s="670"/>
      <c r="DG37" s="670"/>
      <c r="DH37" s="670"/>
      <c r="DI37" s="670"/>
      <c r="DJ37" s="670"/>
      <c r="DK37" s="671"/>
      <c r="DL37" s="663">
        <v>43107</v>
      </c>
      <c r="DM37" s="670"/>
      <c r="DN37" s="670"/>
      <c r="DO37" s="670"/>
      <c r="DP37" s="670"/>
      <c r="DQ37" s="670"/>
      <c r="DR37" s="670"/>
      <c r="DS37" s="670"/>
      <c r="DT37" s="670"/>
      <c r="DU37" s="670"/>
      <c r="DV37" s="671"/>
      <c r="DW37" s="660">
        <v>2.2000000000000002</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228200</v>
      </c>
      <c r="S38" s="658"/>
      <c r="T38" s="658"/>
      <c r="U38" s="658"/>
      <c r="V38" s="658"/>
      <c r="W38" s="658"/>
      <c r="X38" s="658"/>
      <c r="Y38" s="659"/>
      <c r="Z38" s="695">
        <v>6.6</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33020</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316</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209640</v>
      </c>
      <c r="CS38" s="658"/>
      <c r="CT38" s="658"/>
      <c r="CU38" s="658"/>
      <c r="CV38" s="658"/>
      <c r="CW38" s="658"/>
      <c r="CX38" s="658"/>
      <c r="CY38" s="659"/>
      <c r="CZ38" s="660">
        <v>7</v>
      </c>
      <c r="DA38" s="672"/>
      <c r="DB38" s="672"/>
      <c r="DC38" s="673"/>
      <c r="DD38" s="663">
        <v>176817</v>
      </c>
      <c r="DE38" s="658"/>
      <c r="DF38" s="658"/>
      <c r="DG38" s="658"/>
      <c r="DH38" s="658"/>
      <c r="DI38" s="658"/>
      <c r="DJ38" s="658"/>
      <c r="DK38" s="659"/>
      <c r="DL38" s="663">
        <v>162988</v>
      </c>
      <c r="DM38" s="658"/>
      <c r="DN38" s="658"/>
      <c r="DO38" s="658"/>
      <c r="DP38" s="658"/>
      <c r="DQ38" s="658"/>
      <c r="DR38" s="658"/>
      <c r="DS38" s="658"/>
      <c r="DT38" s="658"/>
      <c r="DU38" s="658"/>
      <c r="DV38" s="659"/>
      <c r="DW38" s="660">
        <v>8.5</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28079</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426</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128486</v>
      </c>
      <c r="CS39" s="670"/>
      <c r="CT39" s="670"/>
      <c r="CU39" s="670"/>
      <c r="CV39" s="670"/>
      <c r="CW39" s="670"/>
      <c r="CX39" s="670"/>
      <c r="CY39" s="671"/>
      <c r="CZ39" s="660">
        <v>4.3</v>
      </c>
      <c r="DA39" s="672"/>
      <c r="DB39" s="672"/>
      <c r="DC39" s="673"/>
      <c r="DD39" s="663">
        <v>92382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3100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84</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40880</v>
      </c>
      <c r="CS40" s="658"/>
      <c r="CT40" s="658"/>
      <c r="CU40" s="658"/>
      <c r="CV40" s="658"/>
      <c r="CW40" s="658"/>
      <c r="CX40" s="658"/>
      <c r="CY40" s="659"/>
      <c r="CZ40" s="660">
        <v>1.4</v>
      </c>
      <c r="DA40" s="672"/>
      <c r="DB40" s="672"/>
      <c r="DC40" s="673"/>
      <c r="DD40" s="663">
        <v>373</v>
      </c>
      <c r="DE40" s="658"/>
      <c r="DF40" s="658"/>
      <c r="DG40" s="658"/>
      <c r="DH40" s="658"/>
      <c r="DI40" s="658"/>
      <c r="DJ40" s="658"/>
      <c r="DK40" s="659"/>
      <c r="DL40" s="663">
        <v>373</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3470083</v>
      </c>
      <c r="S41" s="682"/>
      <c r="T41" s="682"/>
      <c r="U41" s="682"/>
      <c r="V41" s="682"/>
      <c r="W41" s="682"/>
      <c r="X41" s="682"/>
      <c r="Y41" s="685"/>
      <c r="Z41" s="686">
        <v>100</v>
      </c>
      <c r="AA41" s="686"/>
      <c r="AB41" s="686"/>
      <c r="AC41" s="686"/>
      <c r="AD41" s="687">
        <v>1924267</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70841</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6</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324</v>
      </c>
      <c r="AR42" s="703"/>
      <c r="AS42" s="703"/>
      <c r="AT42" s="703"/>
      <c r="AU42" s="703"/>
      <c r="AV42" s="703"/>
      <c r="AW42" s="703"/>
      <c r="AX42" s="703"/>
      <c r="AY42" s="704"/>
      <c r="AZ42" s="641">
        <v>138799</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382</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613147</v>
      </c>
      <c r="CS42" s="670"/>
      <c r="CT42" s="670"/>
      <c r="CU42" s="670"/>
      <c r="CV42" s="670"/>
      <c r="CW42" s="670"/>
      <c r="CX42" s="670"/>
      <c r="CY42" s="671"/>
      <c r="CZ42" s="660">
        <v>20.6</v>
      </c>
      <c r="DA42" s="672"/>
      <c r="DB42" s="672"/>
      <c r="DC42" s="673"/>
      <c r="DD42" s="663">
        <v>293559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18428</v>
      </c>
      <c r="CS43" s="670"/>
      <c r="CT43" s="670"/>
      <c r="CU43" s="670"/>
      <c r="CV43" s="670"/>
      <c r="CW43" s="670"/>
      <c r="CX43" s="670"/>
      <c r="CY43" s="671"/>
      <c r="CZ43" s="660">
        <v>0.6</v>
      </c>
      <c r="DA43" s="672"/>
      <c r="DB43" s="672"/>
      <c r="DC43" s="673"/>
      <c r="DD43" s="663">
        <v>18428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345</v>
      </c>
      <c r="CG44" s="655"/>
      <c r="CH44" s="655"/>
      <c r="CI44" s="655"/>
      <c r="CJ44" s="655"/>
      <c r="CK44" s="655"/>
      <c r="CL44" s="655"/>
      <c r="CM44" s="655"/>
      <c r="CN44" s="655"/>
      <c r="CO44" s="655"/>
      <c r="CP44" s="655"/>
      <c r="CQ44" s="656"/>
      <c r="CR44" s="657">
        <v>364185</v>
      </c>
      <c r="CS44" s="658"/>
      <c r="CT44" s="658"/>
      <c r="CU44" s="658"/>
      <c r="CV44" s="658"/>
      <c r="CW44" s="658"/>
      <c r="CX44" s="658"/>
      <c r="CY44" s="659"/>
      <c r="CZ44" s="660">
        <v>12.2</v>
      </c>
      <c r="DA44" s="661"/>
      <c r="DB44" s="661"/>
      <c r="DC44" s="662"/>
      <c r="DD44" s="663">
        <v>108435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17410</v>
      </c>
      <c r="CS45" s="670"/>
      <c r="CT45" s="670"/>
      <c r="CU45" s="670"/>
      <c r="CV45" s="670"/>
      <c r="CW45" s="670"/>
      <c r="CX45" s="670"/>
      <c r="CY45" s="671"/>
      <c r="CZ45" s="660">
        <v>0.6</v>
      </c>
      <c r="DA45" s="672"/>
      <c r="DB45" s="672"/>
      <c r="DC45" s="673"/>
      <c r="DD45" s="663">
        <v>1174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346775</v>
      </c>
      <c r="CS46" s="658"/>
      <c r="CT46" s="658"/>
      <c r="CU46" s="658"/>
      <c r="CV46" s="658"/>
      <c r="CW46" s="658"/>
      <c r="CX46" s="658"/>
      <c r="CY46" s="659"/>
      <c r="CZ46" s="660">
        <v>11.6</v>
      </c>
      <c r="DA46" s="661"/>
      <c r="DB46" s="661"/>
      <c r="DC46" s="662"/>
      <c r="DD46" s="663">
        <v>107261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248962</v>
      </c>
      <c r="CS47" s="670"/>
      <c r="CT47" s="670"/>
      <c r="CU47" s="670"/>
      <c r="CV47" s="670"/>
      <c r="CW47" s="670"/>
      <c r="CX47" s="670"/>
      <c r="CY47" s="671"/>
      <c r="CZ47" s="660">
        <v>8.4</v>
      </c>
      <c r="DA47" s="672"/>
      <c r="DB47" s="672"/>
      <c r="DC47" s="673"/>
      <c r="DD47" s="663">
        <v>185124</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2979113</v>
      </c>
      <c r="CS49" s="642"/>
      <c r="CT49" s="642"/>
      <c r="CU49" s="642"/>
      <c r="CV49" s="642"/>
      <c r="CW49" s="642"/>
      <c r="CX49" s="642"/>
      <c r="CY49" s="643"/>
      <c r="CZ49" s="644">
        <v>100</v>
      </c>
      <c r="DA49" s="645"/>
      <c r="DB49" s="645"/>
      <c r="DC49" s="646"/>
      <c r="DD49" s="647">
        <v>2276419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VWVKHv+pgLFda77f/tTjPiFzgvwo+7ilV47iE5Sxx5QEOxQA4O1b+4CqoW219T267tkJ3R5UJ1XeUUGnpaYjHw==" saltValue="4fF1hskZECud1FGZikiq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30" t="s">
        <v>352</v>
      </c>
      <c r="B2" s="1130"/>
      <c r="C2" s="1130"/>
      <c r="D2" s="1130"/>
      <c r="E2" s="1130"/>
      <c r="F2" s="1130"/>
      <c r="G2" s="1130"/>
      <c r="H2" s="1130"/>
      <c r="I2" s="1130"/>
      <c r="J2" s="1130"/>
      <c r="K2" s="1130"/>
      <c r="L2" s="1130"/>
      <c r="M2" s="1130"/>
      <c r="N2" s="1130"/>
      <c r="O2" s="1130"/>
      <c r="P2" s="1130"/>
      <c r="Q2" s="1130"/>
      <c r="R2" s="1130"/>
      <c r="S2" s="1130"/>
      <c r="T2" s="1130"/>
      <c r="U2" s="1130"/>
      <c r="V2" s="1130"/>
      <c r="W2" s="1130"/>
      <c r="X2" s="1130"/>
      <c r="Y2" s="1130"/>
      <c r="Z2" s="1130"/>
      <c r="AA2" s="1130"/>
      <c r="AB2" s="1130"/>
      <c r="AC2" s="1130"/>
      <c r="AD2" s="1130"/>
      <c r="AE2" s="1130"/>
      <c r="AF2" s="1130"/>
      <c r="AG2" s="1130"/>
      <c r="AH2" s="1130"/>
      <c r="AI2" s="1130"/>
      <c r="AJ2" s="1130"/>
      <c r="AK2" s="1130"/>
      <c r="AL2" s="1130"/>
      <c r="AM2" s="1130"/>
      <c r="AN2" s="1130"/>
      <c r="AO2" s="1130"/>
      <c r="AP2" s="1130"/>
      <c r="AQ2" s="1130"/>
      <c r="AR2" s="1130"/>
      <c r="AS2" s="1130"/>
      <c r="AT2" s="1130"/>
      <c r="AU2" s="1130"/>
      <c r="AV2" s="1130"/>
      <c r="AW2" s="1130"/>
      <c r="AX2" s="1130"/>
      <c r="AY2" s="1130"/>
      <c r="AZ2" s="1130"/>
      <c r="BA2" s="1130"/>
      <c r="BB2" s="1130"/>
      <c r="BC2" s="1130"/>
      <c r="BD2" s="1130"/>
      <c r="BE2" s="1130"/>
      <c r="BF2" s="1130"/>
      <c r="BG2" s="1130"/>
      <c r="BH2" s="1130"/>
      <c r="BI2" s="113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31" t="s">
        <v>353</v>
      </c>
      <c r="DK2" s="1132"/>
      <c r="DL2" s="1132"/>
      <c r="DM2" s="1132"/>
      <c r="DN2" s="1132"/>
      <c r="DO2" s="1133"/>
      <c r="DP2" s="216"/>
      <c r="DQ2" s="1131" t="s">
        <v>354</v>
      </c>
      <c r="DR2" s="1132"/>
      <c r="DS2" s="1132"/>
      <c r="DT2" s="1132"/>
      <c r="DU2" s="1132"/>
      <c r="DV2" s="1132"/>
      <c r="DW2" s="1132"/>
      <c r="DX2" s="1132"/>
      <c r="DY2" s="1132"/>
      <c r="DZ2" s="113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9" t="s">
        <v>355</v>
      </c>
      <c r="B4" s="1099"/>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099"/>
      <c r="AC4" s="1099"/>
      <c r="AD4" s="1099"/>
      <c r="AE4" s="1099"/>
      <c r="AF4" s="1099"/>
      <c r="AG4" s="1099"/>
      <c r="AH4" s="1099"/>
      <c r="AI4" s="1099"/>
      <c r="AJ4" s="1099"/>
      <c r="AK4" s="1099"/>
      <c r="AL4" s="1099"/>
      <c r="AM4" s="1099"/>
      <c r="AN4" s="1099"/>
      <c r="AO4" s="1099"/>
      <c r="AP4" s="1099"/>
      <c r="AQ4" s="1099"/>
      <c r="AR4" s="1099"/>
      <c r="AS4" s="1099"/>
      <c r="AT4" s="1099"/>
      <c r="AU4" s="1099"/>
      <c r="AV4" s="1099"/>
      <c r="AW4" s="1099"/>
      <c r="AX4" s="1099"/>
      <c r="AY4" s="1099"/>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4"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4" t="s">
        <v>371</v>
      </c>
      <c r="DH5" s="1125"/>
      <c r="DI5" s="1125"/>
      <c r="DJ5" s="1125"/>
      <c r="DK5" s="1126"/>
      <c r="DL5" s="1124" t="s">
        <v>372</v>
      </c>
      <c r="DM5" s="1125"/>
      <c r="DN5" s="1125"/>
      <c r="DO5" s="1125"/>
      <c r="DP5" s="1126"/>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5"/>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7"/>
      <c r="DH6" s="1128"/>
      <c r="DI6" s="1128"/>
      <c r="DJ6" s="1128"/>
      <c r="DK6" s="1129"/>
      <c r="DL6" s="1127"/>
      <c r="DM6" s="1128"/>
      <c r="DN6" s="1128"/>
      <c r="DO6" s="1128"/>
      <c r="DP6" s="1129"/>
      <c r="DQ6" s="1040"/>
      <c r="DR6" s="1041"/>
      <c r="DS6" s="1041"/>
      <c r="DT6" s="1041"/>
      <c r="DU6" s="1042"/>
      <c r="DV6" s="1040"/>
      <c r="DW6" s="1041"/>
      <c r="DX6" s="1041"/>
      <c r="DY6" s="1041"/>
      <c r="DZ6" s="1052"/>
      <c r="EA6" s="222"/>
    </row>
    <row r="7" spans="1:131" s="223" customFormat="1" ht="26.25" customHeight="1" thickTop="1" x14ac:dyDescent="0.15">
      <c r="A7" s="224">
        <v>1</v>
      </c>
      <c r="B7" s="1087" t="s">
        <v>374</v>
      </c>
      <c r="C7" s="1088"/>
      <c r="D7" s="1088"/>
      <c r="E7" s="1088"/>
      <c r="F7" s="1088"/>
      <c r="G7" s="1088"/>
      <c r="H7" s="1088"/>
      <c r="I7" s="1088"/>
      <c r="J7" s="1088"/>
      <c r="K7" s="1088"/>
      <c r="L7" s="1088"/>
      <c r="M7" s="1088"/>
      <c r="N7" s="1088"/>
      <c r="O7" s="1088"/>
      <c r="P7" s="1089"/>
      <c r="Q7" s="1142">
        <v>3470</v>
      </c>
      <c r="R7" s="1143"/>
      <c r="S7" s="1143"/>
      <c r="T7" s="1143"/>
      <c r="U7" s="1143"/>
      <c r="V7" s="1143">
        <v>2979</v>
      </c>
      <c r="W7" s="1143"/>
      <c r="X7" s="1143"/>
      <c r="Y7" s="1143"/>
      <c r="Z7" s="1143"/>
      <c r="AA7" s="1143">
        <v>491</v>
      </c>
      <c r="AB7" s="1143"/>
      <c r="AC7" s="1143"/>
      <c r="AD7" s="1143"/>
      <c r="AE7" s="1144"/>
      <c r="AF7" s="1145">
        <v>60</v>
      </c>
      <c r="AG7" s="1146"/>
      <c r="AH7" s="1146"/>
      <c r="AI7" s="1146"/>
      <c r="AJ7" s="1147"/>
      <c r="AK7" s="1148" t="s">
        <v>550</v>
      </c>
      <c r="AL7" s="1149"/>
      <c r="AM7" s="1149"/>
      <c r="AN7" s="1149"/>
      <c r="AO7" s="1149"/>
      <c r="AP7" s="1149">
        <v>2438</v>
      </c>
      <c r="AQ7" s="1149"/>
      <c r="AR7" s="1149"/>
      <c r="AS7" s="1149"/>
      <c r="AT7" s="1149"/>
      <c r="AU7" s="1150"/>
      <c r="AV7" s="1150"/>
      <c r="AW7" s="1150"/>
      <c r="AX7" s="1150"/>
      <c r="AY7" s="1151"/>
      <c r="AZ7" s="220"/>
      <c r="BA7" s="220"/>
      <c r="BB7" s="220"/>
      <c r="BC7" s="220"/>
      <c r="BD7" s="220"/>
      <c r="BE7" s="221"/>
      <c r="BF7" s="221"/>
      <c r="BG7" s="221"/>
      <c r="BH7" s="221"/>
      <c r="BI7" s="221"/>
      <c r="BJ7" s="221"/>
      <c r="BK7" s="221"/>
      <c r="BL7" s="221"/>
      <c r="BM7" s="221"/>
      <c r="BN7" s="221"/>
      <c r="BO7" s="221"/>
      <c r="BP7" s="221"/>
      <c r="BQ7" s="224">
        <v>1</v>
      </c>
      <c r="BR7" s="225"/>
      <c r="BS7" s="1139" t="s">
        <v>549</v>
      </c>
      <c r="BT7" s="1140"/>
      <c r="BU7" s="1140"/>
      <c r="BV7" s="1140"/>
      <c r="BW7" s="1140"/>
      <c r="BX7" s="1140"/>
      <c r="BY7" s="1140"/>
      <c r="BZ7" s="1140"/>
      <c r="CA7" s="1140"/>
      <c r="CB7" s="1140"/>
      <c r="CC7" s="1140"/>
      <c r="CD7" s="1140"/>
      <c r="CE7" s="1140"/>
      <c r="CF7" s="1140"/>
      <c r="CG7" s="1152"/>
      <c r="CH7" s="1136">
        <v>0</v>
      </c>
      <c r="CI7" s="1137"/>
      <c r="CJ7" s="1137"/>
      <c r="CK7" s="1137"/>
      <c r="CL7" s="1138"/>
      <c r="CM7" s="1136">
        <v>60</v>
      </c>
      <c r="CN7" s="1137"/>
      <c r="CO7" s="1137"/>
      <c r="CP7" s="1137"/>
      <c r="CQ7" s="1138"/>
      <c r="CR7" s="1136">
        <v>45</v>
      </c>
      <c r="CS7" s="1137"/>
      <c r="CT7" s="1137"/>
      <c r="CU7" s="1137"/>
      <c r="CV7" s="1138"/>
      <c r="CW7" s="1136">
        <v>0</v>
      </c>
      <c r="CX7" s="1137"/>
      <c r="CY7" s="1137"/>
      <c r="CZ7" s="1137"/>
      <c r="DA7" s="1138"/>
      <c r="DB7" s="1136" t="s">
        <v>552</v>
      </c>
      <c r="DC7" s="1137"/>
      <c r="DD7" s="1137"/>
      <c r="DE7" s="1137"/>
      <c r="DF7" s="1138"/>
      <c r="DG7" s="1136" t="s">
        <v>552</v>
      </c>
      <c r="DH7" s="1137"/>
      <c r="DI7" s="1137"/>
      <c r="DJ7" s="1137"/>
      <c r="DK7" s="1138"/>
      <c r="DL7" s="1136" t="s">
        <v>552</v>
      </c>
      <c r="DM7" s="1137"/>
      <c r="DN7" s="1137"/>
      <c r="DO7" s="1137"/>
      <c r="DP7" s="1138"/>
      <c r="DQ7" s="1136" t="s">
        <v>552</v>
      </c>
      <c r="DR7" s="1137"/>
      <c r="DS7" s="1137"/>
      <c r="DT7" s="1137"/>
      <c r="DU7" s="1138"/>
      <c r="DV7" s="1139"/>
      <c r="DW7" s="1140"/>
      <c r="DX7" s="1140"/>
      <c r="DY7" s="1140"/>
      <c r="DZ7" s="1141"/>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20"/>
      <c r="AL8" s="1121"/>
      <c r="AM8" s="1121"/>
      <c r="AN8" s="1121"/>
      <c r="AO8" s="1121"/>
      <c r="AP8" s="1121"/>
      <c r="AQ8" s="1121"/>
      <c r="AR8" s="1121"/>
      <c r="AS8" s="1121"/>
      <c r="AT8" s="1121"/>
      <c r="AU8" s="1122"/>
      <c r="AV8" s="1122"/>
      <c r="AW8" s="1122"/>
      <c r="AX8" s="1122"/>
      <c r="AY8" s="1123"/>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20"/>
      <c r="AL9" s="1121"/>
      <c r="AM9" s="1121"/>
      <c r="AN9" s="1121"/>
      <c r="AO9" s="1121"/>
      <c r="AP9" s="1121"/>
      <c r="AQ9" s="1121"/>
      <c r="AR9" s="1121"/>
      <c r="AS9" s="1121"/>
      <c r="AT9" s="1121"/>
      <c r="AU9" s="1122"/>
      <c r="AV9" s="1122"/>
      <c r="AW9" s="1122"/>
      <c r="AX9" s="1122"/>
      <c r="AY9" s="1123"/>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20"/>
      <c r="AL10" s="1121"/>
      <c r="AM10" s="1121"/>
      <c r="AN10" s="1121"/>
      <c r="AO10" s="1121"/>
      <c r="AP10" s="1121"/>
      <c r="AQ10" s="1121"/>
      <c r="AR10" s="1121"/>
      <c r="AS10" s="1121"/>
      <c r="AT10" s="1121"/>
      <c r="AU10" s="1122"/>
      <c r="AV10" s="1122"/>
      <c r="AW10" s="1122"/>
      <c r="AX10" s="1122"/>
      <c r="AY10" s="1123"/>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20"/>
      <c r="AL11" s="1121"/>
      <c r="AM11" s="1121"/>
      <c r="AN11" s="1121"/>
      <c r="AO11" s="1121"/>
      <c r="AP11" s="1121"/>
      <c r="AQ11" s="1121"/>
      <c r="AR11" s="1121"/>
      <c r="AS11" s="1121"/>
      <c r="AT11" s="1121"/>
      <c r="AU11" s="1122"/>
      <c r="AV11" s="1122"/>
      <c r="AW11" s="1122"/>
      <c r="AX11" s="1122"/>
      <c r="AY11" s="1123"/>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20"/>
      <c r="AL12" s="1121"/>
      <c r="AM12" s="1121"/>
      <c r="AN12" s="1121"/>
      <c r="AO12" s="1121"/>
      <c r="AP12" s="1121"/>
      <c r="AQ12" s="1121"/>
      <c r="AR12" s="1121"/>
      <c r="AS12" s="1121"/>
      <c r="AT12" s="1121"/>
      <c r="AU12" s="1122"/>
      <c r="AV12" s="1122"/>
      <c r="AW12" s="1122"/>
      <c r="AX12" s="1122"/>
      <c r="AY12" s="1123"/>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20"/>
      <c r="AL13" s="1121"/>
      <c r="AM13" s="1121"/>
      <c r="AN13" s="1121"/>
      <c r="AO13" s="1121"/>
      <c r="AP13" s="1121"/>
      <c r="AQ13" s="1121"/>
      <c r="AR13" s="1121"/>
      <c r="AS13" s="1121"/>
      <c r="AT13" s="1121"/>
      <c r="AU13" s="1122"/>
      <c r="AV13" s="1122"/>
      <c r="AW13" s="1122"/>
      <c r="AX13" s="1122"/>
      <c r="AY13" s="1123"/>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20"/>
      <c r="AL14" s="1121"/>
      <c r="AM14" s="1121"/>
      <c r="AN14" s="1121"/>
      <c r="AO14" s="1121"/>
      <c r="AP14" s="1121"/>
      <c r="AQ14" s="1121"/>
      <c r="AR14" s="1121"/>
      <c r="AS14" s="1121"/>
      <c r="AT14" s="1121"/>
      <c r="AU14" s="1122"/>
      <c r="AV14" s="1122"/>
      <c r="AW14" s="1122"/>
      <c r="AX14" s="1122"/>
      <c r="AY14" s="1123"/>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20"/>
      <c r="AL15" s="1121"/>
      <c r="AM15" s="1121"/>
      <c r="AN15" s="1121"/>
      <c r="AO15" s="1121"/>
      <c r="AP15" s="1121"/>
      <c r="AQ15" s="1121"/>
      <c r="AR15" s="1121"/>
      <c r="AS15" s="1121"/>
      <c r="AT15" s="1121"/>
      <c r="AU15" s="1122"/>
      <c r="AV15" s="1122"/>
      <c r="AW15" s="1122"/>
      <c r="AX15" s="1122"/>
      <c r="AY15" s="1123"/>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20"/>
      <c r="AL16" s="1121"/>
      <c r="AM16" s="1121"/>
      <c r="AN16" s="1121"/>
      <c r="AO16" s="1121"/>
      <c r="AP16" s="1121"/>
      <c r="AQ16" s="1121"/>
      <c r="AR16" s="1121"/>
      <c r="AS16" s="1121"/>
      <c r="AT16" s="1121"/>
      <c r="AU16" s="1122"/>
      <c r="AV16" s="1122"/>
      <c r="AW16" s="1122"/>
      <c r="AX16" s="1122"/>
      <c r="AY16" s="1123"/>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20"/>
      <c r="AL17" s="1121"/>
      <c r="AM17" s="1121"/>
      <c r="AN17" s="1121"/>
      <c r="AO17" s="1121"/>
      <c r="AP17" s="1121"/>
      <c r="AQ17" s="1121"/>
      <c r="AR17" s="1121"/>
      <c r="AS17" s="1121"/>
      <c r="AT17" s="1121"/>
      <c r="AU17" s="1122"/>
      <c r="AV17" s="1122"/>
      <c r="AW17" s="1122"/>
      <c r="AX17" s="1122"/>
      <c r="AY17" s="1123"/>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20"/>
      <c r="AL18" s="1121"/>
      <c r="AM18" s="1121"/>
      <c r="AN18" s="1121"/>
      <c r="AO18" s="1121"/>
      <c r="AP18" s="1121"/>
      <c r="AQ18" s="1121"/>
      <c r="AR18" s="1121"/>
      <c r="AS18" s="1121"/>
      <c r="AT18" s="1121"/>
      <c r="AU18" s="1122"/>
      <c r="AV18" s="1122"/>
      <c r="AW18" s="1122"/>
      <c r="AX18" s="1122"/>
      <c r="AY18" s="1123"/>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20"/>
      <c r="AL19" s="1121"/>
      <c r="AM19" s="1121"/>
      <c r="AN19" s="1121"/>
      <c r="AO19" s="1121"/>
      <c r="AP19" s="1121"/>
      <c r="AQ19" s="1121"/>
      <c r="AR19" s="1121"/>
      <c r="AS19" s="1121"/>
      <c r="AT19" s="1121"/>
      <c r="AU19" s="1122"/>
      <c r="AV19" s="1122"/>
      <c r="AW19" s="1122"/>
      <c r="AX19" s="1122"/>
      <c r="AY19" s="1123"/>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20"/>
      <c r="AL20" s="1121"/>
      <c r="AM20" s="1121"/>
      <c r="AN20" s="1121"/>
      <c r="AO20" s="1121"/>
      <c r="AP20" s="1121"/>
      <c r="AQ20" s="1121"/>
      <c r="AR20" s="1121"/>
      <c r="AS20" s="1121"/>
      <c r="AT20" s="1121"/>
      <c r="AU20" s="1122"/>
      <c r="AV20" s="1122"/>
      <c r="AW20" s="1122"/>
      <c r="AX20" s="1122"/>
      <c r="AY20" s="1123"/>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20"/>
      <c r="AL21" s="1121"/>
      <c r="AM21" s="1121"/>
      <c r="AN21" s="1121"/>
      <c r="AO21" s="1121"/>
      <c r="AP21" s="1121"/>
      <c r="AQ21" s="1121"/>
      <c r="AR21" s="1121"/>
      <c r="AS21" s="1121"/>
      <c r="AT21" s="1121"/>
      <c r="AU21" s="1122"/>
      <c r="AV21" s="1122"/>
      <c r="AW21" s="1122"/>
      <c r="AX21" s="1122"/>
      <c r="AY21" s="1123"/>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13"/>
      <c r="R22" s="1114"/>
      <c r="S22" s="1114"/>
      <c r="T22" s="1114"/>
      <c r="U22" s="1114"/>
      <c r="V22" s="1114"/>
      <c r="W22" s="1114"/>
      <c r="X22" s="1114"/>
      <c r="Y22" s="1114"/>
      <c r="Z22" s="1114"/>
      <c r="AA22" s="1114"/>
      <c r="AB22" s="1114"/>
      <c r="AC22" s="1114"/>
      <c r="AD22" s="1114"/>
      <c r="AE22" s="1115"/>
      <c r="AF22" s="1071"/>
      <c r="AG22" s="1072"/>
      <c r="AH22" s="1072"/>
      <c r="AI22" s="1072"/>
      <c r="AJ22" s="1073"/>
      <c r="AK22" s="1116"/>
      <c r="AL22" s="1117"/>
      <c r="AM22" s="1117"/>
      <c r="AN22" s="1117"/>
      <c r="AO22" s="1117"/>
      <c r="AP22" s="1117"/>
      <c r="AQ22" s="1117"/>
      <c r="AR22" s="1117"/>
      <c r="AS22" s="1117"/>
      <c r="AT22" s="1117"/>
      <c r="AU22" s="1118"/>
      <c r="AV22" s="1118"/>
      <c r="AW22" s="1118"/>
      <c r="AX22" s="1118"/>
      <c r="AY22" s="1119"/>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7">
        <v>3470</v>
      </c>
      <c r="R23" s="1101"/>
      <c r="S23" s="1101"/>
      <c r="T23" s="1101"/>
      <c r="U23" s="1101"/>
      <c r="V23" s="1101">
        <v>2979</v>
      </c>
      <c r="W23" s="1101"/>
      <c r="X23" s="1101"/>
      <c r="Y23" s="1101"/>
      <c r="Z23" s="1101"/>
      <c r="AA23" s="1101">
        <v>491</v>
      </c>
      <c r="AB23" s="1101"/>
      <c r="AC23" s="1101"/>
      <c r="AD23" s="1101"/>
      <c r="AE23" s="1108"/>
      <c r="AF23" s="1109">
        <v>60</v>
      </c>
      <c r="AG23" s="1101"/>
      <c r="AH23" s="1101"/>
      <c r="AI23" s="1101"/>
      <c r="AJ23" s="1110"/>
      <c r="AK23" s="1111"/>
      <c r="AL23" s="1112"/>
      <c r="AM23" s="1112"/>
      <c r="AN23" s="1112"/>
      <c r="AO23" s="1112"/>
      <c r="AP23" s="1101">
        <v>2438</v>
      </c>
      <c r="AQ23" s="1101"/>
      <c r="AR23" s="1101"/>
      <c r="AS23" s="1101"/>
      <c r="AT23" s="1101"/>
      <c r="AU23" s="1102"/>
      <c r="AV23" s="1102"/>
      <c r="AW23" s="1102"/>
      <c r="AX23" s="1102"/>
      <c r="AY23" s="1103"/>
      <c r="AZ23" s="1104" t="s">
        <v>122</v>
      </c>
      <c r="BA23" s="1105"/>
      <c r="BB23" s="1105"/>
      <c r="BC23" s="1105"/>
      <c r="BD23" s="1106"/>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100" t="s">
        <v>378</v>
      </c>
      <c r="B24" s="1100"/>
      <c r="C24" s="1100"/>
      <c r="D24" s="1100"/>
      <c r="E24" s="1100"/>
      <c r="F24" s="1100"/>
      <c r="G24" s="1100"/>
      <c r="H24" s="1100"/>
      <c r="I24" s="1100"/>
      <c r="J24" s="1100"/>
      <c r="K24" s="1100"/>
      <c r="L24" s="1100"/>
      <c r="M24" s="1100"/>
      <c r="N24" s="1100"/>
      <c r="O24" s="1100"/>
      <c r="P24" s="1100"/>
      <c r="Q24" s="1100"/>
      <c r="R24" s="1100"/>
      <c r="S24" s="1100"/>
      <c r="T24" s="1100"/>
      <c r="U24" s="1100"/>
      <c r="V24" s="1100"/>
      <c r="W24" s="1100"/>
      <c r="X24" s="1100"/>
      <c r="Y24" s="1100"/>
      <c r="Z24" s="1100"/>
      <c r="AA24" s="1100"/>
      <c r="AB24" s="1100"/>
      <c r="AC24" s="1100"/>
      <c r="AD24" s="1100"/>
      <c r="AE24" s="1100"/>
      <c r="AF24" s="1100"/>
      <c r="AG24" s="1100"/>
      <c r="AH24" s="1100"/>
      <c r="AI24" s="1100"/>
      <c r="AJ24" s="1100"/>
      <c r="AK24" s="1100"/>
      <c r="AL24" s="1100"/>
      <c r="AM24" s="1100"/>
      <c r="AN24" s="1100"/>
      <c r="AO24" s="1100"/>
      <c r="AP24" s="1100"/>
      <c r="AQ24" s="1100"/>
      <c r="AR24" s="1100"/>
      <c r="AS24" s="1100"/>
      <c r="AT24" s="1100"/>
      <c r="AU24" s="1100"/>
      <c r="AV24" s="1100"/>
      <c r="AW24" s="1100"/>
      <c r="AX24" s="1100"/>
      <c r="AY24" s="1100"/>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9" t="s">
        <v>379</v>
      </c>
      <c r="B25" s="1099"/>
      <c r="C25" s="1099"/>
      <c r="D25" s="1099"/>
      <c r="E25" s="1099"/>
      <c r="F25" s="1099"/>
      <c r="G25" s="1099"/>
      <c r="H25" s="1099"/>
      <c r="I25" s="1099"/>
      <c r="J25" s="1099"/>
      <c r="K25" s="1099"/>
      <c r="L25" s="1099"/>
      <c r="M25" s="1099"/>
      <c r="N25" s="1099"/>
      <c r="O25" s="1099"/>
      <c r="P25" s="1099"/>
      <c r="Q25" s="1099"/>
      <c r="R25" s="1099"/>
      <c r="S25" s="1099"/>
      <c r="T25" s="1099"/>
      <c r="U25" s="1099"/>
      <c r="V25" s="1099"/>
      <c r="W25" s="1099"/>
      <c r="X25" s="1099"/>
      <c r="Y25" s="1099"/>
      <c r="Z25" s="1099"/>
      <c r="AA25" s="1099"/>
      <c r="AB25" s="1099"/>
      <c r="AC25" s="1099"/>
      <c r="AD25" s="1099"/>
      <c r="AE25" s="1099"/>
      <c r="AF25" s="1099"/>
      <c r="AG25" s="1099"/>
      <c r="AH25" s="1099"/>
      <c r="AI25" s="1099"/>
      <c r="AJ25" s="1099"/>
      <c r="AK25" s="1099"/>
      <c r="AL25" s="1099"/>
      <c r="AM25" s="1099"/>
      <c r="AN25" s="1099"/>
      <c r="AO25" s="1099"/>
      <c r="AP25" s="1099"/>
      <c r="AQ25" s="1099"/>
      <c r="AR25" s="1099"/>
      <c r="AS25" s="1099"/>
      <c r="AT25" s="1099"/>
      <c r="AU25" s="1099"/>
      <c r="AV25" s="1099"/>
      <c r="AW25" s="1099"/>
      <c r="AX25" s="1099"/>
      <c r="AY25" s="1099"/>
      <c r="AZ25" s="1099"/>
      <c r="BA25" s="1099"/>
      <c r="BB25" s="1099"/>
      <c r="BC25" s="1099"/>
      <c r="BD25" s="1099"/>
      <c r="BE25" s="1099"/>
      <c r="BF25" s="1099"/>
      <c r="BG25" s="1099"/>
      <c r="BH25" s="1099"/>
      <c r="BI25" s="1099"/>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5" t="s">
        <v>383</v>
      </c>
      <c r="AG26" s="1044"/>
      <c r="AH26" s="1044"/>
      <c r="AI26" s="1044"/>
      <c r="AJ26" s="1096"/>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7"/>
      <c r="AG27" s="1047"/>
      <c r="AH27" s="1047"/>
      <c r="AI27" s="1047"/>
      <c r="AJ27" s="1098"/>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7" t="s">
        <v>388</v>
      </c>
      <c r="C28" s="1088"/>
      <c r="D28" s="1088"/>
      <c r="E28" s="1088"/>
      <c r="F28" s="1088"/>
      <c r="G28" s="1088"/>
      <c r="H28" s="1088"/>
      <c r="I28" s="1088"/>
      <c r="J28" s="1088"/>
      <c r="K28" s="1088"/>
      <c r="L28" s="1088"/>
      <c r="M28" s="1088"/>
      <c r="N28" s="1088"/>
      <c r="O28" s="1088"/>
      <c r="P28" s="1089"/>
      <c r="Q28" s="1090">
        <v>266</v>
      </c>
      <c r="R28" s="1091"/>
      <c r="S28" s="1091"/>
      <c r="T28" s="1091"/>
      <c r="U28" s="1091"/>
      <c r="V28" s="1091">
        <v>266</v>
      </c>
      <c r="W28" s="1091"/>
      <c r="X28" s="1091"/>
      <c r="Y28" s="1091"/>
      <c r="Z28" s="1091"/>
      <c r="AA28" s="1091">
        <v>0</v>
      </c>
      <c r="AB28" s="1091"/>
      <c r="AC28" s="1091"/>
      <c r="AD28" s="1091"/>
      <c r="AE28" s="1092"/>
      <c r="AF28" s="1093" t="s">
        <v>122</v>
      </c>
      <c r="AG28" s="1091"/>
      <c r="AH28" s="1091"/>
      <c r="AI28" s="1091"/>
      <c r="AJ28" s="1094"/>
      <c r="AK28" s="1082">
        <v>26</v>
      </c>
      <c r="AL28" s="1083"/>
      <c r="AM28" s="1083"/>
      <c r="AN28" s="1083"/>
      <c r="AO28" s="1083"/>
      <c r="AP28" s="1083" t="s">
        <v>550</v>
      </c>
      <c r="AQ28" s="1083"/>
      <c r="AR28" s="1083"/>
      <c r="AS28" s="1083"/>
      <c r="AT28" s="1083"/>
      <c r="AU28" s="1083" t="s">
        <v>550</v>
      </c>
      <c r="AV28" s="1083"/>
      <c r="AW28" s="1083"/>
      <c r="AX28" s="1083"/>
      <c r="AY28" s="1083"/>
      <c r="AZ28" s="1084" t="s">
        <v>550</v>
      </c>
      <c r="BA28" s="1084"/>
      <c r="BB28" s="1084"/>
      <c r="BC28" s="1084"/>
      <c r="BD28" s="1084"/>
      <c r="BE28" s="1085"/>
      <c r="BF28" s="1085"/>
      <c r="BG28" s="1085"/>
      <c r="BH28" s="1085"/>
      <c r="BI28" s="1086"/>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103</v>
      </c>
      <c r="R29" s="1075"/>
      <c r="S29" s="1075"/>
      <c r="T29" s="1075"/>
      <c r="U29" s="1075"/>
      <c r="V29" s="1075">
        <v>103</v>
      </c>
      <c r="W29" s="1075"/>
      <c r="X29" s="1075"/>
      <c r="Y29" s="1075"/>
      <c r="Z29" s="1075"/>
      <c r="AA29" s="1075">
        <v>0</v>
      </c>
      <c r="AB29" s="1075"/>
      <c r="AC29" s="1075"/>
      <c r="AD29" s="1075"/>
      <c r="AE29" s="1076"/>
      <c r="AF29" s="1071" t="s">
        <v>122</v>
      </c>
      <c r="AG29" s="1072"/>
      <c r="AH29" s="1072"/>
      <c r="AI29" s="1072"/>
      <c r="AJ29" s="1073"/>
      <c r="AK29" s="1016">
        <v>59</v>
      </c>
      <c r="AL29" s="1007"/>
      <c r="AM29" s="1007"/>
      <c r="AN29" s="1007"/>
      <c r="AO29" s="1007"/>
      <c r="AP29" s="1007" t="s">
        <v>550</v>
      </c>
      <c r="AQ29" s="1007"/>
      <c r="AR29" s="1007"/>
      <c r="AS29" s="1007"/>
      <c r="AT29" s="1007"/>
      <c r="AU29" s="1007" t="s">
        <v>550</v>
      </c>
      <c r="AV29" s="1007"/>
      <c r="AW29" s="1007"/>
      <c r="AX29" s="1007"/>
      <c r="AY29" s="1007"/>
      <c r="AZ29" s="1077" t="s">
        <v>550</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527</v>
      </c>
      <c r="R30" s="1075"/>
      <c r="S30" s="1075"/>
      <c r="T30" s="1075"/>
      <c r="U30" s="1075"/>
      <c r="V30" s="1075">
        <v>496</v>
      </c>
      <c r="W30" s="1075"/>
      <c r="X30" s="1075"/>
      <c r="Y30" s="1075"/>
      <c r="Z30" s="1075"/>
      <c r="AA30" s="1075">
        <v>31</v>
      </c>
      <c r="AB30" s="1075"/>
      <c r="AC30" s="1075"/>
      <c r="AD30" s="1075"/>
      <c r="AE30" s="1076"/>
      <c r="AF30" s="1071">
        <v>31</v>
      </c>
      <c r="AG30" s="1072"/>
      <c r="AH30" s="1072"/>
      <c r="AI30" s="1072"/>
      <c r="AJ30" s="1073"/>
      <c r="AK30" s="1016">
        <v>86</v>
      </c>
      <c r="AL30" s="1007"/>
      <c r="AM30" s="1007"/>
      <c r="AN30" s="1007"/>
      <c r="AO30" s="1007"/>
      <c r="AP30" s="1007" t="s">
        <v>550</v>
      </c>
      <c r="AQ30" s="1007"/>
      <c r="AR30" s="1007"/>
      <c r="AS30" s="1007"/>
      <c r="AT30" s="1007"/>
      <c r="AU30" s="1007" t="s">
        <v>550</v>
      </c>
      <c r="AV30" s="1007"/>
      <c r="AW30" s="1007"/>
      <c r="AX30" s="1007"/>
      <c r="AY30" s="1007"/>
      <c r="AZ30" s="1077" t="s">
        <v>550</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41</v>
      </c>
      <c r="R31" s="1075"/>
      <c r="S31" s="1075"/>
      <c r="T31" s="1075"/>
      <c r="U31" s="1075"/>
      <c r="V31" s="1075">
        <v>40</v>
      </c>
      <c r="W31" s="1075"/>
      <c r="X31" s="1075"/>
      <c r="Y31" s="1075"/>
      <c r="Z31" s="1075"/>
      <c r="AA31" s="1075">
        <v>1</v>
      </c>
      <c r="AB31" s="1075"/>
      <c r="AC31" s="1075"/>
      <c r="AD31" s="1075"/>
      <c r="AE31" s="1076"/>
      <c r="AF31" s="1071">
        <v>1</v>
      </c>
      <c r="AG31" s="1072"/>
      <c r="AH31" s="1072"/>
      <c r="AI31" s="1072"/>
      <c r="AJ31" s="1073"/>
      <c r="AK31" s="1078">
        <v>14</v>
      </c>
      <c r="AL31" s="1015"/>
      <c r="AM31" s="1015"/>
      <c r="AN31" s="1015"/>
      <c r="AO31" s="1016"/>
      <c r="AP31" s="1007" t="s">
        <v>550</v>
      </c>
      <c r="AQ31" s="1007"/>
      <c r="AR31" s="1007"/>
      <c r="AS31" s="1007"/>
      <c r="AT31" s="1007"/>
      <c r="AU31" s="1007" t="s">
        <v>550</v>
      </c>
      <c r="AV31" s="1007"/>
      <c r="AW31" s="1007"/>
      <c r="AX31" s="1007"/>
      <c r="AY31" s="1007"/>
      <c r="AZ31" s="1079" t="s">
        <v>550</v>
      </c>
      <c r="BA31" s="1080"/>
      <c r="BB31" s="1080"/>
      <c r="BC31" s="1080"/>
      <c r="BD31" s="1081"/>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392</v>
      </c>
      <c r="C32" s="1067"/>
      <c r="D32" s="1067"/>
      <c r="E32" s="1067"/>
      <c r="F32" s="1067"/>
      <c r="G32" s="1067"/>
      <c r="H32" s="1067"/>
      <c r="I32" s="1067"/>
      <c r="J32" s="1067"/>
      <c r="K32" s="1067"/>
      <c r="L32" s="1067"/>
      <c r="M32" s="1067"/>
      <c r="N32" s="1067"/>
      <c r="O32" s="1067"/>
      <c r="P32" s="1068"/>
      <c r="Q32" s="1074">
        <v>355</v>
      </c>
      <c r="R32" s="1075"/>
      <c r="S32" s="1075"/>
      <c r="T32" s="1075"/>
      <c r="U32" s="1075"/>
      <c r="V32" s="1075">
        <v>451</v>
      </c>
      <c r="W32" s="1075"/>
      <c r="X32" s="1075"/>
      <c r="Y32" s="1075"/>
      <c r="Z32" s="1075"/>
      <c r="AA32" s="1075">
        <v>-95</v>
      </c>
      <c r="AB32" s="1075"/>
      <c r="AC32" s="1075"/>
      <c r="AD32" s="1075"/>
      <c r="AE32" s="1076"/>
      <c r="AF32" s="1071">
        <v>16</v>
      </c>
      <c r="AG32" s="1072"/>
      <c r="AH32" s="1072"/>
      <c r="AI32" s="1072"/>
      <c r="AJ32" s="1073"/>
      <c r="AK32" s="1016">
        <v>49</v>
      </c>
      <c r="AL32" s="1007"/>
      <c r="AM32" s="1007"/>
      <c r="AN32" s="1007"/>
      <c r="AO32" s="1007"/>
      <c r="AP32" s="1007">
        <v>508</v>
      </c>
      <c r="AQ32" s="1007"/>
      <c r="AR32" s="1007"/>
      <c r="AS32" s="1007"/>
      <c r="AT32" s="1007"/>
      <c r="AU32" s="1007">
        <v>408</v>
      </c>
      <c r="AV32" s="1007"/>
      <c r="AW32" s="1007"/>
      <c r="AX32" s="1007"/>
      <c r="AY32" s="1007"/>
      <c r="AZ32" s="1077" t="s">
        <v>550</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394</v>
      </c>
      <c r="C33" s="1067"/>
      <c r="D33" s="1067"/>
      <c r="E33" s="1067"/>
      <c r="F33" s="1067"/>
      <c r="G33" s="1067"/>
      <c r="H33" s="1067"/>
      <c r="I33" s="1067"/>
      <c r="J33" s="1067"/>
      <c r="K33" s="1067"/>
      <c r="L33" s="1067"/>
      <c r="M33" s="1067"/>
      <c r="N33" s="1067"/>
      <c r="O33" s="1067"/>
      <c r="P33" s="1068"/>
      <c r="Q33" s="1074">
        <v>497</v>
      </c>
      <c r="R33" s="1075"/>
      <c r="S33" s="1075"/>
      <c r="T33" s="1075"/>
      <c r="U33" s="1075"/>
      <c r="V33" s="1075">
        <v>523</v>
      </c>
      <c r="W33" s="1075"/>
      <c r="X33" s="1075"/>
      <c r="Y33" s="1075"/>
      <c r="Z33" s="1075"/>
      <c r="AA33" s="1075">
        <v>-27</v>
      </c>
      <c r="AB33" s="1075"/>
      <c r="AC33" s="1075"/>
      <c r="AD33" s="1075"/>
      <c r="AE33" s="1076"/>
      <c r="AF33" s="1071">
        <v>13</v>
      </c>
      <c r="AG33" s="1072"/>
      <c r="AH33" s="1072"/>
      <c r="AI33" s="1072"/>
      <c r="AJ33" s="1073"/>
      <c r="AK33" s="1016">
        <v>28</v>
      </c>
      <c r="AL33" s="1007"/>
      <c r="AM33" s="1007"/>
      <c r="AN33" s="1007"/>
      <c r="AO33" s="1007"/>
      <c r="AP33" s="1007">
        <v>137</v>
      </c>
      <c r="AQ33" s="1007"/>
      <c r="AR33" s="1007"/>
      <c r="AS33" s="1007"/>
      <c r="AT33" s="1007"/>
      <c r="AU33" s="1007">
        <v>133</v>
      </c>
      <c r="AV33" s="1007"/>
      <c r="AW33" s="1007"/>
      <c r="AX33" s="1007"/>
      <c r="AY33" s="1007"/>
      <c r="AZ33" s="1077" t="s">
        <v>550</v>
      </c>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143</v>
      </c>
      <c r="C34" s="1067"/>
      <c r="D34" s="1067"/>
      <c r="E34" s="1067"/>
      <c r="F34" s="1067"/>
      <c r="G34" s="1067"/>
      <c r="H34" s="1067"/>
      <c r="I34" s="1067"/>
      <c r="J34" s="1067"/>
      <c r="K34" s="1067"/>
      <c r="L34" s="1067"/>
      <c r="M34" s="1067"/>
      <c r="N34" s="1067"/>
      <c r="O34" s="1067"/>
      <c r="P34" s="1068"/>
      <c r="Q34" s="1074">
        <v>1156</v>
      </c>
      <c r="R34" s="1075"/>
      <c r="S34" s="1075"/>
      <c r="T34" s="1075"/>
      <c r="U34" s="1075"/>
      <c r="V34" s="1075">
        <v>1247</v>
      </c>
      <c r="W34" s="1075"/>
      <c r="X34" s="1075"/>
      <c r="Y34" s="1075"/>
      <c r="Z34" s="1075"/>
      <c r="AA34" s="1075">
        <v>-91</v>
      </c>
      <c r="AB34" s="1075"/>
      <c r="AC34" s="1075"/>
      <c r="AD34" s="1075"/>
      <c r="AE34" s="1076"/>
      <c r="AF34" s="1071">
        <v>-1</v>
      </c>
      <c r="AG34" s="1072"/>
      <c r="AH34" s="1072"/>
      <c r="AI34" s="1072"/>
      <c r="AJ34" s="1073"/>
      <c r="AK34" s="1016">
        <v>33</v>
      </c>
      <c r="AL34" s="1007"/>
      <c r="AM34" s="1007"/>
      <c r="AN34" s="1007"/>
      <c r="AO34" s="1007"/>
      <c r="AP34" s="1007">
        <v>111</v>
      </c>
      <c r="AQ34" s="1007"/>
      <c r="AR34" s="1007"/>
      <c r="AS34" s="1007"/>
      <c r="AT34" s="1007"/>
      <c r="AU34" s="1007">
        <v>103</v>
      </c>
      <c r="AV34" s="1007"/>
      <c r="AW34" s="1007"/>
      <c r="AX34" s="1007"/>
      <c r="AY34" s="1007"/>
      <c r="AZ34" s="1077">
        <v>8.5</v>
      </c>
      <c r="BA34" s="1077"/>
      <c r="BB34" s="1077"/>
      <c r="BC34" s="1077"/>
      <c r="BD34" s="1077"/>
      <c r="BE34" s="1008" t="s">
        <v>393</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60</v>
      </c>
      <c r="AG63" s="995"/>
      <c r="AH63" s="995"/>
      <c r="AI63" s="995"/>
      <c r="AJ63" s="1058"/>
      <c r="AK63" s="1059"/>
      <c r="AL63" s="999"/>
      <c r="AM63" s="999"/>
      <c r="AN63" s="999"/>
      <c r="AO63" s="999"/>
      <c r="AP63" s="995">
        <v>756</v>
      </c>
      <c r="AQ63" s="995"/>
      <c r="AR63" s="995"/>
      <c r="AS63" s="995"/>
      <c r="AT63" s="995"/>
      <c r="AU63" s="995">
        <v>644</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551</v>
      </c>
      <c r="C68" s="1022"/>
      <c r="D68" s="1022"/>
      <c r="E68" s="1022"/>
      <c r="F68" s="1022"/>
      <c r="G68" s="1022"/>
      <c r="H68" s="1022"/>
      <c r="I68" s="1022"/>
      <c r="J68" s="1022"/>
      <c r="K68" s="1022"/>
      <c r="L68" s="1022"/>
      <c r="M68" s="1022"/>
      <c r="N68" s="1022"/>
      <c r="O68" s="1022"/>
      <c r="P68" s="1023"/>
      <c r="Q68" s="1024">
        <v>7342</v>
      </c>
      <c r="R68" s="1018"/>
      <c r="S68" s="1018"/>
      <c r="T68" s="1018"/>
      <c r="U68" s="1018"/>
      <c r="V68" s="1018">
        <v>7213</v>
      </c>
      <c r="W68" s="1018"/>
      <c r="X68" s="1018"/>
      <c r="Y68" s="1018"/>
      <c r="Z68" s="1018"/>
      <c r="AA68" s="1018">
        <v>129</v>
      </c>
      <c r="AB68" s="1018"/>
      <c r="AC68" s="1018"/>
      <c r="AD68" s="1018"/>
      <c r="AE68" s="1018"/>
      <c r="AF68" s="1018">
        <v>129</v>
      </c>
      <c r="AG68" s="1018"/>
      <c r="AH68" s="1018"/>
      <c r="AI68" s="1018"/>
      <c r="AJ68" s="1018"/>
      <c r="AK68" s="1018">
        <v>2723</v>
      </c>
      <c r="AL68" s="1018"/>
      <c r="AM68" s="1018"/>
      <c r="AN68" s="1018"/>
      <c r="AO68" s="1018"/>
      <c r="AP68" s="1018" t="s">
        <v>552</v>
      </c>
      <c r="AQ68" s="1018"/>
      <c r="AR68" s="1018"/>
      <c r="AS68" s="1018"/>
      <c r="AT68" s="1018"/>
      <c r="AU68" s="1018" t="s">
        <v>552</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553</v>
      </c>
      <c r="C69" s="1011"/>
      <c r="D69" s="1011"/>
      <c r="E69" s="1011"/>
      <c r="F69" s="1011"/>
      <c r="G69" s="1011"/>
      <c r="H69" s="1011"/>
      <c r="I69" s="1011"/>
      <c r="J69" s="1011"/>
      <c r="K69" s="1011"/>
      <c r="L69" s="1011"/>
      <c r="M69" s="1011"/>
      <c r="N69" s="1011"/>
      <c r="O69" s="1011"/>
      <c r="P69" s="1012"/>
      <c r="Q69" s="1013">
        <v>75</v>
      </c>
      <c r="R69" s="1007"/>
      <c r="S69" s="1007"/>
      <c r="T69" s="1007"/>
      <c r="U69" s="1007"/>
      <c r="V69" s="1007">
        <v>71</v>
      </c>
      <c r="W69" s="1007"/>
      <c r="X69" s="1007"/>
      <c r="Y69" s="1007"/>
      <c r="Z69" s="1007"/>
      <c r="AA69" s="1007">
        <v>4</v>
      </c>
      <c r="AB69" s="1007"/>
      <c r="AC69" s="1007"/>
      <c r="AD69" s="1007"/>
      <c r="AE69" s="1007"/>
      <c r="AF69" s="1007">
        <v>4</v>
      </c>
      <c r="AG69" s="1007"/>
      <c r="AH69" s="1007"/>
      <c r="AI69" s="1007"/>
      <c r="AJ69" s="1007"/>
      <c r="AK69" s="1007">
        <v>5</v>
      </c>
      <c r="AL69" s="1007"/>
      <c r="AM69" s="1007"/>
      <c r="AN69" s="1007"/>
      <c r="AO69" s="1007"/>
      <c r="AP69" s="1007" t="s">
        <v>552</v>
      </c>
      <c r="AQ69" s="1007"/>
      <c r="AR69" s="1007"/>
      <c r="AS69" s="1007"/>
      <c r="AT69" s="1007"/>
      <c r="AU69" s="1007" t="s">
        <v>552</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554</v>
      </c>
      <c r="C70" s="1011"/>
      <c r="D70" s="1011"/>
      <c r="E70" s="1011"/>
      <c r="F70" s="1011"/>
      <c r="G70" s="1011"/>
      <c r="H70" s="1011"/>
      <c r="I70" s="1011"/>
      <c r="J70" s="1011"/>
      <c r="K70" s="1011"/>
      <c r="L70" s="1011"/>
      <c r="M70" s="1011"/>
      <c r="N70" s="1011"/>
      <c r="O70" s="1011"/>
      <c r="P70" s="1012"/>
      <c r="Q70" s="1013">
        <v>117</v>
      </c>
      <c r="R70" s="1007"/>
      <c r="S70" s="1007"/>
      <c r="T70" s="1007"/>
      <c r="U70" s="1007"/>
      <c r="V70" s="1007">
        <v>94</v>
      </c>
      <c r="W70" s="1007"/>
      <c r="X70" s="1007"/>
      <c r="Y70" s="1007"/>
      <c r="Z70" s="1007"/>
      <c r="AA70" s="1007">
        <v>23</v>
      </c>
      <c r="AB70" s="1007"/>
      <c r="AC70" s="1007"/>
      <c r="AD70" s="1007"/>
      <c r="AE70" s="1007"/>
      <c r="AF70" s="1007">
        <v>23</v>
      </c>
      <c r="AG70" s="1007"/>
      <c r="AH70" s="1007"/>
      <c r="AI70" s="1007"/>
      <c r="AJ70" s="1007"/>
      <c r="AK70" s="1007" t="s">
        <v>552</v>
      </c>
      <c r="AL70" s="1007"/>
      <c r="AM70" s="1007"/>
      <c r="AN70" s="1007"/>
      <c r="AO70" s="1007"/>
      <c r="AP70" s="1007" t="s">
        <v>552</v>
      </c>
      <c r="AQ70" s="1007"/>
      <c r="AR70" s="1007"/>
      <c r="AS70" s="1007"/>
      <c r="AT70" s="1007"/>
      <c r="AU70" s="1007" t="s">
        <v>552</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555</v>
      </c>
      <c r="C71" s="1011"/>
      <c r="D71" s="1011"/>
      <c r="E71" s="1011"/>
      <c r="F71" s="1011"/>
      <c r="G71" s="1011"/>
      <c r="H71" s="1011"/>
      <c r="I71" s="1011"/>
      <c r="J71" s="1011"/>
      <c r="K71" s="1011"/>
      <c r="L71" s="1011"/>
      <c r="M71" s="1011"/>
      <c r="N71" s="1011"/>
      <c r="O71" s="1011"/>
      <c r="P71" s="1012"/>
      <c r="Q71" s="1013">
        <v>800</v>
      </c>
      <c r="R71" s="1007"/>
      <c r="S71" s="1007"/>
      <c r="T71" s="1007"/>
      <c r="U71" s="1007"/>
      <c r="V71" s="1007">
        <v>761</v>
      </c>
      <c r="W71" s="1007"/>
      <c r="X71" s="1007"/>
      <c r="Y71" s="1007"/>
      <c r="Z71" s="1007"/>
      <c r="AA71" s="1007">
        <v>39</v>
      </c>
      <c r="AB71" s="1007"/>
      <c r="AC71" s="1007"/>
      <c r="AD71" s="1007"/>
      <c r="AE71" s="1007"/>
      <c r="AF71" s="1007">
        <v>39</v>
      </c>
      <c r="AG71" s="1007"/>
      <c r="AH71" s="1007"/>
      <c r="AI71" s="1007"/>
      <c r="AJ71" s="1007"/>
      <c r="AK71" s="1007" t="s">
        <v>552</v>
      </c>
      <c r="AL71" s="1007"/>
      <c r="AM71" s="1007"/>
      <c r="AN71" s="1007"/>
      <c r="AO71" s="1007"/>
      <c r="AP71" s="1007" t="s">
        <v>552</v>
      </c>
      <c r="AQ71" s="1007"/>
      <c r="AR71" s="1007"/>
      <c r="AS71" s="1007"/>
      <c r="AT71" s="1007"/>
      <c r="AU71" s="1007" t="s">
        <v>552</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556</v>
      </c>
      <c r="C72" s="1011"/>
      <c r="D72" s="1011"/>
      <c r="E72" s="1011"/>
      <c r="F72" s="1011"/>
      <c r="G72" s="1011"/>
      <c r="H72" s="1011"/>
      <c r="I72" s="1011"/>
      <c r="J72" s="1011"/>
      <c r="K72" s="1011"/>
      <c r="L72" s="1011"/>
      <c r="M72" s="1011"/>
      <c r="N72" s="1011"/>
      <c r="O72" s="1011"/>
      <c r="P72" s="1012"/>
      <c r="Q72" s="1013">
        <v>156266</v>
      </c>
      <c r="R72" s="1007"/>
      <c r="S72" s="1007"/>
      <c r="T72" s="1007"/>
      <c r="U72" s="1007"/>
      <c r="V72" s="1007">
        <v>153668</v>
      </c>
      <c r="W72" s="1007"/>
      <c r="X72" s="1007"/>
      <c r="Y72" s="1007"/>
      <c r="Z72" s="1007"/>
      <c r="AA72" s="1007">
        <v>2598</v>
      </c>
      <c r="AB72" s="1007"/>
      <c r="AC72" s="1007"/>
      <c r="AD72" s="1007"/>
      <c r="AE72" s="1007"/>
      <c r="AF72" s="1007">
        <v>2598</v>
      </c>
      <c r="AG72" s="1007"/>
      <c r="AH72" s="1007"/>
      <c r="AI72" s="1007"/>
      <c r="AJ72" s="1007"/>
      <c r="AK72" s="1007">
        <v>1803</v>
      </c>
      <c r="AL72" s="1007"/>
      <c r="AM72" s="1007"/>
      <c r="AN72" s="1007"/>
      <c r="AO72" s="1007"/>
      <c r="AP72" s="1007" t="s">
        <v>552</v>
      </c>
      <c r="AQ72" s="1007"/>
      <c r="AR72" s="1007"/>
      <c r="AS72" s="1007"/>
      <c r="AT72" s="1007"/>
      <c r="AU72" s="1007" t="s">
        <v>552</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557</v>
      </c>
      <c r="C73" s="1011"/>
      <c r="D73" s="1011"/>
      <c r="E73" s="1011"/>
      <c r="F73" s="1011"/>
      <c r="G73" s="1011"/>
      <c r="H73" s="1011"/>
      <c r="I73" s="1011"/>
      <c r="J73" s="1011"/>
      <c r="K73" s="1011"/>
      <c r="L73" s="1011"/>
      <c r="M73" s="1011"/>
      <c r="N73" s="1011"/>
      <c r="O73" s="1011"/>
      <c r="P73" s="1012"/>
      <c r="Q73" s="1013">
        <v>1101</v>
      </c>
      <c r="R73" s="1007"/>
      <c r="S73" s="1007"/>
      <c r="T73" s="1007"/>
      <c r="U73" s="1007"/>
      <c r="V73" s="1007">
        <v>1095</v>
      </c>
      <c r="W73" s="1007"/>
      <c r="X73" s="1007"/>
      <c r="Y73" s="1007"/>
      <c r="Z73" s="1007"/>
      <c r="AA73" s="1007">
        <v>6</v>
      </c>
      <c r="AB73" s="1007"/>
      <c r="AC73" s="1007"/>
      <c r="AD73" s="1007"/>
      <c r="AE73" s="1007"/>
      <c r="AF73" s="1007">
        <v>6</v>
      </c>
      <c r="AG73" s="1007"/>
      <c r="AH73" s="1007"/>
      <c r="AI73" s="1007"/>
      <c r="AJ73" s="1007"/>
      <c r="AK73" s="1007" t="s">
        <v>552</v>
      </c>
      <c r="AL73" s="1007"/>
      <c r="AM73" s="1007"/>
      <c r="AN73" s="1007"/>
      <c r="AO73" s="1007"/>
      <c r="AP73" s="1007" t="s">
        <v>552</v>
      </c>
      <c r="AQ73" s="1007"/>
      <c r="AR73" s="1007"/>
      <c r="AS73" s="1007"/>
      <c r="AT73" s="1007"/>
      <c r="AU73" s="1007" t="s">
        <v>552</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558</v>
      </c>
      <c r="C74" s="1011"/>
      <c r="D74" s="1011"/>
      <c r="E74" s="1011"/>
      <c r="F74" s="1011"/>
      <c r="G74" s="1011"/>
      <c r="H74" s="1011"/>
      <c r="I74" s="1011"/>
      <c r="J74" s="1011"/>
      <c r="K74" s="1011"/>
      <c r="L74" s="1011"/>
      <c r="M74" s="1011"/>
      <c r="N74" s="1011"/>
      <c r="O74" s="1011"/>
      <c r="P74" s="1012"/>
      <c r="Q74" s="1013">
        <v>85</v>
      </c>
      <c r="R74" s="1007"/>
      <c r="S74" s="1007"/>
      <c r="T74" s="1007"/>
      <c r="U74" s="1007"/>
      <c r="V74" s="1007">
        <v>83</v>
      </c>
      <c r="W74" s="1007"/>
      <c r="X74" s="1007"/>
      <c r="Y74" s="1007"/>
      <c r="Z74" s="1007"/>
      <c r="AA74" s="1007">
        <v>2</v>
      </c>
      <c r="AB74" s="1007"/>
      <c r="AC74" s="1007"/>
      <c r="AD74" s="1007"/>
      <c r="AE74" s="1007"/>
      <c r="AF74" s="1007">
        <v>2</v>
      </c>
      <c r="AG74" s="1007"/>
      <c r="AH74" s="1007"/>
      <c r="AI74" s="1007"/>
      <c r="AJ74" s="1007"/>
      <c r="AK74" s="1007">
        <v>4</v>
      </c>
      <c r="AL74" s="1007"/>
      <c r="AM74" s="1007"/>
      <c r="AN74" s="1007"/>
      <c r="AO74" s="1007"/>
      <c r="AP74" s="1007" t="s">
        <v>552</v>
      </c>
      <c r="AQ74" s="1007"/>
      <c r="AR74" s="1007"/>
      <c r="AS74" s="1007"/>
      <c r="AT74" s="1007"/>
      <c r="AU74" s="1007" t="s">
        <v>552</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2801</v>
      </c>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45</v>
      </c>
      <c r="CS102" s="989"/>
      <c r="CT102" s="989"/>
      <c r="CU102" s="989"/>
      <c r="CV102" s="990"/>
      <c r="CW102" s="988">
        <v>0</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295</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295</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295</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292081</v>
      </c>
      <c r="AB110" s="925"/>
      <c r="AC110" s="925"/>
      <c r="AD110" s="925"/>
      <c r="AE110" s="926"/>
      <c r="AF110" s="927">
        <v>292121</v>
      </c>
      <c r="AG110" s="925"/>
      <c r="AH110" s="925"/>
      <c r="AI110" s="925"/>
      <c r="AJ110" s="926"/>
      <c r="AK110" s="927">
        <v>282098</v>
      </c>
      <c r="AL110" s="925"/>
      <c r="AM110" s="925"/>
      <c r="AN110" s="925"/>
      <c r="AO110" s="926"/>
      <c r="AP110" s="928">
        <v>16.8</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2123102</v>
      </c>
      <c r="BR110" s="878"/>
      <c r="BS110" s="878"/>
      <c r="BT110" s="878"/>
      <c r="BU110" s="878"/>
      <c r="BV110" s="878">
        <v>2479335</v>
      </c>
      <c r="BW110" s="878"/>
      <c r="BX110" s="878"/>
      <c r="BY110" s="878"/>
      <c r="BZ110" s="878"/>
      <c r="CA110" s="878">
        <v>2437667</v>
      </c>
      <c r="CB110" s="878"/>
      <c r="CC110" s="878"/>
      <c r="CD110" s="878"/>
      <c r="CE110" s="878"/>
      <c r="CF110" s="902">
        <v>144.69999999999999</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684209</v>
      </c>
      <c r="BR112" s="853"/>
      <c r="BS112" s="853"/>
      <c r="BT112" s="853"/>
      <c r="BU112" s="853"/>
      <c r="BV112" s="853">
        <v>722544</v>
      </c>
      <c r="BW112" s="853"/>
      <c r="BX112" s="853"/>
      <c r="BY112" s="853"/>
      <c r="BZ112" s="853"/>
      <c r="CA112" s="853">
        <v>644381</v>
      </c>
      <c r="CB112" s="853"/>
      <c r="CC112" s="853"/>
      <c r="CD112" s="853"/>
      <c r="CE112" s="853"/>
      <c r="CF112" s="911">
        <v>38.299999999999997</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95268</v>
      </c>
      <c r="AB113" s="955"/>
      <c r="AC113" s="955"/>
      <c r="AD113" s="955"/>
      <c r="AE113" s="956"/>
      <c r="AF113" s="957">
        <v>92172</v>
      </c>
      <c r="AG113" s="955"/>
      <c r="AH113" s="955"/>
      <c r="AI113" s="955"/>
      <c r="AJ113" s="956"/>
      <c r="AK113" s="957">
        <v>86636</v>
      </c>
      <c r="AL113" s="955"/>
      <c r="AM113" s="955"/>
      <c r="AN113" s="955"/>
      <c r="AO113" s="956"/>
      <c r="AP113" s="958">
        <v>5.0999999999999996</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271968</v>
      </c>
      <c r="BR114" s="853"/>
      <c r="BS114" s="853"/>
      <c r="BT114" s="853"/>
      <c r="BU114" s="853"/>
      <c r="BV114" s="853">
        <v>337028</v>
      </c>
      <c r="BW114" s="853"/>
      <c r="BX114" s="853"/>
      <c r="BY114" s="853"/>
      <c r="BZ114" s="853"/>
      <c r="CA114" s="853">
        <v>324780</v>
      </c>
      <c r="CB114" s="853"/>
      <c r="CC114" s="853"/>
      <c r="CD114" s="853"/>
      <c r="CE114" s="853"/>
      <c r="CF114" s="911">
        <v>19.3</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387349</v>
      </c>
      <c r="AB117" s="939"/>
      <c r="AC117" s="939"/>
      <c r="AD117" s="939"/>
      <c r="AE117" s="940"/>
      <c r="AF117" s="941">
        <v>384293</v>
      </c>
      <c r="AG117" s="939"/>
      <c r="AH117" s="939"/>
      <c r="AI117" s="939"/>
      <c r="AJ117" s="940"/>
      <c r="AK117" s="941">
        <v>368734</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295</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441</v>
      </c>
      <c r="BP119" s="914"/>
      <c r="BQ119" s="915">
        <v>3079279</v>
      </c>
      <c r="BR119" s="881"/>
      <c r="BS119" s="881"/>
      <c r="BT119" s="881"/>
      <c r="BU119" s="881"/>
      <c r="BV119" s="881">
        <v>3538907</v>
      </c>
      <c r="BW119" s="881"/>
      <c r="BX119" s="881"/>
      <c r="BY119" s="881"/>
      <c r="BZ119" s="881"/>
      <c r="CA119" s="881">
        <v>3406828</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4974625</v>
      </c>
      <c r="BR120" s="878"/>
      <c r="BS120" s="878"/>
      <c r="BT120" s="878"/>
      <c r="BU120" s="878"/>
      <c r="BV120" s="878">
        <v>4972445</v>
      </c>
      <c r="BW120" s="878"/>
      <c r="BX120" s="878"/>
      <c r="BY120" s="878"/>
      <c r="BZ120" s="878"/>
      <c r="CA120" s="878">
        <v>4703243</v>
      </c>
      <c r="CB120" s="878"/>
      <c r="CC120" s="878"/>
      <c r="CD120" s="878"/>
      <c r="CE120" s="878"/>
      <c r="CF120" s="902">
        <v>279.3</v>
      </c>
      <c r="CG120" s="903"/>
      <c r="CH120" s="903"/>
      <c r="CI120" s="903"/>
      <c r="CJ120" s="903"/>
      <c r="CK120" s="904" t="s">
        <v>445</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439618</v>
      </c>
      <c r="DM120" s="878"/>
      <c r="DN120" s="878"/>
      <c r="DO120" s="878"/>
      <c r="DP120" s="878"/>
      <c r="DQ120" s="878">
        <v>407933</v>
      </c>
      <c r="DR120" s="878"/>
      <c r="DS120" s="878"/>
      <c r="DT120" s="878"/>
      <c r="DU120" s="878"/>
      <c r="DV120" s="879">
        <v>24.2</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v>152762</v>
      </c>
      <c r="DM121" s="853"/>
      <c r="DN121" s="853"/>
      <c r="DO121" s="853"/>
      <c r="DP121" s="853"/>
      <c r="DQ121" s="853">
        <v>133446</v>
      </c>
      <c r="DR121" s="853"/>
      <c r="DS121" s="853"/>
      <c r="DT121" s="853"/>
      <c r="DU121" s="853"/>
      <c r="DV121" s="830">
        <v>7.9</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1848666</v>
      </c>
      <c r="BR122" s="881"/>
      <c r="BS122" s="881"/>
      <c r="BT122" s="881"/>
      <c r="BU122" s="881"/>
      <c r="BV122" s="881">
        <v>2083868</v>
      </c>
      <c r="BW122" s="881"/>
      <c r="BX122" s="881"/>
      <c r="BY122" s="881"/>
      <c r="BZ122" s="881"/>
      <c r="CA122" s="881">
        <v>2008988</v>
      </c>
      <c r="CB122" s="881"/>
      <c r="CC122" s="881"/>
      <c r="CD122" s="881"/>
      <c r="CE122" s="881"/>
      <c r="CF122" s="882">
        <v>119.3</v>
      </c>
      <c r="CG122" s="883"/>
      <c r="CH122" s="883"/>
      <c r="CI122" s="883"/>
      <c r="CJ122" s="883"/>
      <c r="CK122" s="905"/>
      <c r="CL122" s="891"/>
      <c r="CM122" s="891"/>
      <c r="CN122" s="891"/>
      <c r="CO122" s="892"/>
      <c r="CP122" s="871" t="s">
        <v>143</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v>130164</v>
      </c>
      <c r="DM122" s="853"/>
      <c r="DN122" s="853"/>
      <c r="DO122" s="853"/>
      <c r="DP122" s="853"/>
      <c r="DQ122" s="853">
        <v>103002</v>
      </c>
      <c r="DR122" s="853"/>
      <c r="DS122" s="853"/>
      <c r="DT122" s="853"/>
      <c r="DU122" s="853"/>
      <c r="DV122" s="830">
        <v>6.1</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449</v>
      </c>
      <c r="BP123" s="914"/>
      <c r="BQ123" s="868">
        <v>6823291</v>
      </c>
      <c r="BR123" s="869"/>
      <c r="BS123" s="869"/>
      <c r="BT123" s="869"/>
      <c r="BU123" s="869"/>
      <c r="BV123" s="869">
        <v>7056313</v>
      </c>
      <c r="BW123" s="869"/>
      <c r="BX123" s="869"/>
      <c r="BY123" s="869"/>
      <c r="BZ123" s="869"/>
      <c r="CA123" s="869">
        <v>6712231</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684714</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38</v>
      </c>
      <c r="AB128" s="837"/>
      <c r="AC128" s="837"/>
      <c r="AD128" s="837"/>
      <c r="AE128" s="838"/>
      <c r="AF128" s="839">
        <v>38</v>
      </c>
      <c r="AG128" s="837"/>
      <c r="AH128" s="837"/>
      <c r="AI128" s="837"/>
      <c r="AJ128" s="838"/>
      <c r="AK128" s="839">
        <v>38</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1904909</v>
      </c>
      <c r="AB129" s="816"/>
      <c r="AC129" s="816"/>
      <c r="AD129" s="816"/>
      <c r="AE129" s="817"/>
      <c r="AF129" s="818">
        <v>1902954</v>
      </c>
      <c r="AG129" s="816"/>
      <c r="AH129" s="816"/>
      <c r="AI129" s="816"/>
      <c r="AJ129" s="817"/>
      <c r="AK129" s="818">
        <v>1924411</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256784</v>
      </c>
      <c r="AB130" s="816"/>
      <c r="AC130" s="816"/>
      <c r="AD130" s="816"/>
      <c r="AE130" s="817"/>
      <c r="AF130" s="818">
        <v>252017</v>
      </c>
      <c r="AG130" s="816"/>
      <c r="AH130" s="816"/>
      <c r="AI130" s="816"/>
      <c r="AJ130" s="817"/>
      <c r="AK130" s="818">
        <v>240307</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7.8</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1648125</v>
      </c>
      <c r="AB131" s="800"/>
      <c r="AC131" s="800"/>
      <c r="AD131" s="800"/>
      <c r="AE131" s="801"/>
      <c r="AF131" s="802">
        <v>1650937</v>
      </c>
      <c r="AG131" s="800"/>
      <c r="AH131" s="800"/>
      <c r="AI131" s="800"/>
      <c r="AJ131" s="801"/>
      <c r="AK131" s="802">
        <v>1684104</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7.9197269620000004</v>
      </c>
      <c r="AB132" s="781"/>
      <c r="AC132" s="781"/>
      <c r="AD132" s="781"/>
      <c r="AE132" s="782"/>
      <c r="AF132" s="783">
        <v>8.0098756039999994</v>
      </c>
      <c r="AG132" s="781"/>
      <c r="AH132" s="781"/>
      <c r="AI132" s="781"/>
      <c r="AJ132" s="782"/>
      <c r="AK132" s="783">
        <v>7.6235790659999996</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7.1</v>
      </c>
      <c r="AB133" s="760"/>
      <c r="AC133" s="760"/>
      <c r="AD133" s="760"/>
      <c r="AE133" s="761"/>
      <c r="AF133" s="759">
        <v>7.7</v>
      </c>
      <c r="AG133" s="760"/>
      <c r="AH133" s="760"/>
      <c r="AI133" s="760"/>
      <c r="AJ133" s="761"/>
      <c r="AK133" s="759">
        <v>7.8</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RY+/fpU93E6enzDGBLgeJoAamGXKexOubKkFW4Yo0aFNHGIrYvTGrf/eFg9wY1QolFEwTV/zEooqw5BE9KmVwA==" saltValue="hCqPa4iIjofWsS6tyZFeh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Cc0pNLuadqyPSFbLwfNFMtS5Jrn+1vrx50G57RDYS8NOcDybVHBKnPcQDyV+EE3XNnoaJf28XkQi/Em3grhB1g==" saltValue="dHOkOfm4qPt/3mu5ve3Y1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9Aug3zuEmdtVgmIZyKmvaS7FvlJVq+uOeYeJOUSEG4DVog49D0ovzRiQMLccC4B3sa7SvP/qWGzuaoXiFDYw==" saltValue="kYzL+avfnB6CAgIeiPu7e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8"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9"/>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70" t="s">
        <v>483</v>
      </c>
      <c r="AL9" s="1171"/>
      <c r="AM9" s="1171"/>
      <c r="AN9" s="1172"/>
      <c r="AO9" s="269">
        <v>555258</v>
      </c>
      <c r="AP9" s="269">
        <v>297088</v>
      </c>
      <c r="AQ9" s="270">
        <v>289558</v>
      </c>
      <c r="AR9" s="271">
        <v>2.6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70" t="s">
        <v>484</v>
      </c>
      <c r="AL10" s="1171"/>
      <c r="AM10" s="1171"/>
      <c r="AN10" s="1172"/>
      <c r="AO10" s="272">
        <v>574</v>
      </c>
      <c r="AP10" s="272">
        <v>307</v>
      </c>
      <c r="AQ10" s="273">
        <v>31838</v>
      </c>
      <c r="AR10" s="274">
        <v>-99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70" t="s">
        <v>485</v>
      </c>
      <c r="AL11" s="1171"/>
      <c r="AM11" s="1171"/>
      <c r="AN11" s="1172"/>
      <c r="AO11" s="272" t="s">
        <v>486</v>
      </c>
      <c r="AP11" s="272" t="s">
        <v>486</v>
      </c>
      <c r="AQ11" s="273">
        <v>5309</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70" t="s">
        <v>487</v>
      </c>
      <c r="AL12" s="1171"/>
      <c r="AM12" s="1171"/>
      <c r="AN12" s="1172"/>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70" t="s">
        <v>488</v>
      </c>
      <c r="AL13" s="1171"/>
      <c r="AM13" s="1171"/>
      <c r="AN13" s="1172"/>
      <c r="AO13" s="272">
        <v>48555</v>
      </c>
      <c r="AP13" s="272">
        <v>25979</v>
      </c>
      <c r="AQ13" s="273">
        <v>8195</v>
      </c>
      <c r="AR13" s="274">
        <v>217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70" t="s">
        <v>489</v>
      </c>
      <c r="AL14" s="1171"/>
      <c r="AM14" s="1171"/>
      <c r="AN14" s="1172"/>
      <c r="AO14" s="272">
        <v>18428</v>
      </c>
      <c r="AP14" s="272">
        <v>9860</v>
      </c>
      <c r="AQ14" s="273">
        <v>5752</v>
      </c>
      <c r="AR14" s="274">
        <v>71.400000000000006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3" t="s">
        <v>490</v>
      </c>
      <c r="AL15" s="1174"/>
      <c r="AM15" s="1174"/>
      <c r="AN15" s="1175"/>
      <c r="AO15" s="272">
        <v>-21757</v>
      </c>
      <c r="AP15" s="272">
        <v>-11641</v>
      </c>
      <c r="AQ15" s="273">
        <v>-17150</v>
      </c>
      <c r="AR15" s="274">
        <v>-32.1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3" t="s">
        <v>178</v>
      </c>
      <c r="AL16" s="1174"/>
      <c r="AM16" s="1174"/>
      <c r="AN16" s="1175"/>
      <c r="AO16" s="272">
        <v>601058</v>
      </c>
      <c r="AP16" s="272">
        <v>321593</v>
      </c>
      <c r="AQ16" s="273">
        <v>323504</v>
      </c>
      <c r="AR16" s="274">
        <v>-0.6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6" t="s">
        <v>495</v>
      </c>
      <c r="AL21" s="1177"/>
      <c r="AM21" s="1177"/>
      <c r="AN21" s="1178"/>
      <c r="AO21" s="285">
        <v>23.54</v>
      </c>
      <c r="AP21" s="286">
        <v>26.26</v>
      </c>
      <c r="AQ21" s="287">
        <v>-2.72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6" t="s">
        <v>496</v>
      </c>
      <c r="AL22" s="1177"/>
      <c r="AM22" s="1177"/>
      <c r="AN22" s="1178"/>
      <c r="AO22" s="290">
        <v>92.3</v>
      </c>
      <c r="AP22" s="291">
        <v>94.5</v>
      </c>
      <c r="AQ22" s="292">
        <v>-2.2000000000000002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9" t="s">
        <v>497</v>
      </c>
      <c r="B26" s="1169"/>
      <c r="C26" s="1169"/>
      <c r="D26" s="1169"/>
      <c r="E26" s="1169"/>
      <c r="F26" s="1169"/>
      <c r="G26" s="1169"/>
      <c r="H26" s="1169"/>
      <c r="I26" s="1169"/>
      <c r="J26" s="1169"/>
      <c r="K26" s="1169"/>
      <c r="L26" s="1169"/>
      <c r="M26" s="1169"/>
      <c r="N26" s="1169"/>
      <c r="O26" s="1169"/>
      <c r="P26" s="1169"/>
      <c r="Q26" s="1169"/>
      <c r="R26" s="1169"/>
      <c r="S26" s="1169"/>
      <c r="T26" s="1169"/>
      <c r="U26" s="1169"/>
      <c r="V26" s="1169"/>
      <c r="W26" s="1169"/>
      <c r="X26" s="1169"/>
      <c r="Y26" s="1169"/>
      <c r="Z26" s="1169"/>
      <c r="AA26" s="1169"/>
      <c r="AB26" s="1169"/>
      <c r="AC26" s="1169"/>
      <c r="AD26" s="1169"/>
      <c r="AE26" s="1169"/>
      <c r="AF26" s="1169"/>
      <c r="AG26" s="1169"/>
      <c r="AH26" s="1169"/>
      <c r="AI26" s="1169"/>
      <c r="AJ26" s="1169"/>
      <c r="AK26" s="1169"/>
      <c r="AL26" s="1169"/>
      <c r="AM26" s="1169"/>
      <c r="AN26" s="1169"/>
      <c r="AO26" s="1169"/>
      <c r="AP26" s="1169"/>
      <c r="AQ26" s="1169"/>
      <c r="AR26" s="1169"/>
      <c r="AS26" s="116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8"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9"/>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0" t="s">
        <v>500</v>
      </c>
      <c r="AL32" s="1161"/>
      <c r="AM32" s="1161"/>
      <c r="AN32" s="1162"/>
      <c r="AO32" s="300">
        <v>282098</v>
      </c>
      <c r="AP32" s="300">
        <v>150935</v>
      </c>
      <c r="AQ32" s="301">
        <v>167749</v>
      </c>
      <c r="AR32" s="302">
        <v>-10</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0" t="s">
        <v>501</v>
      </c>
      <c r="AL33" s="1161"/>
      <c r="AM33" s="1161"/>
      <c r="AN33" s="116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0" t="s">
        <v>502</v>
      </c>
      <c r="AL34" s="1161"/>
      <c r="AM34" s="1161"/>
      <c r="AN34" s="1162"/>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0" t="s">
        <v>503</v>
      </c>
      <c r="AL35" s="1161"/>
      <c r="AM35" s="1161"/>
      <c r="AN35" s="1162"/>
      <c r="AO35" s="300">
        <v>86636</v>
      </c>
      <c r="AP35" s="300">
        <v>46354</v>
      </c>
      <c r="AQ35" s="301">
        <v>32778</v>
      </c>
      <c r="AR35" s="302">
        <v>41.4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0" t="s">
        <v>504</v>
      </c>
      <c r="AL36" s="1161"/>
      <c r="AM36" s="1161"/>
      <c r="AN36" s="1162"/>
      <c r="AO36" s="300" t="s">
        <v>486</v>
      </c>
      <c r="AP36" s="300" t="s">
        <v>486</v>
      </c>
      <c r="AQ36" s="301">
        <v>4535</v>
      </c>
      <c r="AR36" s="302" t="s">
        <v>486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0" t="s">
        <v>505</v>
      </c>
      <c r="AL37" s="1161"/>
      <c r="AM37" s="1161"/>
      <c r="AN37" s="1162"/>
      <c r="AO37" s="300" t="s">
        <v>486</v>
      </c>
      <c r="AP37" s="300" t="s">
        <v>486</v>
      </c>
      <c r="AQ37" s="301">
        <v>1146</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3" t="s">
        <v>506</v>
      </c>
      <c r="AL38" s="1164"/>
      <c r="AM38" s="1164"/>
      <c r="AN38" s="1165"/>
      <c r="AO38" s="303" t="s">
        <v>486</v>
      </c>
      <c r="AP38" s="303" t="s">
        <v>486</v>
      </c>
      <c r="AQ38" s="304">
        <v>37</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3" t="s">
        <v>507</v>
      </c>
      <c r="AL39" s="1164"/>
      <c r="AM39" s="1164"/>
      <c r="AN39" s="1165"/>
      <c r="AO39" s="300">
        <v>-38</v>
      </c>
      <c r="AP39" s="300">
        <v>-20</v>
      </c>
      <c r="AQ39" s="301">
        <v>-7395</v>
      </c>
      <c r="AR39" s="302">
        <v>-99.7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0" t="s">
        <v>508</v>
      </c>
      <c r="AL40" s="1161"/>
      <c r="AM40" s="1161"/>
      <c r="AN40" s="1162"/>
      <c r="AO40" s="300">
        <v>-240307</v>
      </c>
      <c r="AP40" s="300">
        <v>-128575</v>
      </c>
      <c r="AQ40" s="301">
        <v>-144519</v>
      </c>
      <c r="AR40" s="302">
        <v>-11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6" t="s">
        <v>288</v>
      </c>
      <c r="AL41" s="1167"/>
      <c r="AM41" s="1167"/>
      <c r="AN41" s="1168"/>
      <c r="AO41" s="300">
        <v>128389</v>
      </c>
      <c r="AP41" s="300">
        <v>68694</v>
      </c>
      <c r="AQ41" s="301">
        <v>54333</v>
      </c>
      <c r="AR41" s="302">
        <v>26.4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3" t="s">
        <v>478</v>
      </c>
      <c r="AN49" s="1155" t="s">
        <v>511</v>
      </c>
      <c r="AO49" s="1156"/>
      <c r="AP49" s="1156"/>
      <c r="AQ49" s="1156"/>
      <c r="AR49" s="115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4"/>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169723</v>
      </c>
      <c r="AN51" s="322">
        <v>77428</v>
      </c>
      <c r="AO51" s="323">
        <v>-35.299999999999997</v>
      </c>
      <c r="AP51" s="324">
        <v>263613</v>
      </c>
      <c r="AQ51" s="325">
        <v>-0.2</v>
      </c>
      <c r="AR51" s="326">
        <v>-35.1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90767</v>
      </c>
      <c r="AN52" s="330">
        <v>41408</v>
      </c>
      <c r="AO52" s="331">
        <v>-40.1</v>
      </c>
      <c r="AP52" s="332">
        <v>128823</v>
      </c>
      <c r="AQ52" s="333">
        <v>-3.8</v>
      </c>
      <c r="AR52" s="334">
        <v>-36.299999999999997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245491</v>
      </c>
      <c r="AN53" s="322">
        <v>116181</v>
      </c>
      <c r="AO53" s="323">
        <v>50.1</v>
      </c>
      <c r="AP53" s="324">
        <v>362690</v>
      </c>
      <c r="AQ53" s="325">
        <v>37.6</v>
      </c>
      <c r="AR53" s="326">
        <v>12.5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162423</v>
      </c>
      <c r="AN54" s="330">
        <v>76868</v>
      </c>
      <c r="AO54" s="331">
        <v>85.6</v>
      </c>
      <c r="AP54" s="332">
        <v>172580</v>
      </c>
      <c r="AQ54" s="333">
        <v>34</v>
      </c>
      <c r="AR54" s="334">
        <v>51.6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229277</v>
      </c>
      <c r="AN55" s="322">
        <v>113000</v>
      </c>
      <c r="AO55" s="323">
        <v>-2.7</v>
      </c>
      <c r="AP55" s="324">
        <v>296093</v>
      </c>
      <c r="AQ55" s="325">
        <v>-18.399999999999999</v>
      </c>
      <c r="AR55" s="326">
        <v>15.7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150051</v>
      </c>
      <c r="AN56" s="330">
        <v>73953</v>
      </c>
      <c r="AO56" s="331">
        <v>-3.8</v>
      </c>
      <c r="AP56" s="332">
        <v>140545</v>
      </c>
      <c r="AQ56" s="333">
        <v>-18.600000000000001</v>
      </c>
      <c r="AR56" s="334">
        <v>14.8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753312</v>
      </c>
      <c r="AN57" s="322">
        <v>384735</v>
      </c>
      <c r="AO57" s="323">
        <v>240.5</v>
      </c>
      <c r="AP57" s="324">
        <v>308655</v>
      </c>
      <c r="AQ57" s="325">
        <v>4.2</v>
      </c>
      <c r="AR57" s="326">
        <v>236.3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644128</v>
      </c>
      <c r="AN58" s="330">
        <v>328972</v>
      </c>
      <c r="AO58" s="331">
        <v>344.8</v>
      </c>
      <c r="AP58" s="332">
        <v>169887</v>
      </c>
      <c r="AQ58" s="333">
        <v>20.9</v>
      </c>
      <c r="AR58" s="334">
        <v>323.89999999999998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364185</v>
      </c>
      <c r="AN59" s="322">
        <v>194856</v>
      </c>
      <c r="AO59" s="323">
        <v>-49.4</v>
      </c>
      <c r="AP59" s="324">
        <v>325476</v>
      </c>
      <c r="AQ59" s="325">
        <v>5.4</v>
      </c>
      <c r="AR59" s="326">
        <v>-54.8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346775</v>
      </c>
      <c r="AN60" s="330">
        <v>185540</v>
      </c>
      <c r="AO60" s="331">
        <v>-43.6</v>
      </c>
      <c r="AP60" s="332">
        <v>190204</v>
      </c>
      <c r="AQ60" s="333">
        <v>12</v>
      </c>
      <c r="AR60" s="334">
        <v>-55.6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352398</v>
      </c>
      <c r="AN61" s="337">
        <v>177240</v>
      </c>
      <c r="AO61" s="338">
        <v>40.6</v>
      </c>
      <c r="AP61" s="339">
        <v>311305</v>
      </c>
      <c r="AQ61" s="340">
        <v>5.7</v>
      </c>
      <c r="AR61" s="326">
        <v>34.9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278829</v>
      </c>
      <c r="AN62" s="330">
        <v>141348</v>
      </c>
      <c r="AO62" s="331">
        <v>68.599999999999994</v>
      </c>
      <c r="AP62" s="332">
        <v>160408</v>
      </c>
      <c r="AQ62" s="333">
        <v>8.9</v>
      </c>
      <c r="AR62" s="334">
        <v>59.7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mLV9j+6HU+NazSybcaLmj0LDTKR9o7H4UXw1zgntg1y4n15HXe+P1l/ZwiLybYFjZpGOaV9W6MD6VUj92g78zQ==" saltValue="THY2eFGw1cCT/If2HtjUl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DvrHKMI9Cml2s8XWWWmPuSjekwWQH9rTPXAxk0+czES0iKf9hBXjzwkGgqvGChqilrLzR33UTJxDq7YWPGGmfQ==" saltValue="GDBJbt3zulIzn0kkZh+P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kIyOAmU54uJ40tbpABSIFtBUyPcvSOp1YpIp6XY0mTkWG5vUFDsG/bDk9D4kVCBs6HXZedgj487KzuxqF4fDZQ==" saltValue="IOT4htrC7HRt+ZpoRgE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9" t="s">
        <v>3</v>
      </c>
      <c r="D47" s="1179"/>
      <c r="E47" s="1180"/>
      <c r="F47" s="11">
        <v>180.74</v>
      </c>
      <c r="G47" s="12">
        <v>163.55000000000001</v>
      </c>
      <c r="H47" s="12">
        <v>169.11</v>
      </c>
      <c r="I47" s="12">
        <v>168.44</v>
      </c>
      <c r="J47" s="13">
        <v>153.63</v>
      </c>
    </row>
    <row r="48" spans="2:10" ht="57.75" customHeight="1" x14ac:dyDescent="0.15">
      <c r="B48" s="14"/>
      <c r="C48" s="1181" t="s">
        <v>4</v>
      </c>
      <c r="D48" s="1181"/>
      <c r="E48" s="1182"/>
      <c r="F48" s="15">
        <v>7.39</v>
      </c>
      <c r="G48" s="16">
        <v>6.02</v>
      </c>
      <c r="H48" s="16">
        <v>2.94</v>
      </c>
      <c r="I48" s="16">
        <v>9.67</v>
      </c>
      <c r="J48" s="17">
        <v>3.1</v>
      </c>
    </row>
    <row r="49" spans="2:10" ht="57.75" customHeight="1" thickBot="1" x14ac:dyDescent="0.2">
      <c r="B49" s="18"/>
      <c r="C49" s="1183" t="s">
        <v>5</v>
      </c>
      <c r="D49" s="1183"/>
      <c r="E49" s="1184"/>
      <c r="F49" s="19" t="s">
        <v>530</v>
      </c>
      <c r="G49" s="20">
        <v>1.5</v>
      </c>
      <c r="H49" s="20" t="s">
        <v>531</v>
      </c>
      <c r="I49" s="20">
        <v>5.88</v>
      </c>
      <c r="J49" s="21" t="s">
        <v>532</v>
      </c>
    </row>
    <row r="50" spans="2:10" x14ac:dyDescent="0.15"/>
  </sheetData>
  <sheetProtection algorithmName="SHA-512" hashValue="yM28xsAop95O8/Zd0YOxhv4VdN/blNHXUSGABeNHluK5O0EL8aMysRR+AuQR7/eBRlr14hJ+NST2StUFP3w4Vg==" saltValue="z/xymO8gqOY6bNcB/jGI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91" t="s">
        <v>533</v>
      </c>
      <c r="D34" s="1191"/>
      <c r="E34" s="1192"/>
      <c r="F34" s="32" t="s">
        <v>486</v>
      </c>
      <c r="G34" s="33" t="s">
        <v>486</v>
      </c>
      <c r="H34" s="33" t="s">
        <v>486</v>
      </c>
      <c r="I34" s="33">
        <v>0.23</v>
      </c>
      <c r="J34" s="34" t="s">
        <v>534</v>
      </c>
      <c r="K34" s="22"/>
      <c r="L34" s="22"/>
      <c r="M34" s="22"/>
      <c r="N34" s="22"/>
      <c r="O34" s="22"/>
      <c r="P34" s="22"/>
    </row>
    <row r="35" spans="1:16" ht="39" customHeight="1" x14ac:dyDescent="0.15">
      <c r="A35" s="22"/>
      <c r="B35" s="35"/>
      <c r="C35" s="1185" t="s">
        <v>535</v>
      </c>
      <c r="D35" s="1186"/>
      <c r="E35" s="1187"/>
      <c r="F35" s="36">
        <v>7.38</v>
      </c>
      <c r="G35" s="37">
        <v>5.44</v>
      </c>
      <c r="H35" s="37">
        <v>3.59</v>
      </c>
      <c r="I35" s="37">
        <v>9.66</v>
      </c>
      <c r="J35" s="38">
        <v>3.09</v>
      </c>
      <c r="K35" s="22"/>
      <c r="L35" s="22"/>
      <c r="M35" s="22"/>
      <c r="N35" s="22"/>
      <c r="O35" s="22"/>
      <c r="P35" s="22"/>
    </row>
    <row r="36" spans="1:16" ht="39" customHeight="1" x14ac:dyDescent="0.15">
      <c r="A36" s="22"/>
      <c r="B36" s="35"/>
      <c r="C36" s="1185" t="s">
        <v>536</v>
      </c>
      <c r="D36" s="1186"/>
      <c r="E36" s="1187"/>
      <c r="F36" s="36">
        <v>2.08</v>
      </c>
      <c r="G36" s="37">
        <v>1.33</v>
      </c>
      <c r="H36" s="37">
        <v>0.89</v>
      </c>
      <c r="I36" s="37">
        <v>0.82</v>
      </c>
      <c r="J36" s="38">
        <v>1.61</v>
      </c>
      <c r="K36" s="22"/>
      <c r="L36" s="22"/>
      <c r="M36" s="22"/>
      <c r="N36" s="22"/>
      <c r="O36" s="22"/>
      <c r="P36" s="22"/>
    </row>
    <row r="37" spans="1:16" ht="39" customHeight="1" x14ac:dyDescent="0.15">
      <c r="A37" s="22"/>
      <c r="B37" s="35"/>
      <c r="C37" s="1185" t="s">
        <v>537</v>
      </c>
      <c r="D37" s="1186"/>
      <c r="E37" s="1187"/>
      <c r="F37" s="36" t="s">
        <v>486</v>
      </c>
      <c r="G37" s="37" t="s">
        <v>486</v>
      </c>
      <c r="H37" s="37" t="s">
        <v>486</v>
      </c>
      <c r="I37" s="37">
        <v>0.81</v>
      </c>
      <c r="J37" s="38">
        <v>0.83</v>
      </c>
      <c r="K37" s="22"/>
      <c r="L37" s="22"/>
      <c r="M37" s="22"/>
      <c r="N37" s="22"/>
      <c r="O37" s="22"/>
      <c r="P37" s="22"/>
    </row>
    <row r="38" spans="1:16" ht="39" customHeight="1" x14ac:dyDescent="0.15">
      <c r="A38" s="22"/>
      <c r="B38" s="35"/>
      <c r="C38" s="1185" t="s">
        <v>538</v>
      </c>
      <c r="D38" s="1186"/>
      <c r="E38" s="1187"/>
      <c r="F38" s="36" t="s">
        <v>486</v>
      </c>
      <c r="G38" s="37" t="s">
        <v>486</v>
      </c>
      <c r="H38" s="37" t="s">
        <v>486</v>
      </c>
      <c r="I38" s="37">
        <v>0.62</v>
      </c>
      <c r="J38" s="38">
        <v>0.67</v>
      </c>
      <c r="K38" s="22"/>
      <c r="L38" s="22"/>
      <c r="M38" s="22"/>
      <c r="N38" s="22"/>
      <c r="O38" s="22"/>
      <c r="P38" s="22"/>
    </row>
    <row r="39" spans="1:16" ht="39" customHeight="1" x14ac:dyDescent="0.15">
      <c r="A39" s="22"/>
      <c r="B39" s="35"/>
      <c r="C39" s="1185" t="s">
        <v>539</v>
      </c>
      <c r="D39" s="1186"/>
      <c r="E39" s="1187"/>
      <c r="F39" s="36">
        <v>0.03</v>
      </c>
      <c r="G39" s="37">
        <v>0</v>
      </c>
      <c r="H39" s="37">
        <v>0</v>
      </c>
      <c r="I39" s="37">
        <v>0</v>
      </c>
      <c r="J39" s="38">
        <v>0.04</v>
      </c>
      <c r="K39" s="22"/>
      <c r="L39" s="22"/>
      <c r="M39" s="22"/>
      <c r="N39" s="22"/>
      <c r="O39" s="22"/>
      <c r="P39" s="22"/>
    </row>
    <row r="40" spans="1:16" ht="39" customHeight="1" x14ac:dyDescent="0.15">
      <c r="A40" s="22"/>
      <c r="B40" s="35"/>
      <c r="C40" s="1185" t="s">
        <v>540</v>
      </c>
      <c r="D40" s="1186"/>
      <c r="E40" s="1187"/>
      <c r="F40" s="36">
        <v>0</v>
      </c>
      <c r="G40" s="37">
        <v>0</v>
      </c>
      <c r="H40" s="37">
        <v>0</v>
      </c>
      <c r="I40" s="37">
        <v>0</v>
      </c>
      <c r="J40" s="38">
        <v>0</v>
      </c>
      <c r="K40" s="22"/>
      <c r="L40" s="22"/>
      <c r="M40" s="22"/>
      <c r="N40" s="22"/>
      <c r="O40" s="22"/>
      <c r="P40" s="22"/>
    </row>
    <row r="41" spans="1:16" ht="39" customHeight="1" x14ac:dyDescent="0.15">
      <c r="A41" s="22"/>
      <c r="B41" s="35"/>
      <c r="C41" s="1185" t="s">
        <v>541</v>
      </c>
      <c r="D41" s="1186"/>
      <c r="E41" s="1187"/>
      <c r="F41" s="36">
        <v>0</v>
      </c>
      <c r="G41" s="37">
        <v>0</v>
      </c>
      <c r="H41" s="37">
        <v>0.03</v>
      </c>
      <c r="I41" s="37">
        <v>0</v>
      </c>
      <c r="J41" s="38">
        <v>0</v>
      </c>
      <c r="K41" s="22"/>
      <c r="L41" s="22"/>
      <c r="M41" s="22"/>
      <c r="N41" s="22"/>
      <c r="O41" s="22"/>
      <c r="P41" s="22"/>
    </row>
    <row r="42" spans="1:16" ht="39" customHeight="1" x14ac:dyDescent="0.15">
      <c r="A42" s="22"/>
      <c r="B42" s="39"/>
      <c r="C42" s="1185" t="s">
        <v>542</v>
      </c>
      <c r="D42" s="1186"/>
      <c r="E42" s="1187"/>
      <c r="F42" s="36" t="s">
        <v>486</v>
      </c>
      <c r="G42" s="37" t="s">
        <v>486</v>
      </c>
      <c r="H42" s="37" t="s">
        <v>486</v>
      </c>
      <c r="I42" s="37" t="s">
        <v>486</v>
      </c>
      <c r="J42" s="38" t="s">
        <v>486</v>
      </c>
      <c r="K42" s="22"/>
      <c r="L42" s="22"/>
      <c r="M42" s="22"/>
      <c r="N42" s="22"/>
      <c r="O42" s="22"/>
      <c r="P42" s="22"/>
    </row>
    <row r="43" spans="1:16" ht="39" customHeight="1" thickBot="1" x14ac:dyDescent="0.2">
      <c r="A43" s="22"/>
      <c r="B43" s="40"/>
      <c r="C43" s="1188" t="s">
        <v>543</v>
      </c>
      <c r="D43" s="1189"/>
      <c r="E43" s="1190"/>
      <c r="F43" s="41">
        <v>0.15</v>
      </c>
      <c r="G43" s="42">
        <v>0.06</v>
      </c>
      <c r="H43" s="42">
        <v>0</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4nQihFSzrEtfTb6PpTFSHdXChCsTOIcBSxkilRp7dn2XGO+3CLP9t3dnEITRilwbCGp5TKNSRtxFUJxN9mdzNw==" saltValue="8kOg/8EMxUtRLGFZqdVy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6" t="s">
        <v>9</v>
      </c>
      <c r="C45" s="1217"/>
      <c r="D45" s="58"/>
      <c r="E45" s="1222" t="s">
        <v>10</v>
      </c>
      <c r="F45" s="1222"/>
      <c r="G45" s="1222"/>
      <c r="H45" s="1222"/>
      <c r="I45" s="1222"/>
      <c r="J45" s="1223"/>
      <c r="K45" s="59">
        <v>230</v>
      </c>
      <c r="L45" s="60">
        <v>284</v>
      </c>
      <c r="M45" s="60">
        <v>292</v>
      </c>
      <c r="N45" s="60">
        <v>292</v>
      </c>
      <c r="O45" s="61">
        <v>282</v>
      </c>
      <c r="P45" s="48"/>
      <c r="Q45" s="48"/>
      <c r="R45" s="48"/>
      <c r="S45" s="48"/>
      <c r="T45" s="48"/>
      <c r="U45" s="48"/>
    </row>
    <row r="46" spans="1:21" ht="30.75" customHeight="1" x14ac:dyDescent="0.15">
      <c r="A46" s="48"/>
      <c r="B46" s="1218"/>
      <c r="C46" s="1219"/>
      <c r="D46" s="62"/>
      <c r="E46" s="1195" t="s">
        <v>11</v>
      </c>
      <c r="F46" s="1195"/>
      <c r="G46" s="1195"/>
      <c r="H46" s="1195"/>
      <c r="I46" s="1195"/>
      <c r="J46" s="1196"/>
      <c r="K46" s="63" t="s">
        <v>486</v>
      </c>
      <c r="L46" s="64" t="s">
        <v>486</v>
      </c>
      <c r="M46" s="64" t="s">
        <v>486</v>
      </c>
      <c r="N46" s="64" t="s">
        <v>486</v>
      </c>
      <c r="O46" s="65" t="s">
        <v>486</v>
      </c>
      <c r="P46" s="48"/>
      <c r="Q46" s="48"/>
      <c r="R46" s="48"/>
      <c r="S46" s="48"/>
      <c r="T46" s="48"/>
      <c r="U46" s="48"/>
    </row>
    <row r="47" spans="1:21" ht="30.75" customHeight="1" x14ac:dyDescent="0.15">
      <c r="A47" s="48"/>
      <c r="B47" s="1218"/>
      <c r="C47" s="1219"/>
      <c r="D47" s="62"/>
      <c r="E47" s="1195" t="s">
        <v>12</v>
      </c>
      <c r="F47" s="1195"/>
      <c r="G47" s="1195"/>
      <c r="H47" s="1195"/>
      <c r="I47" s="1195"/>
      <c r="J47" s="1196"/>
      <c r="K47" s="63" t="s">
        <v>486</v>
      </c>
      <c r="L47" s="64" t="s">
        <v>486</v>
      </c>
      <c r="M47" s="64" t="s">
        <v>486</v>
      </c>
      <c r="N47" s="64" t="s">
        <v>486</v>
      </c>
      <c r="O47" s="65" t="s">
        <v>486</v>
      </c>
      <c r="P47" s="48"/>
      <c r="Q47" s="48"/>
      <c r="R47" s="48"/>
      <c r="S47" s="48"/>
      <c r="T47" s="48"/>
      <c r="U47" s="48"/>
    </row>
    <row r="48" spans="1:21" ht="30.75" customHeight="1" x14ac:dyDescent="0.15">
      <c r="A48" s="48"/>
      <c r="B48" s="1218"/>
      <c r="C48" s="1219"/>
      <c r="D48" s="62"/>
      <c r="E48" s="1195" t="s">
        <v>13</v>
      </c>
      <c r="F48" s="1195"/>
      <c r="G48" s="1195"/>
      <c r="H48" s="1195"/>
      <c r="I48" s="1195"/>
      <c r="J48" s="1196"/>
      <c r="K48" s="63">
        <v>88</v>
      </c>
      <c r="L48" s="64">
        <v>94</v>
      </c>
      <c r="M48" s="64">
        <v>95</v>
      </c>
      <c r="N48" s="64">
        <v>92</v>
      </c>
      <c r="O48" s="65">
        <v>87</v>
      </c>
      <c r="P48" s="48"/>
      <c r="Q48" s="48"/>
      <c r="R48" s="48"/>
      <c r="S48" s="48"/>
      <c r="T48" s="48"/>
      <c r="U48" s="48"/>
    </row>
    <row r="49" spans="1:21" ht="30.75" customHeight="1" x14ac:dyDescent="0.15">
      <c r="A49" s="48"/>
      <c r="B49" s="1218"/>
      <c r="C49" s="1219"/>
      <c r="D49" s="62"/>
      <c r="E49" s="1195" t="s">
        <v>14</v>
      </c>
      <c r="F49" s="1195"/>
      <c r="G49" s="1195"/>
      <c r="H49" s="1195"/>
      <c r="I49" s="1195"/>
      <c r="J49" s="1196"/>
      <c r="K49" s="63" t="s">
        <v>486</v>
      </c>
      <c r="L49" s="64" t="s">
        <v>486</v>
      </c>
      <c r="M49" s="64" t="s">
        <v>486</v>
      </c>
      <c r="N49" s="64" t="s">
        <v>486</v>
      </c>
      <c r="O49" s="65" t="s">
        <v>486</v>
      </c>
      <c r="P49" s="48"/>
      <c r="Q49" s="48"/>
      <c r="R49" s="48"/>
      <c r="S49" s="48"/>
      <c r="T49" s="48"/>
      <c r="U49" s="48"/>
    </row>
    <row r="50" spans="1:21" ht="30.75" customHeight="1" x14ac:dyDescent="0.15">
      <c r="A50" s="48"/>
      <c r="B50" s="1218"/>
      <c r="C50" s="1219"/>
      <c r="D50" s="62"/>
      <c r="E50" s="1195" t="s">
        <v>15</v>
      </c>
      <c r="F50" s="1195"/>
      <c r="G50" s="1195"/>
      <c r="H50" s="1195"/>
      <c r="I50" s="1195"/>
      <c r="J50" s="1196"/>
      <c r="K50" s="63" t="s">
        <v>486</v>
      </c>
      <c r="L50" s="64" t="s">
        <v>486</v>
      </c>
      <c r="M50" s="64" t="s">
        <v>486</v>
      </c>
      <c r="N50" s="64" t="s">
        <v>486</v>
      </c>
      <c r="O50" s="65" t="s">
        <v>486</v>
      </c>
      <c r="P50" s="48"/>
      <c r="Q50" s="48"/>
      <c r="R50" s="48"/>
      <c r="S50" s="48"/>
      <c r="T50" s="48"/>
      <c r="U50" s="48"/>
    </row>
    <row r="51" spans="1:21" ht="30.75" customHeight="1" x14ac:dyDescent="0.15">
      <c r="A51" s="48"/>
      <c r="B51" s="1220"/>
      <c r="C51" s="1221"/>
      <c r="D51" s="66"/>
      <c r="E51" s="1195" t="s">
        <v>16</v>
      </c>
      <c r="F51" s="1195"/>
      <c r="G51" s="1195"/>
      <c r="H51" s="1195"/>
      <c r="I51" s="1195"/>
      <c r="J51" s="1196"/>
      <c r="K51" s="63" t="s">
        <v>486</v>
      </c>
      <c r="L51" s="64" t="s">
        <v>486</v>
      </c>
      <c r="M51" s="64" t="s">
        <v>486</v>
      </c>
      <c r="N51" s="64" t="s">
        <v>486</v>
      </c>
      <c r="O51" s="65" t="s">
        <v>486</v>
      </c>
      <c r="P51" s="48"/>
      <c r="Q51" s="48"/>
      <c r="R51" s="48"/>
      <c r="S51" s="48"/>
      <c r="T51" s="48"/>
      <c r="U51" s="48"/>
    </row>
    <row r="52" spans="1:21" ht="30.75" customHeight="1" x14ac:dyDescent="0.15">
      <c r="A52" s="48"/>
      <c r="B52" s="1193" t="s">
        <v>17</v>
      </c>
      <c r="C52" s="1194"/>
      <c r="D52" s="66"/>
      <c r="E52" s="1195" t="s">
        <v>18</v>
      </c>
      <c r="F52" s="1195"/>
      <c r="G52" s="1195"/>
      <c r="H52" s="1195"/>
      <c r="I52" s="1195"/>
      <c r="J52" s="1196"/>
      <c r="K52" s="63">
        <v>223</v>
      </c>
      <c r="L52" s="64">
        <v>257</v>
      </c>
      <c r="M52" s="64">
        <v>257</v>
      </c>
      <c r="N52" s="64">
        <v>252</v>
      </c>
      <c r="O52" s="65">
        <v>240</v>
      </c>
      <c r="P52" s="48"/>
      <c r="Q52" s="48"/>
      <c r="R52" s="48"/>
      <c r="S52" s="48"/>
      <c r="T52" s="48"/>
      <c r="U52" s="48"/>
    </row>
    <row r="53" spans="1:21" ht="30.75" customHeight="1" thickBot="1" x14ac:dyDescent="0.2">
      <c r="A53" s="48"/>
      <c r="B53" s="1197" t="s">
        <v>19</v>
      </c>
      <c r="C53" s="1198"/>
      <c r="D53" s="67"/>
      <c r="E53" s="1199" t="s">
        <v>20</v>
      </c>
      <c r="F53" s="1199"/>
      <c r="G53" s="1199"/>
      <c r="H53" s="1199"/>
      <c r="I53" s="1199"/>
      <c r="J53" s="1200"/>
      <c r="K53" s="68">
        <v>95</v>
      </c>
      <c r="L53" s="69">
        <v>121</v>
      </c>
      <c r="M53" s="69">
        <v>130</v>
      </c>
      <c r="N53" s="69">
        <v>132</v>
      </c>
      <c r="O53" s="70">
        <v>129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201" t="s">
        <v>24</v>
      </c>
      <c r="C58" s="1202"/>
      <c r="D58" s="1207" t="s">
        <v>25</v>
      </c>
      <c r="E58" s="1208"/>
      <c r="F58" s="1208"/>
      <c r="G58" s="1208"/>
      <c r="H58" s="1208"/>
      <c r="I58" s="1208"/>
      <c r="J58" s="1209"/>
      <c r="K58" s="83" t="s">
        <v>486</v>
      </c>
      <c r="L58" s="84" t="s">
        <v>486</v>
      </c>
      <c r="M58" s="84" t="s">
        <v>486</v>
      </c>
      <c r="N58" s="84" t="s">
        <v>486</v>
      </c>
      <c r="O58" s="85" t="s">
        <v>486</v>
      </c>
    </row>
    <row r="59" spans="1:21" ht="31.5" customHeight="1" x14ac:dyDescent="0.15">
      <c r="B59" s="1203"/>
      <c r="C59" s="1204"/>
      <c r="D59" s="1210" t="s">
        <v>26</v>
      </c>
      <c r="E59" s="1211"/>
      <c r="F59" s="1211"/>
      <c r="G59" s="1211"/>
      <c r="H59" s="1211"/>
      <c r="I59" s="1211"/>
      <c r="J59" s="1212"/>
      <c r="K59" s="86" t="s">
        <v>486</v>
      </c>
      <c r="L59" s="87" t="s">
        <v>486</v>
      </c>
      <c r="M59" s="87" t="s">
        <v>486</v>
      </c>
      <c r="N59" s="87" t="s">
        <v>486</v>
      </c>
      <c r="O59" s="88" t="s">
        <v>486</v>
      </c>
    </row>
    <row r="60" spans="1:21" ht="31.5" customHeight="1" thickBot="1" x14ac:dyDescent="0.2">
      <c r="B60" s="1205"/>
      <c r="C60" s="1206"/>
      <c r="D60" s="1213" t="s">
        <v>27</v>
      </c>
      <c r="E60" s="1214"/>
      <c r="F60" s="1214"/>
      <c r="G60" s="1214"/>
      <c r="H60" s="1214"/>
      <c r="I60" s="1214"/>
      <c r="J60" s="1215"/>
      <c r="K60" s="89" t="s">
        <v>486</v>
      </c>
      <c r="L60" s="90" t="s">
        <v>486</v>
      </c>
      <c r="M60" s="90" t="s">
        <v>486</v>
      </c>
      <c r="N60" s="90" t="s">
        <v>486</v>
      </c>
      <c r="O60" s="91" t="s">
        <v>486</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vt7ulCiv8BKVNYkFb4Mx59fCv9cMEe22YE1ydSjgehBgaq/VensnYJS6cVfFHTBsG5rtQQFU37e4kRLAM3onSg==" saltValue="3p6s5SBDploYRgAcA4NJK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6" t="s">
        <v>30</v>
      </c>
      <c r="C41" s="1237"/>
      <c r="D41" s="105"/>
      <c r="E41" s="1238" t="s">
        <v>31</v>
      </c>
      <c r="F41" s="1238"/>
      <c r="G41" s="1238"/>
      <c r="H41" s="1239"/>
      <c r="I41" s="343">
        <v>2438</v>
      </c>
      <c r="J41" s="344">
        <v>2322</v>
      </c>
      <c r="K41" s="344">
        <v>2123</v>
      </c>
      <c r="L41" s="344">
        <v>2479</v>
      </c>
      <c r="M41" s="345">
        <v>2438</v>
      </c>
    </row>
    <row r="42" spans="2:13" ht="27.75" customHeight="1" x14ac:dyDescent="0.15">
      <c r="B42" s="1226"/>
      <c r="C42" s="1227"/>
      <c r="D42" s="106"/>
      <c r="E42" s="1230" t="s">
        <v>32</v>
      </c>
      <c r="F42" s="1230"/>
      <c r="G42" s="1230"/>
      <c r="H42" s="1231"/>
      <c r="I42" s="346" t="s">
        <v>486</v>
      </c>
      <c r="J42" s="347" t="s">
        <v>486</v>
      </c>
      <c r="K42" s="347" t="s">
        <v>486</v>
      </c>
      <c r="L42" s="347" t="s">
        <v>486</v>
      </c>
      <c r="M42" s="348" t="s">
        <v>486</v>
      </c>
    </row>
    <row r="43" spans="2:13" ht="27.75" customHeight="1" x14ac:dyDescent="0.15">
      <c r="B43" s="1226"/>
      <c r="C43" s="1227"/>
      <c r="D43" s="106"/>
      <c r="E43" s="1230" t="s">
        <v>33</v>
      </c>
      <c r="F43" s="1230"/>
      <c r="G43" s="1230"/>
      <c r="H43" s="1231"/>
      <c r="I43" s="346">
        <v>799</v>
      </c>
      <c r="J43" s="347">
        <v>751</v>
      </c>
      <c r="K43" s="347">
        <v>684</v>
      </c>
      <c r="L43" s="347">
        <v>723</v>
      </c>
      <c r="M43" s="348">
        <v>644</v>
      </c>
    </row>
    <row r="44" spans="2:13" ht="27.75" customHeight="1" x14ac:dyDescent="0.15">
      <c r="B44" s="1226"/>
      <c r="C44" s="1227"/>
      <c r="D44" s="106"/>
      <c r="E44" s="1230" t="s">
        <v>34</v>
      </c>
      <c r="F44" s="1230"/>
      <c r="G44" s="1230"/>
      <c r="H44" s="1231"/>
      <c r="I44" s="346" t="s">
        <v>486</v>
      </c>
      <c r="J44" s="347" t="s">
        <v>486</v>
      </c>
      <c r="K44" s="347" t="s">
        <v>486</v>
      </c>
      <c r="L44" s="347" t="s">
        <v>486</v>
      </c>
      <c r="M44" s="348" t="s">
        <v>486</v>
      </c>
    </row>
    <row r="45" spans="2:13" ht="27.75" customHeight="1" x14ac:dyDescent="0.15">
      <c r="B45" s="1226"/>
      <c r="C45" s="1227"/>
      <c r="D45" s="106"/>
      <c r="E45" s="1230" t="s">
        <v>35</v>
      </c>
      <c r="F45" s="1230"/>
      <c r="G45" s="1230"/>
      <c r="H45" s="1231"/>
      <c r="I45" s="346">
        <v>276</v>
      </c>
      <c r="J45" s="347">
        <v>236</v>
      </c>
      <c r="K45" s="347">
        <v>272</v>
      </c>
      <c r="L45" s="347">
        <v>337</v>
      </c>
      <c r="M45" s="348">
        <v>325</v>
      </c>
    </row>
    <row r="46" spans="2:13" ht="27.75" customHeight="1" x14ac:dyDescent="0.15">
      <c r="B46" s="1226"/>
      <c r="C46" s="1227"/>
      <c r="D46" s="107"/>
      <c r="E46" s="1230" t="s">
        <v>36</v>
      </c>
      <c r="F46" s="1230"/>
      <c r="G46" s="1230"/>
      <c r="H46" s="1231"/>
      <c r="I46" s="346" t="s">
        <v>486</v>
      </c>
      <c r="J46" s="347" t="s">
        <v>486</v>
      </c>
      <c r="K46" s="347" t="s">
        <v>486</v>
      </c>
      <c r="L46" s="347" t="s">
        <v>486</v>
      </c>
      <c r="M46" s="348" t="s">
        <v>486</v>
      </c>
    </row>
    <row r="47" spans="2:13" ht="27.75" customHeight="1" x14ac:dyDescent="0.15">
      <c r="B47" s="1226"/>
      <c r="C47" s="1227"/>
      <c r="D47" s="108"/>
      <c r="E47" s="1240" t="s">
        <v>37</v>
      </c>
      <c r="F47" s="1241"/>
      <c r="G47" s="1241"/>
      <c r="H47" s="1242"/>
      <c r="I47" s="346" t="s">
        <v>486</v>
      </c>
      <c r="J47" s="347" t="s">
        <v>486</v>
      </c>
      <c r="K47" s="347" t="s">
        <v>486</v>
      </c>
      <c r="L47" s="347" t="s">
        <v>486</v>
      </c>
      <c r="M47" s="348" t="s">
        <v>486</v>
      </c>
    </row>
    <row r="48" spans="2:13" ht="27.75" customHeight="1" x14ac:dyDescent="0.15">
      <c r="B48" s="1226"/>
      <c r="C48" s="1227"/>
      <c r="D48" s="106"/>
      <c r="E48" s="1230" t="s">
        <v>38</v>
      </c>
      <c r="F48" s="1230"/>
      <c r="G48" s="1230"/>
      <c r="H48" s="1231"/>
      <c r="I48" s="346" t="s">
        <v>486</v>
      </c>
      <c r="J48" s="347" t="s">
        <v>486</v>
      </c>
      <c r="K48" s="347" t="s">
        <v>486</v>
      </c>
      <c r="L48" s="347" t="s">
        <v>486</v>
      </c>
      <c r="M48" s="348" t="s">
        <v>486</v>
      </c>
    </row>
    <row r="49" spans="2:13" ht="27.75" customHeight="1" x14ac:dyDescent="0.15">
      <c r="B49" s="1228"/>
      <c r="C49" s="1229"/>
      <c r="D49" s="106"/>
      <c r="E49" s="1230" t="s">
        <v>39</v>
      </c>
      <c r="F49" s="1230"/>
      <c r="G49" s="1230"/>
      <c r="H49" s="1231"/>
      <c r="I49" s="346" t="s">
        <v>486</v>
      </c>
      <c r="J49" s="347" t="s">
        <v>486</v>
      </c>
      <c r="K49" s="347" t="s">
        <v>486</v>
      </c>
      <c r="L49" s="347" t="s">
        <v>486</v>
      </c>
      <c r="M49" s="348" t="s">
        <v>486</v>
      </c>
    </row>
    <row r="50" spans="2:13" ht="27.75" customHeight="1" x14ac:dyDescent="0.15">
      <c r="B50" s="1224" t="s">
        <v>40</v>
      </c>
      <c r="C50" s="1225"/>
      <c r="D50" s="109"/>
      <c r="E50" s="1230" t="s">
        <v>41</v>
      </c>
      <c r="F50" s="1230"/>
      <c r="G50" s="1230"/>
      <c r="H50" s="1231"/>
      <c r="I50" s="346">
        <v>4556</v>
      </c>
      <c r="J50" s="347">
        <v>4843</v>
      </c>
      <c r="K50" s="347">
        <v>4975</v>
      </c>
      <c r="L50" s="347">
        <v>4972</v>
      </c>
      <c r="M50" s="348">
        <v>4703</v>
      </c>
    </row>
    <row r="51" spans="2:13" ht="27.75" customHeight="1" x14ac:dyDescent="0.15">
      <c r="B51" s="1226"/>
      <c r="C51" s="1227"/>
      <c r="D51" s="106"/>
      <c r="E51" s="1230" t="s">
        <v>42</v>
      </c>
      <c r="F51" s="1230"/>
      <c r="G51" s="1230"/>
      <c r="H51" s="1231"/>
      <c r="I51" s="346" t="s">
        <v>486</v>
      </c>
      <c r="J51" s="347" t="s">
        <v>486</v>
      </c>
      <c r="K51" s="347" t="s">
        <v>486</v>
      </c>
      <c r="L51" s="347" t="s">
        <v>486</v>
      </c>
      <c r="M51" s="348" t="s">
        <v>486</v>
      </c>
    </row>
    <row r="52" spans="2:13" ht="27.75" customHeight="1" x14ac:dyDescent="0.15">
      <c r="B52" s="1228"/>
      <c r="C52" s="1229"/>
      <c r="D52" s="106"/>
      <c r="E52" s="1230" t="s">
        <v>43</v>
      </c>
      <c r="F52" s="1230"/>
      <c r="G52" s="1230"/>
      <c r="H52" s="1231"/>
      <c r="I52" s="346">
        <v>2130</v>
      </c>
      <c r="J52" s="347">
        <v>2035</v>
      </c>
      <c r="K52" s="347">
        <v>1849</v>
      </c>
      <c r="L52" s="347">
        <v>2084</v>
      </c>
      <c r="M52" s="348">
        <v>2009</v>
      </c>
    </row>
    <row r="53" spans="2:13" ht="27.75" customHeight="1" thickBot="1" x14ac:dyDescent="0.2">
      <c r="B53" s="1232" t="s">
        <v>19</v>
      </c>
      <c r="C53" s="1233"/>
      <c r="D53" s="110"/>
      <c r="E53" s="1234" t="s">
        <v>44</v>
      </c>
      <c r="F53" s="1234"/>
      <c r="G53" s="1234"/>
      <c r="H53" s="1235"/>
      <c r="I53" s="349">
        <v>-3173</v>
      </c>
      <c r="J53" s="350">
        <v>-3570</v>
      </c>
      <c r="K53" s="350">
        <v>-3744</v>
      </c>
      <c r="L53" s="350">
        <v>-3517</v>
      </c>
      <c r="M53" s="351">
        <v>-3305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MgIPpGkc1ssdf+kMpH9gSqd3CtQ0Kr1+g6dmvaqO/hh+O5Hews/wbvniHfonrk4G0i4wUUW7A8EajcKRMSK2A==" saltValue="IZyZYBgjtr6rRNG50NpCe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51" t="s">
        <v>46</v>
      </c>
      <c r="D55" s="1251"/>
      <c r="E55" s="1252"/>
      <c r="F55" s="352">
        <v>3221</v>
      </c>
      <c r="G55" s="352">
        <v>3205</v>
      </c>
      <c r="H55" s="353">
        <v>2957</v>
      </c>
    </row>
    <row r="56" spans="2:8" ht="52.5" customHeight="1" x14ac:dyDescent="0.15">
      <c r="B56" s="122"/>
      <c r="C56" s="1253" t="s">
        <v>47</v>
      </c>
      <c r="D56" s="1253"/>
      <c r="E56" s="1254"/>
      <c r="F56" s="354">
        <v>608</v>
      </c>
      <c r="G56" s="354">
        <v>608</v>
      </c>
      <c r="H56" s="355">
        <v>608</v>
      </c>
    </row>
    <row r="57" spans="2:8" ht="53.25" customHeight="1" x14ac:dyDescent="0.15">
      <c r="B57" s="122"/>
      <c r="C57" s="1255" t="s">
        <v>48</v>
      </c>
      <c r="D57" s="1255"/>
      <c r="E57" s="1256"/>
      <c r="F57" s="356">
        <v>997</v>
      </c>
      <c r="G57" s="356">
        <v>1026</v>
      </c>
      <c r="H57" s="357">
        <v>1020</v>
      </c>
    </row>
    <row r="58" spans="2:8" ht="45.75" customHeight="1" x14ac:dyDescent="0.15">
      <c r="B58" s="123"/>
      <c r="C58" s="1243" t="s">
        <v>559</v>
      </c>
      <c r="D58" s="1244"/>
      <c r="E58" s="1245"/>
      <c r="F58" s="358">
        <v>669</v>
      </c>
      <c r="G58" s="358">
        <v>702</v>
      </c>
      <c r="H58" s="359">
        <v>702</v>
      </c>
    </row>
    <row r="59" spans="2:8" ht="45.75" customHeight="1" x14ac:dyDescent="0.15">
      <c r="B59" s="123"/>
      <c r="C59" s="1243" t="s">
        <v>560</v>
      </c>
      <c r="D59" s="1244"/>
      <c r="E59" s="1245"/>
      <c r="F59" s="358">
        <v>129</v>
      </c>
      <c r="G59" s="358">
        <v>129</v>
      </c>
      <c r="H59" s="359">
        <v>129</v>
      </c>
    </row>
    <row r="60" spans="2:8" ht="45.75" customHeight="1" x14ac:dyDescent="0.15">
      <c r="B60" s="123"/>
      <c r="C60" s="1243" t="s">
        <v>561</v>
      </c>
      <c r="D60" s="1244"/>
      <c r="E60" s="1245"/>
      <c r="F60" s="358">
        <v>126</v>
      </c>
      <c r="G60" s="358">
        <v>125</v>
      </c>
      <c r="H60" s="359">
        <v>125</v>
      </c>
    </row>
    <row r="61" spans="2:8" ht="45.75" customHeight="1" x14ac:dyDescent="0.15">
      <c r="B61" s="123"/>
      <c r="C61" s="1243" t="s">
        <v>562</v>
      </c>
      <c r="D61" s="1244"/>
      <c r="E61" s="1245"/>
      <c r="F61" s="358">
        <v>32</v>
      </c>
      <c r="G61" s="358">
        <v>33</v>
      </c>
      <c r="H61" s="359">
        <v>40</v>
      </c>
    </row>
    <row r="62" spans="2:8" ht="45.75" customHeight="1" thickBot="1" x14ac:dyDescent="0.2">
      <c r="B62" s="124"/>
      <c r="C62" s="1246" t="s">
        <v>563</v>
      </c>
      <c r="D62" s="1247"/>
      <c r="E62" s="1248"/>
      <c r="F62" s="360">
        <v>21</v>
      </c>
      <c r="G62" s="360">
        <v>30</v>
      </c>
      <c r="H62" s="361">
        <v>17</v>
      </c>
    </row>
    <row r="63" spans="2:8" ht="52.5" customHeight="1" thickBot="1" x14ac:dyDescent="0.2">
      <c r="B63" s="125"/>
      <c r="C63" s="1249" t="s">
        <v>49</v>
      </c>
      <c r="D63" s="1249"/>
      <c r="E63" s="1250"/>
      <c r="F63" s="362">
        <v>4826</v>
      </c>
      <c r="G63" s="362">
        <v>4840</v>
      </c>
      <c r="H63" s="363">
        <v>4584</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sheetData>
  <sheetProtection algorithmName="SHA-512" hashValue="zhXOCfrZlrCcsOwcIedGK0CDWe5EoZt0A9WhoIhkTbdNYsbM2oKOq6xYqWRLXd0ou0ggZE/khE6oZd3wSOBw3A==" saltValue="JsshkzLKKeJv2ODkYgf1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AFC6C-11F2-4765-BDE4-7C6F26119A49}">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7" t="s">
        <v>566</v>
      </c>
      <c r="AO43" s="1258"/>
      <c r="AP43" s="1258"/>
      <c r="AQ43" s="1258"/>
      <c r="AR43" s="1258"/>
      <c r="AS43" s="1258"/>
      <c r="AT43" s="1258"/>
      <c r="AU43" s="1258"/>
      <c r="AV43" s="1258"/>
      <c r="AW43" s="1258"/>
      <c r="AX43" s="1258"/>
      <c r="AY43" s="1258"/>
      <c r="AZ43" s="1258"/>
      <c r="BA43" s="1258"/>
      <c r="BB43" s="1258"/>
      <c r="BC43" s="1258"/>
      <c r="BD43" s="1258"/>
      <c r="BE43" s="1258"/>
      <c r="BF43" s="1258"/>
      <c r="BG43" s="1258"/>
      <c r="BH43" s="1258"/>
      <c r="BI43" s="1258"/>
      <c r="BJ43" s="1258"/>
      <c r="BK43" s="1258"/>
      <c r="BL43" s="1258"/>
      <c r="BM43" s="1258"/>
      <c r="BN43" s="1258"/>
      <c r="BO43" s="1258"/>
      <c r="BP43" s="1258"/>
      <c r="BQ43" s="1258"/>
      <c r="BR43" s="1258"/>
      <c r="BS43" s="1258"/>
      <c r="BT43" s="1258"/>
      <c r="BU43" s="1258"/>
      <c r="BV43" s="1258"/>
      <c r="BW43" s="1258"/>
      <c r="BX43" s="1258"/>
      <c r="BY43" s="1258"/>
      <c r="BZ43" s="1258"/>
      <c r="CA43" s="1258"/>
      <c r="CB43" s="1258"/>
      <c r="CC43" s="1258"/>
      <c r="CD43" s="1258"/>
      <c r="CE43" s="1258"/>
      <c r="CF43" s="1258"/>
      <c r="CG43" s="1258"/>
      <c r="CH43" s="1258"/>
      <c r="CI43" s="1258"/>
      <c r="CJ43" s="1258"/>
      <c r="CK43" s="1258"/>
      <c r="CL43" s="1258"/>
      <c r="CM43" s="1258"/>
      <c r="CN43" s="1258"/>
      <c r="CO43" s="1258"/>
      <c r="CP43" s="1258"/>
      <c r="CQ43" s="1258"/>
      <c r="CR43" s="1258"/>
      <c r="CS43" s="1258"/>
      <c r="CT43" s="1258"/>
      <c r="CU43" s="1258"/>
      <c r="CV43" s="1258"/>
      <c r="CW43" s="1258"/>
      <c r="CX43" s="1258"/>
      <c r="CY43" s="1258"/>
      <c r="CZ43" s="1258"/>
      <c r="DA43" s="1258"/>
      <c r="DB43" s="1258"/>
      <c r="DC43" s="1259"/>
    </row>
    <row r="44" spans="2:109" x14ac:dyDescent="0.15">
      <c r="B44" s="372"/>
      <c r="AN44" s="1260"/>
      <c r="AO44" s="1261"/>
      <c r="AP44" s="1261"/>
      <c r="AQ44" s="1261"/>
      <c r="AR44" s="1261"/>
      <c r="AS44" s="1261"/>
      <c r="AT44" s="1261"/>
      <c r="AU44" s="1261"/>
      <c r="AV44" s="1261"/>
      <c r="AW44" s="1261"/>
      <c r="AX44" s="1261"/>
      <c r="AY44" s="1261"/>
      <c r="AZ44" s="1261"/>
      <c r="BA44" s="1261"/>
      <c r="BB44" s="1261"/>
      <c r="BC44" s="1261"/>
      <c r="BD44" s="1261"/>
      <c r="BE44" s="1261"/>
      <c r="BF44" s="1261"/>
      <c r="BG44" s="1261"/>
      <c r="BH44" s="1261"/>
      <c r="BI44" s="1261"/>
      <c r="BJ44" s="1261"/>
      <c r="BK44" s="1261"/>
      <c r="BL44" s="1261"/>
      <c r="BM44" s="1261"/>
      <c r="BN44" s="1261"/>
      <c r="BO44" s="1261"/>
      <c r="BP44" s="1261"/>
      <c r="BQ44" s="1261"/>
      <c r="BR44" s="1261"/>
      <c r="BS44" s="1261"/>
      <c r="BT44" s="1261"/>
      <c r="BU44" s="1261"/>
      <c r="BV44" s="1261"/>
      <c r="BW44" s="1261"/>
      <c r="BX44" s="1261"/>
      <c r="BY44" s="1261"/>
      <c r="BZ44" s="1261"/>
      <c r="CA44" s="1261"/>
      <c r="CB44" s="1261"/>
      <c r="CC44" s="1261"/>
      <c r="CD44" s="1261"/>
      <c r="CE44" s="1261"/>
      <c r="CF44" s="1261"/>
      <c r="CG44" s="1261"/>
      <c r="CH44" s="1261"/>
      <c r="CI44" s="1261"/>
      <c r="CJ44" s="1261"/>
      <c r="CK44" s="1261"/>
      <c r="CL44" s="1261"/>
      <c r="CM44" s="1261"/>
      <c r="CN44" s="1261"/>
      <c r="CO44" s="1261"/>
      <c r="CP44" s="1261"/>
      <c r="CQ44" s="1261"/>
      <c r="CR44" s="1261"/>
      <c r="CS44" s="1261"/>
      <c r="CT44" s="1261"/>
      <c r="CU44" s="1261"/>
      <c r="CV44" s="1261"/>
      <c r="CW44" s="1261"/>
      <c r="CX44" s="1261"/>
      <c r="CY44" s="1261"/>
      <c r="CZ44" s="1261"/>
      <c r="DA44" s="1261"/>
      <c r="DB44" s="1261"/>
      <c r="DC44" s="1262"/>
    </row>
    <row r="45" spans="2:109" x14ac:dyDescent="0.15">
      <c r="B45" s="372"/>
      <c r="AN45" s="1260"/>
      <c r="AO45" s="1261"/>
      <c r="AP45" s="1261"/>
      <c r="AQ45" s="1261"/>
      <c r="AR45" s="1261"/>
      <c r="AS45" s="1261"/>
      <c r="AT45" s="1261"/>
      <c r="AU45" s="1261"/>
      <c r="AV45" s="1261"/>
      <c r="AW45" s="1261"/>
      <c r="AX45" s="1261"/>
      <c r="AY45" s="1261"/>
      <c r="AZ45" s="1261"/>
      <c r="BA45" s="1261"/>
      <c r="BB45" s="1261"/>
      <c r="BC45" s="1261"/>
      <c r="BD45" s="1261"/>
      <c r="BE45" s="1261"/>
      <c r="BF45" s="1261"/>
      <c r="BG45" s="1261"/>
      <c r="BH45" s="1261"/>
      <c r="BI45" s="1261"/>
      <c r="BJ45" s="1261"/>
      <c r="BK45" s="1261"/>
      <c r="BL45" s="1261"/>
      <c r="BM45" s="1261"/>
      <c r="BN45" s="1261"/>
      <c r="BO45" s="1261"/>
      <c r="BP45" s="1261"/>
      <c r="BQ45" s="1261"/>
      <c r="BR45" s="1261"/>
      <c r="BS45" s="1261"/>
      <c r="BT45" s="1261"/>
      <c r="BU45" s="1261"/>
      <c r="BV45" s="1261"/>
      <c r="BW45" s="1261"/>
      <c r="BX45" s="1261"/>
      <c r="BY45" s="1261"/>
      <c r="BZ45" s="1261"/>
      <c r="CA45" s="1261"/>
      <c r="CB45" s="1261"/>
      <c r="CC45" s="1261"/>
      <c r="CD45" s="1261"/>
      <c r="CE45" s="1261"/>
      <c r="CF45" s="1261"/>
      <c r="CG45" s="1261"/>
      <c r="CH45" s="1261"/>
      <c r="CI45" s="1261"/>
      <c r="CJ45" s="1261"/>
      <c r="CK45" s="1261"/>
      <c r="CL45" s="1261"/>
      <c r="CM45" s="1261"/>
      <c r="CN45" s="1261"/>
      <c r="CO45" s="1261"/>
      <c r="CP45" s="1261"/>
      <c r="CQ45" s="1261"/>
      <c r="CR45" s="1261"/>
      <c r="CS45" s="1261"/>
      <c r="CT45" s="1261"/>
      <c r="CU45" s="1261"/>
      <c r="CV45" s="1261"/>
      <c r="CW45" s="1261"/>
      <c r="CX45" s="1261"/>
      <c r="CY45" s="1261"/>
      <c r="CZ45" s="1261"/>
      <c r="DA45" s="1261"/>
      <c r="DB45" s="1261"/>
      <c r="DC45" s="1262"/>
    </row>
    <row r="46" spans="2:109" x14ac:dyDescent="0.15">
      <c r="B46" s="372"/>
      <c r="AN46" s="1260"/>
      <c r="AO46" s="1261"/>
      <c r="AP46" s="1261"/>
      <c r="AQ46" s="1261"/>
      <c r="AR46" s="1261"/>
      <c r="AS46" s="1261"/>
      <c r="AT46" s="1261"/>
      <c r="AU46" s="1261"/>
      <c r="AV46" s="1261"/>
      <c r="AW46" s="1261"/>
      <c r="AX46" s="1261"/>
      <c r="AY46" s="1261"/>
      <c r="AZ46" s="1261"/>
      <c r="BA46" s="1261"/>
      <c r="BB46" s="1261"/>
      <c r="BC46" s="1261"/>
      <c r="BD46" s="1261"/>
      <c r="BE46" s="1261"/>
      <c r="BF46" s="1261"/>
      <c r="BG46" s="1261"/>
      <c r="BH46" s="1261"/>
      <c r="BI46" s="1261"/>
      <c r="BJ46" s="1261"/>
      <c r="BK46" s="1261"/>
      <c r="BL46" s="1261"/>
      <c r="BM46" s="1261"/>
      <c r="BN46" s="1261"/>
      <c r="BO46" s="1261"/>
      <c r="BP46" s="1261"/>
      <c r="BQ46" s="1261"/>
      <c r="BR46" s="1261"/>
      <c r="BS46" s="1261"/>
      <c r="BT46" s="1261"/>
      <c r="BU46" s="1261"/>
      <c r="BV46" s="1261"/>
      <c r="BW46" s="1261"/>
      <c r="BX46" s="1261"/>
      <c r="BY46" s="1261"/>
      <c r="BZ46" s="1261"/>
      <c r="CA46" s="1261"/>
      <c r="CB46" s="1261"/>
      <c r="CC46" s="1261"/>
      <c r="CD46" s="1261"/>
      <c r="CE46" s="1261"/>
      <c r="CF46" s="1261"/>
      <c r="CG46" s="1261"/>
      <c r="CH46" s="1261"/>
      <c r="CI46" s="1261"/>
      <c r="CJ46" s="1261"/>
      <c r="CK46" s="1261"/>
      <c r="CL46" s="1261"/>
      <c r="CM46" s="1261"/>
      <c r="CN46" s="1261"/>
      <c r="CO46" s="1261"/>
      <c r="CP46" s="1261"/>
      <c r="CQ46" s="1261"/>
      <c r="CR46" s="1261"/>
      <c r="CS46" s="1261"/>
      <c r="CT46" s="1261"/>
      <c r="CU46" s="1261"/>
      <c r="CV46" s="1261"/>
      <c r="CW46" s="1261"/>
      <c r="CX46" s="1261"/>
      <c r="CY46" s="1261"/>
      <c r="CZ46" s="1261"/>
      <c r="DA46" s="1261"/>
      <c r="DB46" s="1261"/>
      <c r="DC46" s="1262"/>
    </row>
    <row r="47" spans="2:109" x14ac:dyDescent="0.15">
      <c r="B47" s="372"/>
      <c r="AN47" s="1263"/>
      <c r="AO47" s="1264"/>
      <c r="AP47" s="1264"/>
      <c r="AQ47" s="1264"/>
      <c r="AR47" s="1264"/>
      <c r="AS47" s="1264"/>
      <c r="AT47" s="1264"/>
      <c r="AU47" s="1264"/>
      <c r="AV47" s="1264"/>
      <c r="AW47" s="1264"/>
      <c r="AX47" s="1264"/>
      <c r="AY47" s="1264"/>
      <c r="AZ47" s="1264"/>
      <c r="BA47" s="1264"/>
      <c r="BB47" s="1264"/>
      <c r="BC47" s="1264"/>
      <c r="BD47" s="1264"/>
      <c r="BE47" s="1264"/>
      <c r="BF47" s="1264"/>
      <c r="BG47" s="1264"/>
      <c r="BH47" s="1264"/>
      <c r="BI47" s="1264"/>
      <c r="BJ47" s="1264"/>
      <c r="BK47" s="1264"/>
      <c r="BL47" s="1264"/>
      <c r="BM47" s="1264"/>
      <c r="BN47" s="1264"/>
      <c r="BO47" s="1264"/>
      <c r="BP47" s="1264"/>
      <c r="BQ47" s="1264"/>
      <c r="BR47" s="1264"/>
      <c r="BS47" s="1264"/>
      <c r="BT47" s="1264"/>
      <c r="BU47" s="1264"/>
      <c r="BV47" s="1264"/>
      <c r="BW47" s="1264"/>
      <c r="BX47" s="1264"/>
      <c r="BY47" s="1264"/>
      <c r="BZ47" s="1264"/>
      <c r="CA47" s="1264"/>
      <c r="CB47" s="1264"/>
      <c r="CC47" s="1264"/>
      <c r="CD47" s="1264"/>
      <c r="CE47" s="1264"/>
      <c r="CF47" s="1264"/>
      <c r="CG47" s="1264"/>
      <c r="CH47" s="1264"/>
      <c r="CI47" s="1264"/>
      <c r="CJ47" s="1264"/>
      <c r="CK47" s="1264"/>
      <c r="CL47" s="1264"/>
      <c r="CM47" s="1264"/>
      <c r="CN47" s="1264"/>
      <c r="CO47" s="1264"/>
      <c r="CP47" s="1264"/>
      <c r="CQ47" s="1264"/>
      <c r="CR47" s="1264"/>
      <c r="CS47" s="1264"/>
      <c r="CT47" s="1264"/>
      <c r="CU47" s="1264"/>
      <c r="CV47" s="1264"/>
      <c r="CW47" s="1264"/>
      <c r="CX47" s="1264"/>
      <c r="CY47" s="1264"/>
      <c r="CZ47" s="1264"/>
      <c r="DA47" s="1264"/>
      <c r="DB47" s="1264"/>
      <c r="DC47" s="1265"/>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567</v>
      </c>
    </row>
    <row r="50" spans="1:109" x14ac:dyDescent="0.15">
      <c r="B50" s="372"/>
      <c r="G50" s="1266"/>
      <c r="H50" s="1266"/>
      <c r="I50" s="1266"/>
      <c r="J50" s="1266"/>
      <c r="K50" s="382"/>
      <c r="L50" s="382"/>
      <c r="M50" s="383"/>
      <c r="N50" s="383"/>
      <c r="AN50" s="1267"/>
      <c r="AO50" s="1268"/>
      <c r="AP50" s="1268"/>
      <c r="AQ50" s="1268"/>
      <c r="AR50" s="1268"/>
      <c r="AS50" s="1268"/>
      <c r="AT50" s="1268"/>
      <c r="AU50" s="1268"/>
      <c r="AV50" s="1268"/>
      <c r="AW50" s="1268"/>
      <c r="AX50" s="1268"/>
      <c r="AY50" s="1268"/>
      <c r="AZ50" s="1268"/>
      <c r="BA50" s="1268"/>
      <c r="BB50" s="1268"/>
      <c r="BC50" s="1268"/>
      <c r="BD50" s="1268"/>
      <c r="BE50" s="1268"/>
      <c r="BF50" s="1268"/>
      <c r="BG50" s="1268"/>
      <c r="BH50" s="1268"/>
      <c r="BI50" s="1268"/>
      <c r="BJ50" s="1268"/>
      <c r="BK50" s="1268"/>
      <c r="BL50" s="1268"/>
      <c r="BM50" s="1268"/>
      <c r="BN50" s="1268"/>
      <c r="BO50" s="1269"/>
      <c r="BP50" s="1270" t="s">
        <v>525</v>
      </c>
      <c r="BQ50" s="1270"/>
      <c r="BR50" s="1270"/>
      <c r="BS50" s="1270"/>
      <c r="BT50" s="1270"/>
      <c r="BU50" s="1270"/>
      <c r="BV50" s="1270"/>
      <c r="BW50" s="1270"/>
      <c r="BX50" s="1270" t="s">
        <v>526</v>
      </c>
      <c r="BY50" s="1270"/>
      <c r="BZ50" s="1270"/>
      <c r="CA50" s="1270"/>
      <c r="CB50" s="1270"/>
      <c r="CC50" s="1270"/>
      <c r="CD50" s="1270"/>
      <c r="CE50" s="1270"/>
      <c r="CF50" s="1270" t="s">
        <v>527</v>
      </c>
      <c r="CG50" s="1270"/>
      <c r="CH50" s="1270"/>
      <c r="CI50" s="1270"/>
      <c r="CJ50" s="1270"/>
      <c r="CK50" s="1270"/>
      <c r="CL50" s="1270"/>
      <c r="CM50" s="1270"/>
      <c r="CN50" s="1270" t="s">
        <v>528</v>
      </c>
      <c r="CO50" s="1270"/>
      <c r="CP50" s="1270"/>
      <c r="CQ50" s="1270"/>
      <c r="CR50" s="1270"/>
      <c r="CS50" s="1270"/>
      <c r="CT50" s="1270"/>
      <c r="CU50" s="1270"/>
      <c r="CV50" s="1270" t="s">
        <v>529</v>
      </c>
      <c r="CW50" s="1270"/>
      <c r="CX50" s="1270"/>
      <c r="CY50" s="1270"/>
      <c r="CZ50" s="1270"/>
      <c r="DA50" s="1270"/>
      <c r="DB50" s="1270"/>
      <c r="DC50" s="1270"/>
    </row>
    <row r="51" spans="1:109" ht="13.5" customHeight="1" x14ac:dyDescent="0.15">
      <c r="B51" s="372"/>
      <c r="G51" s="1276"/>
      <c r="H51" s="1276"/>
      <c r="I51" s="1274"/>
      <c r="J51" s="1274"/>
      <c r="K51" s="1272"/>
      <c r="L51" s="1272"/>
      <c r="M51" s="1272"/>
      <c r="N51" s="1272"/>
      <c r="AM51" s="381"/>
      <c r="AN51" s="1273" t="s">
        <v>568</v>
      </c>
      <c r="AO51" s="1273"/>
      <c r="AP51" s="1273"/>
      <c r="AQ51" s="1273"/>
      <c r="AR51" s="1273"/>
      <c r="AS51" s="1273"/>
      <c r="AT51" s="1273"/>
      <c r="AU51" s="1273"/>
      <c r="AV51" s="1273"/>
      <c r="AW51" s="1273"/>
      <c r="AX51" s="1273"/>
      <c r="AY51" s="1273"/>
      <c r="AZ51" s="1273"/>
      <c r="BA51" s="1273"/>
      <c r="BB51" s="1273" t="s">
        <v>569</v>
      </c>
      <c r="BC51" s="1273"/>
      <c r="BD51" s="1273"/>
      <c r="BE51" s="1273"/>
      <c r="BF51" s="1273"/>
      <c r="BG51" s="1273"/>
      <c r="BH51" s="1273"/>
      <c r="BI51" s="1273"/>
      <c r="BJ51" s="1273"/>
      <c r="BK51" s="1273"/>
      <c r="BL51" s="1273"/>
      <c r="BM51" s="1273"/>
      <c r="BN51" s="1273"/>
      <c r="BO51" s="1273"/>
      <c r="BP51" s="1271"/>
      <c r="BQ51" s="1271"/>
      <c r="BR51" s="1271"/>
      <c r="BS51" s="1271"/>
      <c r="BT51" s="1271"/>
      <c r="BU51" s="1271"/>
      <c r="BV51" s="1271"/>
      <c r="BW51" s="1271"/>
      <c r="BX51" s="1271"/>
      <c r="BY51" s="1271"/>
      <c r="BZ51" s="1271"/>
      <c r="CA51" s="1271"/>
      <c r="CB51" s="1271"/>
      <c r="CC51" s="1271"/>
      <c r="CD51" s="1271"/>
      <c r="CE51" s="1271"/>
      <c r="CF51" s="1271"/>
      <c r="CG51" s="1271"/>
      <c r="CH51" s="1271"/>
      <c r="CI51" s="1271"/>
      <c r="CJ51" s="1271"/>
      <c r="CK51" s="1271"/>
      <c r="CL51" s="1271"/>
      <c r="CM51" s="1271"/>
      <c r="CN51" s="1271"/>
      <c r="CO51" s="1271"/>
      <c r="CP51" s="1271"/>
      <c r="CQ51" s="1271"/>
      <c r="CR51" s="1271"/>
      <c r="CS51" s="1271"/>
      <c r="CT51" s="1271"/>
      <c r="CU51" s="1271"/>
      <c r="CV51" s="1271"/>
      <c r="CW51" s="1271"/>
      <c r="CX51" s="1271"/>
      <c r="CY51" s="1271"/>
      <c r="CZ51" s="1271"/>
      <c r="DA51" s="1271"/>
      <c r="DB51" s="1271"/>
      <c r="DC51" s="1271"/>
    </row>
    <row r="52" spans="1:109" x14ac:dyDescent="0.15">
      <c r="B52" s="372"/>
      <c r="G52" s="1276"/>
      <c r="H52" s="1276"/>
      <c r="I52" s="1274"/>
      <c r="J52" s="1274"/>
      <c r="K52" s="1272"/>
      <c r="L52" s="1272"/>
      <c r="M52" s="1272"/>
      <c r="N52" s="1272"/>
      <c r="AM52" s="381"/>
      <c r="AN52" s="1273"/>
      <c r="AO52" s="1273"/>
      <c r="AP52" s="1273"/>
      <c r="AQ52" s="1273"/>
      <c r="AR52" s="1273"/>
      <c r="AS52" s="1273"/>
      <c r="AT52" s="1273"/>
      <c r="AU52" s="1273"/>
      <c r="AV52" s="1273"/>
      <c r="AW52" s="1273"/>
      <c r="AX52" s="1273"/>
      <c r="AY52" s="1273"/>
      <c r="AZ52" s="1273"/>
      <c r="BA52" s="1273"/>
      <c r="BB52" s="1273"/>
      <c r="BC52" s="1273"/>
      <c r="BD52" s="1273"/>
      <c r="BE52" s="1273"/>
      <c r="BF52" s="1273"/>
      <c r="BG52" s="1273"/>
      <c r="BH52" s="1273"/>
      <c r="BI52" s="1273"/>
      <c r="BJ52" s="1273"/>
      <c r="BK52" s="1273"/>
      <c r="BL52" s="1273"/>
      <c r="BM52" s="1273"/>
      <c r="BN52" s="1273"/>
      <c r="BO52" s="1273"/>
      <c r="BP52" s="1271"/>
      <c r="BQ52" s="1271"/>
      <c r="BR52" s="1271"/>
      <c r="BS52" s="1271"/>
      <c r="BT52" s="1271"/>
      <c r="BU52" s="1271"/>
      <c r="BV52" s="1271"/>
      <c r="BW52" s="1271"/>
      <c r="BX52" s="1271"/>
      <c r="BY52" s="1271"/>
      <c r="BZ52" s="1271"/>
      <c r="CA52" s="1271"/>
      <c r="CB52" s="1271"/>
      <c r="CC52" s="1271"/>
      <c r="CD52" s="1271"/>
      <c r="CE52" s="1271"/>
      <c r="CF52" s="1271"/>
      <c r="CG52" s="1271"/>
      <c r="CH52" s="1271"/>
      <c r="CI52" s="1271"/>
      <c r="CJ52" s="1271"/>
      <c r="CK52" s="1271"/>
      <c r="CL52" s="1271"/>
      <c r="CM52" s="1271"/>
      <c r="CN52" s="1271"/>
      <c r="CO52" s="1271"/>
      <c r="CP52" s="1271"/>
      <c r="CQ52" s="1271"/>
      <c r="CR52" s="1271"/>
      <c r="CS52" s="1271"/>
      <c r="CT52" s="1271"/>
      <c r="CU52" s="1271"/>
      <c r="CV52" s="1271"/>
      <c r="CW52" s="1271"/>
      <c r="CX52" s="1271"/>
      <c r="CY52" s="1271"/>
      <c r="CZ52" s="1271"/>
      <c r="DA52" s="1271"/>
      <c r="DB52" s="1271"/>
      <c r="DC52" s="1271"/>
    </row>
    <row r="53" spans="1:109" x14ac:dyDescent="0.15">
      <c r="A53" s="380"/>
      <c r="B53" s="372"/>
      <c r="G53" s="1276"/>
      <c r="H53" s="1276"/>
      <c r="I53" s="1266"/>
      <c r="J53" s="1266"/>
      <c r="K53" s="1272"/>
      <c r="L53" s="1272"/>
      <c r="M53" s="1272"/>
      <c r="N53" s="1272"/>
      <c r="AM53" s="381"/>
      <c r="AN53" s="1273"/>
      <c r="AO53" s="1273"/>
      <c r="AP53" s="1273"/>
      <c r="AQ53" s="1273"/>
      <c r="AR53" s="1273"/>
      <c r="AS53" s="1273"/>
      <c r="AT53" s="1273"/>
      <c r="AU53" s="1273"/>
      <c r="AV53" s="1273"/>
      <c r="AW53" s="1273"/>
      <c r="AX53" s="1273"/>
      <c r="AY53" s="1273"/>
      <c r="AZ53" s="1273"/>
      <c r="BA53" s="1273"/>
      <c r="BB53" s="1273" t="s">
        <v>570</v>
      </c>
      <c r="BC53" s="1273"/>
      <c r="BD53" s="1273"/>
      <c r="BE53" s="1273"/>
      <c r="BF53" s="1273"/>
      <c r="BG53" s="1273"/>
      <c r="BH53" s="1273"/>
      <c r="BI53" s="1273"/>
      <c r="BJ53" s="1273"/>
      <c r="BK53" s="1273"/>
      <c r="BL53" s="1273"/>
      <c r="BM53" s="1273"/>
      <c r="BN53" s="1273"/>
      <c r="BO53" s="1273"/>
      <c r="BP53" s="1271">
        <v>71</v>
      </c>
      <c r="BQ53" s="1271"/>
      <c r="BR53" s="1271"/>
      <c r="BS53" s="1271"/>
      <c r="BT53" s="1271"/>
      <c r="BU53" s="1271"/>
      <c r="BV53" s="1271"/>
      <c r="BW53" s="1271"/>
      <c r="BX53" s="1271">
        <v>71.2</v>
      </c>
      <c r="BY53" s="1271"/>
      <c r="BZ53" s="1271"/>
      <c r="CA53" s="1271"/>
      <c r="CB53" s="1271"/>
      <c r="CC53" s="1271"/>
      <c r="CD53" s="1271"/>
      <c r="CE53" s="1271"/>
      <c r="CF53" s="1271">
        <v>72</v>
      </c>
      <c r="CG53" s="1271"/>
      <c r="CH53" s="1271"/>
      <c r="CI53" s="1271"/>
      <c r="CJ53" s="1271"/>
      <c r="CK53" s="1271"/>
      <c r="CL53" s="1271"/>
      <c r="CM53" s="1271"/>
      <c r="CN53" s="1271">
        <v>83.5</v>
      </c>
      <c r="CO53" s="1271"/>
      <c r="CP53" s="1271"/>
      <c r="CQ53" s="1271"/>
      <c r="CR53" s="1271"/>
      <c r="CS53" s="1271"/>
      <c r="CT53" s="1271"/>
      <c r="CU53" s="1271"/>
      <c r="CV53" s="1271">
        <v>76.599999999999994</v>
      </c>
      <c r="CW53" s="1271"/>
      <c r="CX53" s="1271"/>
      <c r="CY53" s="1271"/>
      <c r="CZ53" s="1271"/>
      <c r="DA53" s="1271"/>
      <c r="DB53" s="1271"/>
      <c r="DC53" s="1271"/>
    </row>
    <row r="54" spans="1:109" x14ac:dyDescent="0.15">
      <c r="A54" s="380"/>
      <c r="B54" s="372"/>
      <c r="G54" s="1276"/>
      <c r="H54" s="1276"/>
      <c r="I54" s="1266"/>
      <c r="J54" s="1266"/>
      <c r="K54" s="1272"/>
      <c r="L54" s="1272"/>
      <c r="M54" s="1272"/>
      <c r="N54" s="1272"/>
      <c r="AM54" s="381"/>
      <c r="AN54" s="1273"/>
      <c r="AO54" s="1273"/>
      <c r="AP54" s="1273"/>
      <c r="AQ54" s="1273"/>
      <c r="AR54" s="1273"/>
      <c r="AS54" s="1273"/>
      <c r="AT54" s="1273"/>
      <c r="AU54" s="1273"/>
      <c r="AV54" s="1273"/>
      <c r="AW54" s="1273"/>
      <c r="AX54" s="1273"/>
      <c r="AY54" s="1273"/>
      <c r="AZ54" s="1273"/>
      <c r="BA54" s="1273"/>
      <c r="BB54" s="1273"/>
      <c r="BC54" s="1273"/>
      <c r="BD54" s="1273"/>
      <c r="BE54" s="1273"/>
      <c r="BF54" s="1273"/>
      <c r="BG54" s="1273"/>
      <c r="BH54" s="1273"/>
      <c r="BI54" s="1273"/>
      <c r="BJ54" s="1273"/>
      <c r="BK54" s="1273"/>
      <c r="BL54" s="1273"/>
      <c r="BM54" s="1273"/>
      <c r="BN54" s="1273"/>
      <c r="BO54" s="1273"/>
      <c r="BP54" s="1271"/>
      <c r="BQ54" s="1271"/>
      <c r="BR54" s="1271"/>
      <c r="BS54" s="1271"/>
      <c r="BT54" s="1271"/>
      <c r="BU54" s="1271"/>
      <c r="BV54" s="1271"/>
      <c r="BW54" s="1271"/>
      <c r="BX54" s="1271"/>
      <c r="BY54" s="1271"/>
      <c r="BZ54" s="1271"/>
      <c r="CA54" s="1271"/>
      <c r="CB54" s="1271"/>
      <c r="CC54" s="1271"/>
      <c r="CD54" s="1271"/>
      <c r="CE54" s="1271"/>
      <c r="CF54" s="1271"/>
      <c r="CG54" s="1271"/>
      <c r="CH54" s="1271"/>
      <c r="CI54" s="1271"/>
      <c r="CJ54" s="1271"/>
      <c r="CK54" s="1271"/>
      <c r="CL54" s="1271"/>
      <c r="CM54" s="1271"/>
      <c r="CN54" s="1271"/>
      <c r="CO54" s="1271"/>
      <c r="CP54" s="1271"/>
      <c r="CQ54" s="1271"/>
      <c r="CR54" s="1271"/>
      <c r="CS54" s="1271"/>
      <c r="CT54" s="1271"/>
      <c r="CU54" s="1271"/>
      <c r="CV54" s="1271"/>
      <c r="CW54" s="1271"/>
      <c r="CX54" s="1271"/>
      <c r="CY54" s="1271"/>
      <c r="CZ54" s="1271"/>
      <c r="DA54" s="1271"/>
      <c r="DB54" s="1271"/>
      <c r="DC54" s="1271"/>
    </row>
    <row r="55" spans="1:109" x14ac:dyDescent="0.15">
      <c r="A55" s="380"/>
      <c r="B55" s="372"/>
      <c r="G55" s="1266"/>
      <c r="H55" s="1266"/>
      <c r="I55" s="1266"/>
      <c r="J55" s="1266"/>
      <c r="K55" s="1272"/>
      <c r="L55" s="1272"/>
      <c r="M55" s="1272"/>
      <c r="N55" s="1272"/>
      <c r="AN55" s="1270" t="s">
        <v>571</v>
      </c>
      <c r="AO55" s="1270"/>
      <c r="AP55" s="1270"/>
      <c r="AQ55" s="1270"/>
      <c r="AR55" s="1270"/>
      <c r="AS55" s="1270"/>
      <c r="AT55" s="1270"/>
      <c r="AU55" s="1270"/>
      <c r="AV55" s="1270"/>
      <c r="AW55" s="1270"/>
      <c r="AX55" s="1270"/>
      <c r="AY55" s="1270"/>
      <c r="AZ55" s="1270"/>
      <c r="BA55" s="1270"/>
      <c r="BB55" s="1273" t="s">
        <v>569</v>
      </c>
      <c r="BC55" s="1273"/>
      <c r="BD55" s="1273"/>
      <c r="BE55" s="1273"/>
      <c r="BF55" s="1273"/>
      <c r="BG55" s="1273"/>
      <c r="BH55" s="1273"/>
      <c r="BI55" s="1273"/>
      <c r="BJ55" s="1273"/>
      <c r="BK55" s="1273"/>
      <c r="BL55" s="1273"/>
      <c r="BM55" s="1273"/>
      <c r="BN55" s="1273"/>
      <c r="BO55" s="1273"/>
      <c r="BP55" s="1271">
        <v>0</v>
      </c>
      <c r="BQ55" s="1271"/>
      <c r="BR55" s="1271"/>
      <c r="BS55" s="1271"/>
      <c r="BT55" s="1271"/>
      <c r="BU55" s="1271"/>
      <c r="BV55" s="1271"/>
      <c r="BW55" s="1271"/>
      <c r="BX55" s="1271">
        <v>0</v>
      </c>
      <c r="BY55" s="1271"/>
      <c r="BZ55" s="1271"/>
      <c r="CA55" s="1271"/>
      <c r="CB55" s="1271"/>
      <c r="CC55" s="1271"/>
      <c r="CD55" s="1271"/>
      <c r="CE55" s="1271"/>
      <c r="CF55" s="1271">
        <v>0</v>
      </c>
      <c r="CG55" s="1271"/>
      <c r="CH55" s="1271"/>
      <c r="CI55" s="1271"/>
      <c r="CJ55" s="1271"/>
      <c r="CK55" s="1271"/>
      <c r="CL55" s="1271"/>
      <c r="CM55" s="1271"/>
      <c r="CN55" s="1271">
        <v>0</v>
      </c>
      <c r="CO55" s="1271"/>
      <c r="CP55" s="1271"/>
      <c r="CQ55" s="1271"/>
      <c r="CR55" s="1271"/>
      <c r="CS55" s="1271"/>
      <c r="CT55" s="1271"/>
      <c r="CU55" s="1271"/>
      <c r="CV55" s="1271">
        <v>0</v>
      </c>
      <c r="CW55" s="1271"/>
      <c r="CX55" s="1271"/>
      <c r="CY55" s="1271"/>
      <c r="CZ55" s="1271"/>
      <c r="DA55" s="1271"/>
      <c r="DB55" s="1271"/>
      <c r="DC55" s="1271"/>
    </row>
    <row r="56" spans="1:109" x14ac:dyDescent="0.15">
      <c r="A56" s="380"/>
      <c r="B56" s="372"/>
      <c r="G56" s="1266"/>
      <c r="H56" s="1266"/>
      <c r="I56" s="1266"/>
      <c r="J56" s="1266"/>
      <c r="K56" s="1272"/>
      <c r="L56" s="1272"/>
      <c r="M56" s="1272"/>
      <c r="N56" s="1272"/>
      <c r="AN56" s="1270"/>
      <c r="AO56" s="1270"/>
      <c r="AP56" s="1270"/>
      <c r="AQ56" s="1270"/>
      <c r="AR56" s="1270"/>
      <c r="AS56" s="1270"/>
      <c r="AT56" s="1270"/>
      <c r="AU56" s="1270"/>
      <c r="AV56" s="1270"/>
      <c r="AW56" s="1270"/>
      <c r="AX56" s="1270"/>
      <c r="AY56" s="1270"/>
      <c r="AZ56" s="1270"/>
      <c r="BA56" s="1270"/>
      <c r="BB56" s="1273"/>
      <c r="BC56" s="1273"/>
      <c r="BD56" s="1273"/>
      <c r="BE56" s="1273"/>
      <c r="BF56" s="1273"/>
      <c r="BG56" s="1273"/>
      <c r="BH56" s="1273"/>
      <c r="BI56" s="1273"/>
      <c r="BJ56" s="1273"/>
      <c r="BK56" s="1273"/>
      <c r="BL56" s="1273"/>
      <c r="BM56" s="1273"/>
      <c r="BN56" s="1273"/>
      <c r="BO56" s="1273"/>
      <c r="BP56" s="1271"/>
      <c r="BQ56" s="1271"/>
      <c r="BR56" s="1271"/>
      <c r="BS56" s="1271"/>
      <c r="BT56" s="1271"/>
      <c r="BU56" s="1271"/>
      <c r="BV56" s="1271"/>
      <c r="BW56" s="1271"/>
      <c r="BX56" s="1271"/>
      <c r="BY56" s="1271"/>
      <c r="BZ56" s="1271"/>
      <c r="CA56" s="1271"/>
      <c r="CB56" s="1271"/>
      <c r="CC56" s="1271"/>
      <c r="CD56" s="1271"/>
      <c r="CE56" s="1271"/>
      <c r="CF56" s="1271"/>
      <c r="CG56" s="1271"/>
      <c r="CH56" s="1271"/>
      <c r="CI56" s="1271"/>
      <c r="CJ56" s="1271"/>
      <c r="CK56" s="1271"/>
      <c r="CL56" s="1271"/>
      <c r="CM56" s="1271"/>
      <c r="CN56" s="1271"/>
      <c r="CO56" s="1271"/>
      <c r="CP56" s="1271"/>
      <c r="CQ56" s="1271"/>
      <c r="CR56" s="1271"/>
      <c r="CS56" s="1271"/>
      <c r="CT56" s="1271"/>
      <c r="CU56" s="1271"/>
      <c r="CV56" s="1271"/>
      <c r="CW56" s="1271"/>
      <c r="CX56" s="1271"/>
      <c r="CY56" s="1271"/>
      <c r="CZ56" s="1271"/>
      <c r="DA56" s="1271"/>
      <c r="DB56" s="1271"/>
      <c r="DC56" s="1271"/>
    </row>
    <row r="57" spans="1:109" s="380" customFormat="1" x14ac:dyDescent="0.15">
      <c r="B57" s="384"/>
      <c r="G57" s="1266"/>
      <c r="H57" s="1266"/>
      <c r="I57" s="1275"/>
      <c r="J57" s="1275"/>
      <c r="K57" s="1272"/>
      <c r="L57" s="1272"/>
      <c r="M57" s="1272"/>
      <c r="N57" s="1272"/>
      <c r="AM57" s="366"/>
      <c r="AN57" s="1270"/>
      <c r="AO57" s="1270"/>
      <c r="AP57" s="1270"/>
      <c r="AQ57" s="1270"/>
      <c r="AR57" s="1270"/>
      <c r="AS57" s="1270"/>
      <c r="AT57" s="1270"/>
      <c r="AU57" s="1270"/>
      <c r="AV57" s="1270"/>
      <c r="AW57" s="1270"/>
      <c r="AX57" s="1270"/>
      <c r="AY57" s="1270"/>
      <c r="AZ57" s="1270"/>
      <c r="BA57" s="1270"/>
      <c r="BB57" s="1273" t="s">
        <v>570</v>
      </c>
      <c r="BC57" s="1273"/>
      <c r="BD57" s="1273"/>
      <c r="BE57" s="1273"/>
      <c r="BF57" s="1273"/>
      <c r="BG57" s="1273"/>
      <c r="BH57" s="1273"/>
      <c r="BI57" s="1273"/>
      <c r="BJ57" s="1273"/>
      <c r="BK57" s="1273"/>
      <c r="BL57" s="1273"/>
      <c r="BM57" s="1273"/>
      <c r="BN57" s="1273"/>
      <c r="BO57" s="1273"/>
      <c r="BP57" s="1271">
        <v>62.2</v>
      </c>
      <c r="BQ57" s="1271"/>
      <c r="BR57" s="1271"/>
      <c r="BS57" s="1271"/>
      <c r="BT57" s="1271"/>
      <c r="BU57" s="1271"/>
      <c r="BV57" s="1271"/>
      <c r="BW57" s="1271"/>
      <c r="BX57" s="1271">
        <v>60.8</v>
      </c>
      <c r="BY57" s="1271"/>
      <c r="BZ57" s="1271"/>
      <c r="CA57" s="1271"/>
      <c r="CB57" s="1271"/>
      <c r="CC57" s="1271"/>
      <c r="CD57" s="1271"/>
      <c r="CE57" s="1271"/>
      <c r="CF57" s="1271">
        <v>62.2</v>
      </c>
      <c r="CG57" s="1271"/>
      <c r="CH57" s="1271"/>
      <c r="CI57" s="1271"/>
      <c r="CJ57" s="1271"/>
      <c r="CK57" s="1271"/>
      <c r="CL57" s="1271"/>
      <c r="CM57" s="1271"/>
      <c r="CN57" s="1271">
        <v>62.6</v>
      </c>
      <c r="CO57" s="1271"/>
      <c r="CP57" s="1271"/>
      <c r="CQ57" s="1271"/>
      <c r="CR57" s="1271"/>
      <c r="CS57" s="1271"/>
      <c r="CT57" s="1271"/>
      <c r="CU57" s="1271"/>
      <c r="CV57" s="1271">
        <v>62.9</v>
      </c>
      <c r="CW57" s="1271"/>
      <c r="CX57" s="1271"/>
      <c r="CY57" s="1271"/>
      <c r="CZ57" s="1271"/>
      <c r="DA57" s="1271"/>
      <c r="DB57" s="1271"/>
      <c r="DC57" s="1271"/>
      <c r="DD57" s="385"/>
      <c r="DE57" s="384"/>
    </row>
    <row r="58" spans="1:109" s="380" customFormat="1" x14ac:dyDescent="0.15">
      <c r="A58" s="366"/>
      <c r="B58" s="384"/>
      <c r="G58" s="1266"/>
      <c r="H58" s="1266"/>
      <c r="I58" s="1275"/>
      <c r="J58" s="1275"/>
      <c r="K58" s="1272"/>
      <c r="L58" s="1272"/>
      <c r="M58" s="1272"/>
      <c r="N58" s="1272"/>
      <c r="AM58" s="366"/>
      <c r="AN58" s="1270"/>
      <c r="AO58" s="1270"/>
      <c r="AP58" s="1270"/>
      <c r="AQ58" s="1270"/>
      <c r="AR58" s="1270"/>
      <c r="AS58" s="1270"/>
      <c r="AT58" s="1270"/>
      <c r="AU58" s="1270"/>
      <c r="AV58" s="1270"/>
      <c r="AW58" s="1270"/>
      <c r="AX58" s="1270"/>
      <c r="AY58" s="1270"/>
      <c r="AZ58" s="1270"/>
      <c r="BA58" s="1270"/>
      <c r="BB58" s="1273"/>
      <c r="BC58" s="1273"/>
      <c r="BD58" s="1273"/>
      <c r="BE58" s="1273"/>
      <c r="BF58" s="1273"/>
      <c r="BG58" s="1273"/>
      <c r="BH58" s="1273"/>
      <c r="BI58" s="1273"/>
      <c r="BJ58" s="1273"/>
      <c r="BK58" s="1273"/>
      <c r="BL58" s="1273"/>
      <c r="BM58" s="1273"/>
      <c r="BN58" s="1273"/>
      <c r="BO58" s="1273"/>
      <c r="BP58" s="1271"/>
      <c r="BQ58" s="1271"/>
      <c r="BR58" s="1271"/>
      <c r="BS58" s="1271"/>
      <c r="BT58" s="1271"/>
      <c r="BU58" s="1271"/>
      <c r="BV58" s="1271"/>
      <c r="BW58" s="1271"/>
      <c r="BX58" s="1271"/>
      <c r="BY58" s="1271"/>
      <c r="BZ58" s="1271"/>
      <c r="CA58" s="1271"/>
      <c r="CB58" s="1271"/>
      <c r="CC58" s="1271"/>
      <c r="CD58" s="1271"/>
      <c r="CE58" s="1271"/>
      <c r="CF58" s="1271"/>
      <c r="CG58" s="1271"/>
      <c r="CH58" s="1271"/>
      <c r="CI58" s="1271"/>
      <c r="CJ58" s="1271"/>
      <c r="CK58" s="1271"/>
      <c r="CL58" s="1271"/>
      <c r="CM58" s="1271"/>
      <c r="CN58" s="1271"/>
      <c r="CO58" s="1271"/>
      <c r="CP58" s="1271"/>
      <c r="CQ58" s="1271"/>
      <c r="CR58" s="1271"/>
      <c r="CS58" s="1271"/>
      <c r="CT58" s="1271"/>
      <c r="CU58" s="1271"/>
      <c r="CV58" s="1271"/>
      <c r="CW58" s="1271"/>
      <c r="CX58" s="1271"/>
      <c r="CY58" s="1271"/>
      <c r="CZ58" s="1271"/>
      <c r="DA58" s="1271"/>
      <c r="DB58" s="1271"/>
      <c r="DC58" s="1271"/>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7" t="s">
        <v>573</v>
      </c>
      <c r="AO65" s="1258"/>
      <c r="AP65" s="1258"/>
      <c r="AQ65" s="1258"/>
      <c r="AR65" s="1258"/>
      <c r="AS65" s="1258"/>
      <c r="AT65" s="1258"/>
      <c r="AU65" s="1258"/>
      <c r="AV65" s="1258"/>
      <c r="AW65" s="1258"/>
      <c r="AX65" s="1258"/>
      <c r="AY65" s="1258"/>
      <c r="AZ65" s="1258"/>
      <c r="BA65" s="1258"/>
      <c r="BB65" s="1258"/>
      <c r="BC65" s="1258"/>
      <c r="BD65" s="1258"/>
      <c r="BE65" s="1258"/>
      <c r="BF65" s="1258"/>
      <c r="BG65" s="1258"/>
      <c r="BH65" s="1258"/>
      <c r="BI65" s="1258"/>
      <c r="BJ65" s="1258"/>
      <c r="BK65" s="1258"/>
      <c r="BL65" s="1258"/>
      <c r="BM65" s="1258"/>
      <c r="BN65" s="1258"/>
      <c r="BO65" s="1258"/>
      <c r="BP65" s="1258"/>
      <c r="BQ65" s="1258"/>
      <c r="BR65" s="1258"/>
      <c r="BS65" s="1258"/>
      <c r="BT65" s="1258"/>
      <c r="BU65" s="1258"/>
      <c r="BV65" s="1258"/>
      <c r="BW65" s="1258"/>
      <c r="BX65" s="1258"/>
      <c r="BY65" s="1258"/>
      <c r="BZ65" s="1258"/>
      <c r="CA65" s="1258"/>
      <c r="CB65" s="1258"/>
      <c r="CC65" s="1258"/>
      <c r="CD65" s="1258"/>
      <c r="CE65" s="1258"/>
      <c r="CF65" s="1258"/>
      <c r="CG65" s="1258"/>
      <c r="CH65" s="1258"/>
      <c r="CI65" s="1258"/>
      <c r="CJ65" s="1258"/>
      <c r="CK65" s="1258"/>
      <c r="CL65" s="1258"/>
      <c r="CM65" s="1258"/>
      <c r="CN65" s="1258"/>
      <c r="CO65" s="1258"/>
      <c r="CP65" s="1258"/>
      <c r="CQ65" s="1258"/>
      <c r="CR65" s="1258"/>
      <c r="CS65" s="1258"/>
      <c r="CT65" s="1258"/>
      <c r="CU65" s="1258"/>
      <c r="CV65" s="1258"/>
      <c r="CW65" s="1258"/>
      <c r="CX65" s="1258"/>
      <c r="CY65" s="1258"/>
      <c r="CZ65" s="1258"/>
      <c r="DA65" s="1258"/>
      <c r="DB65" s="1258"/>
      <c r="DC65" s="1259"/>
    </row>
    <row r="66" spans="2:107" x14ac:dyDescent="0.15">
      <c r="B66" s="372"/>
      <c r="AN66" s="1260"/>
      <c r="AO66" s="1261"/>
      <c r="AP66" s="1261"/>
      <c r="AQ66" s="1261"/>
      <c r="AR66" s="1261"/>
      <c r="AS66" s="1261"/>
      <c r="AT66" s="1261"/>
      <c r="AU66" s="1261"/>
      <c r="AV66" s="1261"/>
      <c r="AW66" s="1261"/>
      <c r="AX66" s="1261"/>
      <c r="AY66" s="1261"/>
      <c r="AZ66" s="1261"/>
      <c r="BA66" s="1261"/>
      <c r="BB66" s="1261"/>
      <c r="BC66" s="1261"/>
      <c r="BD66" s="1261"/>
      <c r="BE66" s="1261"/>
      <c r="BF66" s="1261"/>
      <c r="BG66" s="1261"/>
      <c r="BH66" s="1261"/>
      <c r="BI66" s="1261"/>
      <c r="BJ66" s="1261"/>
      <c r="BK66" s="1261"/>
      <c r="BL66" s="1261"/>
      <c r="BM66" s="1261"/>
      <c r="BN66" s="1261"/>
      <c r="BO66" s="1261"/>
      <c r="BP66" s="1261"/>
      <c r="BQ66" s="1261"/>
      <c r="BR66" s="1261"/>
      <c r="BS66" s="1261"/>
      <c r="BT66" s="1261"/>
      <c r="BU66" s="1261"/>
      <c r="BV66" s="1261"/>
      <c r="BW66" s="1261"/>
      <c r="BX66" s="1261"/>
      <c r="BY66" s="1261"/>
      <c r="BZ66" s="1261"/>
      <c r="CA66" s="1261"/>
      <c r="CB66" s="1261"/>
      <c r="CC66" s="1261"/>
      <c r="CD66" s="1261"/>
      <c r="CE66" s="1261"/>
      <c r="CF66" s="1261"/>
      <c r="CG66" s="1261"/>
      <c r="CH66" s="1261"/>
      <c r="CI66" s="1261"/>
      <c r="CJ66" s="1261"/>
      <c r="CK66" s="1261"/>
      <c r="CL66" s="1261"/>
      <c r="CM66" s="1261"/>
      <c r="CN66" s="1261"/>
      <c r="CO66" s="1261"/>
      <c r="CP66" s="1261"/>
      <c r="CQ66" s="1261"/>
      <c r="CR66" s="1261"/>
      <c r="CS66" s="1261"/>
      <c r="CT66" s="1261"/>
      <c r="CU66" s="1261"/>
      <c r="CV66" s="1261"/>
      <c r="CW66" s="1261"/>
      <c r="CX66" s="1261"/>
      <c r="CY66" s="1261"/>
      <c r="CZ66" s="1261"/>
      <c r="DA66" s="1261"/>
      <c r="DB66" s="1261"/>
      <c r="DC66" s="1262"/>
    </row>
    <row r="67" spans="2:107" x14ac:dyDescent="0.15">
      <c r="B67" s="372"/>
      <c r="AN67" s="1260"/>
      <c r="AO67" s="1261"/>
      <c r="AP67" s="1261"/>
      <c r="AQ67" s="1261"/>
      <c r="AR67" s="1261"/>
      <c r="AS67" s="1261"/>
      <c r="AT67" s="1261"/>
      <c r="AU67" s="1261"/>
      <c r="AV67" s="1261"/>
      <c r="AW67" s="1261"/>
      <c r="AX67" s="1261"/>
      <c r="AY67" s="1261"/>
      <c r="AZ67" s="1261"/>
      <c r="BA67" s="1261"/>
      <c r="BB67" s="1261"/>
      <c r="BC67" s="1261"/>
      <c r="BD67" s="1261"/>
      <c r="BE67" s="1261"/>
      <c r="BF67" s="1261"/>
      <c r="BG67" s="1261"/>
      <c r="BH67" s="1261"/>
      <c r="BI67" s="1261"/>
      <c r="BJ67" s="1261"/>
      <c r="BK67" s="1261"/>
      <c r="BL67" s="1261"/>
      <c r="BM67" s="1261"/>
      <c r="BN67" s="1261"/>
      <c r="BO67" s="1261"/>
      <c r="BP67" s="1261"/>
      <c r="BQ67" s="1261"/>
      <c r="BR67" s="1261"/>
      <c r="BS67" s="1261"/>
      <c r="BT67" s="1261"/>
      <c r="BU67" s="1261"/>
      <c r="BV67" s="1261"/>
      <c r="BW67" s="1261"/>
      <c r="BX67" s="1261"/>
      <c r="BY67" s="1261"/>
      <c r="BZ67" s="1261"/>
      <c r="CA67" s="1261"/>
      <c r="CB67" s="1261"/>
      <c r="CC67" s="1261"/>
      <c r="CD67" s="1261"/>
      <c r="CE67" s="1261"/>
      <c r="CF67" s="1261"/>
      <c r="CG67" s="1261"/>
      <c r="CH67" s="1261"/>
      <c r="CI67" s="1261"/>
      <c r="CJ67" s="1261"/>
      <c r="CK67" s="1261"/>
      <c r="CL67" s="1261"/>
      <c r="CM67" s="1261"/>
      <c r="CN67" s="1261"/>
      <c r="CO67" s="1261"/>
      <c r="CP67" s="1261"/>
      <c r="CQ67" s="1261"/>
      <c r="CR67" s="1261"/>
      <c r="CS67" s="1261"/>
      <c r="CT67" s="1261"/>
      <c r="CU67" s="1261"/>
      <c r="CV67" s="1261"/>
      <c r="CW67" s="1261"/>
      <c r="CX67" s="1261"/>
      <c r="CY67" s="1261"/>
      <c r="CZ67" s="1261"/>
      <c r="DA67" s="1261"/>
      <c r="DB67" s="1261"/>
      <c r="DC67" s="1262"/>
    </row>
    <row r="68" spans="2:107" x14ac:dyDescent="0.15">
      <c r="B68" s="372"/>
      <c r="AN68" s="1260"/>
      <c r="AO68" s="1261"/>
      <c r="AP68" s="1261"/>
      <c r="AQ68" s="1261"/>
      <c r="AR68" s="1261"/>
      <c r="AS68" s="1261"/>
      <c r="AT68" s="1261"/>
      <c r="AU68" s="1261"/>
      <c r="AV68" s="1261"/>
      <c r="AW68" s="1261"/>
      <c r="AX68" s="1261"/>
      <c r="AY68" s="1261"/>
      <c r="AZ68" s="1261"/>
      <c r="BA68" s="1261"/>
      <c r="BB68" s="1261"/>
      <c r="BC68" s="1261"/>
      <c r="BD68" s="1261"/>
      <c r="BE68" s="1261"/>
      <c r="BF68" s="1261"/>
      <c r="BG68" s="1261"/>
      <c r="BH68" s="1261"/>
      <c r="BI68" s="1261"/>
      <c r="BJ68" s="1261"/>
      <c r="BK68" s="1261"/>
      <c r="BL68" s="1261"/>
      <c r="BM68" s="1261"/>
      <c r="BN68" s="1261"/>
      <c r="BO68" s="1261"/>
      <c r="BP68" s="1261"/>
      <c r="BQ68" s="1261"/>
      <c r="BR68" s="1261"/>
      <c r="BS68" s="1261"/>
      <c r="BT68" s="1261"/>
      <c r="BU68" s="1261"/>
      <c r="BV68" s="1261"/>
      <c r="BW68" s="1261"/>
      <c r="BX68" s="1261"/>
      <c r="BY68" s="1261"/>
      <c r="BZ68" s="1261"/>
      <c r="CA68" s="1261"/>
      <c r="CB68" s="1261"/>
      <c r="CC68" s="1261"/>
      <c r="CD68" s="1261"/>
      <c r="CE68" s="1261"/>
      <c r="CF68" s="1261"/>
      <c r="CG68" s="1261"/>
      <c r="CH68" s="1261"/>
      <c r="CI68" s="1261"/>
      <c r="CJ68" s="1261"/>
      <c r="CK68" s="1261"/>
      <c r="CL68" s="1261"/>
      <c r="CM68" s="1261"/>
      <c r="CN68" s="1261"/>
      <c r="CO68" s="1261"/>
      <c r="CP68" s="1261"/>
      <c r="CQ68" s="1261"/>
      <c r="CR68" s="1261"/>
      <c r="CS68" s="1261"/>
      <c r="CT68" s="1261"/>
      <c r="CU68" s="1261"/>
      <c r="CV68" s="1261"/>
      <c r="CW68" s="1261"/>
      <c r="CX68" s="1261"/>
      <c r="CY68" s="1261"/>
      <c r="CZ68" s="1261"/>
      <c r="DA68" s="1261"/>
      <c r="DB68" s="1261"/>
      <c r="DC68" s="1262"/>
    </row>
    <row r="69" spans="2:107" x14ac:dyDescent="0.15">
      <c r="B69" s="372"/>
      <c r="AN69" s="1263"/>
      <c r="AO69" s="1264"/>
      <c r="AP69" s="1264"/>
      <c r="AQ69" s="1264"/>
      <c r="AR69" s="1264"/>
      <c r="AS69" s="1264"/>
      <c r="AT69" s="1264"/>
      <c r="AU69" s="1264"/>
      <c r="AV69" s="1264"/>
      <c r="AW69" s="1264"/>
      <c r="AX69" s="1264"/>
      <c r="AY69" s="1264"/>
      <c r="AZ69" s="1264"/>
      <c r="BA69" s="1264"/>
      <c r="BB69" s="1264"/>
      <c r="BC69" s="1264"/>
      <c r="BD69" s="1264"/>
      <c r="BE69" s="1264"/>
      <c r="BF69" s="1264"/>
      <c r="BG69" s="1264"/>
      <c r="BH69" s="1264"/>
      <c r="BI69" s="1264"/>
      <c r="BJ69" s="1264"/>
      <c r="BK69" s="1264"/>
      <c r="BL69" s="1264"/>
      <c r="BM69" s="1264"/>
      <c r="BN69" s="1264"/>
      <c r="BO69" s="1264"/>
      <c r="BP69" s="1264"/>
      <c r="BQ69" s="1264"/>
      <c r="BR69" s="1264"/>
      <c r="BS69" s="1264"/>
      <c r="BT69" s="1264"/>
      <c r="BU69" s="1264"/>
      <c r="BV69" s="1264"/>
      <c r="BW69" s="1264"/>
      <c r="BX69" s="1264"/>
      <c r="BY69" s="1264"/>
      <c r="BZ69" s="1264"/>
      <c r="CA69" s="1264"/>
      <c r="CB69" s="1264"/>
      <c r="CC69" s="1264"/>
      <c r="CD69" s="1264"/>
      <c r="CE69" s="1264"/>
      <c r="CF69" s="1264"/>
      <c r="CG69" s="1264"/>
      <c r="CH69" s="1264"/>
      <c r="CI69" s="1264"/>
      <c r="CJ69" s="1264"/>
      <c r="CK69" s="1264"/>
      <c r="CL69" s="1264"/>
      <c r="CM69" s="1264"/>
      <c r="CN69" s="1264"/>
      <c r="CO69" s="1264"/>
      <c r="CP69" s="1264"/>
      <c r="CQ69" s="1264"/>
      <c r="CR69" s="1264"/>
      <c r="CS69" s="1264"/>
      <c r="CT69" s="1264"/>
      <c r="CU69" s="1264"/>
      <c r="CV69" s="1264"/>
      <c r="CW69" s="1264"/>
      <c r="CX69" s="1264"/>
      <c r="CY69" s="1264"/>
      <c r="CZ69" s="1264"/>
      <c r="DA69" s="1264"/>
      <c r="DB69" s="1264"/>
      <c r="DC69" s="1265"/>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567</v>
      </c>
    </row>
    <row r="72" spans="2:107" x14ac:dyDescent="0.15">
      <c r="B72" s="372"/>
      <c r="G72" s="1266"/>
      <c r="H72" s="1266"/>
      <c r="I72" s="1266"/>
      <c r="J72" s="1266"/>
      <c r="K72" s="382"/>
      <c r="L72" s="382"/>
      <c r="M72" s="383"/>
      <c r="N72" s="383"/>
      <c r="AN72" s="1267"/>
      <c r="AO72" s="1268"/>
      <c r="AP72" s="1268"/>
      <c r="AQ72" s="1268"/>
      <c r="AR72" s="1268"/>
      <c r="AS72" s="1268"/>
      <c r="AT72" s="1268"/>
      <c r="AU72" s="1268"/>
      <c r="AV72" s="1268"/>
      <c r="AW72" s="1268"/>
      <c r="AX72" s="1268"/>
      <c r="AY72" s="1268"/>
      <c r="AZ72" s="1268"/>
      <c r="BA72" s="1268"/>
      <c r="BB72" s="1268"/>
      <c r="BC72" s="1268"/>
      <c r="BD72" s="1268"/>
      <c r="BE72" s="1268"/>
      <c r="BF72" s="1268"/>
      <c r="BG72" s="1268"/>
      <c r="BH72" s="1268"/>
      <c r="BI72" s="1268"/>
      <c r="BJ72" s="1268"/>
      <c r="BK72" s="1268"/>
      <c r="BL72" s="1268"/>
      <c r="BM72" s="1268"/>
      <c r="BN72" s="1268"/>
      <c r="BO72" s="1269"/>
      <c r="BP72" s="1270" t="s">
        <v>525</v>
      </c>
      <c r="BQ72" s="1270"/>
      <c r="BR72" s="1270"/>
      <c r="BS72" s="1270"/>
      <c r="BT72" s="1270"/>
      <c r="BU72" s="1270"/>
      <c r="BV72" s="1270"/>
      <c r="BW72" s="1270"/>
      <c r="BX72" s="1270" t="s">
        <v>526</v>
      </c>
      <c r="BY72" s="1270"/>
      <c r="BZ72" s="1270"/>
      <c r="CA72" s="1270"/>
      <c r="CB72" s="1270"/>
      <c r="CC72" s="1270"/>
      <c r="CD72" s="1270"/>
      <c r="CE72" s="1270"/>
      <c r="CF72" s="1270" t="s">
        <v>527</v>
      </c>
      <c r="CG72" s="1270"/>
      <c r="CH72" s="1270"/>
      <c r="CI72" s="1270"/>
      <c r="CJ72" s="1270"/>
      <c r="CK72" s="1270"/>
      <c r="CL72" s="1270"/>
      <c r="CM72" s="1270"/>
      <c r="CN72" s="1270" t="s">
        <v>528</v>
      </c>
      <c r="CO72" s="1270"/>
      <c r="CP72" s="1270"/>
      <c r="CQ72" s="1270"/>
      <c r="CR72" s="1270"/>
      <c r="CS72" s="1270"/>
      <c r="CT72" s="1270"/>
      <c r="CU72" s="1270"/>
      <c r="CV72" s="1270" t="s">
        <v>529</v>
      </c>
      <c r="CW72" s="1270"/>
      <c r="CX72" s="1270"/>
      <c r="CY72" s="1270"/>
      <c r="CZ72" s="1270"/>
      <c r="DA72" s="1270"/>
      <c r="DB72" s="1270"/>
      <c r="DC72" s="1270"/>
    </row>
    <row r="73" spans="2:107" x14ac:dyDescent="0.15">
      <c r="B73" s="372"/>
      <c r="G73" s="1276"/>
      <c r="H73" s="1276"/>
      <c r="I73" s="1276"/>
      <c r="J73" s="1276"/>
      <c r="K73" s="1277"/>
      <c r="L73" s="1277"/>
      <c r="M73" s="1277"/>
      <c r="N73" s="1277"/>
      <c r="AM73" s="381"/>
      <c r="AN73" s="1273" t="s">
        <v>568</v>
      </c>
      <c r="AO73" s="1273"/>
      <c r="AP73" s="1273"/>
      <c r="AQ73" s="1273"/>
      <c r="AR73" s="1273"/>
      <c r="AS73" s="1273"/>
      <c r="AT73" s="1273"/>
      <c r="AU73" s="1273"/>
      <c r="AV73" s="1273"/>
      <c r="AW73" s="1273"/>
      <c r="AX73" s="1273"/>
      <c r="AY73" s="1273"/>
      <c r="AZ73" s="1273"/>
      <c r="BA73" s="1273"/>
      <c r="BB73" s="1273" t="s">
        <v>569</v>
      </c>
      <c r="BC73" s="1273"/>
      <c r="BD73" s="1273"/>
      <c r="BE73" s="1273"/>
      <c r="BF73" s="1273"/>
      <c r="BG73" s="1273"/>
      <c r="BH73" s="1273"/>
      <c r="BI73" s="1273"/>
      <c r="BJ73" s="1273"/>
      <c r="BK73" s="1273"/>
      <c r="BL73" s="1273"/>
      <c r="BM73" s="1273"/>
      <c r="BN73" s="1273"/>
      <c r="BO73" s="1273"/>
      <c r="BP73" s="1271"/>
      <c r="BQ73" s="1271"/>
      <c r="BR73" s="1271"/>
      <c r="BS73" s="1271"/>
      <c r="BT73" s="1271"/>
      <c r="BU73" s="1271"/>
      <c r="BV73" s="1271"/>
      <c r="BW73" s="1271"/>
      <c r="BX73" s="1271"/>
      <c r="BY73" s="1271"/>
      <c r="BZ73" s="1271"/>
      <c r="CA73" s="1271"/>
      <c r="CB73" s="1271"/>
      <c r="CC73" s="1271"/>
      <c r="CD73" s="1271"/>
      <c r="CE73" s="1271"/>
      <c r="CF73" s="1271"/>
      <c r="CG73" s="1271"/>
      <c r="CH73" s="1271"/>
      <c r="CI73" s="1271"/>
      <c r="CJ73" s="1271"/>
      <c r="CK73" s="1271"/>
      <c r="CL73" s="1271"/>
      <c r="CM73" s="1271"/>
      <c r="CN73" s="1271"/>
      <c r="CO73" s="1271"/>
      <c r="CP73" s="1271"/>
      <c r="CQ73" s="1271"/>
      <c r="CR73" s="1271"/>
      <c r="CS73" s="1271"/>
      <c r="CT73" s="1271"/>
      <c r="CU73" s="1271"/>
      <c r="CV73" s="1271"/>
      <c r="CW73" s="1271"/>
      <c r="CX73" s="1271"/>
      <c r="CY73" s="1271"/>
      <c r="CZ73" s="1271"/>
      <c r="DA73" s="1271"/>
      <c r="DB73" s="1271"/>
      <c r="DC73" s="1271"/>
    </row>
    <row r="74" spans="2:107" x14ac:dyDescent="0.15">
      <c r="B74" s="372"/>
      <c r="G74" s="1276"/>
      <c r="H74" s="1276"/>
      <c r="I74" s="1276"/>
      <c r="J74" s="1276"/>
      <c r="K74" s="1277"/>
      <c r="L74" s="1277"/>
      <c r="M74" s="1277"/>
      <c r="N74" s="1277"/>
      <c r="AM74" s="381"/>
      <c r="AN74" s="1273"/>
      <c r="AO74" s="1273"/>
      <c r="AP74" s="1273"/>
      <c r="AQ74" s="1273"/>
      <c r="AR74" s="1273"/>
      <c r="AS74" s="1273"/>
      <c r="AT74" s="1273"/>
      <c r="AU74" s="1273"/>
      <c r="AV74" s="1273"/>
      <c r="AW74" s="1273"/>
      <c r="AX74" s="1273"/>
      <c r="AY74" s="1273"/>
      <c r="AZ74" s="1273"/>
      <c r="BA74" s="1273"/>
      <c r="BB74" s="1273"/>
      <c r="BC74" s="1273"/>
      <c r="BD74" s="1273"/>
      <c r="BE74" s="1273"/>
      <c r="BF74" s="1273"/>
      <c r="BG74" s="1273"/>
      <c r="BH74" s="1273"/>
      <c r="BI74" s="1273"/>
      <c r="BJ74" s="1273"/>
      <c r="BK74" s="1273"/>
      <c r="BL74" s="1273"/>
      <c r="BM74" s="1273"/>
      <c r="BN74" s="1273"/>
      <c r="BO74" s="1273"/>
      <c r="BP74" s="1271"/>
      <c r="BQ74" s="1271"/>
      <c r="BR74" s="1271"/>
      <c r="BS74" s="1271"/>
      <c r="BT74" s="1271"/>
      <c r="BU74" s="1271"/>
      <c r="BV74" s="1271"/>
      <c r="BW74" s="1271"/>
      <c r="BX74" s="1271"/>
      <c r="BY74" s="1271"/>
      <c r="BZ74" s="1271"/>
      <c r="CA74" s="1271"/>
      <c r="CB74" s="1271"/>
      <c r="CC74" s="1271"/>
      <c r="CD74" s="1271"/>
      <c r="CE74" s="1271"/>
      <c r="CF74" s="1271"/>
      <c r="CG74" s="1271"/>
      <c r="CH74" s="1271"/>
      <c r="CI74" s="1271"/>
      <c r="CJ74" s="1271"/>
      <c r="CK74" s="1271"/>
      <c r="CL74" s="1271"/>
      <c r="CM74" s="1271"/>
      <c r="CN74" s="1271"/>
      <c r="CO74" s="1271"/>
      <c r="CP74" s="1271"/>
      <c r="CQ74" s="1271"/>
      <c r="CR74" s="1271"/>
      <c r="CS74" s="1271"/>
      <c r="CT74" s="1271"/>
      <c r="CU74" s="1271"/>
      <c r="CV74" s="1271"/>
      <c r="CW74" s="1271"/>
      <c r="CX74" s="1271"/>
      <c r="CY74" s="1271"/>
      <c r="CZ74" s="1271"/>
      <c r="DA74" s="1271"/>
      <c r="DB74" s="1271"/>
      <c r="DC74" s="1271"/>
    </row>
    <row r="75" spans="2:107" x14ac:dyDescent="0.15">
      <c r="B75" s="372"/>
      <c r="G75" s="1276"/>
      <c r="H75" s="1276"/>
      <c r="I75" s="1266"/>
      <c r="J75" s="1266"/>
      <c r="K75" s="1272"/>
      <c r="L75" s="1272"/>
      <c r="M75" s="1272"/>
      <c r="N75" s="1272"/>
      <c r="AM75" s="381"/>
      <c r="AN75" s="1273"/>
      <c r="AO75" s="1273"/>
      <c r="AP75" s="1273"/>
      <c r="AQ75" s="1273"/>
      <c r="AR75" s="1273"/>
      <c r="AS75" s="1273"/>
      <c r="AT75" s="1273"/>
      <c r="AU75" s="1273"/>
      <c r="AV75" s="1273"/>
      <c r="AW75" s="1273"/>
      <c r="AX75" s="1273"/>
      <c r="AY75" s="1273"/>
      <c r="AZ75" s="1273"/>
      <c r="BA75" s="1273"/>
      <c r="BB75" s="1273" t="s">
        <v>574</v>
      </c>
      <c r="BC75" s="1273"/>
      <c r="BD75" s="1273"/>
      <c r="BE75" s="1273"/>
      <c r="BF75" s="1273"/>
      <c r="BG75" s="1273"/>
      <c r="BH75" s="1273"/>
      <c r="BI75" s="1273"/>
      <c r="BJ75" s="1273"/>
      <c r="BK75" s="1273"/>
      <c r="BL75" s="1273"/>
      <c r="BM75" s="1273"/>
      <c r="BN75" s="1273"/>
      <c r="BO75" s="1273"/>
      <c r="BP75" s="1271">
        <v>6.1</v>
      </c>
      <c r="BQ75" s="1271"/>
      <c r="BR75" s="1271"/>
      <c r="BS75" s="1271"/>
      <c r="BT75" s="1271"/>
      <c r="BU75" s="1271"/>
      <c r="BV75" s="1271"/>
      <c r="BW75" s="1271"/>
      <c r="BX75" s="1271">
        <v>6.7</v>
      </c>
      <c r="BY75" s="1271"/>
      <c r="BZ75" s="1271"/>
      <c r="CA75" s="1271"/>
      <c r="CB75" s="1271"/>
      <c r="CC75" s="1271"/>
      <c r="CD75" s="1271"/>
      <c r="CE75" s="1271"/>
      <c r="CF75" s="1271">
        <v>7.1</v>
      </c>
      <c r="CG75" s="1271"/>
      <c r="CH75" s="1271"/>
      <c r="CI75" s="1271"/>
      <c r="CJ75" s="1271"/>
      <c r="CK75" s="1271"/>
      <c r="CL75" s="1271"/>
      <c r="CM75" s="1271"/>
      <c r="CN75" s="1271">
        <v>7.7</v>
      </c>
      <c r="CO75" s="1271"/>
      <c r="CP75" s="1271"/>
      <c r="CQ75" s="1271"/>
      <c r="CR75" s="1271"/>
      <c r="CS75" s="1271"/>
      <c r="CT75" s="1271"/>
      <c r="CU75" s="1271"/>
      <c r="CV75" s="1271">
        <v>7.8</v>
      </c>
      <c r="CW75" s="1271"/>
      <c r="CX75" s="1271"/>
      <c r="CY75" s="1271"/>
      <c r="CZ75" s="1271"/>
      <c r="DA75" s="1271"/>
      <c r="DB75" s="1271"/>
      <c r="DC75" s="1271"/>
    </row>
    <row r="76" spans="2:107" x14ac:dyDescent="0.15">
      <c r="B76" s="372"/>
      <c r="G76" s="1276"/>
      <c r="H76" s="1276"/>
      <c r="I76" s="1266"/>
      <c r="J76" s="1266"/>
      <c r="K76" s="1272"/>
      <c r="L76" s="1272"/>
      <c r="M76" s="1272"/>
      <c r="N76" s="1272"/>
      <c r="AM76" s="381"/>
      <c r="AN76" s="1273"/>
      <c r="AO76" s="1273"/>
      <c r="AP76" s="1273"/>
      <c r="AQ76" s="1273"/>
      <c r="AR76" s="1273"/>
      <c r="AS76" s="1273"/>
      <c r="AT76" s="1273"/>
      <c r="AU76" s="1273"/>
      <c r="AV76" s="1273"/>
      <c r="AW76" s="1273"/>
      <c r="AX76" s="1273"/>
      <c r="AY76" s="1273"/>
      <c r="AZ76" s="1273"/>
      <c r="BA76" s="1273"/>
      <c r="BB76" s="1273"/>
      <c r="BC76" s="1273"/>
      <c r="BD76" s="1273"/>
      <c r="BE76" s="1273"/>
      <c r="BF76" s="1273"/>
      <c r="BG76" s="1273"/>
      <c r="BH76" s="1273"/>
      <c r="BI76" s="1273"/>
      <c r="BJ76" s="1273"/>
      <c r="BK76" s="1273"/>
      <c r="BL76" s="1273"/>
      <c r="BM76" s="1273"/>
      <c r="BN76" s="1273"/>
      <c r="BO76" s="1273"/>
      <c r="BP76" s="1271"/>
      <c r="BQ76" s="1271"/>
      <c r="BR76" s="1271"/>
      <c r="BS76" s="1271"/>
      <c r="BT76" s="1271"/>
      <c r="BU76" s="1271"/>
      <c r="BV76" s="1271"/>
      <c r="BW76" s="1271"/>
      <c r="BX76" s="1271"/>
      <c r="BY76" s="1271"/>
      <c r="BZ76" s="1271"/>
      <c r="CA76" s="1271"/>
      <c r="CB76" s="1271"/>
      <c r="CC76" s="1271"/>
      <c r="CD76" s="1271"/>
      <c r="CE76" s="1271"/>
      <c r="CF76" s="1271"/>
      <c r="CG76" s="1271"/>
      <c r="CH76" s="1271"/>
      <c r="CI76" s="1271"/>
      <c r="CJ76" s="1271"/>
      <c r="CK76" s="1271"/>
      <c r="CL76" s="1271"/>
      <c r="CM76" s="1271"/>
      <c r="CN76" s="1271"/>
      <c r="CO76" s="1271"/>
      <c r="CP76" s="1271"/>
      <c r="CQ76" s="1271"/>
      <c r="CR76" s="1271"/>
      <c r="CS76" s="1271"/>
      <c r="CT76" s="1271"/>
      <c r="CU76" s="1271"/>
      <c r="CV76" s="1271"/>
      <c r="CW76" s="1271"/>
      <c r="CX76" s="1271"/>
      <c r="CY76" s="1271"/>
      <c r="CZ76" s="1271"/>
      <c r="DA76" s="1271"/>
      <c r="DB76" s="1271"/>
      <c r="DC76" s="1271"/>
    </row>
    <row r="77" spans="2:107" x14ac:dyDescent="0.15">
      <c r="B77" s="372"/>
      <c r="G77" s="1266"/>
      <c r="H77" s="1266"/>
      <c r="I77" s="1266"/>
      <c r="J77" s="1266"/>
      <c r="K77" s="1277"/>
      <c r="L77" s="1277"/>
      <c r="M77" s="1277"/>
      <c r="N77" s="1277"/>
      <c r="AN77" s="1270" t="s">
        <v>571</v>
      </c>
      <c r="AO77" s="1270"/>
      <c r="AP77" s="1270"/>
      <c r="AQ77" s="1270"/>
      <c r="AR77" s="1270"/>
      <c r="AS77" s="1270"/>
      <c r="AT77" s="1270"/>
      <c r="AU77" s="1270"/>
      <c r="AV77" s="1270"/>
      <c r="AW77" s="1270"/>
      <c r="AX77" s="1270"/>
      <c r="AY77" s="1270"/>
      <c r="AZ77" s="1270"/>
      <c r="BA77" s="1270"/>
      <c r="BB77" s="1273" t="s">
        <v>569</v>
      </c>
      <c r="BC77" s="1273"/>
      <c r="BD77" s="1273"/>
      <c r="BE77" s="1273"/>
      <c r="BF77" s="1273"/>
      <c r="BG77" s="1273"/>
      <c r="BH77" s="1273"/>
      <c r="BI77" s="1273"/>
      <c r="BJ77" s="1273"/>
      <c r="BK77" s="1273"/>
      <c r="BL77" s="1273"/>
      <c r="BM77" s="1273"/>
      <c r="BN77" s="1273"/>
      <c r="BO77" s="1273"/>
      <c r="BP77" s="1271">
        <v>0</v>
      </c>
      <c r="BQ77" s="1271"/>
      <c r="BR77" s="1271"/>
      <c r="BS77" s="1271"/>
      <c r="BT77" s="1271"/>
      <c r="BU77" s="1271"/>
      <c r="BV77" s="1271"/>
      <c r="BW77" s="1271"/>
      <c r="BX77" s="1271">
        <v>0</v>
      </c>
      <c r="BY77" s="1271"/>
      <c r="BZ77" s="1271"/>
      <c r="CA77" s="1271"/>
      <c r="CB77" s="1271"/>
      <c r="CC77" s="1271"/>
      <c r="CD77" s="1271"/>
      <c r="CE77" s="1271"/>
      <c r="CF77" s="1271">
        <v>0</v>
      </c>
      <c r="CG77" s="1271"/>
      <c r="CH77" s="1271"/>
      <c r="CI77" s="1271"/>
      <c r="CJ77" s="1271"/>
      <c r="CK77" s="1271"/>
      <c r="CL77" s="1271"/>
      <c r="CM77" s="1271"/>
      <c r="CN77" s="1271">
        <v>0</v>
      </c>
      <c r="CO77" s="1271"/>
      <c r="CP77" s="1271"/>
      <c r="CQ77" s="1271"/>
      <c r="CR77" s="1271"/>
      <c r="CS77" s="1271"/>
      <c r="CT77" s="1271"/>
      <c r="CU77" s="1271"/>
      <c r="CV77" s="1271">
        <v>0</v>
      </c>
      <c r="CW77" s="1271"/>
      <c r="CX77" s="1271"/>
      <c r="CY77" s="1271"/>
      <c r="CZ77" s="1271"/>
      <c r="DA77" s="1271"/>
      <c r="DB77" s="1271"/>
      <c r="DC77" s="1271"/>
    </row>
    <row r="78" spans="2:107" x14ac:dyDescent="0.15">
      <c r="B78" s="372"/>
      <c r="G78" s="1266"/>
      <c r="H78" s="1266"/>
      <c r="I78" s="1266"/>
      <c r="J78" s="1266"/>
      <c r="K78" s="1277"/>
      <c r="L78" s="1277"/>
      <c r="M78" s="1277"/>
      <c r="N78" s="1277"/>
      <c r="AN78" s="1270"/>
      <c r="AO78" s="1270"/>
      <c r="AP78" s="1270"/>
      <c r="AQ78" s="1270"/>
      <c r="AR78" s="1270"/>
      <c r="AS78" s="1270"/>
      <c r="AT78" s="1270"/>
      <c r="AU78" s="1270"/>
      <c r="AV78" s="1270"/>
      <c r="AW78" s="1270"/>
      <c r="AX78" s="1270"/>
      <c r="AY78" s="1270"/>
      <c r="AZ78" s="1270"/>
      <c r="BA78" s="1270"/>
      <c r="BB78" s="1273"/>
      <c r="BC78" s="1273"/>
      <c r="BD78" s="1273"/>
      <c r="BE78" s="1273"/>
      <c r="BF78" s="1273"/>
      <c r="BG78" s="1273"/>
      <c r="BH78" s="1273"/>
      <c r="BI78" s="1273"/>
      <c r="BJ78" s="1273"/>
      <c r="BK78" s="1273"/>
      <c r="BL78" s="1273"/>
      <c r="BM78" s="1273"/>
      <c r="BN78" s="1273"/>
      <c r="BO78" s="1273"/>
      <c r="BP78" s="1271"/>
      <c r="BQ78" s="1271"/>
      <c r="BR78" s="1271"/>
      <c r="BS78" s="1271"/>
      <c r="BT78" s="1271"/>
      <c r="BU78" s="1271"/>
      <c r="BV78" s="1271"/>
      <c r="BW78" s="1271"/>
      <c r="BX78" s="1271"/>
      <c r="BY78" s="1271"/>
      <c r="BZ78" s="1271"/>
      <c r="CA78" s="1271"/>
      <c r="CB78" s="1271"/>
      <c r="CC78" s="1271"/>
      <c r="CD78" s="1271"/>
      <c r="CE78" s="1271"/>
      <c r="CF78" s="1271"/>
      <c r="CG78" s="1271"/>
      <c r="CH78" s="1271"/>
      <c r="CI78" s="1271"/>
      <c r="CJ78" s="1271"/>
      <c r="CK78" s="1271"/>
      <c r="CL78" s="1271"/>
      <c r="CM78" s="1271"/>
      <c r="CN78" s="1271"/>
      <c r="CO78" s="1271"/>
      <c r="CP78" s="1271"/>
      <c r="CQ78" s="1271"/>
      <c r="CR78" s="1271"/>
      <c r="CS78" s="1271"/>
      <c r="CT78" s="1271"/>
      <c r="CU78" s="1271"/>
      <c r="CV78" s="1271"/>
      <c r="CW78" s="1271"/>
      <c r="CX78" s="1271"/>
      <c r="CY78" s="1271"/>
      <c r="CZ78" s="1271"/>
      <c r="DA78" s="1271"/>
      <c r="DB78" s="1271"/>
      <c r="DC78" s="1271"/>
    </row>
    <row r="79" spans="2:107" x14ac:dyDescent="0.15">
      <c r="B79" s="372"/>
      <c r="G79" s="1266"/>
      <c r="H79" s="1266"/>
      <c r="I79" s="1275"/>
      <c r="J79" s="1275"/>
      <c r="K79" s="1278"/>
      <c r="L79" s="1278"/>
      <c r="M79" s="1278"/>
      <c r="N79" s="1278"/>
      <c r="AN79" s="1270"/>
      <c r="AO79" s="1270"/>
      <c r="AP79" s="1270"/>
      <c r="AQ79" s="1270"/>
      <c r="AR79" s="1270"/>
      <c r="AS79" s="1270"/>
      <c r="AT79" s="1270"/>
      <c r="AU79" s="1270"/>
      <c r="AV79" s="1270"/>
      <c r="AW79" s="1270"/>
      <c r="AX79" s="1270"/>
      <c r="AY79" s="1270"/>
      <c r="AZ79" s="1270"/>
      <c r="BA79" s="1270"/>
      <c r="BB79" s="1273" t="s">
        <v>574</v>
      </c>
      <c r="BC79" s="1273"/>
      <c r="BD79" s="1273"/>
      <c r="BE79" s="1273"/>
      <c r="BF79" s="1273"/>
      <c r="BG79" s="1273"/>
      <c r="BH79" s="1273"/>
      <c r="BI79" s="1273"/>
      <c r="BJ79" s="1273"/>
      <c r="BK79" s="1273"/>
      <c r="BL79" s="1273"/>
      <c r="BM79" s="1273"/>
      <c r="BN79" s="1273"/>
      <c r="BO79" s="1273"/>
      <c r="BP79" s="1271">
        <v>5.8</v>
      </c>
      <c r="BQ79" s="1271"/>
      <c r="BR79" s="1271"/>
      <c r="BS79" s="1271"/>
      <c r="BT79" s="1271"/>
      <c r="BU79" s="1271"/>
      <c r="BV79" s="1271"/>
      <c r="BW79" s="1271"/>
      <c r="BX79" s="1271">
        <v>6.6</v>
      </c>
      <c r="BY79" s="1271"/>
      <c r="BZ79" s="1271"/>
      <c r="CA79" s="1271"/>
      <c r="CB79" s="1271"/>
      <c r="CC79" s="1271"/>
      <c r="CD79" s="1271"/>
      <c r="CE79" s="1271"/>
      <c r="CF79" s="1271">
        <v>6.8</v>
      </c>
      <c r="CG79" s="1271"/>
      <c r="CH79" s="1271"/>
      <c r="CI79" s="1271"/>
      <c r="CJ79" s="1271"/>
      <c r="CK79" s="1271"/>
      <c r="CL79" s="1271"/>
      <c r="CM79" s="1271"/>
      <c r="CN79" s="1271">
        <v>7.2</v>
      </c>
      <c r="CO79" s="1271"/>
      <c r="CP79" s="1271"/>
      <c r="CQ79" s="1271"/>
      <c r="CR79" s="1271"/>
      <c r="CS79" s="1271"/>
      <c r="CT79" s="1271"/>
      <c r="CU79" s="1271"/>
      <c r="CV79" s="1271">
        <v>7.3</v>
      </c>
      <c r="CW79" s="1271"/>
      <c r="CX79" s="1271"/>
      <c r="CY79" s="1271"/>
      <c r="CZ79" s="1271"/>
      <c r="DA79" s="1271"/>
      <c r="DB79" s="1271"/>
      <c r="DC79" s="1271"/>
    </row>
    <row r="80" spans="2:107" x14ac:dyDescent="0.15">
      <c r="B80" s="372"/>
      <c r="G80" s="1266"/>
      <c r="H80" s="1266"/>
      <c r="I80" s="1275"/>
      <c r="J80" s="1275"/>
      <c r="K80" s="1278"/>
      <c r="L80" s="1278"/>
      <c r="M80" s="1278"/>
      <c r="N80" s="1278"/>
      <c r="AN80" s="1270"/>
      <c r="AO80" s="1270"/>
      <c r="AP80" s="1270"/>
      <c r="AQ80" s="1270"/>
      <c r="AR80" s="1270"/>
      <c r="AS80" s="1270"/>
      <c r="AT80" s="1270"/>
      <c r="AU80" s="1270"/>
      <c r="AV80" s="1270"/>
      <c r="AW80" s="1270"/>
      <c r="AX80" s="1270"/>
      <c r="AY80" s="1270"/>
      <c r="AZ80" s="1270"/>
      <c r="BA80" s="1270"/>
      <c r="BB80" s="1273"/>
      <c r="BC80" s="1273"/>
      <c r="BD80" s="1273"/>
      <c r="BE80" s="1273"/>
      <c r="BF80" s="1273"/>
      <c r="BG80" s="1273"/>
      <c r="BH80" s="1273"/>
      <c r="BI80" s="1273"/>
      <c r="BJ80" s="1273"/>
      <c r="BK80" s="1273"/>
      <c r="BL80" s="1273"/>
      <c r="BM80" s="1273"/>
      <c r="BN80" s="1273"/>
      <c r="BO80" s="1273"/>
      <c r="BP80" s="1271"/>
      <c r="BQ80" s="1271"/>
      <c r="BR80" s="1271"/>
      <c r="BS80" s="1271"/>
      <c r="BT80" s="1271"/>
      <c r="BU80" s="1271"/>
      <c r="BV80" s="1271"/>
      <c r="BW80" s="1271"/>
      <c r="BX80" s="1271"/>
      <c r="BY80" s="1271"/>
      <c r="BZ80" s="1271"/>
      <c r="CA80" s="1271"/>
      <c r="CB80" s="1271"/>
      <c r="CC80" s="1271"/>
      <c r="CD80" s="1271"/>
      <c r="CE80" s="1271"/>
      <c r="CF80" s="1271"/>
      <c r="CG80" s="1271"/>
      <c r="CH80" s="1271"/>
      <c r="CI80" s="1271"/>
      <c r="CJ80" s="1271"/>
      <c r="CK80" s="1271"/>
      <c r="CL80" s="1271"/>
      <c r="CM80" s="1271"/>
      <c r="CN80" s="1271"/>
      <c r="CO80" s="1271"/>
      <c r="CP80" s="1271"/>
      <c r="CQ80" s="1271"/>
      <c r="CR80" s="1271"/>
      <c r="CS80" s="1271"/>
      <c r="CT80" s="1271"/>
      <c r="CU80" s="1271"/>
      <c r="CV80" s="1271"/>
      <c r="CW80" s="1271"/>
      <c r="CX80" s="1271"/>
      <c r="CY80" s="1271"/>
      <c r="CZ80" s="1271"/>
      <c r="DA80" s="1271"/>
      <c r="DB80" s="1271"/>
      <c r="DC80" s="1271"/>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mBEk6qbynFLFXnA2YRTLJThsBQQoc0dposgqC0itGjhy8bFumG1OoGm7qo1h9MOmSR/aMWcpxP090HFzbsGHWw==" saltValue="0uA6yS2gNcQeZi9G3oK5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7BD74-57DE-4A4C-BEAA-5189413DDF18}">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iRFmImvqvtGtEwox5GD0zeah8+DDEj+WG5c6Ui413ff+MfO/kN61tio0YrlXOsdTipHabgo1GidXYNAaxQPF/Q==" saltValue="N0SkFb5qN5CHRwIdlJCem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1357-3428-4975-A2AE-8DE741E9F1EE}">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78opIzYzoLTdGBtjXO4B1OZ0D/NUOGQ0eYjz15K9GQZn8WPTe7SEYBIBMRsJ/uKjTWYuhV/cr/gNerpF6s3Tfw==" saltValue="5HJvxuZDt1dRV86k0+kLv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77428</v>
      </c>
      <c r="E3" s="144"/>
      <c r="F3" s="145">
        <v>263613</v>
      </c>
      <c r="G3" s="146"/>
      <c r="H3" s="147"/>
    </row>
    <row r="4" spans="1:8" x14ac:dyDescent="0.15">
      <c r="A4" s="148"/>
      <c r="B4" s="149"/>
      <c r="C4" s="150"/>
      <c r="D4" s="151">
        <v>41408</v>
      </c>
      <c r="E4" s="152"/>
      <c r="F4" s="153">
        <v>128823</v>
      </c>
      <c r="G4" s="154"/>
      <c r="H4" s="155"/>
    </row>
    <row r="5" spans="1:8" x14ac:dyDescent="0.15">
      <c r="A5" s="136" t="s">
        <v>519</v>
      </c>
      <c r="B5" s="141"/>
      <c r="C5" s="142"/>
      <c r="D5" s="143">
        <v>116181</v>
      </c>
      <c r="E5" s="144"/>
      <c r="F5" s="145">
        <v>362690</v>
      </c>
      <c r="G5" s="146"/>
      <c r="H5" s="147"/>
    </row>
    <row r="6" spans="1:8" x14ac:dyDescent="0.15">
      <c r="A6" s="148"/>
      <c r="B6" s="149"/>
      <c r="C6" s="150"/>
      <c r="D6" s="151">
        <v>76868</v>
      </c>
      <c r="E6" s="152"/>
      <c r="F6" s="153">
        <v>172580</v>
      </c>
      <c r="G6" s="154"/>
      <c r="H6" s="155"/>
    </row>
    <row r="7" spans="1:8" x14ac:dyDescent="0.15">
      <c r="A7" s="136" t="s">
        <v>520</v>
      </c>
      <c r="B7" s="141"/>
      <c r="C7" s="142"/>
      <c r="D7" s="143">
        <v>113000</v>
      </c>
      <c r="E7" s="144"/>
      <c r="F7" s="145">
        <v>296093</v>
      </c>
      <c r="G7" s="146"/>
      <c r="H7" s="147"/>
    </row>
    <row r="8" spans="1:8" x14ac:dyDescent="0.15">
      <c r="A8" s="148"/>
      <c r="B8" s="149"/>
      <c r="C8" s="150"/>
      <c r="D8" s="151">
        <v>73953</v>
      </c>
      <c r="E8" s="152"/>
      <c r="F8" s="153">
        <v>140545</v>
      </c>
      <c r="G8" s="154"/>
      <c r="H8" s="155"/>
    </row>
    <row r="9" spans="1:8" x14ac:dyDescent="0.15">
      <c r="A9" s="136" t="s">
        <v>521</v>
      </c>
      <c r="B9" s="141"/>
      <c r="C9" s="142"/>
      <c r="D9" s="143">
        <v>384735</v>
      </c>
      <c r="E9" s="144"/>
      <c r="F9" s="145">
        <v>308655</v>
      </c>
      <c r="G9" s="146"/>
      <c r="H9" s="147"/>
    </row>
    <row r="10" spans="1:8" x14ac:dyDescent="0.15">
      <c r="A10" s="148"/>
      <c r="B10" s="149"/>
      <c r="C10" s="150"/>
      <c r="D10" s="151">
        <v>328972</v>
      </c>
      <c r="E10" s="152"/>
      <c r="F10" s="153">
        <v>169887</v>
      </c>
      <c r="G10" s="154"/>
      <c r="H10" s="155"/>
    </row>
    <row r="11" spans="1:8" x14ac:dyDescent="0.15">
      <c r="A11" s="136" t="s">
        <v>522</v>
      </c>
      <c r="B11" s="141"/>
      <c r="C11" s="142"/>
      <c r="D11" s="143">
        <v>194856</v>
      </c>
      <c r="E11" s="144"/>
      <c r="F11" s="145">
        <v>325476</v>
      </c>
      <c r="G11" s="146"/>
      <c r="H11" s="147"/>
    </row>
    <row r="12" spans="1:8" x14ac:dyDescent="0.15">
      <c r="A12" s="148"/>
      <c r="B12" s="149"/>
      <c r="C12" s="156"/>
      <c r="D12" s="151">
        <v>185540</v>
      </c>
      <c r="E12" s="152"/>
      <c r="F12" s="153">
        <v>190204</v>
      </c>
      <c r="G12" s="154"/>
      <c r="H12" s="155"/>
    </row>
    <row r="13" spans="1:8" x14ac:dyDescent="0.15">
      <c r="A13" s="136"/>
      <c r="B13" s="141"/>
      <c r="C13" s="157"/>
      <c r="D13" s="158">
        <v>177240</v>
      </c>
      <c r="E13" s="159"/>
      <c r="F13" s="160">
        <v>311305</v>
      </c>
      <c r="G13" s="161"/>
      <c r="H13" s="147"/>
    </row>
    <row r="14" spans="1:8" x14ac:dyDescent="0.15">
      <c r="A14" s="148"/>
      <c r="B14" s="149"/>
      <c r="C14" s="150"/>
      <c r="D14" s="151">
        <v>141348</v>
      </c>
      <c r="E14" s="152"/>
      <c r="F14" s="153">
        <v>160408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7.39</v>
      </c>
      <c r="C19" s="162">
        <f>ROUND(VALUE(SUBSTITUTE(実質収支比率等に係る経年分析!G$48,"▲","-")),2)</f>
        <v>6.02</v>
      </c>
      <c r="D19" s="162">
        <f>ROUND(VALUE(SUBSTITUTE(実質収支比率等に係る経年分析!H$48,"▲","-")),2)</f>
        <v>2.94</v>
      </c>
      <c r="E19" s="162">
        <f>ROUND(VALUE(SUBSTITUTE(実質収支比率等に係る経年分析!I$48,"▲","-")),2)</f>
        <v>9.67</v>
      </c>
      <c r="F19" s="162">
        <f>ROUND(VALUE(SUBSTITUTE(実質収支比率等に係る経年分析!J$48,"▲","-")),2)</f>
        <v>3.1</v>
      </c>
    </row>
    <row r="20" spans="1:11" x14ac:dyDescent="0.15">
      <c r="A20" s="162" t="s">
        <v>53</v>
      </c>
      <c r="B20" s="162">
        <f>ROUND(VALUE(SUBSTITUTE(実質収支比率等に係る経年分析!F$47,"▲","-")),2)</f>
        <v>180.74</v>
      </c>
      <c r="C20" s="162">
        <f>ROUND(VALUE(SUBSTITUTE(実質収支比率等に係る経年分析!G$47,"▲","-")),2)</f>
        <v>163.55000000000001</v>
      </c>
      <c r="D20" s="162">
        <f>ROUND(VALUE(SUBSTITUTE(実質収支比率等に係る経年分析!H$47,"▲","-")),2)</f>
        <v>169.11</v>
      </c>
      <c r="E20" s="162">
        <f>ROUND(VALUE(SUBSTITUTE(実質収支比率等に係る経年分析!I$47,"▲","-")),2)</f>
        <v>168.44</v>
      </c>
      <c r="F20" s="162">
        <f>ROUND(VALUE(SUBSTITUTE(実質収支比率等に係る経年分析!J$47,"▲","-")),2)</f>
        <v>153.63</v>
      </c>
    </row>
    <row r="21" spans="1:11" x14ac:dyDescent="0.15">
      <c r="A21" s="162" t="s">
        <v>54</v>
      </c>
      <c r="B21" s="162">
        <f>IF(ISNUMBER(VALUE(SUBSTITUTE(実質収支比率等に係る経年分析!F$49,"▲","-"))),ROUND(VALUE(SUBSTITUTE(実質収支比率等に係る経年分析!F$49,"▲","-")),2),NA())</f>
        <v>-1.23</v>
      </c>
      <c r="C21" s="162">
        <f>IF(ISNUMBER(VALUE(SUBSTITUTE(実質収支比率等に係る経年分析!G$49,"▲","-"))),ROUND(VALUE(SUBSTITUTE(実質収支比率等に係る経年分析!G$49,"▲","-")),2),NA())</f>
        <v>1.5</v>
      </c>
      <c r="D21" s="162">
        <f>IF(ISNUMBER(VALUE(SUBSTITUTE(実質収支比率等に係る経年分析!H$49,"▲","-"))),ROUND(VALUE(SUBSTITUTE(実質収支比率等に係る経年分析!H$49,"▲","-")),2),NA())</f>
        <v>-0.2</v>
      </c>
      <c r="E21" s="162">
        <f>IF(ISNUMBER(VALUE(SUBSTITUTE(実質収支比率等に係る経年分析!I$49,"▲","-"))),ROUND(VALUE(SUBSTITUTE(実質収支比率等に係る経年分析!I$49,"▲","-")),2),NA())</f>
        <v>5.88</v>
      </c>
      <c r="F21" s="162">
        <f>IF(ISNUMBER(VALUE(SUBSTITUTE(実質収支比率等に係る経年分析!J$49,"▲","-"))),ROUND(VALUE(SUBSTITUTE(実質収支比率等に係る経年分析!J$49,"▲","-")),2),NA())</f>
        <v>-19.39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国民健康保険診療施設勘定特別会計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国民健康保険事業勘定特別会計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15">
      <c r="A32" s="163" t="str">
        <f>IF(連結実質赤字比率に係る赤字・黒字の構成分析!C$38="",NA(),連結実質赤字比率に係る赤字・黒字の構成分析!C$38)</f>
        <v>公共下水道事業会計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0.67</v>
      </c>
    </row>
    <row r="33" spans="1:16" x14ac:dyDescent="0.15">
      <c r="A33" s="163" t="str">
        <f>IF(連結実質赤字比率に係る赤字・黒字の構成分析!C$37="",NA(),連結実質赤字比率に係る赤字・黒字の構成分析!C$37)</f>
        <v>簡易水道事業会計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0.83</v>
      </c>
    </row>
    <row r="34" spans="1:16" x14ac:dyDescent="0.15">
      <c r="A34" s="163" t="str">
        <f>IF(連結実質赤字比率に係る赤字・黒字の構成分析!C$36="",NA(),連結実質赤字比率に係る赤字・黒字の構成分析!C$36)</f>
        <v>介護保険事業勘定特別会計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2.08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0.89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0.82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1.61</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7.38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5.44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3.59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9.66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3.09</v>
      </c>
    </row>
    <row r="36" spans="1:16" x14ac:dyDescent="0.15">
      <c r="A36" s="163" t="str">
        <f>IF(連結実質赤字比率に係る赤字・黒字の構成分析!C$34="",NA(),連結実質赤字比率に係る赤字・黒字の構成分析!C$34)</f>
        <v>農業集落排水事業会計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0.23</v>
      </c>
      <c r="J36" s="163">
        <f>IF(ROUND(VALUE(SUBSTITUTE(連結実質赤字比率に係る赤字・黒字の構成分析!J$34,"▲", "-")), 2) &lt; 0, ABS(ROUND(VALUE(SUBSTITUTE(連結実質赤字比率に係る赤字・黒字の構成分析!J$34,"▲", "-")), 2)), NA())</f>
        <v>0.06</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223</v>
      </c>
      <c r="E42" s="164"/>
      <c r="F42" s="164"/>
      <c r="G42" s="164">
        <f>'実質公債費比率（分子）の構造'!L$52</f>
        <v>257</v>
      </c>
      <c r="H42" s="164"/>
      <c r="I42" s="164"/>
      <c r="J42" s="164">
        <f>'実質公債費比率（分子）の構造'!M$52</f>
        <v>257</v>
      </c>
      <c r="K42" s="164"/>
      <c r="L42" s="164"/>
      <c r="M42" s="164">
        <f>'実質公債費比率（分子）の構造'!N$52</f>
        <v>252</v>
      </c>
      <c r="N42" s="164"/>
      <c r="O42" s="164"/>
      <c r="P42" s="164">
        <f>'実質公債費比率（分子）の構造'!O$52</f>
        <v>240</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88</v>
      </c>
      <c r="C46" s="164"/>
      <c r="D46" s="164"/>
      <c r="E46" s="164">
        <f>'実質公債費比率（分子）の構造'!L$48</f>
        <v>94</v>
      </c>
      <c r="F46" s="164"/>
      <c r="G46" s="164"/>
      <c r="H46" s="164">
        <f>'実質公債費比率（分子）の構造'!M$48</f>
        <v>95</v>
      </c>
      <c r="I46" s="164"/>
      <c r="J46" s="164"/>
      <c r="K46" s="164">
        <f>'実質公債費比率（分子）の構造'!N$48</f>
        <v>92</v>
      </c>
      <c r="L46" s="164"/>
      <c r="M46" s="164"/>
      <c r="N46" s="164">
        <f>'実質公債費比率（分子）の構造'!O$48</f>
        <v>87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230</v>
      </c>
      <c r="C49" s="164"/>
      <c r="D49" s="164"/>
      <c r="E49" s="164">
        <f>'実質公債費比率（分子）の構造'!L$45</f>
        <v>284</v>
      </c>
      <c r="F49" s="164"/>
      <c r="G49" s="164"/>
      <c r="H49" s="164">
        <f>'実質公債費比率（分子）の構造'!M$45</f>
        <v>292</v>
      </c>
      <c r="I49" s="164"/>
      <c r="J49" s="164"/>
      <c r="K49" s="164">
        <f>'実質公債費比率（分子）の構造'!N$45</f>
        <v>292</v>
      </c>
      <c r="L49" s="164"/>
      <c r="M49" s="164"/>
      <c r="N49" s="164">
        <f>'実質公債費比率（分子）の構造'!O$45</f>
        <v>282</v>
      </c>
      <c r="O49" s="164"/>
      <c r="P49" s="164"/>
    </row>
    <row r="50" spans="1:16" x14ac:dyDescent="0.15">
      <c r="A50" s="164" t="s">
        <v>67</v>
      </c>
      <c r="B50" s="164" t="e">
        <f>NA()</f>
        <v>#N/A</v>
      </c>
      <c r="C50" s="164">
        <f>IF(ISNUMBER('実質公債費比率（分子）の構造'!K$53),'実質公債費比率（分子）の構造'!K$53,NA())</f>
        <v>95</v>
      </c>
      <c r="D50" s="164" t="e">
        <f>NA()</f>
        <v>#N/A</v>
      </c>
      <c r="E50" s="164" t="e">
        <f>NA()</f>
        <v>#N/A</v>
      </c>
      <c r="F50" s="164">
        <f>IF(ISNUMBER('実質公債費比率（分子）の構造'!L$53),'実質公債費比率（分子）の構造'!L$53,NA())</f>
        <v>121</v>
      </c>
      <c r="G50" s="164" t="e">
        <f>NA()</f>
        <v>#N/A</v>
      </c>
      <c r="H50" s="164" t="e">
        <f>NA()</f>
        <v>#N/A</v>
      </c>
      <c r="I50" s="164">
        <f>IF(ISNUMBER('実質公債費比率（分子）の構造'!M$53),'実質公債費比率（分子）の構造'!M$53,NA())</f>
        <v>130</v>
      </c>
      <c r="J50" s="164" t="e">
        <f>NA()</f>
        <v>#N/A</v>
      </c>
      <c r="K50" s="164" t="e">
        <f>NA()</f>
        <v>#N/A</v>
      </c>
      <c r="L50" s="164">
        <f>IF(ISNUMBER('実質公債費比率（分子）の構造'!N$53),'実質公債費比率（分子）の構造'!N$53,NA())</f>
        <v>132</v>
      </c>
      <c r="M50" s="164" t="e">
        <f>NA()</f>
        <v>#N/A</v>
      </c>
      <c r="N50" s="164" t="e">
        <f>NA()</f>
        <v>#N/A</v>
      </c>
      <c r="O50" s="164">
        <f>IF(ISNUMBER('実質公債費比率（分子）の構造'!O$53),'実質公債費比率（分子）の構造'!O$53,NA())</f>
        <v>129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2130</v>
      </c>
      <c r="E56" s="163"/>
      <c r="F56" s="163"/>
      <c r="G56" s="163">
        <f>'将来負担比率（分子）の構造'!J$52</f>
        <v>2035</v>
      </c>
      <c r="H56" s="163"/>
      <c r="I56" s="163"/>
      <c r="J56" s="163">
        <f>'将来負担比率（分子）の構造'!K$52</f>
        <v>1849</v>
      </c>
      <c r="K56" s="163"/>
      <c r="L56" s="163"/>
      <c r="M56" s="163">
        <f>'将来負担比率（分子）の構造'!L$52</f>
        <v>2084</v>
      </c>
      <c r="N56" s="163"/>
      <c r="O56" s="163"/>
      <c r="P56" s="163">
        <f>'将来負担比率（分子）の構造'!M$52</f>
        <v>2009</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4556</v>
      </c>
      <c r="E58" s="163"/>
      <c r="F58" s="163"/>
      <c r="G58" s="163">
        <f>'将来負担比率（分子）の構造'!J$50</f>
        <v>4843</v>
      </c>
      <c r="H58" s="163"/>
      <c r="I58" s="163"/>
      <c r="J58" s="163">
        <f>'将来負担比率（分子）の構造'!K$50</f>
        <v>4975</v>
      </c>
      <c r="K58" s="163"/>
      <c r="L58" s="163"/>
      <c r="M58" s="163">
        <f>'将来負担比率（分子）の構造'!L$50</f>
        <v>4972</v>
      </c>
      <c r="N58" s="163"/>
      <c r="O58" s="163"/>
      <c r="P58" s="163">
        <f>'将来負担比率（分子）の構造'!M$50</f>
        <v>4703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276</v>
      </c>
      <c r="C62" s="163"/>
      <c r="D62" s="163"/>
      <c r="E62" s="163">
        <f>'将来負担比率（分子）の構造'!J$45</f>
        <v>236</v>
      </c>
      <c r="F62" s="163"/>
      <c r="G62" s="163"/>
      <c r="H62" s="163">
        <f>'将来負担比率（分子）の構造'!K$45</f>
        <v>272</v>
      </c>
      <c r="I62" s="163"/>
      <c r="J62" s="163"/>
      <c r="K62" s="163">
        <f>'将来負担比率（分子）の構造'!L$45</f>
        <v>337</v>
      </c>
      <c r="L62" s="163"/>
      <c r="M62" s="163"/>
      <c r="N62" s="163">
        <f>'将来負担比率（分子）の構造'!M$45</f>
        <v>325</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799</v>
      </c>
      <c r="C64" s="163"/>
      <c r="D64" s="163"/>
      <c r="E64" s="163">
        <f>'将来負担比率（分子）の構造'!J$43</f>
        <v>751</v>
      </c>
      <c r="F64" s="163"/>
      <c r="G64" s="163"/>
      <c r="H64" s="163">
        <f>'将来負担比率（分子）の構造'!K$43</f>
        <v>684</v>
      </c>
      <c r="I64" s="163"/>
      <c r="J64" s="163"/>
      <c r="K64" s="163">
        <f>'将来負担比率（分子）の構造'!L$43</f>
        <v>723</v>
      </c>
      <c r="L64" s="163"/>
      <c r="M64" s="163"/>
      <c r="N64" s="163">
        <f>'将来負担比率（分子）の構造'!M$43</f>
        <v>644</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2438</v>
      </c>
      <c r="C66" s="163"/>
      <c r="D66" s="163"/>
      <c r="E66" s="163">
        <f>'将来負担比率（分子）の構造'!J$41</f>
        <v>2322</v>
      </c>
      <c r="F66" s="163"/>
      <c r="G66" s="163"/>
      <c r="H66" s="163">
        <f>'将来負担比率（分子）の構造'!K$41</f>
        <v>2123</v>
      </c>
      <c r="I66" s="163"/>
      <c r="J66" s="163"/>
      <c r="K66" s="163">
        <f>'将来負担比率（分子）の構造'!L$41</f>
        <v>2479</v>
      </c>
      <c r="L66" s="163"/>
      <c r="M66" s="163"/>
      <c r="N66" s="163">
        <f>'将来負担比率（分子）の構造'!M$41</f>
        <v>2438</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3221</v>
      </c>
      <c r="C72" s="167">
        <f>基金残高に係る経年分析!G55</f>
        <v>3205</v>
      </c>
      <c r="D72" s="167">
        <f>基金残高に係る経年分析!H55</f>
        <v>2957</v>
      </c>
    </row>
    <row r="73" spans="1:16" x14ac:dyDescent="0.15">
      <c r="A73" s="166" t="s">
        <v>74</v>
      </c>
      <c r="B73" s="167">
        <f>基金残高に係る経年分析!F56</f>
        <v>608</v>
      </c>
      <c r="C73" s="167">
        <f>基金残高に係る経年分析!G56</f>
        <v>608</v>
      </c>
      <c r="D73" s="167">
        <f>基金残高に係る経年分析!H56</f>
        <v>608</v>
      </c>
    </row>
    <row r="74" spans="1:16" x14ac:dyDescent="0.15">
      <c r="A74" s="166" t="s">
        <v>75</v>
      </c>
      <c r="B74" s="167">
        <f>基金残高に係る経年分析!F57</f>
        <v>997</v>
      </c>
      <c r="C74" s="167">
        <f>基金残高に係る経年分析!G57</f>
        <v>1026</v>
      </c>
      <c r="D74" s="167">
        <f>基金残高に係る経年分析!H57</f>
        <v>1020</v>
      </c>
    </row>
  </sheetData>
  <sheetProtection algorithmName="SHA-512" hashValue="xz2ZJRjLoRbVWZH39AJcrpVuajud3ySFL0WJTCqn9Maf/v5Kz0ZEGYZZ5LpokDf2Q9OfJb+gQ1Q+GnZXKolGZQ==" saltValue="BNF/9yCf+SL92rGe8SLr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2026-09-14T08:30:52Z</cp:lastPrinted>
  <dcterms:created xsi:type="dcterms:W3CDTF">2026-02-26T09:24:07Z</dcterms:created>
  <dcterms:modified xsi:type="dcterms:W3CDTF">2026-09-14T08:31:34Z</dcterms:modified>
  <cp:category/>
</cp:coreProperties>
</file>