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8.4.250\0202 財政課\財政係\財政状況資料集\R6決算\20260819【0907締切】_【秋田県市町村課】令和６年度財政状況資料集の作成について（２回目）\回答\"/>
    </mc:Choice>
  </mc:AlternateContent>
  <xr:revisionPtr revIDLastSave="0" documentId="13_ncr:1_{ED3AD21B-4DF4-4378-9162-3707F1F99F72}" xr6:coauthVersionLast="47" xr6:coauthVersionMax="47" xr10:uidLastSave="{00000000-0000-0000-0000-000000000000}"/>
  <bookViews>
    <workbookView xWindow="28680" yWindow="-120" windowWidth="29040" windowHeight="15720" tabRatio="8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R102" i="12" l="1"/>
  <c r="AP88" i="12" l="1"/>
  <c r="AF88" i="12"/>
  <c r="AU63" i="12"/>
  <c r="AP63" i="12"/>
  <c r="AP23" i="12" l="1"/>
  <c r="AA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U35" i="10" s="1"/>
  <c r="U36" i="10" s="1"/>
  <c r="BW34" i="10" s="1"/>
  <c r="BW35" i="10" s="1"/>
  <c r="BW36" i="10" s="1"/>
  <c r="BW37" i="10" s="1"/>
  <c r="BW38" i="10" s="1"/>
  <c r="BW39" i="10" s="1"/>
  <c r="BW40" i="10" s="1"/>
  <c r="BW41"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<sst xmlns="http://schemas.openxmlformats.org/spreadsheetml/2006/main" count="1175" uniqueCount="572">
  <si>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</si>
  <si>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</si>
  <si>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</si>
  <si>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</si>
  <si>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</si>
  <si>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</si>
  <si>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</si>
  <si>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</si>
  <si>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</si>
  <si>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</si>
  <si>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</si>
  <si>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</si>
  <si>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</si>
  <si>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</si>
  <si>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</si>
  <si>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</si>
  <si>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</si>
  <si>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</si>
  <si>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</si>
  <si>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</si>
  <si>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</si>
  <si>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</si>
  <si>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</si>
  <si>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</si>
  <si>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</si>
  <si>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</si>
  <si>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</si>
  <si>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</si>
  <si>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</si>
  <si>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</si>
  <si>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</si>
  <si>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</si>
  <si>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</si>
  <si>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</si>
  <si>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</si>
  <si>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</si>
  <si>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</si>
  <si>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</si>
  <si>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</si>
  <si>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</si>
  <si>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</si>
  <si>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</si>
  <si>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</si>
  <si>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</si>
  <si>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</si>
  <si>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</si>
  <si>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</si>
  <si>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</si>
  <si>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</si>
  <si>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</si>
  <si>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</si>
  <si>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</si>
  <si>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</si>
  <si>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</si>
  <si>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</si>
  <si>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</si>
  <si>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</si>
  <si>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</si>
  <si>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</si>
  <si>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</si>
  <si>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</si>
  <si>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</si>
  <si>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</si>
  <si>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</si>
  <si>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</si>
  <si>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</si>
  <si>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</si>
  <si>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</si>
  <si>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</si>
  <si>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</si>
  <si>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</si>
  <si>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</si>
  <si>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</si>
  <si>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</si>
  <si>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</si>
  <si>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</si>
  <si>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</si>
  <si>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</si>
  <si>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</si>
  <si>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</si>
  <si>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</si>
  <si>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</si>
  <si>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</si>
  <si>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</si>
  <si>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</si>
  <si>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</si>
  <si>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</si>
  <si>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</si>
  <si>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</si>
  <si>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</si>
  <si>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</si>
  <si>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</si>
  <si>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</si>
  <si>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</si>
  <si>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にかほ市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</si>
  <si>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</si>
  <si>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</si>
  <si>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</si>
  <si>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</si>
  <si>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</si>
  <si>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</si>
  <si>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</si>
  <si>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</si>
  <si>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</si>
  <si>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</si>
  <si>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</si>
  <si>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</si>
  <si>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</si>
  <si>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</si>
  <si>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</si>
  <si>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</si>
  <si>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</si>
  <si>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</si>
  <si>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</si>
  <si>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</si>
  <si>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</si>
  <si>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</si>
  <si>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</si>
  <si>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</si>
  <si>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</si>
  <si>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</si>
  <si>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</si>
  <si>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</si>
  <si>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</si>
  <si>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</si>
  <si>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</si>
  <si>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</si>
  <si>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</si>
  <si>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</si>
  <si>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</si>
  <si>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</si>
  <si>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</si>
  <si>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</si>
  <si>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</si>
  <si>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</si>
  <si>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</si>
  <si>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</si>
  <si>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</si>
  <si>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</si>
  <si>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</si>
  <si>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</si>
  <si>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</si>
  <si>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</si>
  <si>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</si>
  <si>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</si>
  <si>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</si>
  <si>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</si>
  <si>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</si>
  <si>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</si>
  <si>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</si>
  <si>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</si>
  <si>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</si>
  <si>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</si>
  <si>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</si>
  <si>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</si>
  <si>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</si>
  <si>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</si>
  <si>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</si>
  <si>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</si>
  <si>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</si>
  <si>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</si>
  <si>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</si>
  <si>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</si>
  <si>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</si>
  <si>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</si>
  <si>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</si>
  <si>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</si>
  <si>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</si>
  <si>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</si>
  <si>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</si>
  <si>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</si>
  <si>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</si>
  <si>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</si>
  <si>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</si>
  <si>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</si>
  <si>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</si>
  <si>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</si>
  <si>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</si>
  <si>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</si>
  <si>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</si>
  <si>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</si>
  <si>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</si>
  <si>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</si>
  <si>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</si>
  <si>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</si>
  <si>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</si>
  <si>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</si>
  <si>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</si>
  <si>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</si>
  <si>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</si>
  <si>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</si>
  <si>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</si>
  <si>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</si>
  <si>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</si>
  <si>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</si>
  <si>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</si>
  <si>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</si>
  <si>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</si>
  <si>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</si>
  <si>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</si>
  <si>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</si>
  <si>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</si>
  <si>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</si>
  <si>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</si>
  <si>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秋田県にかほ市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</si>
  <si>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</si>
  <si>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</si>
  <si>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</si>
  <si>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</si>
  <si>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</si>
  <si>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</si>
  <si>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</si>
  <si>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</si>
  <si>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</si>
  <si>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</si>
  <si>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</si>
  <si>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</si>
  <si>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</si>
  <si>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</si>
  <si>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</si>
  <si>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</si>
  <si>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</si>
  <si>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</si>
  <si>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</si>
  <si>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</si>
  <si>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</si>
  <si>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</si>
  <si>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</si>
  <si>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</si>
  <si>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</si>
  <si>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</si>
  <si>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</si>
  <si>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</si>
  <si>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</si>
  <si>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</si>
  <si>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</si>
  <si>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</si>
  <si>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</si>
  <si>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</si>
  <si>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</si>
  <si>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</si>
  <si>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</si>
  <si>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</si>
  <si>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</si>
  <si>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</si>
  <si>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</si>
  <si>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</si>
  <si>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</si>
  <si>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</si>
  <si>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</si>
  <si>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</si>
  <si>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</si>
  <si>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</si>
  <si>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</si>
  <si>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</si>
  <si>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</si>
  <si>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</si>
  <si>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</si>
  <si>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</si>
  <si>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</si>
  <si>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</si>
  <si>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</si>
  <si>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</si>
  <si>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</si>
  <si>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</si>
  <si>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</si>
  <si>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</si>
  <si>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</si>
  <si>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</si>
  <si>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</si>
  <si>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</si>
  <si>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</si>
  <si>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</si>
  <si>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</si>
  <si>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</si>
  <si>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</si>
  <si>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</si>
  <si>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</si>
  <si>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</si>
  <si>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</si>
  <si>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</si>
  <si>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</si>
  <si>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</si>
  <si>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</si>
  <si>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</si>
  <si>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</si>
  <si>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</si>
  <si>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</si>
  <si>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</si>
  <si>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</si>
  <si>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</si>
  <si>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</si>
  <si>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</si>
  <si>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</si>
  <si>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</si>
  <si>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</si>
  <si>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</si>
  <si>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</si>
  <si>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</si>
  <si>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</si>
  <si>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</si>
  <si>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</si>
  <si>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</si>
  <si>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</si>
  <si>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</si>
  <si>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</si>
  <si>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</si>
  <si>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</si>
  <si>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</si>
  <si>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</si>
  <si>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</si>
  <si>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</si>
  <si>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</si>
  <si>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</si>
  <si>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</si>
  <si>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</si>
  <si>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</si>
  <si>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</si>
  <si>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</si>
  <si>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</si>
  <si>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</si>
  <si>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</si>
  <si>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</si>
  <si>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</si>
  <si>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</si>
  <si>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</si>
  <si>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</si>
  <si>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</si>
  <si>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</si>
  <si>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</si>
  <si>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</si>
  <si>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</si>
  <si>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</si>
  <si>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</si>
  <si>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</si>
  <si>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</si>
  <si>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</si>
  <si>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</si>
  <si>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</si>
  <si>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</si>
  <si>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</si>
  <si>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</si>
  <si>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</si>
  <si>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</si>
  <si>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</si>
  <si>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</si>
  <si>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</si>
  <si>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</si>
  <si>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</si>
  <si>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</si>
  <si>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</si>
  <si>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</si>
  <si>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</si>
  <si>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</si>
  <si>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</si>
  <si>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秋田県にかほ市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</si>
  <si>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</si>
  <si>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</si>
  <si>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</si>
  <si>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</si>
  <si>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</si>
  <si>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</si>
  <si>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</si>
  <si>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</si>
  <si>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</si>
  <si>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</si>
  <si>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</si>
  <si>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</si>
  <si>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</si>
  <si>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</si>
  <si>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</si>
  <si>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</si>
  <si>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</si>
  <si>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</si>
  <si>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</si>
  <si>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</si>
  <si>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</si>
  <si>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</si>
  <si>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</si>
  <si>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</si>
  <si>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</si>
  <si>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</si>
  <si>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</si>
  <si>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</si>
  <si>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</si>
  <si>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</si>
  <si>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</si>
  <si>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</si>
  <si>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</si>
  <si>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</si>
  <si>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国民健康保険事業特別会計施設勘定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</si>
  <si>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</si>
  <si>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</si>
  <si>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</si>
  <si>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</si>
  <si>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</si>
  <si>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</si>
  <si>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</si>
  <si>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</si>
  <si>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</si>
  <si>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</si>
  <si>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</si>
  <si>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</si>
  <si>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</si>
  <si>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</si>
  <si>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</si>
  <si>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</si>
  <si>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</si>
  <si>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</si>
  <si>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</si>
  <si>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</si>
  <si>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</si>
  <si>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</si>
  <si>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</si>
  <si>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</si>
  <si>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</si>
  <si>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</si>
  <si>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</si>
  <si>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</si>
  <si>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</si>
  <si>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</si>
  <si>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</si>
  <si>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</si>
  <si>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</si>
  <si>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</si>
  <si>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</si>
  <si>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</si>
  <si>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</si>
  <si>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</si>
  <si>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</si>
  <si>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</si>
  <si>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</si>
  <si>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</si>
  <si>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</si>
  <si>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</si>
  <si>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</si>
  <si>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</si>
  <si>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</si>
  <si>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</si>
  <si>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</si>
  <si>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</si>
  <si>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</si>
  <si>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</si>
  <si>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</si>
  <si>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</si>
  <si>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</si>
  <si>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</si>
  <si>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</si>
  <si>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</si>
  <si>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</si>
  <si>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</si>
  <si>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</si>
  <si>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</si>
  <si>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</si>
  <si>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</si>
  <si>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</si>
  <si>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</si>
  <si>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</si>
  <si>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</si>
  <si>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</si>
  <si>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</si>
  <si>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</si>
  <si>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</si>
  <si>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</si>
  <si>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</si>
  <si>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</si>
  <si>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</si>
  <si>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</si>
  <si>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</si>
  <si>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</si>
  <si>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</si>
  <si>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</si>
  <si>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</si>
  <si>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</si>
  <si>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</si>
  <si>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</si>
  <si>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</si>
  <si>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</si>
  <si>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</si>
  <si>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</si>
  <si>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</si>
  <si>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</si>
  <si>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</si>
  <si>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</si>
  <si>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</si>
  <si>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</si>
  <si>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</si>
  <si>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</si>
  <si>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</si>
  <si>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</si>
  <si>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</si>
  <si>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</si>
  <si>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</si>
  <si>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</si>
  <si>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</si>
  <si>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</si>
  <si>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</si>
  <si>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</si>
  <si>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</si>
  <si>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</si>
  <si>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</si>
  <si>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</si>
  <si>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</si>
  <si>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</si>
  <si>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</si>
  <si>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</si>
  <si>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</si>
  <si>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</si>
  <si>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</si>
  <si>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</si>
  <si>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</si>
  <si>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</si>
  <si>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</si>
  <si>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</si>
  <si>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</si>
  <si>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</si>
  <si>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</si>
  <si>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</si>
  <si>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</si>
  <si>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</si>
  <si>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</si>
  <si>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</si>
  <si>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</si>
  <si>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</si>
  <si>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</si>
  <si>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</si>
  <si>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</si>
  <si>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</si>
  <si>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</si>
  <si>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</si>
  <si>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1.03</t>
  </si>
  <si>
    <t>水道事業会計</t>
  </si>
  <si>
    <t>一般会計</t>
  </si>
  <si>
    <t>下水道事業会計</t>
  </si>
  <si>
    <t>国民健康保険事業特別会計事業勘定</t>
  </si>
  <si>
    <t>国民健康保険事業特別会計施設勘定</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</si>
  <si>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</si>
  <si>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</si>
  <si>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</si>
  <si>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</si>
  <si>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</si>
  <si>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</si>
  <si>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</si>
  <si>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</si>
  <si>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</si>
  <si>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地域振興基金</t>
    <rPh sb="0" eb="6">
      <t>チイキシンコウキキン</t>
    </rPh>
    <phoneticPr fontId="5"/>
  </si>
  <si>
    <t>みらい創造基金</t>
    <rPh sb="3" eb="5">
      <t>ソウゾウ</t>
    </rPh>
    <rPh sb="5" eb="7">
      <t>キキン</t>
    </rPh>
    <phoneticPr fontId="5"/>
  </si>
  <si>
    <t>公共施設等総合管理基金</t>
    <rPh sb="0" eb="5">
      <t>コウキョウシセツトウ</t>
    </rPh>
    <rPh sb="5" eb="11">
      <t>ソウゴウカンリキキン</t>
    </rPh>
    <phoneticPr fontId="5"/>
  </si>
  <si>
    <t>白瀬南極探検隊記念館施設整備基金</t>
    <rPh sb="0" eb="2">
      <t>シラセ</t>
    </rPh>
    <rPh sb="2" eb="7">
      <t>ナンキョクタンケンタイ</t>
    </rPh>
    <rPh sb="7" eb="10">
      <t>キネンカン</t>
    </rPh>
    <rPh sb="10" eb="14">
      <t>シセツセイビ</t>
    </rPh>
    <rPh sb="14" eb="16">
      <t>キキン</t>
    </rPh>
    <phoneticPr fontId="5"/>
  </si>
  <si>
    <t>山﨑科学教育振興基金</t>
    <rPh sb="0" eb="4">
      <t>ヤマザキカガク</t>
    </rPh>
    <rPh sb="4" eb="6">
      <t>キョウイク</t>
    </rPh>
    <rPh sb="6" eb="8">
      <t>シンコウ</t>
    </rPh>
    <rPh sb="8" eb="10">
      <t>キキン</t>
    </rPh>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</si>
  <si>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</si>
  <si>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</si>
  <si>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
  </si>
  <si>
    <t>秋田県後期高齢者医療広域連合（一般会計）</t>
    <rPh sb="0" eb="3">
      <t>アキタケン</t>
    </rPh>
    <rPh sb="3" eb="14">
      <t>コウキコウレイシャイリョウコウイキレンゴウ</t>
    </rPh>
    <rPh sb="15" eb="17">
      <t>イッパン</t>
    </rPh>
    <rPh sb="17" eb="19">
      <t>カイケイ</t>
    </rPh>
    <phoneticPr fontId="2"/>
  </si>
  <si>
    <t>-</t>
    <phoneticPr fontId="2"/>
  </si>
  <si>
    <t>秋田県後期高齢者医療広域連合（後期高齢者医療特別会計）</t>
    <rPh sb="0" eb="14">
      <t>アキタケンコウキコウレイシャイリョウコウイキレンゴウ</t>
    </rPh>
    <rPh sb="15" eb="17">
      <t>コウキ</t>
    </rPh>
    <rPh sb="17" eb="20">
      <t>コウレイシャ</t>
    </rPh>
    <rPh sb="20" eb="22">
      <t>イリョウ</t>
    </rPh>
    <rPh sb="22" eb="24">
      <t>トクベツ</t>
    </rPh>
    <rPh sb="24" eb="26">
      <t>カイケイ</t>
    </rPh>
    <phoneticPr fontId="2"/>
  </si>
  <si>
    <t>本荘由利広域市町村圏組合（一般会計）</t>
    <rPh sb="0" eb="2">
      <t>ホンジョウ</t>
    </rPh>
    <rPh sb="2" eb="4">
      <t>ユリ</t>
    </rPh>
    <rPh sb="4" eb="6">
      <t>コウイキ</t>
    </rPh>
    <rPh sb="6" eb="9">
      <t>シチョウソン</t>
    </rPh>
    <rPh sb="9" eb="10">
      <t>ケン</t>
    </rPh>
    <rPh sb="10" eb="12">
      <t>クミアイ</t>
    </rPh>
    <rPh sb="13" eb="15">
      <t>イッパン</t>
    </rPh>
    <rPh sb="15" eb="17">
      <t>カイケイ</t>
    </rPh>
    <phoneticPr fontId="2"/>
  </si>
  <si>
    <t>本荘由利広域市町村圏組合（介護保険特別会計）</t>
    <rPh sb="0" eb="2">
      <t>ホンジョウ</t>
    </rPh>
    <rPh sb="2" eb="4">
      <t>ユリ</t>
    </rPh>
    <rPh sb="4" eb="6">
      <t>コウイキ</t>
    </rPh>
    <rPh sb="6" eb="9">
      <t>シチョウソン</t>
    </rPh>
    <rPh sb="9" eb="10">
      <t>ケン</t>
    </rPh>
    <rPh sb="10" eb="12">
      <t>クミアイ</t>
    </rPh>
    <rPh sb="13" eb="15">
      <t>カイゴ</t>
    </rPh>
    <rPh sb="15" eb="17">
      <t>ホケン</t>
    </rPh>
    <rPh sb="17" eb="19">
      <t>トクベツ</t>
    </rPh>
    <rPh sb="19" eb="21">
      <t>カイケイ</t>
    </rPh>
    <phoneticPr fontId="2"/>
  </si>
  <si>
    <t>本荘由利広域市町村圏組合（特別養護老人ホーム特別会計）</t>
    <rPh sb="0" eb="2">
      <t>ホンジョウ</t>
    </rPh>
    <rPh sb="2" eb="4">
      <t>ユリ</t>
    </rPh>
    <rPh sb="4" eb="6">
      <t>コウイキ</t>
    </rPh>
    <rPh sb="6" eb="9">
      <t>シチョウソン</t>
    </rPh>
    <rPh sb="9" eb="10">
      <t>ケン</t>
    </rPh>
    <rPh sb="10" eb="12">
      <t>クミアイ</t>
    </rPh>
    <rPh sb="13" eb="15">
      <t>トクベツ</t>
    </rPh>
    <rPh sb="15" eb="17">
      <t>ヨウゴ</t>
    </rPh>
    <rPh sb="17" eb="19">
      <t>ロウジン</t>
    </rPh>
    <rPh sb="22" eb="24">
      <t>トクベツ</t>
    </rPh>
    <rPh sb="24" eb="26">
      <t>カイケイ</t>
    </rPh>
    <phoneticPr fontId="2"/>
  </si>
  <si>
    <t>-</t>
    <phoneticPr fontId="2"/>
  </si>
  <si>
    <t>にかほ市観光開発</t>
    <rPh sb="3" eb="4">
      <t>シ</t>
    </rPh>
    <rPh sb="4" eb="6">
      <t>カンコウ</t>
    </rPh>
    <rPh sb="6" eb="8">
      <t>カイハツ</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</si>
  <si>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</si>
  <si>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</si>
  <si>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</si>
  <si>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</si>
  <si>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</si>
  <si>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</si>
  <si>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</si>
  <si>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</si>
  <si>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</si>
  <si>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平均を1.6ポイント下回っているが、市民会館や公民館が86％、100％と老朽化が進んでいる。今後は、「にかほ市公共施設等総合管理計画」に基づき、適切な維持管理と各施設の長寿命化を図るとともに、統廃合についても検討を行う。
　将来負担比率は類似団体と比較して高い水準にあるものの、前年度から10.6ポイント減少した。分子における任意繰上償還による地方債現在高の減少や、公営企業債の償還財源に対する一般会計からの負担等見込額の減少、分母において控除される算入公債費等の減少によるものである。
　有形固定資産減価償却率は上昇傾向にあるが、地方債現在高を注視しながら計画的に老朽化した公共施設の除却や見直しを行っている。引き続き将来世代に過度な負担を残すことのないよう財政状況を勘案して任意繰上償還を実施していくなど、地方債残高の抑制に努める。</t>
    <rPh sb="170" eb="172">
      <t>ブンシ</t>
    </rPh>
    <rPh sb="243" eb="244">
      <t>ガク</t>
    </rPh>
    <rPh sb="290" eb="292">
      <t>チュウシ</t>
    </rPh>
    <rPh sb="296" eb="299">
      <t>ケイカクテキ</t>
    </rPh>
    <rPh sb="300" eb="303">
      <t>ゲンザイダカ</t>
    </rPh>
    <rPh sb="313" eb="315">
      <t>ミナオ</t>
    </rPh>
    <rPh sb="319" eb="320">
      <t>ヒ</t>
    </rPh>
    <rPh sb="321" eb="322">
      <t>ツヅ</t>
    </rPh>
    <rPh sb="323" eb="327">
      <t>ショウライセダイ</t>
    </rPh>
    <rPh sb="328" eb="330">
      <t>カド</t>
    </rPh>
    <rPh sb="331" eb="333">
      <t>フタン</t>
    </rPh>
    <rPh sb="334" eb="335">
      <t>ノコ</t>
    </rPh>
    <rPh sb="343" eb="347">
      <t>ザイセイジョウキョウ</t>
    </rPh>
    <rPh sb="348" eb="350">
      <t>カンアン</t>
    </rPh>
    <rPh sb="368" eb="373">
      <t>チホウサイザンダカ</t>
    </rPh>
    <rPh sb="374" eb="376">
      <t>ヨクセイ</t>
    </rPh>
    <rPh sb="377" eb="378">
      <t>ツトユウケイコテイシサンゲンカショウキャクリツ</t>
    </rPh>
    <phoneticPr fontId="2"/>
  </si>
  <si>
    <t>　将来負担比率は類似団体と比較して高い水準にあるものの、前年度から10.6ポイント減少した。分子における任意繰上償還による地方債現在高の減少や、公営企業債の償還財源に対する一般会計からの負担等見込額の減少、分母において控除される算入公債費等の減少によるものである。
　実質公債費比率は前年度から0.2ポイント減少した。分子の公営企業債の償還財源に対する一般会計繰入金額がR3比で減少したことなどが要因となっている。
　実質公債費比率は類似団体と比較して低い水準にある一方で、将来負担比率は高い水準にある。今後は物価や金利の上昇や人口減少による標準財政規模の縮小などにより実質公債費比率が上昇していくことが考えられるため、将来世代に過度な負担を残すことのないよう引き続き適正な財政運営に取り組む。</t>
    <rPh sb="154" eb="156">
      <t>ゲンショウ</t>
    </rPh>
    <rPh sb="209" eb="216">
      <t>ジッシツコウサイヒヒリツ</t>
    </rPh>
    <rPh sb="217" eb="221">
      <t>ルイジダンタイ</t>
    </rPh>
    <rPh sb="222" eb="224">
      <t>ヒカク</t>
    </rPh>
    <rPh sb="226" eb="227">
      <t>ヒク</t>
    </rPh>
    <rPh sb="228" eb="230">
      <t>スイジュン</t>
    </rPh>
    <rPh sb="233" eb="235">
      <t>イッポウ</t>
    </rPh>
    <rPh sb="237" eb="243">
      <t>ショウライフタンヒリツ</t>
    </rPh>
    <rPh sb="244" eb="245">
      <t>タカ</t>
    </rPh>
    <rPh sb="246" eb="248">
      <t>スイジュン</t>
    </rPh>
    <rPh sb="264" eb="268">
      <t>ジンコウゲンショウ</t>
    </rPh>
    <rPh sb="271" eb="277">
      <t>ヒョウジュンザイセイキボ</t>
    </rPh>
    <rPh sb="278" eb="280">
      <t>シュクショウ</t>
    </rPh>
    <rPh sb="285" eb="290">
      <t>ジッシツコウサイヒ</t>
    </rPh>
    <rPh sb="290" eb="292">
      <t>ヒリツ</t>
    </rPh>
    <rPh sb="293" eb="295">
      <t>ジョウショウ</t>
    </rPh>
    <rPh sb="302" eb="303">
      <t>カンガ</t>
    </rPh>
    <rPh sb="310" eb="314">
      <t>ショウライセダイ</t>
    </rPh>
    <rPh sb="330" eb="331">
      <t>ヒ</t>
    </rPh>
    <rPh sb="332" eb="333">
      <t>ツヅ</t>
    </rPh>
    <rPh sb="342" eb="343">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</si>
</sst>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8.5"/>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51" xfId="16" applyFont="1" applyBorder="1" applyAlignment="1" applyProtection="1">
      <alignment horizontal="left" vertical="top" wrapText="1"/>
      <protection locked="0"/>
    </xf>
    <xf numFmtId="0" fontId="27" fillId="0" borderId="65"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6"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6020AD8-BF2E-465F-8885-F7765AD1D7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A1D4-4FB3-8F0F-585DE0422A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80837</c:v>
                </c:pt>
                <c:pt idx="1">
                  <c:v>82740</c:v>
                </c:pt>
                <c:pt idx="2">
                  <c:v>93454</c:v>
                </c:pt>
                <c:pt idx="3">
                  <c:v>97432</c:v>
                </c:pt>
                <c:pt idx="4">
                  <c:v>94150</c:v>
                </c:pt>
              </c:numCache>
            </c:numRef>
          </c:val>
          <c:smooth val="0"/>
          <c:extLst>
            <c:ext xmlns:c16="http://schemas.microsoft.com/office/drawing/2014/chart" uri="{C3380CC4-5D6E-409C-BE32-E72D297353CC}">
              <c16:uniqueId val="{00000001-A1D4-4FB3-8F0F-585DE0422AA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c:v>
                </c:pt>
                <c:pt idx="1">
                  <c:v>4.5199999999999996</c:v>
                </c:pt>
                <c:pt idx="2">
                  <c:v>6.09</c:v>
                </c:pt>
                <c:pt idx="3">
                  <c:v>7.07</c:v>
                </c:pt>
                <c:pt idx="4">
                  <c:v>7.5</c:v>
                </c:pt>
              </c:numCache>
            </c:numRef>
          </c:val>
          <c:extLst>
            <c:ext xmlns:c16="http://schemas.microsoft.com/office/drawing/2014/chart" uri="{C3380CC4-5D6E-409C-BE32-E72D297353CC}">
              <c16:uniqueId val="{00000000-4553-4A3B-A865-03055C8849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31.07</c:v>
                </c:pt>
                <c:pt idx="1">
                  <c:v>34.86</c:v>
                </c:pt>
                <c:pt idx="2">
                  <c:v>38.479999999999997</c:v>
                </c:pt>
                <c:pt idx="3">
                  <c:v>32.64</c:v>
                </c:pt>
                <c:pt idx="4">
                  <c:v>31.2</c:v>
                </c:pt>
              </c:numCache>
            </c:numRef>
          </c:val>
          <c:extLst>
            <c:ext xmlns:c16="http://schemas.microsoft.com/office/drawing/2014/chart" uri="{C3380CC4-5D6E-409C-BE32-E72D297353CC}">
              <c16:uniqueId val="{00000001-4553-4A3B-A865-03055C8849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11.71</c:v>
                </c:pt>
                <c:pt idx="1">
                  <c:v>5.41</c:v>
                </c:pt>
                <c:pt idx="2">
                  <c:v>4.29</c:v>
                </c:pt>
                <c:pt idx="3">
                  <c:v>-1.03</c:v>
                </c:pt>
                <c:pt idx="4">
                  <c:v>3.21</c:v>
                </c:pt>
              </c:numCache>
            </c:numRef>
          </c:val>
          <c:smooth val="0"/>
          <c:extLst>
            <c:ext xmlns:c16="http://schemas.microsoft.com/office/drawing/2014/chart" uri="{C3380CC4-5D6E-409C-BE32-E72D297353CC}">
              <c16:uniqueId val="{00000002-4553-4A3B-A865-03055C8849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0.46</c:v>
                </c:pt>
                <c:pt idx="2">
                  <c:v>#N/A</c:v>
                </c:pt>
                <c:pt idx="3">
                  <c:v>0.42</c:v>
                </c:pt>
                <c:pt idx="4">
                  <c:v>#N/A</c:v>
                </c:pt>
                <c:pt idx="5">
                  <c:v>0.24</c:v>
                </c:pt>
                <c:pt idx="6">
                  <c:v>#N/A</c:v>
                </c:pt>
                <c:pt idx="7">
                  <c:v>2.72</c:v>
                </c:pt>
                <c:pt idx="8">
                  <c:v>0</c:v>
                </c:pt>
                <c:pt idx="9">
                  <c:v>0</c:v>
                </c:pt>
              </c:numCache>
            </c:numRef>
          </c:val>
          <c:extLst>
            <c:ext xmlns:c16="http://schemas.microsoft.com/office/drawing/2014/chart" uri="{C3380CC4-5D6E-409C-BE32-E72D297353CC}">
              <c16:uniqueId val="{00000000-589B-4F8A-9273-BE3440B4F1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89B-4F8A-9273-BE3440B4F1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89B-4F8A-9273-BE3440B4F10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89B-4F8A-9273-BE3440B4F10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0.02</c:v>
                </c:pt>
                <c:pt idx="8">
                  <c:v>#N/A</c:v>
                </c:pt>
                <c:pt idx="9">
                  <c:v>0.01</c:v>
                </c:pt>
              </c:numCache>
            </c:numRef>
          </c:val>
          <c:extLst>
            <c:ext xmlns:c16="http://schemas.microsoft.com/office/drawing/2014/chart" uri="{C3380CC4-5D6E-409C-BE32-E72D297353CC}">
              <c16:uniqueId val="{00000004-589B-4F8A-9273-BE3440B4F108}"/>
            </c:ext>
          </c:extLst>
        </c:ser>
        <c:ser>
          <c:idx val="5"/>
          <c:order val="5"/>
          <c:tx>
            <c:strRef>
              <c:f>データシート!$A$32</c:f>
              <c:strCache>
                <c:ptCount val="1"/>
                <c:pt idx="0">
                  <c:v>国民健康保険事業特別会計施設勘定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0.17</c:v>
                </c:pt>
                <c:pt idx="4">
                  <c:v>#N/A</c:v>
                </c:pt>
                <c:pt idx="5">
                  <c:v>0.12</c:v>
                </c:pt>
                <c:pt idx="6">
                  <c:v>#N/A</c:v>
                </c:pt>
                <c:pt idx="7">
                  <c:v>0.06</c:v>
                </c:pt>
                <c:pt idx="8">
                  <c:v>#N/A</c:v>
                </c:pt>
                <c:pt idx="9">
                  <c:v>0.09</c:v>
                </c:pt>
              </c:numCache>
            </c:numRef>
          </c:val>
          <c:extLst>
            <c:ext xmlns:c16="http://schemas.microsoft.com/office/drawing/2014/chart" uri="{C3380CC4-5D6E-409C-BE32-E72D297353CC}">
              <c16:uniqueId val="{00000005-589B-4F8A-9273-BE3440B4F108}"/>
            </c:ext>
          </c:extLst>
        </c:ser>
        <c:ser>
          <c:idx val="6"/>
          <c:order val="6"/>
          <c:tx>
            <c:strRef>
              <c:f>データシート!$A$33</c:f>
              <c:strCache>
                <c:ptCount val="1"/>
                <c:pt idx="0">
                  <c:v>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0.32</c:v>
                </c:pt>
                <c:pt idx="4">
                  <c:v>#N/A</c:v>
                </c:pt>
                <c:pt idx="5">
                  <c:v>0.28999999999999998</c:v>
                </c:pt>
                <c:pt idx="6">
                  <c:v>#N/A</c:v>
                </c:pt>
                <c:pt idx="7">
                  <c:v>0.47</c:v>
                </c:pt>
                <c:pt idx="8">
                  <c:v>#N/A</c:v>
                </c:pt>
                <c:pt idx="9">
                  <c:v>0.11</c:v>
                </c:pt>
              </c:numCache>
            </c:numRef>
          </c:val>
          <c:extLst>
            <c:ext xmlns:c16="http://schemas.microsoft.com/office/drawing/2014/chart" uri="{C3380CC4-5D6E-409C-BE32-E72D297353CC}">
              <c16:uniqueId val="{00000006-589B-4F8A-9273-BE3440B4F10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0.97</c:v>
                </c:pt>
              </c:numCache>
            </c:numRef>
          </c:val>
          <c:extLst>
            <c:ext xmlns:c16="http://schemas.microsoft.com/office/drawing/2014/chart" uri="{C3380CC4-5D6E-409C-BE32-E72D297353CC}">
              <c16:uniqueId val="{00000007-589B-4F8A-9273-BE3440B4F1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c:v>
                </c:pt>
                <c:pt idx="2">
                  <c:v>#N/A</c:v>
                </c:pt>
                <c:pt idx="3">
                  <c:v>4.51</c:v>
                </c:pt>
                <c:pt idx="4">
                  <c:v>#N/A</c:v>
                </c:pt>
                <c:pt idx="5">
                  <c:v>6.09</c:v>
                </c:pt>
                <c:pt idx="6">
                  <c:v>#N/A</c:v>
                </c:pt>
                <c:pt idx="7">
                  <c:v>7.07</c:v>
                </c:pt>
                <c:pt idx="8">
                  <c:v>#N/A</c:v>
                </c:pt>
                <c:pt idx="9">
                  <c:v>7.49</c:v>
                </c:pt>
              </c:numCache>
            </c:numRef>
          </c:val>
          <c:extLst>
            <c:ext xmlns:c16="http://schemas.microsoft.com/office/drawing/2014/chart" uri="{C3380CC4-5D6E-409C-BE32-E72D297353CC}">
              <c16:uniqueId val="{00000008-589B-4F8A-9273-BE3440B4F10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7.07</c:v>
                </c:pt>
                <c:pt idx="2">
                  <c:v>#N/A</c:v>
                </c:pt>
                <c:pt idx="3">
                  <c:v>7.41</c:v>
                </c:pt>
                <c:pt idx="4">
                  <c:v>#N/A</c:v>
                </c:pt>
                <c:pt idx="5">
                  <c:v>8.41</c:v>
                </c:pt>
                <c:pt idx="6">
                  <c:v>#N/A</c:v>
                </c:pt>
                <c:pt idx="7">
                  <c:v>8.58</c:v>
                </c:pt>
                <c:pt idx="8">
                  <c:v>#N/A</c:v>
                </c:pt>
                <c:pt idx="9">
                  <c:v>8.89</c:v>
                </c:pt>
              </c:numCache>
            </c:numRef>
          </c:val>
          <c:extLst>
            <c:ext xmlns:c16="http://schemas.microsoft.com/office/drawing/2014/chart" uri="{C3380CC4-5D6E-409C-BE32-E72D297353CC}">
              <c16:uniqueId val="{00000009-589B-4F8A-9273-BE3440B4F1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1811</c:v>
                </c:pt>
                <c:pt idx="5">
                  <c:v>1778</c:v>
                </c:pt>
                <c:pt idx="8">
                  <c:v>1815</c:v>
                </c:pt>
                <c:pt idx="11">
                  <c:v>1721</c:v>
                </c:pt>
                <c:pt idx="14">
                  <c:v>1647</c:v>
                </c:pt>
              </c:numCache>
            </c:numRef>
          </c:val>
          <c:extLst>
            <c:ext xmlns:c16="http://schemas.microsoft.com/office/drawing/2014/chart" uri="{C3380CC4-5D6E-409C-BE32-E72D297353CC}">
              <c16:uniqueId val="{00000000-3D31-41C2-BF75-D1FF7246BC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31-41C2-BF75-D1FF7246BC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D31-41C2-BF75-D1FF7246BC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6</c:v>
                </c:pt>
                <c:pt idx="6">
                  <c:v>0</c:v>
                </c:pt>
                <c:pt idx="9">
                  <c:v>0</c:v>
                </c:pt>
                <c:pt idx="12">
                  <c:v>0</c:v>
                </c:pt>
              </c:numCache>
            </c:numRef>
          </c:val>
          <c:extLst>
            <c:ext xmlns:c16="http://schemas.microsoft.com/office/drawing/2014/chart" uri="{C3380CC4-5D6E-409C-BE32-E72D297353CC}">
              <c16:uniqueId val="{00000003-3D31-41C2-BF75-D1FF7246BC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794</c:v>
                </c:pt>
                <c:pt idx="3">
                  <c:v>797</c:v>
                </c:pt>
                <c:pt idx="6">
                  <c:v>793</c:v>
                </c:pt>
                <c:pt idx="9">
                  <c:v>587</c:v>
                </c:pt>
                <c:pt idx="12">
                  <c:v>607</c:v>
                </c:pt>
              </c:numCache>
            </c:numRef>
          </c:val>
          <c:extLst>
            <c:ext xmlns:c16="http://schemas.microsoft.com/office/drawing/2014/chart" uri="{C3380CC4-5D6E-409C-BE32-E72D297353CC}">
              <c16:uniqueId val="{00000004-3D31-41C2-BF75-D1FF7246BC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31-41C2-BF75-D1FF7246BC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31-41C2-BF75-D1FF7246BC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1634</c:v>
                </c:pt>
                <c:pt idx="3">
                  <c:v>1638</c:v>
                </c:pt>
                <c:pt idx="6">
                  <c:v>1707</c:v>
                </c:pt>
                <c:pt idx="9">
                  <c:v>1627</c:v>
                </c:pt>
                <c:pt idx="12">
                  <c:v>1674</c:v>
                </c:pt>
              </c:numCache>
            </c:numRef>
          </c:val>
          <c:extLst>
            <c:ext xmlns:c16="http://schemas.microsoft.com/office/drawing/2014/chart" uri="{C3380CC4-5D6E-409C-BE32-E72D297353CC}">
              <c16:uniqueId val="{00000007-3D31-41C2-BF75-D1FF7246BC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625</c:v>
                </c:pt>
                <c:pt idx="2">
                  <c:v>#N/A</c:v>
                </c:pt>
                <c:pt idx="3">
                  <c:v>#N/A</c:v>
                </c:pt>
                <c:pt idx="4">
                  <c:v>663</c:v>
                </c:pt>
                <c:pt idx="5">
                  <c:v>#N/A</c:v>
                </c:pt>
                <c:pt idx="6">
                  <c:v>#N/A</c:v>
                </c:pt>
                <c:pt idx="7">
                  <c:v>685</c:v>
                </c:pt>
                <c:pt idx="8">
                  <c:v>#N/A</c:v>
                </c:pt>
                <c:pt idx="9">
                  <c:v>#N/A</c:v>
                </c:pt>
                <c:pt idx="10">
                  <c:v>493</c:v>
                </c:pt>
                <c:pt idx="11">
                  <c:v>#N/A</c:v>
                </c:pt>
                <c:pt idx="12">
                  <c:v>#N/A</c:v>
                </c:pt>
                <c:pt idx="13">
                  <c:v>634</c:v>
                </c:pt>
                <c:pt idx="14">
                  <c:v>#N/A</c:v>
                </c:pt>
              </c:numCache>
            </c:numRef>
          </c:val>
          <c:smooth val="0"/>
          <c:extLst>
            <c:ext xmlns:c16="http://schemas.microsoft.com/office/drawing/2014/chart" uri="{C3380CC4-5D6E-409C-BE32-E72D297353CC}">
              <c16:uniqueId val="{00000008-3D31-41C2-BF75-D1FF7246BC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18751</c:v>
                </c:pt>
                <c:pt idx="5">
                  <c:v>18227</c:v>
                </c:pt>
                <c:pt idx="8">
                  <c:v>17257</c:v>
                </c:pt>
                <c:pt idx="11">
                  <c:v>16830</c:v>
                </c:pt>
                <c:pt idx="14">
                  <c:v>15954</c:v>
                </c:pt>
              </c:numCache>
            </c:numRef>
          </c:val>
          <c:extLst>
            <c:ext xmlns:c16="http://schemas.microsoft.com/office/drawing/2014/chart" uri="{C3380CC4-5D6E-409C-BE32-E72D297353CC}">
              <c16:uniqueId val="{00000000-9A4D-4271-8860-993347F48C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209</c:v>
                </c:pt>
                <c:pt idx="5">
                  <c:v>199</c:v>
                </c:pt>
                <c:pt idx="8">
                  <c:v>159</c:v>
                </c:pt>
                <c:pt idx="11">
                  <c:v>120</c:v>
                </c:pt>
                <c:pt idx="14">
                  <c:v>94</c:v>
                </c:pt>
              </c:numCache>
            </c:numRef>
          </c:val>
          <c:extLst>
            <c:ext xmlns:c16="http://schemas.microsoft.com/office/drawing/2014/chart" uri="{C3380CC4-5D6E-409C-BE32-E72D297353CC}">
              <c16:uniqueId val="{00000001-9A4D-4271-8860-993347F48C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4472</c:v>
                </c:pt>
                <c:pt idx="5">
                  <c:v>5055</c:v>
                </c:pt>
                <c:pt idx="8">
                  <c:v>5258</c:v>
                </c:pt>
                <c:pt idx="11">
                  <c:v>4569</c:v>
                </c:pt>
                <c:pt idx="14">
                  <c:v>4746</c:v>
                </c:pt>
              </c:numCache>
            </c:numRef>
          </c:val>
          <c:extLst>
            <c:ext xmlns:c16="http://schemas.microsoft.com/office/drawing/2014/chart" uri="{C3380CC4-5D6E-409C-BE32-E72D297353CC}">
              <c16:uniqueId val="{00000002-9A4D-4271-8860-993347F48C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4D-4271-8860-993347F48C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4D-4271-8860-993347F48C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4D-4271-8860-993347F48C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1711</c:v>
                </c:pt>
                <c:pt idx="3">
                  <c:v>1740</c:v>
                </c:pt>
                <c:pt idx="6">
                  <c:v>1790</c:v>
                </c:pt>
                <c:pt idx="9">
                  <c:v>1810</c:v>
                </c:pt>
                <c:pt idx="12">
                  <c:v>1877</c:v>
                </c:pt>
              </c:numCache>
            </c:numRef>
          </c:val>
          <c:extLst>
            <c:ext xmlns:c16="http://schemas.microsoft.com/office/drawing/2014/chart" uri="{C3380CC4-5D6E-409C-BE32-E72D297353CC}">
              <c16:uniqueId val="{00000006-9A4D-4271-8860-993347F48C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7-9A4D-4271-8860-993347F48C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12643</c:v>
                </c:pt>
                <c:pt idx="3">
                  <c:v>11656</c:v>
                </c:pt>
                <c:pt idx="6">
                  <c:v>11283</c:v>
                </c:pt>
                <c:pt idx="9">
                  <c:v>11010</c:v>
                </c:pt>
                <c:pt idx="12">
                  <c:v>10326</c:v>
                </c:pt>
              </c:numCache>
            </c:numRef>
          </c:val>
          <c:extLst>
            <c:ext xmlns:c16="http://schemas.microsoft.com/office/drawing/2014/chart" uri="{C3380CC4-5D6E-409C-BE32-E72D297353CC}">
              <c16:uniqueId val="{00000008-9A4D-4271-8860-993347F48C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A4D-4271-8860-993347F48C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14384</c:v>
                </c:pt>
                <c:pt idx="3">
                  <c:v>14069</c:v>
                </c:pt>
                <c:pt idx="6">
                  <c:v>13855</c:v>
                </c:pt>
                <c:pt idx="9">
                  <c:v>13190</c:v>
                </c:pt>
                <c:pt idx="12">
                  <c:v>12396</c:v>
                </c:pt>
              </c:numCache>
            </c:numRef>
          </c:val>
          <c:extLst>
            <c:ext xmlns:c16="http://schemas.microsoft.com/office/drawing/2014/chart" uri="{C3380CC4-5D6E-409C-BE32-E72D297353CC}">
              <c16:uniqueId val="{0000000A-9A4D-4271-8860-993347F48CA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5311</c:v>
                </c:pt>
                <c:pt idx="2">
                  <c:v>#N/A</c:v>
                </c:pt>
                <c:pt idx="3">
                  <c:v>#N/A</c:v>
                </c:pt>
                <c:pt idx="4">
                  <c:v>3985</c:v>
                </c:pt>
                <c:pt idx="5">
                  <c:v>#N/A</c:v>
                </c:pt>
                <c:pt idx="6">
                  <c:v>#N/A</c:v>
                </c:pt>
                <c:pt idx="7">
                  <c:v>4256</c:v>
                </c:pt>
                <c:pt idx="8">
                  <c:v>#N/A</c:v>
                </c:pt>
                <c:pt idx="9">
                  <c:v>#N/A</c:v>
                </c:pt>
                <c:pt idx="10">
                  <c:v>4491</c:v>
                </c:pt>
                <c:pt idx="11">
                  <c:v>#N/A</c:v>
                </c:pt>
                <c:pt idx="12">
                  <c:v>#N/A</c:v>
                </c:pt>
                <c:pt idx="13">
                  <c:v>3805</c:v>
                </c:pt>
                <c:pt idx="14">
                  <c:v>#N/A</c:v>
                </c:pt>
              </c:numCache>
            </c:numRef>
          </c:val>
          <c:smooth val="0"/>
          <c:extLst>
            <c:ext xmlns:c16="http://schemas.microsoft.com/office/drawing/2014/chart" uri="{C3380CC4-5D6E-409C-BE32-E72D297353CC}">
              <c16:uniqueId val="{0000000B-9A4D-4271-8860-993347F48CA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3525</c:v>
                </c:pt>
                <c:pt idx="1">
                  <c:v>2968</c:v>
                </c:pt>
                <c:pt idx="2">
                  <c:v>2877</c:v>
                </c:pt>
              </c:numCache>
            </c:numRef>
          </c:val>
          <c:extLst>
            <c:ext xmlns:c16="http://schemas.microsoft.com/office/drawing/2014/chart" uri="{C3380CC4-5D6E-409C-BE32-E72D297353CC}">
              <c16:uniqueId val="{00000000-15AE-40A8-B268-DAC2D697E15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5AE-40A8-B268-DAC2D697E15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2756</c:v>
                </c:pt>
                <c:pt idx="1">
                  <c:v>2686</c:v>
                </c:pt>
                <c:pt idx="2">
                  <c:v>2959</c:v>
                </c:pt>
              </c:numCache>
            </c:numRef>
          </c:val>
          <c:extLst>
            <c:ext xmlns:c16="http://schemas.microsoft.com/office/drawing/2014/chart" uri="{C3380CC4-5D6E-409C-BE32-E72D297353CC}">
              <c16:uniqueId val="{00000002-15AE-40A8-B268-DAC2D697E15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{4CF14BCA-AA7E-4A01-A12C-DBC2028565CC}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0C-4D59-BB00-91505E1E5B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{24A60EB6-2FA1-4AD9-B506-BA117400FCD7}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0C-4D59-BB00-91505E1E5B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{CDBC9548-B4C1-4F74-ACC4-525E195E93AE}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0C-4D59-BB00-91505E1E5B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{C1C95D84-9267-460F-A081-FC4896EA0254}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0C-4D59-BB00-91505E1E5B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{EC694750-96A2-4690-B34B-EF6B37B3DD86}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0C-4D59-BB00-91505E1E5B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{8C0898C5-87D3-4E7D-84DA-7CB3ED7C74AA}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0C-4D59-BB00-91505E1E5B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{85859D22-EA12-4200-9B24-9DE534453E87}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0C-4D59-BB00-91505E1E5B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{9328F65D-968A-4F9D-AC02-AE3FBC986087}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0C-4D59-BB00-91505E1E5B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{4AB3FDC9-8215-4D5D-B109-A91394E6CE2C}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0C-4D59-BB00-91505E1E5B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35.200000000000003</c:v>
                </c:pt>
                <c:pt idx="8">
                  <c:v>58.4</c:v>
                </c:pt>
                <c:pt idx="16">
                  <c:v>60.1</c:v>
                </c:pt>
                <c:pt idx="24">
                  <c:v>61.9</c:v>
                </c:pt>
                <c:pt idx="32">
                  <c:v>63.5</c:v>
                </c:pt>
              </c:numCache>
            </c:numRef>
          </c:xVal>
          <c:yVal>
            <c:numRef>
              <c:f>公会計指標分析・財政指標組合せ分析表!$BP$51:$DC$51</c:f>
              <c:numCache>
                <c:formatCode>#,##0.0;"▲ "#,##0.0</c:formatCode>
                <c:ptCount val="40"/>
                <c:pt idx="0">
                  <c:v>72.2</c:v>
                </c:pt>
                <c:pt idx="8">
                  <c:v>52.2</c:v>
                </c:pt>
                <c:pt idx="16">
                  <c:v>57.6</c:v>
                </c:pt>
                <c:pt idx="24">
                  <c:v>60.6</c:v>
                </c:pt>
                <c:pt idx="32">
                  <c:v>50</c:v>
                </c:pt>
              </c:numCache>
            </c:numRef>
          </c:yVal>
          <c:smooth val="0"/>
          <c:extLst>
            <c:ext xmlns:c16="http://schemas.microsoft.com/office/drawing/2014/chart" uri="{C3380CC4-5D6E-409C-BE32-E72D297353CC}">
              <c16:uniqueId val="{00000009-E90C-4D59-BB00-91505E1E5B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{3D42309F-5001-4B2F-8A0B-416C3C8AAC08}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0C-4D59-BB00-91505E1E5B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{E0B00552-6D9E-4A76-97A8-5A2350610482}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0C-4D59-BB00-91505E1E5B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{B4251D44-4040-4E90-AF7D-A66380271B57}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0C-4D59-BB00-91505E1E5B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{4014A126-E201-444D-BED7-3774BD5850B0}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0C-4D59-BB00-91505E1E5B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{1684FFD9-16AE-43A0-BF6E-ADD12BC3BFA9}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0C-4D59-BB00-91505E1E5B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{1717E53B-E8A9-4D02-9535-34F26AD10F1E}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0C-4D59-BB00-91505E1E5B45}"/>
                </c:ext>
              </c:extLst>
            </c:dLbl>
            <c:dLbl>
              <c:idx val="16"/>
              <c:layout>
                <c:manualLayout>
                  <c:x val="-3.103097097848625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{CB6D342B-5DCA-40F2-839D-0ADB41C02473}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0C-4D59-BB00-91505E1E5B45}"/>
                </c:ext>
              </c:extLst>
            </c:dLbl>
            <c:dLbl>
              <c:idx val="24"/>
              <c:layout>
                <c:manualLayout>
                  <c:x val="-3.0199521632681147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{E41CC10A-558B-44B3-86F6-267A44897650}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0C-4D59-BB00-91505E1E5B45}"/>
                </c:ext>
              </c:extLst>
            </c:dLbl>
            <c:dLbl>
              <c:idx val="32"/>
              <c:layout>
                <c:manualLayout>
                  <c:x val="-3.4816686533112505E-2"/>
                  <c:y val="-4.51143150563520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{AD9DA022-F278-4108-90EB-CE98E9FB0609}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0C-4D59-BB00-91505E1E5B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E90C-4D59-BB00-91505E1E5B45}"/>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{BCF85182-0EF7-48CD-BCE9-DC428506B808}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5D-45D4-A0B0-3CF8FBA073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{4EA30C5F-CA50-42C5-93C6-B3BC1C813586}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5D-45D4-A0B0-3CF8FBA073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{05B8545E-9C2A-4B8C-BA1C-BA2C806477CD}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5D-45D4-A0B0-3CF8FBA073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{B898934A-E17C-40D5-9235-5411719B5DE3}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5D-45D4-A0B0-3CF8FBA073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{57E1B64D-680F-4BF4-A295-25572E2D01FF}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5D-45D4-A0B0-3CF8FBA073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{FA88488A-ADE9-4766-A1DD-52F81782E201}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5D-45D4-A0B0-3CF8FBA073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{BCD60EB1-BE13-4467-AB14-B39BC3F4587E}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5D-45D4-A0B0-3CF8FBA073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{D06D7D0D-B7B6-4432-A711-A3B3651BF283}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5D-45D4-A0B0-3CF8FBA073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{F450A550-E5DC-4AFC-84AE-B1A173974DED}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5D-45D4-A0B0-3CF8FBA073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8.1999999999999993</c:v>
                </c:pt>
                <c:pt idx="16">
                  <c:v>8.8000000000000007</c:v>
                </c:pt>
                <c:pt idx="24">
                  <c:v>8.1999999999999993</c:v>
                </c:pt>
                <c:pt idx="32">
                  <c:v>8</c:v>
                </c:pt>
              </c:numCache>
            </c:numRef>
          </c:xVal>
          <c:yVal>
            <c:numRef>
              <c:f>公会計指標分析・財政指標組合せ分析表!$BP$73:$DC$73</c:f>
              <c:numCache>
                <c:formatCode>#,##0.0;"▲ "#,##0.0</c:formatCode>
                <c:ptCount val="40"/>
                <c:pt idx="0">
                  <c:v>72.2</c:v>
                </c:pt>
                <c:pt idx="8">
                  <c:v>52.2</c:v>
                </c:pt>
                <c:pt idx="16">
                  <c:v>57.6</c:v>
                </c:pt>
                <c:pt idx="24">
                  <c:v>60.6</c:v>
                </c:pt>
                <c:pt idx="32">
                  <c:v>50</c:v>
                </c:pt>
              </c:numCache>
            </c:numRef>
          </c:yVal>
          <c:smooth val="0"/>
          <c:extLst>
            <c:ext xmlns:c16="http://schemas.microsoft.com/office/drawing/2014/chart" uri="{C3380CC4-5D6E-409C-BE32-E72D297353CC}">
              <c16:uniqueId val="{00000009-C05D-45D4-A0B0-3CF8FBA073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774584956439009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{AA3F4FA5-D8E1-41CF-858F-A1BAB9A91EE4}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5D-45D4-A0B0-3CF8FBA073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{2EF44E75-611A-4D1E-A33E-CB143AD0B846}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5D-45D4-A0B0-3CF8FBA073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{0BC9C64F-8B23-4C05-8210-80B72F31C51D}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5D-45D4-A0B0-3CF8FBA073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{9BFE154A-B63B-461B-812B-AD7D3C9E675A}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5D-45D4-A0B0-3CF8FBA073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{148EB976-D37C-4A28-BB70-01B68038DD32}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5D-45D4-A0B0-3CF8FBA07303}"/>
                </c:ext>
              </c:extLst>
            </c:dLbl>
            <c:dLbl>
              <c:idx val="8"/>
              <c:layout>
                <c:manualLayout>
                  <c:x val="-1.8235628084249993E-2"/>
                  <c:y val="-7.708744461119783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{74C4DFC9-AC17-4E5D-8B72-3F814C20125A}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5D-45D4-A0B0-3CF8FBA073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{A02FE8E7-95F1-48CD-8498-046F626A2F8C}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5D-45D4-A0B0-3CF8FBA073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{F0B136C3-AC70-4633-8C11-4B5A214F2548}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5D-45D4-A0B0-3CF8FBA073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{D3E67329-A5A3-4554-A9D9-19978F398509}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5D-45D4-A0B0-3CF8FBA073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C05D-45D4-A0B0-3CF8FBA07303}"/>
            </c:ext>
          </c:extLst>
        </c:ser>
        <c:dLbls>
          <c:showLegendKey val="0"/>
          <c:showVal val="1"/>
          <c:showCatName val="0"/>
          <c:showSerName val="0"/>
          <c:showPercent val="0"/>
          <c:showBubbleSize val="0"/>
        </c:dLbls>
        <c:axId val="84219776"/>
        <c:axId val="84234240"/>
      </c:scatterChart>
      <c:valAx>
        <c:axId val="84219776"/>
        <c:scaling>
          <c:orientation val="maxMin"/>
          <c:max val="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増加したものの、類似団体平均を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下回った。直近</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年間は横ばいの状況が続いている。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基準財政収入額は、市内企業の業績が好調であったことによる法人住民税の増加や、新規設備投資・課税標準特例期間の終了などによる固定資産税の増加などの理由で全体として増加している。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中長期的には、生産年齢人口を中心とした人口減少など市税収入への影響は避けられない状況にあり、今後も厳しい財政運営が予想される。企業誘致による雇用や移住・定住政策、子育て支援などによる人口減少対策を最優先課題とし、将来的な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94343</xdr:rowOff>
    </xdr:from>
    <xdr:to>
      <xdr:col>23</xdr:col>
      <xdr:colOff>133350</xdr:colOff>
      <xdr:row>42</xdr:row>
      <xdr:rowOff>128815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2952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128815</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94343</xdr:rowOff>
    </xdr:from>
    <xdr:to>
      <xdr:col>11</xdr:col>
      <xdr:colOff>31750</xdr:colOff>
      <xdr:row>42</xdr:row>
      <xdr:rowOff>128815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952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43543</xdr:rowOff>
    </xdr:from>
    <xdr:to>
      <xdr:col>23</xdr:col>
      <xdr:colOff>184150</xdr:colOff>
      <xdr:row>42</xdr:row>
      <xdr:rowOff>145143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15620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78015</xdr:rowOff>
    </xdr:from>
    <xdr:to>
      <xdr:col>11</xdr:col>
      <xdr:colOff>82550</xdr:colOff>
      <xdr:row>43</xdr:row>
      <xdr:rowOff>8165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前年比</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ポイント悪化し、類似団体平均との差は</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比率の分母は前年度より増加したが、分子の増加幅の方が大きいため、比率が悪化した。</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母のうち、臨時財政対策債は地方財政計画における発行可能額減少と普通交付税再算定にて創設された費目分を考慮し借入しなかったことで皆減した。一方、地方特例交付金が定額減税や住宅ローン減税の補填として増加したこと、普通交付税が各種事業債の算入終了より算入開始が多いことや再算定により追加交付されたことなどにより増加した。</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子である経常的経費充当一般財源は、分母以上に増加した。会計年度職員の給与改定・勤勉手当支給開始による人件費の増加や、除雪委託料や老朽化施設の修繕にかかる維持補修費の増加、保育園・認定こども園運営経費への負担金や児童手当の制度改正により扶助費が増加していることなどが主な要因であ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口減少に起因する財政規模の縮小は避けられない。一方で公共施設の維持管理費や社会保障費は社会情勢の影響を受け年々増大している。人件費、物件費、公債費などの経常費用の抑制に努めるとともに今後の施設管理の検討を行い、比率の改善を図っ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62</xdr:row>
      <xdr:rowOff>124883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77830"/>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111337</xdr:rowOff>
    </xdr:from>
    <xdr:to>
      <xdr:col>19</xdr:col>
      <xdr:colOff>133350</xdr:colOff>
      <xdr:row>61</xdr:row>
      <xdr:rowOff>119380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697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17356</xdr:rowOff>
    </xdr:from>
    <xdr:to>
      <xdr:col>15</xdr:col>
      <xdr:colOff>82550</xdr:colOff>
      <xdr:row>61</xdr:row>
      <xdr:rowOff>111337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04356"/>
          <a:ext cx="889000" cy="2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17356</xdr:rowOff>
    </xdr:from>
    <xdr:to>
      <xdr:col>11</xdr:col>
      <xdr:colOff>31750</xdr:colOff>
      <xdr:row>60</xdr:row>
      <xdr:rowOff>81704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0435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74083</xdr:rowOff>
    </xdr:from>
    <xdr:to>
      <xdr:col>23</xdr:col>
      <xdr:colOff>184150</xdr:colOff>
      <xdr:row>63</xdr:row>
      <xdr:rowOff>4233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46160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76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154957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60537</xdr:rowOff>
    </xdr:from>
    <xdr:to>
      <xdr:col>15</xdr:col>
      <xdr:colOff>133350</xdr:colOff>
      <xdr:row>61</xdr:row>
      <xdr:rowOff>162137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138006</xdr:rowOff>
    </xdr:from>
    <xdr:to>
      <xdr:col>11</xdr:col>
      <xdr:colOff>82550</xdr:colOff>
      <xdr:row>60</xdr:row>
      <xdr:rowOff>68156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52933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30904</xdr:rowOff>
    </xdr:from>
    <xdr:to>
      <xdr:col>7</xdr:col>
      <xdr:colOff>31750</xdr:colOff>
      <xdr:row>60</xdr:row>
      <xdr:rowOff>132504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142681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円減少したが、類似団体平均を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40,224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人件費は、会計年度職員の給与改定や、勤勉手当の支給開始が主な要因となり増加した。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収蔵資料デジタルアーカイブ化事業委託料の皆増などの一方、ふるさと納税特産品返礼事業の減少や、生活応援商品券事業委託料や高機能消防指令センター等更新事業委託料が事業終了により皆減したことで、全体として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にかほ市行財政改革大綱」に基づき、事務事業の効率化を進め、行政経費の抑制を図るとともに、「にかほ市公共施設等総合管理計画」を基本とした公共施設の統廃合、計画的改修による管理運営費用等経費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74581</xdr:rowOff>
    </xdr:from>
    <xdr:to>
      <xdr:col>23</xdr:col>
      <xdr:colOff>133350</xdr:colOff>
      <xdr:row>85</xdr:row>
      <xdr:rowOff>113787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647831"/>
          <a:ext cx="838200" cy="3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77867</xdr:rowOff>
    </xdr:from>
    <xdr:to>
      <xdr:col>19</xdr:col>
      <xdr:colOff>133350</xdr:colOff>
      <xdr:row>85</xdr:row>
      <xdr:rowOff>113787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651117"/>
          <a:ext cx="889000" cy="35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65359</xdr:rowOff>
    </xdr:from>
    <xdr:to>
      <xdr:col>15</xdr:col>
      <xdr:colOff>82550</xdr:colOff>
      <xdr:row>85</xdr:row>
      <xdr:rowOff>77867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638609"/>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103814</xdr:rowOff>
    </xdr:from>
    <xdr:to>
      <xdr:col>11</xdr:col>
      <xdr:colOff>31750</xdr:colOff>
      <xdr:row>85</xdr:row>
      <xdr:rowOff>65359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505614"/>
          <a:ext cx="889000" cy="13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23781</xdr:rowOff>
    </xdr:from>
    <xdr:to>
      <xdr:col>23</xdr:col>
      <xdr:colOff>184150</xdr:colOff>
      <xdr:row>85</xdr:row>
      <xdr:rowOff>125381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59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167308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56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62987</xdr:rowOff>
    </xdr:from>
    <xdr:to>
      <xdr:col>19</xdr:col>
      <xdr:colOff>184150</xdr:colOff>
      <xdr:row>85</xdr:row>
      <xdr:rowOff>164587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6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149364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72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27067</xdr:rowOff>
    </xdr:from>
    <xdr:to>
      <xdr:col>15</xdr:col>
      <xdr:colOff>133350</xdr:colOff>
      <xdr:row>85</xdr:row>
      <xdr:rowOff>128667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6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113444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686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14559</xdr:rowOff>
    </xdr:from>
    <xdr:to>
      <xdr:col>11</xdr:col>
      <xdr:colOff>82550</xdr:colOff>
      <xdr:row>85</xdr:row>
      <xdr:rowOff>116159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58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100936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6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53014</xdr:rowOff>
    </xdr:from>
    <xdr:to>
      <xdr:col>7</xdr:col>
      <xdr:colOff>31750</xdr:colOff>
      <xdr:row>84</xdr:row>
      <xdr:rowOff>154614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45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139391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54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ポイント、全国市平均を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自主削減努力により低水準で推移してきたが、職員の平均年齢の上昇や大学卒程度の職員の増加などといった要因により増加した。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今後も国や他団体の動向を考慮した上で、本市の実情に合った給与水準となるよう引き続き適正化に努める。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140970</xdr:rowOff>
    </xdr:from>
    <xdr:to>
      <xdr:col>81</xdr:col>
      <xdr:colOff>44450</xdr:colOff>
      <xdr:row>82</xdr:row>
      <xdr:rowOff>63500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56970"/>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140970</xdr:rowOff>
    </xdr:from>
    <xdr:to>
      <xdr:col>77</xdr:col>
      <xdr:colOff>44450</xdr:colOff>
      <xdr:row>81</xdr:row>
      <xdr:rowOff>17780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569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92711</xdr:rowOff>
    </xdr:from>
    <xdr:to>
      <xdr:col>72</xdr:col>
      <xdr:colOff>203200</xdr:colOff>
      <xdr:row>81</xdr:row>
      <xdr:rowOff>17780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80871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44450</xdr:rowOff>
    </xdr:from>
    <xdr:to>
      <xdr:col>68</xdr:col>
      <xdr:colOff>152400</xdr:colOff>
      <xdr:row>80</xdr:row>
      <xdr:rowOff>92711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7604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90170</xdr:rowOff>
    </xdr:from>
    <xdr:to>
      <xdr:col>77</xdr:col>
      <xdr:colOff>95250</xdr:colOff>
      <xdr:row>81</xdr:row>
      <xdr:rowOff>20320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30497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75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138430</xdr:rowOff>
    </xdr:from>
    <xdr:to>
      <xdr:col>73</xdr:col>
      <xdr:colOff>44450</xdr:colOff>
      <xdr:row>81</xdr:row>
      <xdr:rowOff>68580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5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78757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62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41911</xdr:rowOff>
    </xdr:from>
    <xdr:to>
      <xdr:col>68</xdr:col>
      <xdr:colOff>203200</xdr:colOff>
      <xdr:row>80</xdr:row>
      <xdr:rowOff>143511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153688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52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165100</xdr:rowOff>
    </xdr:from>
    <xdr:to>
      <xdr:col>64</xdr:col>
      <xdr:colOff>152400</xdr:colOff>
      <xdr:row>80</xdr:row>
      <xdr:rowOff>95250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類似団体平均より職員数が多い要因として、消防業務を市単独で行っており、職員数に消防職員が含まれていることなどによる。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にかほ市行財政改革大綱」に基づき、新規採用者を退職者数以下として徹底した定員管理を実施してきているが、早期退職者数の増加による人員不足を解消するため、採用者数を調整している。今後は人口減少に歯止めがかからないため、数値も引き続き微増していくと考えられる。住民サービスの低下に繋がらないよう、年齢構成のバランスに配慮しながら適正な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29028</xdr:rowOff>
    </xdr:from>
    <xdr:to>
      <xdr:col>81</xdr:col>
      <xdr:colOff>44450</xdr:colOff>
      <xdr:row>64</xdr:row>
      <xdr:rowOff>73841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01828"/>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95341</xdr:rowOff>
    </xdr:from>
    <xdr:to>
      <xdr:col>77</xdr:col>
      <xdr:colOff>44450</xdr:colOff>
      <xdr:row>64</xdr:row>
      <xdr:rowOff>29028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96691"/>
          <a:ext cx="889000" cy="10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64316</xdr:rowOff>
    </xdr:from>
    <xdr:to>
      <xdr:col>72</xdr:col>
      <xdr:colOff>203200</xdr:colOff>
      <xdr:row>63</xdr:row>
      <xdr:rowOff>95341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6566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35016</xdr:rowOff>
    </xdr:from>
    <xdr:to>
      <xdr:col>68</xdr:col>
      <xdr:colOff>152400</xdr:colOff>
      <xdr:row>63</xdr:row>
      <xdr:rowOff>64316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36366"/>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23041</xdr:rowOff>
    </xdr:from>
    <xdr:to>
      <xdr:col>81</xdr:col>
      <xdr:colOff>95250</xdr:colOff>
      <xdr:row>64</xdr:row>
      <xdr:rowOff>124641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9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166568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6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149678</xdr:rowOff>
    </xdr:from>
    <xdr:to>
      <xdr:col>77</xdr:col>
      <xdr:colOff>95250</xdr:colOff>
      <xdr:row>64</xdr:row>
      <xdr:rowOff>79828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64605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3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44541</xdr:rowOff>
    </xdr:from>
    <xdr:to>
      <xdr:col>73</xdr:col>
      <xdr:colOff>44450</xdr:colOff>
      <xdr:row>63</xdr:row>
      <xdr:rowOff>146141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4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130918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3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13516</xdr:rowOff>
    </xdr:from>
    <xdr:to>
      <xdr:col>68</xdr:col>
      <xdr:colOff>203200</xdr:colOff>
      <xdr:row>63</xdr:row>
      <xdr:rowOff>115116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1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99893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155666</xdr:rowOff>
    </xdr:from>
    <xdr:to>
      <xdr:col>64</xdr:col>
      <xdr:colOff>152400</xdr:colOff>
      <xdr:row>63</xdr:row>
      <xdr:rowOff>85816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70593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比率の分子は、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ヶ年平均に新たに算入された令和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年度と除外された令和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の数値を比較すると、特定財源や基準財政需要額算入額の減額はあったものの、公営企業（主に下水道事業）に要する経費の財源とする地方債の償還の財源に充てたと認められる繰入金の減等による準元利償還金の減額が大きかったことにより減少した。一方で分母は標準財政規模と基準財政需要額算入額がいずれも減少しており、全体として分母よりも分子の減少幅が大きかったことが比率減少の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今後も財政状況を勘案しながら地方債の発行を抑制し、公債費負担の健全化に努める。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13002</xdr:rowOff>
    </xdr:from>
    <xdr:to>
      <xdr:col>81</xdr:col>
      <xdr:colOff>44450</xdr:colOff>
      <xdr:row>41</xdr:row>
      <xdr:rowOff>35983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704245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104926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706543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104926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06543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70455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06543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133652</xdr:rowOff>
    </xdr:from>
    <xdr:to>
      <xdr:col>81</xdr:col>
      <xdr:colOff>95250</xdr:colOff>
      <xdr:row>41</xdr:row>
      <xdr:rowOff>63802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150179</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83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54126</xdr:rowOff>
    </xdr:from>
    <xdr:to>
      <xdr:col>73</xdr:col>
      <xdr:colOff>44450</xdr:colOff>
      <xdr:row>41</xdr:row>
      <xdr:rowOff>155726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140503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19655</xdr:rowOff>
    </xdr:from>
    <xdr:to>
      <xdr:col>64</xdr:col>
      <xdr:colOff>152400</xdr:colOff>
      <xdr:row>41</xdr:row>
      <xdr:rowOff>121255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106032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ポイント減少し、類似平均団体を</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比率のうち、分子は基準財政需要額算入見込額が減少したものの、将来負担額が大幅に減少したことから前年度より減少しており、分母は標準財政規模が増加したことにより前年度から増加している。</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基準財政需要額算入見込額は、地方債の新規発行よりも償還終了が多いことに加え、普通交付税への算入終了が多いことにより減少している。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将来負担額のうち地方債残高は、一般会計においては前年度に引き続き防災行政無線強靭化事業などを実施しながらも繰上償還を実施し、残高の増加を抑制している。また、令和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日に公営企業化した下水道事業において償還終了となった事業が多かったため、公営企業債等繰入見込額も大幅に減少した。　</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今後も地方債の新規発行の精査や使用料金見直し等の経営改善のほか、充当可能基金の確保を図り、将来負担の軽減に努める。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126294</xdr:rowOff>
    </xdr:from>
    <xdr:to>
      <xdr:col>81</xdr:col>
      <xdr:colOff>44450</xdr:colOff>
      <xdr:row>18</xdr:row>
      <xdr:rowOff>96943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3040944"/>
          <a:ext cx="838200" cy="14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56727</xdr:rowOff>
    </xdr:from>
    <xdr:to>
      <xdr:col>77</xdr:col>
      <xdr:colOff>44450</xdr:colOff>
      <xdr:row>18</xdr:row>
      <xdr:rowOff>96943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314282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155787</xdr:rowOff>
    </xdr:from>
    <xdr:to>
      <xdr:col>72</xdr:col>
      <xdr:colOff>203200</xdr:colOff>
      <xdr:row>18</xdr:row>
      <xdr:rowOff>56727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4401800" y="307043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155787</xdr:rowOff>
    </xdr:from>
    <xdr:to>
      <xdr:col>68</xdr:col>
      <xdr:colOff>152400</xdr:colOff>
      <xdr:row>19</xdr:row>
      <xdr:rowOff>80998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070437"/>
          <a:ext cx="8890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75494</xdr:rowOff>
    </xdr:from>
    <xdr:to>
      <xdr:col>81</xdr:col>
      <xdr:colOff>95250</xdr:colOff>
      <xdr:row>18</xdr:row>
      <xdr:rowOff>5644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9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47571</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962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46143</xdr:rowOff>
    </xdr:from>
    <xdr:to>
      <xdr:col>77</xdr:col>
      <xdr:colOff>95250</xdr:colOff>
      <xdr:row>18</xdr:row>
      <xdr:rowOff>147743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13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132520</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218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5927</xdr:rowOff>
    </xdr:from>
    <xdr:to>
      <xdr:col>73</xdr:col>
      <xdr:colOff>44450</xdr:colOff>
      <xdr:row>18</xdr:row>
      <xdr:rowOff>107527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0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92304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17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104987</xdr:rowOff>
    </xdr:from>
    <xdr:to>
      <xdr:col>68</xdr:col>
      <xdr:colOff>203200</xdr:colOff>
      <xdr:row>18</xdr:row>
      <xdr:rowOff>35137</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01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19914</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10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30198</xdr:rowOff>
    </xdr:from>
    <xdr:to>
      <xdr:col>64</xdr:col>
      <xdr:colOff>152400</xdr:colOff>
      <xdr:row>19</xdr:row>
      <xdr:rowOff>131798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2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116575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37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ポイント増加し、類似団体平均を</a:t>
          </a:r>
          <a:r>
            <a:rPr kumimoji="1" lang="en-US" altLang="ja-JP" sz="1200">
              <a:latin typeface="ＭＳ Ｐゴシック" panose="020B0600070205080204" pitchFamily="50" charset="-128"/>
              <a:ea typeface="ＭＳ Ｐゴシック" panose="020B0600070205080204" pitchFamily="50" charset="-128"/>
            </a:rPr>
            <a:t>3.5</a:t>
          </a:r>
          <a:r>
            <a:rPr kumimoji="1" lang="ja-JP" altLang="en-US" sz="1200">
              <a:latin typeface="ＭＳ Ｐゴシック" panose="020B0600070205080204" pitchFamily="50" charset="-128"/>
              <a:ea typeface="ＭＳ Ｐゴシック" panose="020B0600070205080204" pitchFamily="50" charset="-128"/>
            </a:rPr>
            <a:t>ポイント上回った。</a:t>
          </a:r>
        </a:p>
        <a:p>
          <a:r>
            <a:rPr kumimoji="1" lang="ja-JP" altLang="en-US" sz="1200">
              <a:latin typeface="ＭＳ Ｐゴシック" panose="020B0600070205080204" pitchFamily="50" charset="-128"/>
              <a:ea typeface="ＭＳ Ｐゴシック" panose="020B0600070205080204" pitchFamily="50" charset="-128"/>
            </a:rPr>
            <a:t>　分子である経常的な経費のうち、会計年度職員の給与改定や勤勉手当の支給開始による増加が、比率の分母である地方特例交付金や普通交付税の増加よりも多いことが、比率上昇の要因である。</a:t>
          </a:r>
        </a:p>
        <a:p>
          <a:r>
            <a:rPr kumimoji="1" lang="ja-JP" altLang="en-US" sz="1200">
              <a:latin typeface="ＭＳ Ｐゴシック" panose="020B0600070205080204" pitchFamily="50" charset="-128"/>
              <a:ea typeface="ＭＳ Ｐゴシック" panose="020B0600070205080204" pitchFamily="50" charset="-128"/>
            </a:rPr>
            <a:t>　今後も「にかほ市行財政改革大綱」に基づいた定員管理を行い、年齢構成のバランスに配慮しながら人件費の抑制に努める。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49276</xdr:rowOff>
    </xdr:from>
    <xdr:to>
      <xdr:col>24</xdr:col>
      <xdr:colOff>25400</xdr:colOff>
      <xdr:row>37</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1476"/>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46990</xdr:rowOff>
    </xdr:from>
    <xdr:to>
      <xdr:col>19</xdr:col>
      <xdr:colOff>187325</xdr:colOff>
      <xdr:row>36</xdr:row>
      <xdr:rowOff>49276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4774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37846</xdr:rowOff>
    </xdr:from>
    <xdr:to>
      <xdr:col>15</xdr:col>
      <xdr:colOff>98425</xdr:colOff>
      <xdr:row>35</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38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37846</xdr:rowOff>
    </xdr:from>
    <xdr:to>
      <xdr:col>11</xdr:col>
      <xdr:colOff>9525</xdr:colOff>
      <xdr:row>35</xdr:row>
      <xdr:rowOff>147574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385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20845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101346</xdr:rowOff>
    </xdr:from>
    <xdr:to>
      <xdr:col>24</xdr:col>
      <xdr:colOff>76200</xdr:colOff>
      <xdr:row>38</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73423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169926</xdr:rowOff>
    </xdr:from>
    <xdr:to>
      <xdr:col>20</xdr:col>
      <xdr:colOff>38100</xdr:colOff>
      <xdr:row>36</xdr:row>
      <xdr:rowOff>100076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84853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107967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158496</xdr:rowOff>
    </xdr:from>
    <xdr:to>
      <xdr:col>11</xdr:col>
      <xdr:colOff>60325</xdr:colOff>
      <xdr:row>35</xdr:row>
      <xdr:rowOff>88646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73423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96774</xdr:rowOff>
    </xdr:from>
    <xdr:to>
      <xdr:col>6</xdr:col>
      <xdr:colOff>171450</xdr:colOff>
      <xdr:row>36</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37101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収蔵資料デジタルアーカイブ化事業の実施による増加の一方、ふるさと納税返礼品事業の減少や、生活応援商品券事業・高機能消防指令センター更新事業の終了による皆減などにより全体として減少している。また、他団体では一部事務組合で実施していると思われる一般廃棄物処理や消防業務などを、市単独で行っていることが類似団体平均を上回る要因であ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今後も「にかほ市行財政改革大綱」に基づいた取り組みや、事務事業の見直しによる経費削減を継続する。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39914</xdr:rowOff>
    </xdr:from>
    <xdr:to>
      <xdr:col>82</xdr:col>
      <xdr:colOff>107950</xdr:colOff>
      <xdr:row>18</xdr:row>
      <xdr:rowOff>116114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26014"/>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105229</xdr:rowOff>
    </xdr:from>
    <xdr:to>
      <xdr:col>78</xdr:col>
      <xdr:colOff>69850</xdr:colOff>
      <xdr:row>18</xdr:row>
      <xdr:rowOff>116114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913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37193</xdr:rowOff>
    </xdr:from>
    <xdr:to>
      <xdr:col>73</xdr:col>
      <xdr:colOff>180975</xdr:colOff>
      <xdr:row>18</xdr:row>
      <xdr:rowOff>105229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51843"/>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121557</xdr:rowOff>
    </xdr:from>
    <xdr:to>
      <xdr:col>69</xdr:col>
      <xdr:colOff>92075</xdr:colOff>
      <xdr:row>17</xdr:row>
      <xdr:rowOff>37193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64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160564</xdr:rowOff>
    </xdr:from>
    <xdr:to>
      <xdr:col>82</xdr:col>
      <xdr:colOff>158750</xdr:colOff>
      <xdr:row>18</xdr:row>
      <xdr:rowOff>90714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132641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65314</xdr:rowOff>
    </xdr:from>
    <xdr:to>
      <xdr:col>78</xdr:col>
      <xdr:colOff>120650</xdr:colOff>
      <xdr:row>18</xdr:row>
      <xdr:rowOff>166914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151691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54429</xdr:rowOff>
    </xdr:from>
    <xdr:to>
      <xdr:col>74</xdr:col>
      <xdr:colOff>31750</xdr:colOff>
      <xdr:row>18</xdr:row>
      <xdr:rowOff>156029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4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140805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157843</xdr:rowOff>
    </xdr:from>
    <xdr:to>
      <xdr:col>69</xdr:col>
      <xdr:colOff>142875</xdr:colOff>
      <xdr:row>17</xdr:row>
      <xdr:rowOff>87993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72770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70757</xdr:rowOff>
    </xdr:from>
    <xdr:to>
      <xdr:col>65</xdr:col>
      <xdr:colOff>53975</xdr:colOff>
      <xdr:row>17</xdr:row>
      <xdr:rowOff>907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157134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人件費や物価高騰による保育園・認定こども園運営経費への負担金の増加や、制度改正による児童手当の支給対象拡大などといった増加が主な要因である。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少子高齢化の影響により全体として児童福祉費は減少傾向ではあるものの、障害者福祉費や老人福祉費の増加が見込まれるため、地方税等の収納率向上など財源の確保を進め、安定した財政基盤の維持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83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34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4342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15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51905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降雪量の増加や人件費高騰による除雪委託料、老朽化施設の修繕に係る維持補修費は増加したが、令和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日より下水道事業が公営企業化したことで繰出金が補助費へ振替となったことが減少の主な要因である。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引き続き「にかほ市公共施設等総合管理計画（個別施設計画）」により施設の統廃合による維持管理経費の縮減や、老朽化対策費の平準化に努める。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91622</xdr:rowOff>
    </xdr:from>
    <xdr:to>
      <xdr:col>82</xdr:col>
      <xdr:colOff>107950</xdr:colOff>
      <xdr:row>59</xdr:row>
      <xdr:rowOff>86178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78472"/>
          <a:ext cx="0" cy="1023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58255</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1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86178</xdr:rowOff>
    </xdr:from>
    <xdr:to>
      <xdr:col>82</xdr:col>
      <xdr:colOff>196850</xdr:colOff>
      <xdr:row>59</xdr:row>
      <xdr:rowOff>86178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01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6549</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91622</xdr:rowOff>
    </xdr:from>
    <xdr:to>
      <xdr:col>82</xdr:col>
      <xdr:colOff>196850</xdr:colOff>
      <xdr:row>53</xdr:row>
      <xdr:rowOff>91622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110672</xdr:rowOff>
    </xdr:from>
    <xdr:to>
      <xdr:col>82</xdr:col>
      <xdr:colOff>107950</xdr:colOff>
      <xdr:row>60</xdr:row>
      <xdr:rowOff>78015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11872"/>
          <a:ext cx="838200" cy="6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21970</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5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5443</xdr:rowOff>
    </xdr:from>
    <xdr:to>
      <xdr:col>82</xdr:col>
      <xdr:colOff>158750</xdr:colOff>
      <xdr:row>56</xdr:row>
      <xdr:rowOff>107043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78015</xdr:rowOff>
    </xdr:from>
    <xdr:to>
      <xdr:col>78</xdr:col>
      <xdr:colOff>69850</xdr:colOff>
      <xdr:row>61</xdr:row>
      <xdr:rowOff>91622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365015"/>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48985</xdr:rowOff>
    </xdr:from>
    <xdr:to>
      <xdr:col>78</xdr:col>
      <xdr:colOff>120650</xdr:colOff>
      <xdr:row>56</xdr:row>
      <xdr:rowOff>150585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160762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1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91622</xdr:rowOff>
    </xdr:from>
    <xdr:to>
      <xdr:col>73</xdr:col>
      <xdr:colOff>180975</xdr:colOff>
      <xdr:row>61</xdr:row>
      <xdr:rowOff>102507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550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199</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102507</xdr:rowOff>
    </xdr:from>
    <xdr:to>
      <xdr:col>69</xdr:col>
      <xdr:colOff>92075</xdr:colOff>
      <xdr:row>61</xdr:row>
      <xdr:rowOff>102507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560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5443</xdr:rowOff>
    </xdr:from>
    <xdr:to>
      <xdr:col>69</xdr:col>
      <xdr:colOff>142875</xdr:colOff>
      <xdr:row>56</xdr:row>
      <xdr:rowOff>107043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117220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92528</xdr:rowOff>
    </xdr:from>
    <xdr:to>
      <xdr:col>65</xdr:col>
      <xdr:colOff>53975</xdr:colOff>
      <xdr:row>57</xdr:row>
      <xdr:rowOff>22678</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32855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31949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40822</xdr:rowOff>
    </xdr:from>
    <xdr:to>
      <xdr:col>74</xdr:col>
      <xdr:colOff>31750</xdr:colOff>
      <xdr:row>61</xdr:row>
      <xdr:rowOff>142422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127199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51707</xdr:rowOff>
    </xdr:from>
    <xdr:to>
      <xdr:col>69</xdr:col>
      <xdr:colOff>142875</xdr:colOff>
      <xdr:row>61</xdr:row>
      <xdr:rowOff>153307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日より下水道事業が公営企業化したことで繰出金が補助費へ振替となったことや、機構集積協力金交付事業、介護保険施設等物価高騰対策事業などの実施が主な増加の要因である。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類似団体平均を下回る要因としては、一般廃棄物処理や消防業務を市単独で行っていることにより、一部事務組合への負担金が少ないことが挙げられる。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54610</xdr:rowOff>
    </xdr:from>
    <xdr:to>
      <xdr:col>82</xdr:col>
      <xdr:colOff>107950</xdr:colOff>
      <xdr:row>35</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712460"/>
          <a:ext cx="8382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54610</xdr:rowOff>
    </xdr:from>
    <xdr:to>
      <xdr:col>78</xdr:col>
      <xdr:colOff>69850</xdr:colOff>
      <xdr:row>33</xdr:row>
      <xdr:rowOff>54610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712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8890</xdr:rowOff>
    </xdr:from>
    <xdr:to>
      <xdr:col>73</xdr:col>
      <xdr:colOff>180975</xdr:colOff>
      <xdr:row>33</xdr:row>
      <xdr:rowOff>54610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666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142240</xdr:rowOff>
    </xdr:from>
    <xdr:to>
      <xdr:col>69</xdr:col>
      <xdr:colOff>92075</xdr:colOff>
      <xdr:row>33</xdr:row>
      <xdr:rowOff>8890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5628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81297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3810</xdr:rowOff>
    </xdr:from>
    <xdr:to>
      <xdr:col>78</xdr:col>
      <xdr:colOff>120650</xdr:colOff>
      <xdr:row>33</xdr:row>
      <xdr:rowOff>105410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115587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43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3810</xdr:rowOff>
    </xdr:from>
    <xdr:to>
      <xdr:col>74</xdr:col>
      <xdr:colOff>31750</xdr:colOff>
      <xdr:row>33</xdr:row>
      <xdr:rowOff>105410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115587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43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129540</xdr:rowOff>
    </xdr:from>
    <xdr:to>
      <xdr:col>69</xdr:col>
      <xdr:colOff>142875</xdr:colOff>
      <xdr:row>33</xdr:row>
      <xdr:rowOff>59690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61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69867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38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91440</xdr:rowOff>
    </xdr:from>
    <xdr:to>
      <xdr:col>65</xdr:col>
      <xdr:colOff>53975</xdr:colOff>
      <xdr:row>33</xdr:row>
      <xdr:rowOff>21590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31767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34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比率の分子である元利償還金が、令和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年度臨時財政対策債や令和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年度の防災行政無線強靭化事業、象潟大竹線道路整備事業の償還開始により増加しており、分母の増加幅よりも大きくなったことが要因である。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これまでも地方債発行の精査等により公債費負担の健全化を図ってきたが、今後も財源確保による地方債発行の抑制に努める。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106426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2715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115570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271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115570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69850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72153</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10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の分子のうち物件費は減少したが、その他の費目は一般財源等を財源とする経常的な歳出が増加している。分母も増加しているが、分子のうち主に人件費の増加幅が大きかったことが比率上昇の要因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今後も「にかほ市行財政改革大綱」に基づき、公共施設の統廃合など合併効果を発現させる取り組みや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化推進等による人件費の縮減など、経常的な経費の削減への取り組みを継続していく。</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46989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74320"/>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81280</xdr:rowOff>
    </xdr:from>
    <xdr:to>
      <xdr:col>78</xdr:col>
      <xdr:colOff>69850</xdr:colOff>
      <xdr:row>75</xdr:row>
      <xdr:rowOff>115570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40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121285</xdr:rowOff>
    </xdr:from>
    <xdr:to>
      <xdr:col>73</xdr:col>
      <xdr:colOff>180975</xdr:colOff>
      <xdr:row>75</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0858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121285</xdr:rowOff>
    </xdr:from>
    <xdr:to>
      <xdr:col>69</xdr:col>
      <xdr:colOff>92075</xdr:colOff>
      <xdr:row>74</xdr:row>
      <xdr:rowOff>138430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085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31132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167639</xdr:rowOff>
    </xdr:from>
    <xdr:to>
      <xdr:col>82</xdr:col>
      <xdr:colOff>158750</xdr:colOff>
      <xdr:row>76</xdr:row>
      <xdr:rowOff>97789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139716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151147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009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30480</xdr:rowOff>
    </xdr:from>
    <xdr:to>
      <xdr:col>74</xdr:col>
      <xdr:colOff>31750</xdr:colOff>
      <xdr:row>75</xdr:row>
      <xdr:rowOff>132080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116857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70485</xdr:rowOff>
    </xdr:from>
    <xdr:to>
      <xdr:col>69</xdr:col>
      <xdr:colOff>142875</xdr:colOff>
      <xdr:row>75</xdr:row>
      <xdr:rowOff>635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156862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8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87630</xdr:rowOff>
    </xdr:from>
    <xdr:to>
      <xdr:col>65</xdr:col>
      <xdr:colOff>53975</xdr:colOff>
      <xdr:row>75</xdr:row>
      <xdr:rowOff>17780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27957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61599</xdr:rowOff>
    </xdr:from>
    <xdr:to>
      <xdr:col>29</xdr:col>
      <xdr:colOff>127000</xdr:colOff>
      <xdr:row>17</xdr:row>
      <xdr:rowOff>94027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52424"/>
          <a:ext cx="647700" cy="203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94027</xdr:rowOff>
    </xdr:from>
    <xdr:to>
      <xdr:col>26</xdr:col>
      <xdr:colOff>50800</xdr:colOff>
      <xdr:row>18</xdr:row>
      <xdr:rowOff>37138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56302"/>
          <a:ext cx="698500" cy="114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37138</xdr:rowOff>
    </xdr:from>
    <xdr:to>
      <xdr:col>22</xdr:col>
      <xdr:colOff>114300</xdr:colOff>
      <xdr:row>18</xdr:row>
      <xdr:rowOff>83936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70863"/>
          <a:ext cx="698500" cy="46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83936</xdr:rowOff>
    </xdr:from>
    <xdr:to>
      <xdr:col>18</xdr:col>
      <xdr:colOff>177800</xdr:colOff>
      <xdr:row>19</xdr:row>
      <xdr:rowOff>10262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17661"/>
          <a:ext cx="698500" cy="97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161944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10799</xdr:rowOff>
    </xdr:from>
    <xdr:to>
      <xdr:col>29</xdr:col>
      <xdr:colOff>177800</xdr:colOff>
      <xdr:row>16</xdr:row>
      <xdr:rowOff>112399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01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27326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46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43227</xdr:rowOff>
    </xdr:from>
    <xdr:to>
      <xdr:col>26</xdr:col>
      <xdr:colOff>101600</xdr:colOff>
      <xdr:row>17</xdr:row>
      <xdr:rowOff>144827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05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155004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74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157788</xdr:rowOff>
    </xdr:from>
    <xdr:to>
      <xdr:col>22</xdr:col>
      <xdr:colOff>165100</xdr:colOff>
      <xdr:row>18</xdr:row>
      <xdr:rowOff>87938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20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98115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8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33136</xdr:rowOff>
    </xdr:from>
    <xdr:to>
      <xdr:col>19</xdr:col>
      <xdr:colOff>38100</xdr:colOff>
      <xdr:row>18</xdr:row>
      <xdr:rowOff>134736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66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119513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5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130912</xdr:rowOff>
    </xdr:from>
    <xdr:to>
      <xdr:col>15</xdr:col>
      <xdr:colOff>101600</xdr:colOff>
      <xdr:row>19</xdr:row>
      <xdr:rowOff>61062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64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45839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51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48786</xdr:rowOff>
    </xdr:from>
    <xdr:to>
      <xdr:col>29</xdr:col>
      <xdr:colOff>127000</xdr:colOff>
      <xdr:row>37</xdr:row>
      <xdr:rowOff>97380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7002036"/>
          <a:ext cx="647700" cy="220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12798</xdr:rowOff>
    </xdr:from>
    <xdr:to>
      <xdr:col>26</xdr:col>
      <xdr:colOff>50800</xdr:colOff>
      <xdr:row>37</xdr:row>
      <xdr:rowOff>97380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4305300" y="6966048"/>
          <a:ext cx="698500" cy="256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12798</xdr:rowOff>
    </xdr:from>
    <xdr:to>
      <xdr:col>22</xdr:col>
      <xdr:colOff>114300</xdr:colOff>
      <xdr:row>36</xdr:row>
      <xdr:rowOff>64723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6966048"/>
          <a:ext cx="698500" cy="51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64723</xdr:rowOff>
    </xdr:from>
    <xdr:to>
      <xdr:col>18</xdr:col>
      <xdr:colOff>177800</xdr:colOff>
      <xdr:row>36</xdr:row>
      <xdr:rowOff>127719</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017973"/>
          <a:ext cx="698500" cy="62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340886</xdr:rowOff>
    </xdr:from>
    <xdr:to>
      <xdr:col>29</xdr:col>
      <xdr:colOff>177800</xdr:colOff>
      <xdr:row>36</xdr:row>
      <xdr:rowOff>99586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951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185963</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79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46580</xdr:rowOff>
    </xdr:from>
    <xdr:to>
      <xdr:col>26</xdr:col>
      <xdr:colOff>101600</xdr:colOff>
      <xdr:row>37</xdr:row>
      <xdr:rowOff>148180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171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132957</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25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304898</xdr:rowOff>
    </xdr:from>
    <xdr:to>
      <xdr:col>22</xdr:col>
      <xdr:colOff>165100</xdr:colOff>
      <xdr:row>36</xdr:row>
      <xdr:rowOff>63598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915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73775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68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13923</xdr:rowOff>
    </xdr:from>
    <xdr:to>
      <xdr:col>19</xdr:col>
      <xdr:colOff>38100</xdr:colOff>
      <xdr:row>36</xdr:row>
      <xdr:rowOff>115523</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6967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125700</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736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76919</xdr:rowOff>
    </xdr:from>
    <xdr:to>
      <xdr:col>15</xdr:col>
      <xdr:colOff>101600</xdr:colOff>
      <xdr:row>37</xdr:row>
      <xdr:rowOff>7069</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030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188696</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79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77813</xdr:rowOff>
    </xdr:from>
    <xdr:to>
      <xdr:col>24</xdr:col>
      <xdr:colOff>63500</xdr:colOff>
      <xdr:row>35</xdr:row>
      <xdr:rowOff>68110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07113"/>
          <a:ext cx="838200" cy="16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68110</xdr:rowOff>
    </xdr:from>
    <xdr:to>
      <xdr:col>19</xdr:col>
      <xdr:colOff>177800</xdr:colOff>
      <xdr:row>35</xdr:row>
      <xdr:rowOff>155511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8860"/>
          <a:ext cx="889000" cy="8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155511</xdr:rowOff>
    </xdr:from>
    <xdr:to>
      <xdr:col>15</xdr:col>
      <xdr:colOff>50800</xdr:colOff>
      <xdr:row>35</xdr:row>
      <xdr:rowOff>156070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56261"/>
          <a:ext cx="889000" cy="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156070</xdr:rowOff>
    </xdr:from>
    <xdr:to>
      <xdr:col>10</xdr:col>
      <xdr:colOff>114300</xdr:colOff>
      <xdr:row>36</xdr:row>
      <xdr:rowOff>60071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56820"/>
          <a:ext cx="889000" cy="7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27013</xdr:rowOff>
    </xdr:from>
    <xdr:to>
      <xdr:col>24</xdr:col>
      <xdr:colOff>114300</xdr:colOff>
      <xdr:row>34</xdr:row>
      <xdr:rowOff>128613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5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49890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0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17310</xdr:rowOff>
    </xdr:from>
    <xdr:to>
      <xdr:col>20</xdr:col>
      <xdr:colOff>38100</xdr:colOff>
      <xdr:row>35</xdr:row>
      <xdr:rowOff>118910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135437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9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104711</xdr:rowOff>
    </xdr:from>
    <xdr:to>
      <xdr:col>15</xdr:col>
      <xdr:colOff>101600</xdr:colOff>
      <xdr:row>36</xdr:row>
      <xdr:rowOff>34861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51388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8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105270</xdr:rowOff>
    </xdr:from>
    <xdr:to>
      <xdr:col>10</xdr:col>
      <xdr:colOff>165100</xdr:colOff>
      <xdr:row>36</xdr:row>
      <xdr:rowOff>35420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0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51947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8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9271</xdr:rowOff>
    </xdr:from>
    <xdr:to>
      <xdr:col>6</xdr:col>
      <xdr:colOff>38100</xdr:colOff>
      <xdr:row>36</xdr:row>
      <xdr:rowOff>110871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8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127398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5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144932</xdr:rowOff>
    </xdr:from>
    <xdr:to>
      <xdr:col>24</xdr:col>
      <xdr:colOff>63500</xdr:colOff>
      <xdr:row>54</xdr:row>
      <xdr:rowOff>72872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060332"/>
          <a:ext cx="838200" cy="27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132842</xdr:rowOff>
    </xdr:from>
    <xdr:to>
      <xdr:col>19</xdr:col>
      <xdr:colOff>177800</xdr:colOff>
      <xdr:row>52</xdr:row>
      <xdr:rowOff>144932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048242"/>
          <a:ext cx="889000" cy="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132842</xdr:rowOff>
    </xdr:from>
    <xdr:to>
      <xdr:col>15</xdr:col>
      <xdr:colOff>50800</xdr:colOff>
      <xdr:row>52</xdr:row>
      <xdr:rowOff>161811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048242"/>
          <a:ext cx="889000" cy="2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161811</xdr:rowOff>
    </xdr:from>
    <xdr:to>
      <xdr:col>10</xdr:col>
      <xdr:colOff>114300</xdr:colOff>
      <xdr:row>54</xdr:row>
      <xdr:rowOff>106121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077211"/>
          <a:ext cx="889000" cy="28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22072</xdr:rowOff>
    </xdr:from>
    <xdr:to>
      <xdr:col>24</xdr:col>
      <xdr:colOff>114300</xdr:colOff>
      <xdr:row>54</xdr:row>
      <xdr:rowOff>123672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8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44949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3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94132</xdr:rowOff>
    </xdr:from>
    <xdr:to>
      <xdr:col>20</xdr:col>
      <xdr:colOff>38100</xdr:colOff>
      <xdr:row>53</xdr:row>
      <xdr:rowOff>24282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40809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78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82042</xdr:rowOff>
    </xdr:from>
    <xdr:to>
      <xdr:col>15</xdr:col>
      <xdr:colOff>101600</xdr:colOff>
      <xdr:row>53</xdr:row>
      <xdr:rowOff>12192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99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28719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77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111011</xdr:rowOff>
    </xdr:from>
    <xdr:to>
      <xdr:col>10</xdr:col>
      <xdr:colOff>165100</xdr:colOff>
      <xdr:row>53</xdr:row>
      <xdr:rowOff>41161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02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57688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80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55321</xdr:rowOff>
    </xdr:from>
    <xdr:to>
      <xdr:col>6</xdr:col>
      <xdr:colOff>38100</xdr:colOff>
      <xdr:row>54</xdr:row>
      <xdr:rowOff>156921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1998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8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169208</xdr:rowOff>
    </xdr:from>
    <xdr:to>
      <xdr:col>24</xdr:col>
      <xdr:colOff>63500</xdr:colOff>
      <xdr:row>78</xdr:row>
      <xdr:rowOff>9874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70858"/>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9874</xdr:rowOff>
    </xdr:from>
    <xdr:to>
      <xdr:col>19</xdr:col>
      <xdr:colOff>177800</xdr:colOff>
      <xdr:row>78</xdr:row>
      <xdr:rowOff>40450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82974"/>
          <a:ext cx="889000" cy="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148977</xdr:rowOff>
    </xdr:from>
    <xdr:to>
      <xdr:col>15</xdr:col>
      <xdr:colOff>50800</xdr:colOff>
      <xdr:row>78</xdr:row>
      <xdr:rowOff>40450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50627"/>
          <a:ext cx="889000" cy="6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146862</xdr:rowOff>
    </xdr:from>
    <xdr:to>
      <xdr:col>10</xdr:col>
      <xdr:colOff>114300</xdr:colOff>
      <xdr:row>77</xdr:row>
      <xdr:rowOff>148977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48512"/>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61498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43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118408</xdr:rowOff>
    </xdr:from>
    <xdr:to>
      <xdr:col>24</xdr:col>
      <xdr:colOff>114300</xdr:colOff>
      <xdr:row>78</xdr:row>
      <xdr:rowOff>48558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2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96835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9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130524</xdr:rowOff>
    </xdr:from>
    <xdr:to>
      <xdr:col>20</xdr:col>
      <xdr:colOff>38100</xdr:colOff>
      <xdr:row>78</xdr:row>
      <xdr:rowOff>60674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3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77201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10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161100</xdr:rowOff>
    </xdr:from>
    <xdr:to>
      <xdr:col>15</xdr:col>
      <xdr:colOff>101600</xdr:colOff>
      <xdr:row>78</xdr:row>
      <xdr:rowOff>91250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82377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98177</xdr:rowOff>
    </xdr:from>
    <xdr:to>
      <xdr:col>10</xdr:col>
      <xdr:colOff>165100</xdr:colOff>
      <xdr:row>78</xdr:row>
      <xdr:rowOff>28327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9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44854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7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96062</xdr:rowOff>
    </xdr:from>
    <xdr:to>
      <xdr:col>6</xdr:col>
      <xdr:colOff>38100</xdr:colOff>
      <xdr:row>78</xdr:row>
      <xdr:rowOff>26212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9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42739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7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157251</xdr:rowOff>
    </xdr:from>
    <xdr:to>
      <xdr:col>24</xdr:col>
      <xdr:colOff>63500</xdr:colOff>
      <xdr:row>95</xdr:row>
      <xdr:rowOff>107759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73551"/>
          <a:ext cx="838200" cy="1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105829</xdr:rowOff>
    </xdr:from>
    <xdr:to>
      <xdr:col>19</xdr:col>
      <xdr:colOff>177800</xdr:colOff>
      <xdr:row>95</xdr:row>
      <xdr:rowOff>107759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393579"/>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154508</xdr:rowOff>
    </xdr:from>
    <xdr:to>
      <xdr:col>15</xdr:col>
      <xdr:colOff>50800</xdr:colOff>
      <xdr:row>95</xdr:row>
      <xdr:rowOff>105829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70808"/>
          <a:ext cx="889000" cy="12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154508</xdr:rowOff>
    </xdr:from>
    <xdr:to>
      <xdr:col>10</xdr:col>
      <xdr:colOff>114300</xdr:colOff>
      <xdr:row>96</xdr:row>
      <xdr:rowOff>112395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70808"/>
          <a:ext cx="889000" cy="30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106451</xdr:rowOff>
    </xdr:from>
    <xdr:to>
      <xdr:col>24</xdr:col>
      <xdr:colOff>114300</xdr:colOff>
      <xdr:row>95</xdr:row>
      <xdr:rowOff>36601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84878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0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56959</xdr:rowOff>
    </xdr:from>
    <xdr:to>
      <xdr:col>20</xdr:col>
      <xdr:colOff>38100</xdr:colOff>
      <xdr:row>95</xdr:row>
      <xdr:rowOff>158559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149686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43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55029</xdr:rowOff>
    </xdr:from>
    <xdr:to>
      <xdr:col>15</xdr:col>
      <xdr:colOff>101600</xdr:colOff>
      <xdr:row>95</xdr:row>
      <xdr:rowOff>156629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4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1706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1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103708</xdr:rowOff>
    </xdr:from>
    <xdr:to>
      <xdr:col>10</xdr:col>
      <xdr:colOff>165100</xdr:colOff>
      <xdr:row>95</xdr:row>
      <xdr:rowOff>33858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2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50385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9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61595</xdr:rowOff>
    </xdr:from>
    <xdr:to>
      <xdr:col>6</xdr:col>
      <xdr:colOff>38100</xdr:colOff>
      <xdr:row>96</xdr:row>
      <xdr:rowOff>163195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154322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1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123477</xdr:rowOff>
    </xdr:from>
    <xdr:to>
      <xdr:col>55</xdr:col>
      <xdr:colOff>0</xdr:colOff>
      <xdr:row>39</xdr:row>
      <xdr:rowOff>45182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67127"/>
          <a:ext cx="838200" cy="26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164427</xdr:rowOff>
    </xdr:from>
    <xdr:to>
      <xdr:col>50</xdr:col>
      <xdr:colOff>114300</xdr:colOff>
      <xdr:row>39</xdr:row>
      <xdr:rowOff>45182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679527"/>
          <a:ext cx="889000" cy="5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164427</xdr:rowOff>
    </xdr:from>
    <xdr:to>
      <xdr:col>45</xdr:col>
      <xdr:colOff>177800</xdr:colOff>
      <xdr:row>39</xdr:row>
      <xdr:rowOff>76888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679527"/>
          <a:ext cx="889000" cy="8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120970</xdr:rowOff>
    </xdr:from>
    <xdr:to>
      <xdr:col>41</xdr:col>
      <xdr:colOff>50800</xdr:colOff>
      <xdr:row>39</xdr:row>
      <xdr:rowOff>76888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0270"/>
          <a:ext cx="889000" cy="8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72677</xdr:rowOff>
    </xdr:from>
    <xdr:to>
      <xdr:col>55</xdr:col>
      <xdr:colOff>50800</xdr:colOff>
      <xdr:row>38</xdr:row>
      <xdr:rowOff>2827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51104</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165832</xdr:rowOff>
    </xdr:from>
    <xdr:to>
      <xdr:col>50</xdr:col>
      <xdr:colOff>165100</xdr:colOff>
      <xdr:row>39</xdr:row>
      <xdr:rowOff>95982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68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87109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77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113627</xdr:rowOff>
    </xdr:from>
    <xdr:to>
      <xdr:col>46</xdr:col>
      <xdr:colOff>38100</xdr:colOff>
      <xdr:row>39</xdr:row>
      <xdr:rowOff>43777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62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34904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72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26088</xdr:rowOff>
    </xdr:from>
    <xdr:to>
      <xdr:col>41</xdr:col>
      <xdr:colOff>101600</xdr:colOff>
      <xdr:row>39</xdr:row>
      <xdr:rowOff>127688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71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118815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80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70170</xdr:rowOff>
    </xdr:from>
    <xdr:to>
      <xdr:col>36</xdr:col>
      <xdr:colOff>165100</xdr:colOff>
      <xdr:row>35</xdr:row>
      <xdr:rowOff>320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162897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50633</xdr:rowOff>
    </xdr:from>
    <xdr:to>
      <xdr:col>55</xdr:col>
      <xdr:colOff>0</xdr:colOff>
      <xdr:row>55</xdr:row>
      <xdr:rowOff>86360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480383"/>
          <a:ext cx="838200" cy="3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50633</xdr:rowOff>
    </xdr:from>
    <xdr:to>
      <xdr:col>50</xdr:col>
      <xdr:colOff>114300</xdr:colOff>
      <xdr:row>55</xdr:row>
      <xdr:rowOff>93936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480383"/>
          <a:ext cx="889000" cy="4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93936</xdr:rowOff>
    </xdr:from>
    <xdr:to>
      <xdr:col>45</xdr:col>
      <xdr:colOff>177800</xdr:colOff>
      <xdr:row>56</xdr:row>
      <xdr:rowOff>39116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523686"/>
          <a:ext cx="889000" cy="1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39116</xdr:rowOff>
    </xdr:from>
    <xdr:to>
      <xdr:col>41</xdr:col>
      <xdr:colOff>50800</xdr:colOff>
      <xdr:row>56</xdr:row>
      <xdr:rowOff>59831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640316"/>
          <a:ext cx="889000" cy="2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35560</xdr:rowOff>
    </xdr:from>
    <xdr:to>
      <xdr:col>55</xdr:col>
      <xdr:colOff>50800</xdr:colOff>
      <xdr:row>55</xdr:row>
      <xdr:rowOff>137160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58437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3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171283</xdr:rowOff>
    </xdr:from>
    <xdr:to>
      <xdr:col>50</xdr:col>
      <xdr:colOff>165100</xdr:colOff>
      <xdr:row>55</xdr:row>
      <xdr:rowOff>101433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4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117960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20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43136</xdr:rowOff>
    </xdr:from>
    <xdr:to>
      <xdr:col>46</xdr:col>
      <xdr:colOff>38100</xdr:colOff>
      <xdr:row>55</xdr:row>
      <xdr:rowOff>144736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47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135863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56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159766</xdr:rowOff>
    </xdr:from>
    <xdr:to>
      <xdr:col>41</xdr:col>
      <xdr:colOff>101600</xdr:colOff>
      <xdr:row>56</xdr:row>
      <xdr:rowOff>89916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58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81043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68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9031</xdr:rowOff>
    </xdr:from>
    <xdr:to>
      <xdr:col>36</xdr:col>
      <xdr:colOff>165100</xdr:colOff>
      <xdr:row>56</xdr:row>
      <xdr:rowOff>110631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1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101758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70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121161</xdr:rowOff>
    </xdr:from>
    <xdr:to>
      <xdr:col>55</xdr:col>
      <xdr:colOff>0</xdr:colOff>
      <xdr:row>74</xdr:row>
      <xdr:rowOff>133117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808461"/>
          <a:ext cx="838200" cy="1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133117</xdr:rowOff>
    </xdr:from>
    <xdr:to>
      <xdr:col>50</xdr:col>
      <xdr:colOff>114300</xdr:colOff>
      <xdr:row>75</xdr:row>
      <xdr:rowOff>78732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820417"/>
          <a:ext cx="889000" cy="11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46660</xdr:rowOff>
    </xdr:from>
    <xdr:to>
      <xdr:col>45</xdr:col>
      <xdr:colOff>177800</xdr:colOff>
      <xdr:row>75</xdr:row>
      <xdr:rowOff>78732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905410"/>
          <a:ext cx="889000" cy="3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46660</xdr:rowOff>
    </xdr:from>
    <xdr:to>
      <xdr:col>41</xdr:col>
      <xdr:colOff>50800</xdr:colOff>
      <xdr:row>75</xdr:row>
      <xdr:rowOff>95603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905410"/>
          <a:ext cx="889000" cy="4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70361</xdr:rowOff>
    </xdr:from>
    <xdr:to>
      <xdr:col>55</xdr:col>
      <xdr:colOff>50800</xdr:colOff>
      <xdr:row>75</xdr:row>
      <xdr:rowOff>511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75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93238</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60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82317</xdr:rowOff>
    </xdr:from>
    <xdr:to>
      <xdr:col>50</xdr:col>
      <xdr:colOff>165100</xdr:colOff>
      <xdr:row>75</xdr:row>
      <xdr:rowOff>12467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76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28994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54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27932</xdr:rowOff>
    </xdr:from>
    <xdr:to>
      <xdr:col>46</xdr:col>
      <xdr:colOff>38100</xdr:colOff>
      <xdr:row>75</xdr:row>
      <xdr:rowOff>129532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88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120659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7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167310</xdr:rowOff>
    </xdr:from>
    <xdr:to>
      <xdr:col>41</xdr:col>
      <xdr:colOff>101600</xdr:colOff>
      <xdr:row>75</xdr:row>
      <xdr:rowOff>97460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85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88587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4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44803</xdr:rowOff>
    </xdr:from>
    <xdr:to>
      <xdr:col>36</xdr:col>
      <xdr:colOff>165100</xdr:colOff>
      <xdr:row>75</xdr:row>
      <xdr:rowOff>146403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90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137530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9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30516</xdr:rowOff>
    </xdr:from>
    <xdr:to>
      <xdr:col>55</xdr:col>
      <xdr:colOff>0</xdr:colOff>
      <xdr:row>96</xdr:row>
      <xdr:rowOff>46180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489716"/>
          <a:ext cx="838200" cy="1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147484</xdr:rowOff>
    </xdr:from>
    <xdr:to>
      <xdr:col>50</xdr:col>
      <xdr:colOff>114300</xdr:colOff>
      <xdr:row>96</xdr:row>
      <xdr:rowOff>30516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35234"/>
          <a:ext cx="889000" cy="5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147484</xdr:rowOff>
    </xdr:from>
    <xdr:to>
      <xdr:col>45</xdr:col>
      <xdr:colOff>177800</xdr:colOff>
      <xdr:row>96</xdr:row>
      <xdr:rowOff>120258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35234"/>
          <a:ext cx="889000" cy="14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120258</xdr:rowOff>
    </xdr:from>
    <xdr:to>
      <xdr:col>41</xdr:col>
      <xdr:colOff>50800</xdr:colOff>
      <xdr:row>96</xdr:row>
      <xdr:rowOff>126909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79458"/>
          <a:ext cx="889000" cy="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166830</xdr:rowOff>
    </xdr:from>
    <xdr:to>
      <xdr:col>55</xdr:col>
      <xdr:colOff>50800</xdr:colOff>
      <xdr:row>96</xdr:row>
      <xdr:rowOff>96980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145257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3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151166</xdr:rowOff>
    </xdr:from>
    <xdr:to>
      <xdr:col>50</xdr:col>
      <xdr:colOff>165100</xdr:colOff>
      <xdr:row>96</xdr:row>
      <xdr:rowOff>81316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3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72443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3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96684</xdr:rowOff>
    </xdr:from>
    <xdr:to>
      <xdr:col>46</xdr:col>
      <xdr:colOff>38100</xdr:colOff>
      <xdr:row>96</xdr:row>
      <xdr:rowOff>26834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3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17961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47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69458</xdr:rowOff>
    </xdr:from>
    <xdr:to>
      <xdr:col>41</xdr:col>
      <xdr:colOff>101600</xdr:colOff>
      <xdr:row>96</xdr:row>
      <xdr:rowOff>171058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2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162185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2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76109</xdr:rowOff>
    </xdr:from>
    <xdr:to>
      <xdr:col>36</xdr:col>
      <xdr:colOff>165100</xdr:colOff>
      <xdr:row>97</xdr:row>
      <xdr:rowOff>6259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3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168836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2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124932</xdr:rowOff>
    </xdr:from>
    <xdr:to>
      <xdr:col>85</xdr:col>
      <xdr:colOff>127000</xdr:colOff>
      <xdr:row>38</xdr:row>
      <xdr:rowOff>85476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125682"/>
          <a:ext cx="838200" cy="47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97912</xdr:rowOff>
    </xdr:from>
    <xdr:to>
      <xdr:col>81</xdr:col>
      <xdr:colOff>50800</xdr:colOff>
      <xdr:row>38</xdr:row>
      <xdr:rowOff>85476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441562"/>
          <a:ext cx="889000" cy="15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97912</xdr:rowOff>
    </xdr:from>
    <xdr:to>
      <xdr:col>76</xdr:col>
      <xdr:colOff>114300</xdr:colOff>
      <xdr:row>37</xdr:row>
      <xdr:rowOff>136134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441562"/>
          <a:ext cx="889000" cy="3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136134</xdr:rowOff>
    </xdr:from>
    <xdr:to>
      <xdr:col>71</xdr:col>
      <xdr:colOff>177800</xdr:colOff>
      <xdr:row>38</xdr:row>
      <xdr:rowOff>137734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479784"/>
          <a:ext cx="889000" cy="17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74132</xdr:rowOff>
    </xdr:from>
    <xdr:to>
      <xdr:col>85</xdr:col>
      <xdr:colOff>177800</xdr:colOff>
      <xdr:row>36</xdr:row>
      <xdr:rowOff>4282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07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97009</xdr:rowOff>
    </xdr:from>
    <xdr:ext cx="534377"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92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34676</xdr:rowOff>
    </xdr:from>
    <xdr:to>
      <xdr:col>81</xdr:col>
      <xdr:colOff>101600</xdr:colOff>
      <xdr:row>38</xdr:row>
      <xdr:rowOff>136276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127403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64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47112</xdr:rowOff>
    </xdr:from>
    <xdr:to>
      <xdr:col>76</xdr:col>
      <xdr:colOff>165100</xdr:colOff>
      <xdr:row>37</xdr:row>
      <xdr:rowOff>148712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39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139839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48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85334</xdr:rowOff>
    </xdr:from>
    <xdr:to>
      <xdr:col>72</xdr:col>
      <xdr:colOff>38100</xdr:colOff>
      <xdr:row>38</xdr:row>
      <xdr:rowOff>15484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2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6611</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2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86934</xdr:rowOff>
    </xdr:from>
    <xdr:to>
      <xdr:col>67</xdr:col>
      <xdr:colOff>101600</xdr:colOff>
      <xdr:row>39</xdr:row>
      <xdr:rowOff>17084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8211</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57333" y="6694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124726</xdr:rowOff>
    </xdr:from>
    <xdr:to>
      <xdr:col>85</xdr:col>
      <xdr:colOff>127000</xdr:colOff>
      <xdr:row>74</xdr:row>
      <xdr:rowOff>149072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812026"/>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149072</xdr:rowOff>
    </xdr:from>
    <xdr:to>
      <xdr:col>81</xdr:col>
      <xdr:colOff>50800</xdr:colOff>
      <xdr:row>75</xdr:row>
      <xdr:rowOff>170548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836372"/>
          <a:ext cx="889000" cy="19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170548</xdr:rowOff>
    </xdr:from>
    <xdr:to>
      <xdr:col>76</xdr:col>
      <xdr:colOff>114300</xdr:colOff>
      <xdr:row>76</xdr:row>
      <xdr:rowOff>54139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29298"/>
          <a:ext cx="889000" cy="5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54139</xdr:rowOff>
    </xdr:from>
    <xdr:to>
      <xdr:col>71</xdr:col>
      <xdr:colOff>177800</xdr:colOff>
      <xdr:row>76</xdr:row>
      <xdr:rowOff>69417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84339"/>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73926</xdr:rowOff>
    </xdr:from>
    <xdr:to>
      <xdr:col>85</xdr:col>
      <xdr:colOff>177800</xdr:colOff>
      <xdr:row>75</xdr:row>
      <xdr:rowOff>4076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76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96803</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61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98272</xdr:rowOff>
    </xdr:from>
    <xdr:to>
      <xdr:col>81</xdr:col>
      <xdr:colOff>101600</xdr:colOff>
      <xdr:row>75</xdr:row>
      <xdr:rowOff>28422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78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44949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56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119749</xdr:rowOff>
    </xdr:from>
    <xdr:to>
      <xdr:col>76</xdr:col>
      <xdr:colOff>165100</xdr:colOff>
      <xdr:row>76</xdr:row>
      <xdr:rowOff>49898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784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66426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75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3339</xdr:rowOff>
    </xdr:from>
    <xdr:to>
      <xdr:col>72</xdr:col>
      <xdr:colOff>38100</xdr:colOff>
      <xdr:row>76</xdr:row>
      <xdr:rowOff>104939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3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121467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80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18617</xdr:rowOff>
    </xdr:from>
    <xdr:to>
      <xdr:col>67</xdr:col>
      <xdr:colOff>101600</xdr:colOff>
      <xdr:row>76</xdr:row>
      <xdr:rowOff>120217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111344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4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136164</xdr:rowOff>
    </xdr:from>
    <xdr:to>
      <xdr:col>85</xdr:col>
      <xdr:colOff>127000</xdr:colOff>
      <xdr:row>97</xdr:row>
      <xdr:rowOff>69565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595364"/>
          <a:ext cx="838200" cy="10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136164</xdr:rowOff>
    </xdr:from>
    <xdr:to>
      <xdr:col>81</xdr:col>
      <xdr:colOff>50800</xdr:colOff>
      <xdr:row>96</xdr:row>
      <xdr:rowOff>144737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595364"/>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85271</xdr:rowOff>
    </xdr:from>
    <xdr:to>
      <xdr:col>76</xdr:col>
      <xdr:colOff>114300</xdr:colOff>
      <xdr:row>96</xdr:row>
      <xdr:rowOff>144737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44471"/>
          <a:ext cx="889000" cy="5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16180</xdr:rowOff>
    </xdr:from>
    <xdr:to>
      <xdr:col>71</xdr:col>
      <xdr:colOff>177800</xdr:colOff>
      <xdr:row>96</xdr:row>
      <xdr:rowOff>85271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475380"/>
          <a:ext cx="889000" cy="6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9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18765</xdr:rowOff>
    </xdr:from>
    <xdr:to>
      <xdr:col>85</xdr:col>
      <xdr:colOff>177800</xdr:colOff>
      <xdr:row>97</xdr:row>
      <xdr:rowOff>120365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168642</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2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85364</xdr:rowOff>
    </xdr:from>
    <xdr:to>
      <xdr:col>81</xdr:col>
      <xdr:colOff>101600</xdr:colOff>
      <xdr:row>97</xdr:row>
      <xdr:rowOff>15514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54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32041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31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93937</xdr:rowOff>
    </xdr:from>
    <xdr:to>
      <xdr:col>76</xdr:col>
      <xdr:colOff>165100</xdr:colOff>
      <xdr:row>97</xdr:row>
      <xdr:rowOff>24087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55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40614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32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34471</xdr:rowOff>
    </xdr:from>
    <xdr:to>
      <xdr:col>72</xdr:col>
      <xdr:colOff>38100</xdr:colOff>
      <xdr:row>96</xdr:row>
      <xdr:rowOff>136071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49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152598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6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136830</xdr:rowOff>
    </xdr:from>
    <xdr:to>
      <xdr:col>67</xdr:col>
      <xdr:colOff>101600</xdr:colOff>
      <xdr:row>96</xdr:row>
      <xdr:rowOff>66980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42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83507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19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121336</xdr:rowOff>
    </xdr:from>
    <xdr:to>
      <xdr:col>116</xdr:col>
      <xdr:colOff>63500</xdr:colOff>
      <xdr:row>38</xdr:row>
      <xdr:rowOff>121488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36436"/>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120117</xdr:rowOff>
    </xdr:from>
    <xdr:to>
      <xdr:col>111</xdr:col>
      <xdr:colOff>177800</xdr:colOff>
      <xdr:row>38</xdr:row>
      <xdr:rowOff>121488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3521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120117</xdr:rowOff>
    </xdr:from>
    <xdr:to>
      <xdr:col>107</xdr:col>
      <xdr:colOff>50800</xdr:colOff>
      <xdr:row>38</xdr:row>
      <xdr:rowOff>146863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35217"/>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146863</xdr:rowOff>
    </xdr:from>
    <xdr:to>
      <xdr:col>102</xdr:col>
      <xdr:colOff>114300</xdr:colOff>
      <xdr:row>38</xdr:row>
      <xdr:rowOff>153492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61963"/>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70536</xdr:rowOff>
    </xdr:from>
    <xdr:to>
      <xdr:col>116</xdr:col>
      <xdr:colOff>114300</xdr:colOff>
      <xdr:row>39</xdr:row>
      <xdr:rowOff>686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156913</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70688</xdr:rowOff>
    </xdr:from>
    <xdr:to>
      <xdr:col>112</xdr:col>
      <xdr:colOff>38100</xdr:colOff>
      <xdr:row>39</xdr:row>
      <xdr:rowOff>838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8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163415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7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69317</xdr:rowOff>
    </xdr:from>
    <xdr:to>
      <xdr:col>107</xdr:col>
      <xdr:colOff>101600</xdr:colOff>
      <xdr:row>38</xdr:row>
      <xdr:rowOff>170917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162044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7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96063</xdr:rowOff>
    </xdr:from>
    <xdr:to>
      <xdr:col>102</xdr:col>
      <xdr:colOff>165100</xdr:colOff>
      <xdr:row>39</xdr:row>
      <xdr:rowOff>26213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1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17340</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703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102692</xdr:rowOff>
    </xdr:from>
    <xdr:to>
      <xdr:col>98</xdr:col>
      <xdr:colOff>38100</xdr:colOff>
      <xdr:row>39</xdr:row>
      <xdr:rowOff>32842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1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23969</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10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14198</xdr:rowOff>
    </xdr:from>
    <xdr:to>
      <xdr:col>116</xdr:col>
      <xdr:colOff>63500</xdr:colOff>
      <xdr:row>57</xdr:row>
      <xdr:rowOff>76683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786848"/>
          <a:ext cx="838200" cy="6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14198</xdr:rowOff>
    </xdr:from>
    <xdr:to>
      <xdr:col>111</xdr:col>
      <xdr:colOff>177800</xdr:colOff>
      <xdr:row>57</xdr:row>
      <xdr:rowOff>19914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786848"/>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19914</xdr:rowOff>
    </xdr:from>
    <xdr:to>
      <xdr:col>107</xdr:col>
      <xdr:colOff>50800</xdr:colOff>
      <xdr:row>57</xdr:row>
      <xdr:rowOff>30505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92564"/>
          <a:ext cx="889000" cy="1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30505</xdr:rowOff>
    </xdr:from>
    <xdr:to>
      <xdr:col>102</xdr:col>
      <xdr:colOff>114300</xdr:colOff>
      <xdr:row>57</xdr:row>
      <xdr:rowOff>35763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803155"/>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25883</xdr:rowOff>
    </xdr:from>
    <xdr:to>
      <xdr:col>116</xdr:col>
      <xdr:colOff>114300</xdr:colOff>
      <xdr:row>57</xdr:row>
      <xdr:rowOff>127483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9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48760</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4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134848</xdr:rowOff>
    </xdr:from>
    <xdr:to>
      <xdr:col>112</xdr:col>
      <xdr:colOff>38100</xdr:colOff>
      <xdr:row>57</xdr:row>
      <xdr:rowOff>64998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73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81525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1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140564</xdr:rowOff>
    </xdr:from>
    <xdr:to>
      <xdr:col>107</xdr:col>
      <xdr:colOff>101600</xdr:colOff>
      <xdr:row>57</xdr:row>
      <xdr:rowOff>70714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74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87241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5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151155</xdr:rowOff>
    </xdr:from>
    <xdr:to>
      <xdr:col>102</xdr:col>
      <xdr:colOff>165100</xdr:colOff>
      <xdr:row>57</xdr:row>
      <xdr:rowOff>81305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7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97832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52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156413</xdr:rowOff>
    </xdr:from>
    <xdr:to>
      <xdr:col>98</xdr:col>
      <xdr:colOff>38100</xdr:colOff>
      <xdr:row>57</xdr:row>
      <xdr:rowOff>86563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5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77690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85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122574</xdr:rowOff>
    </xdr:from>
    <xdr:to>
      <xdr:col>116</xdr:col>
      <xdr:colOff>62864</xdr:colOff>
      <xdr:row>78</xdr:row>
      <xdr:rowOff>52679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466974"/>
          <a:ext cx="1269" cy="958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56506</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2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52679</xdr:rowOff>
    </xdr:from>
    <xdr:to>
      <xdr:col>116</xdr:col>
      <xdr:colOff>152400</xdr:colOff>
      <xdr:row>78</xdr:row>
      <xdr:rowOff>52679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25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69251</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224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122574</xdr:rowOff>
    </xdr:from>
    <xdr:to>
      <xdr:col>116</xdr:col>
      <xdr:colOff>152400</xdr:colOff>
      <xdr:row>72</xdr:row>
      <xdr:rowOff>122574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466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136995</xdr:rowOff>
    </xdr:from>
    <xdr:to>
      <xdr:col>116</xdr:col>
      <xdr:colOff>63500</xdr:colOff>
      <xdr:row>75</xdr:row>
      <xdr:rowOff>138729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309945"/>
          <a:ext cx="838200" cy="68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90625</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9493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112198</xdr:rowOff>
    </xdr:from>
    <xdr:to>
      <xdr:col>116</xdr:col>
      <xdr:colOff>114300</xdr:colOff>
      <xdr:row>76</xdr:row>
      <xdr:rowOff>42348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97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136995</xdr:rowOff>
    </xdr:from>
    <xdr:to>
      <xdr:col>111</xdr:col>
      <xdr:colOff>177800</xdr:colOff>
      <xdr:row>72</xdr:row>
      <xdr:rowOff>8045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309945"/>
          <a:ext cx="889000" cy="4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101778</xdr:rowOff>
    </xdr:from>
    <xdr:to>
      <xdr:col>112</xdr:col>
      <xdr:colOff>38100</xdr:colOff>
      <xdr:row>76</xdr:row>
      <xdr:rowOff>31927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605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23055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30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8045</xdr:rowOff>
    </xdr:from>
    <xdr:to>
      <xdr:col>107</xdr:col>
      <xdr:colOff>50800</xdr:colOff>
      <xdr:row>72</xdr:row>
      <xdr:rowOff>82512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352445"/>
          <a:ext cx="889000" cy="7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140144</xdr:rowOff>
    </xdr:from>
    <xdr:to>
      <xdr:col>107</xdr:col>
      <xdr:colOff>101600</xdr:colOff>
      <xdr:row>76</xdr:row>
      <xdr:rowOff>70293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988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61422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0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82512</xdr:rowOff>
    </xdr:from>
    <xdr:to>
      <xdr:col>102</xdr:col>
      <xdr:colOff>114300</xdr:colOff>
      <xdr:row>72</xdr:row>
      <xdr:rowOff>86475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426912"/>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142107</xdr:rowOff>
    </xdr:from>
    <xdr:to>
      <xdr:col>102</xdr:col>
      <xdr:colOff>165100</xdr:colOff>
      <xdr:row>76</xdr:row>
      <xdr:rowOff>72256</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008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63383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309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87929</xdr:rowOff>
    </xdr:from>
    <xdr:to>
      <xdr:col>116</xdr:col>
      <xdr:colOff>114300</xdr:colOff>
      <xdr:row>76</xdr:row>
      <xdr:rowOff>18080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466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110806</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79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86195</xdr:rowOff>
    </xdr:from>
    <xdr:to>
      <xdr:col>112</xdr:col>
      <xdr:colOff>38100</xdr:colOff>
      <xdr:row>72</xdr:row>
      <xdr:rowOff>16345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25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32872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03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128695</xdr:rowOff>
    </xdr:from>
    <xdr:to>
      <xdr:col>107</xdr:col>
      <xdr:colOff>101600</xdr:colOff>
      <xdr:row>72</xdr:row>
      <xdr:rowOff>58845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30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75372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07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31712</xdr:rowOff>
    </xdr:from>
    <xdr:to>
      <xdr:col>102</xdr:col>
      <xdr:colOff>165100</xdr:colOff>
      <xdr:row>72</xdr:row>
      <xdr:rowOff>133312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37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149839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15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35675</xdr:rowOff>
    </xdr:from>
    <xdr:to>
      <xdr:col>98</xdr:col>
      <xdr:colOff>38100</xdr:colOff>
      <xdr:row>72</xdr:row>
      <xdr:rowOff>137275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153802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15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759,807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765,082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124,873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112,137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円上回った。会計年度任用職員の給与改定や勤勉手当の支給開始による増加が主な要因である。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125,262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146,588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19,580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収蔵資料デジタルアーカイブ化事業の実施による増加の一方、ふるさと納税返礼品事業の減少や、生活応援商品券事業・高機能消防指令センター更新事業の事業終了による皆減など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84,629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49,904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24,232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日に下水道事業が公営企業化し、繰出金が補助費等へ振り替わったことが主な要因である。なお、同様の理由により繰出金は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51,051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87,142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41,704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55,464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1,592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た。ふるさと納税の増収や一般寄付金の増加に伴いみらい創造基金積立金が増加したものの、前年度の社会教育施設整備基金から公共施設等総合管理基金への移行が皆減したことなどが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災害復旧事業費は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11,573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875.8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6,044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月に発生した豪雨災害への応急対応や災害復旧に係る経費の大幅な増加が要因である。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42735</xdr:rowOff>
    </xdr:from>
    <xdr:to>
      <xdr:col>24</xdr:col>
      <xdr:colOff>63500</xdr:colOff>
      <xdr:row>35</xdr:row>
      <xdr:rowOff>81978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3485"/>
          <a:ext cx="8382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81978</xdr:rowOff>
    </xdr:from>
    <xdr:to>
      <xdr:col>19</xdr:col>
      <xdr:colOff>177800</xdr:colOff>
      <xdr:row>35</xdr:row>
      <xdr:rowOff>152845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2728"/>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74359</xdr:rowOff>
    </xdr:from>
    <xdr:to>
      <xdr:col>15</xdr:col>
      <xdr:colOff>50800</xdr:colOff>
      <xdr:row>35</xdr:row>
      <xdr:rowOff>152845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75109"/>
          <a:ext cx="8890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74359</xdr:rowOff>
    </xdr:from>
    <xdr:to>
      <xdr:col>10</xdr:col>
      <xdr:colOff>114300</xdr:colOff>
      <xdr:row>35</xdr:row>
      <xdr:rowOff>95314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75109"/>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163385</xdr:rowOff>
    </xdr:from>
    <xdr:to>
      <xdr:col>24</xdr:col>
      <xdr:colOff>114300</xdr:colOff>
      <xdr:row>35</xdr:row>
      <xdr:rowOff>93535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14812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31178</xdr:rowOff>
    </xdr:from>
    <xdr:to>
      <xdr:col>20</xdr:col>
      <xdr:colOff>38100</xdr:colOff>
      <xdr:row>35</xdr:row>
      <xdr:rowOff>132778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149305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0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102045</xdr:rowOff>
    </xdr:from>
    <xdr:to>
      <xdr:col>15</xdr:col>
      <xdr:colOff>101600</xdr:colOff>
      <xdr:row>36</xdr:row>
      <xdr:rowOff>32195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23322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23559</xdr:rowOff>
    </xdr:from>
    <xdr:to>
      <xdr:col>10</xdr:col>
      <xdr:colOff>165100</xdr:colOff>
      <xdr:row>35</xdr:row>
      <xdr:rowOff>125159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141686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44514</xdr:rowOff>
    </xdr:from>
    <xdr:to>
      <xdr:col>6</xdr:col>
      <xdr:colOff>38100</xdr:colOff>
      <xdr:row>35</xdr:row>
      <xdr:rowOff>146114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162641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120095</xdr:rowOff>
    </xdr:from>
    <xdr:to>
      <xdr:col>24</xdr:col>
      <xdr:colOff>63500</xdr:colOff>
      <xdr:row>55</xdr:row>
      <xdr:rowOff>83135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78395"/>
          <a:ext cx="838200" cy="13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94501</xdr:rowOff>
    </xdr:from>
    <xdr:to>
      <xdr:col>19</xdr:col>
      <xdr:colOff>177800</xdr:colOff>
      <xdr:row>54</xdr:row>
      <xdr:rowOff>120095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352801"/>
          <a:ext cx="8890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57020</xdr:rowOff>
    </xdr:from>
    <xdr:to>
      <xdr:col>15</xdr:col>
      <xdr:colOff>50800</xdr:colOff>
      <xdr:row>54</xdr:row>
      <xdr:rowOff>94501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15320"/>
          <a:ext cx="889000" cy="3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22991</xdr:rowOff>
    </xdr:from>
    <xdr:to>
      <xdr:col>10</xdr:col>
      <xdr:colOff>114300</xdr:colOff>
      <xdr:row>54</xdr:row>
      <xdr:rowOff>57020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38391"/>
          <a:ext cx="889000" cy="37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130178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5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89899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1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32335</xdr:rowOff>
    </xdr:from>
    <xdr:to>
      <xdr:col>24</xdr:col>
      <xdr:colOff>114300</xdr:colOff>
      <xdr:row>55</xdr:row>
      <xdr:rowOff>133935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6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55212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13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69295</xdr:rowOff>
    </xdr:from>
    <xdr:to>
      <xdr:col>20</xdr:col>
      <xdr:colOff>38100</xdr:colOff>
      <xdr:row>54</xdr:row>
      <xdr:rowOff>170895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2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15972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0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43701</xdr:rowOff>
    </xdr:from>
    <xdr:to>
      <xdr:col>15</xdr:col>
      <xdr:colOff>101600</xdr:colOff>
      <xdr:row>54</xdr:row>
      <xdr:rowOff>145301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0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161828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7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6220</xdr:rowOff>
    </xdr:from>
    <xdr:to>
      <xdr:col>10</xdr:col>
      <xdr:colOff>165100</xdr:colOff>
      <xdr:row>54</xdr:row>
      <xdr:rowOff>107820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26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124347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3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143641</xdr:rowOff>
    </xdr:from>
    <xdr:to>
      <xdr:col>6</xdr:col>
      <xdr:colOff>38100</xdr:colOff>
      <xdr:row>52</xdr:row>
      <xdr:rowOff>73791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8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90318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6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59150</xdr:rowOff>
    </xdr:from>
    <xdr:to>
      <xdr:col>24</xdr:col>
      <xdr:colOff>63500</xdr:colOff>
      <xdr:row>77</xdr:row>
      <xdr:rowOff>26681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89350"/>
          <a:ext cx="838200" cy="13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16960</xdr:rowOff>
    </xdr:from>
    <xdr:to>
      <xdr:col>19</xdr:col>
      <xdr:colOff>177800</xdr:colOff>
      <xdr:row>77</xdr:row>
      <xdr:rowOff>26681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218610"/>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130392</xdr:rowOff>
    </xdr:from>
    <xdr:to>
      <xdr:col>15</xdr:col>
      <xdr:colOff>50800</xdr:colOff>
      <xdr:row>77</xdr:row>
      <xdr:rowOff>16960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60592"/>
          <a:ext cx="889000" cy="5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130392</xdr:rowOff>
    </xdr:from>
    <xdr:to>
      <xdr:col>10</xdr:col>
      <xdr:colOff>114300</xdr:colOff>
      <xdr:row>77</xdr:row>
      <xdr:rowOff>134369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60592"/>
          <a:ext cx="889000" cy="17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8350</xdr:rowOff>
    </xdr:from>
    <xdr:to>
      <xdr:col>24</xdr:col>
      <xdr:colOff>114300</xdr:colOff>
      <xdr:row>76</xdr:row>
      <xdr:rowOff>109950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158227</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1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147331</xdr:rowOff>
    </xdr:from>
    <xdr:to>
      <xdr:col>20</xdr:col>
      <xdr:colOff>38100</xdr:colOff>
      <xdr:row>77</xdr:row>
      <xdr:rowOff>77481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7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68608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7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137610</xdr:rowOff>
    </xdr:from>
    <xdr:to>
      <xdr:col>15</xdr:col>
      <xdr:colOff>101600</xdr:colOff>
      <xdr:row>77</xdr:row>
      <xdr:rowOff>67760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58887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6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79592</xdr:rowOff>
    </xdr:from>
    <xdr:to>
      <xdr:col>10</xdr:col>
      <xdr:colOff>165100</xdr:colOff>
      <xdr:row>77</xdr:row>
      <xdr:rowOff>9742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0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0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83569</xdr:rowOff>
    </xdr:from>
    <xdr:to>
      <xdr:col>6</xdr:col>
      <xdr:colOff>38100</xdr:colOff>
      <xdr:row>78</xdr:row>
      <xdr:rowOff>13719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8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4846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37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94438</xdr:rowOff>
    </xdr:from>
    <xdr:to>
      <xdr:col>24</xdr:col>
      <xdr:colOff>63500</xdr:colOff>
      <xdr:row>97</xdr:row>
      <xdr:rowOff>116712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25088"/>
          <a:ext cx="838200" cy="2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94438</xdr:rowOff>
    </xdr:from>
    <xdr:to>
      <xdr:col>19</xdr:col>
      <xdr:colOff>177800</xdr:colOff>
      <xdr:row>97</xdr:row>
      <xdr:rowOff>107187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725088"/>
          <a:ext cx="889000" cy="1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107187</xdr:rowOff>
    </xdr:from>
    <xdr:to>
      <xdr:col>15</xdr:col>
      <xdr:colOff>50800</xdr:colOff>
      <xdr:row>98</xdr:row>
      <xdr:rowOff>8967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37837"/>
          <a:ext cx="889000" cy="7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8967</xdr:rowOff>
    </xdr:from>
    <xdr:to>
      <xdr:col>10</xdr:col>
      <xdr:colOff>114300</xdr:colOff>
      <xdr:row>98</xdr:row>
      <xdr:rowOff>45389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811067"/>
          <a:ext cx="889000" cy="3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65912</xdr:rowOff>
    </xdr:from>
    <xdr:to>
      <xdr:col>24</xdr:col>
      <xdr:colOff>114300</xdr:colOff>
      <xdr:row>97</xdr:row>
      <xdr:rowOff>167512</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9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44339</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43638</xdr:rowOff>
    </xdr:from>
    <xdr:to>
      <xdr:col>20</xdr:col>
      <xdr:colOff>38100</xdr:colOff>
      <xdr:row>97</xdr:row>
      <xdr:rowOff>145238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67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136365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76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56387</xdr:rowOff>
    </xdr:from>
    <xdr:to>
      <xdr:col>15</xdr:col>
      <xdr:colOff>101600</xdr:colOff>
      <xdr:row>97</xdr:row>
      <xdr:rowOff>157987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149114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7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129617</xdr:rowOff>
    </xdr:from>
    <xdr:to>
      <xdr:col>10</xdr:col>
      <xdr:colOff>165100</xdr:colOff>
      <xdr:row>98</xdr:row>
      <xdr:rowOff>59767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6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50894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5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166039</xdr:rowOff>
    </xdr:from>
    <xdr:to>
      <xdr:col>6</xdr:col>
      <xdr:colOff>38100</xdr:colOff>
      <xdr:row>98</xdr:row>
      <xdr:rowOff>96189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9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87316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8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6622</xdr:rowOff>
    </xdr:from>
    <xdr:to>
      <xdr:col>55</xdr:col>
      <xdr:colOff>0</xdr:colOff>
      <xdr:row>39</xdr:row>
      <xdr:rowOff>15113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693172"/>
          <a:ext cx="8382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75039</xdr:rowOff>
    </xdr:from>
    <xdr:to>
      <xdr:col>50</xdr:col>
      <xdr:colOff>114300</xdr:colOff>
      <xdr:row>39</xdr:row>
      <xdr:rowOff>6622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90139"/>
          <a:ext cx="889000" cy="10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55445</xdr:rowOff>
    </xdr:from>
    <xdr:to>
      <xdr:col>45</xdr:col>
      <xdr:colOff>177800</xdr:colOff>
      <xdr:row>38</xdr:row>
      <xdr:rowOff>75039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7054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55445</xdr:rowOff>
    </xdr:from>
    <xdr:to>
      <xdr:col>41</xdr:col>
      <xdr:colOff>50800</xdr:colOff>
      <xdr:row>38</xdr:row>
      <xdr:rowOff>97899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7054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135763</xdr:rowOff>
    </xdr:from>
    <xdr:to>
      <xdr:col>55</xdr:col>
      <xdr:colOff>50800</xdr:colOff>
      <xdr:row>39</xdr:row>
      <xdr:rowOff>65913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5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50690</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65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127272</xdr:rowOff>
    </xdr:from>
    <xdr:to>
      <xdr:col>50</xdr:col>
      <xdr:colOff>165100</xdr:colOff>
      <xdr:row>39</xdr:row>
      <xdr:rowOff>57422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4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48549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35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24239</xdr:rowOff>
    </xdr:from>
    <xdr:to>
      <xdr:col>46</xdr:col>
      <xdr:colOff>38100</xdr:colOff>
      <xdr:row>38</xdr:row>
      <xdr:rowOff>125839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142366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31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4645</xdr:rowOff>
    </xdr:from>
    <xdr:to>
      <xdr:col>41</xdr:col>
      <xdr:colOff>101600</xdr:colOff>
      <xdr:row>38</xdr:row>
      <xdr:rowOff>106245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122772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9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47099</xdr:rowOff>
    </xdr:from>
    <xdr:to>
      <xdr:col>36</xdr:col>
      <xdr:colOff>165100</xdr:colOff>
      <xdr:row>38</xdr:row>
      <xdr:rowOff>148699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6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165226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3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49060</xdr:rowOff>
    </xdr:from>
    <xdr:to>
      <xdr:col>55</xdr:col>
      <xdr:colOff>0</xdr:colOff>
      <xdr:row>55</xdr:row>
      <xdr:rowOff>99352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47881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49060</xdr:rowOff>
    </xdr:from>
    <xdr:to>
      <xdr:col>50</xdr:col>
      <xdr:colOff>114300</xdr:colOff>
      <xdr:row>55</xdr:row>
      <xdr:rowOff>73520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478810"/>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73520</xdr:rowOff>
    </xdr:from>
    <xdr:to>
      <xdr:col>45</xdr:col>
      <xdr:colOff>177800</xdr:colOff>
      <xdr:row>56</xdr:row>
      <xdr:rowOff>7975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03270"/>
          <a:ext cx="889000" cy="10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143231</xdr:rowOff>
    </xdr:from>
    <xdr:to>
      <xdr:col>41</xdr:col>
      <xdr:colOff>50800</xdr:colOff>
      <xdr:row>56</xdr:row>
      <xdr:rowOff>7975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7298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48552</xdr:rowOff>
    </xdr:from>
    <xdr:to>
      <xdr:col>55</xdr:col>
      <xdr:colOff>50800</xdr:colOff>
      <xdr:row>55</xdr:row>
      <xdr:rowOff>150152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47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71429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2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169710</xdr:rowOff>
    </xdr:from>
    <xdr:to>
      <xdr:col>50</xdr:col>
      <xdr:colOff>165100</xdr:colOff>
      <xdr:row>55</xdr:row>
      <xdr:rowOff>99860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116387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20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22720</xdr:rowOff>
    </xdr:from>
    <xdr:to>
      <xdr:col>46</xdr:col>
      <xdr:colOff>38100</xdr:colOff>
      <xdr:row>55</xdr:row>
      <xdr:rowOff>124320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45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140847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22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128625</xdr:rowOff>
    </xdr:from>
    <xdr:to>
      <xdr:col>41</xdr:col>
      <xdr:colOff>101600</xdr:colOff>
      <xdr:row>56</xdr:row>
      <xdr:rowOff>58775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75302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3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92431</xdr:rowOff>
    </xdr:from>
    <xdr:to>
      <xdr:col>36</xdr:col>
      <xdr:colOff>165100</xdr:colOff>
      <xdr:row>56</xdr:row>
      <xdr:rowOff>22581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39108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29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97912</xdr:rowOff>
    </xdr:from>
    <xdr:to>
      <xdr:col>55</xdr:col>
      <xdr:colOff>0</xdr:colOff>
      <xdr:row>77</xdr:row>
      <xdr:rowOff>129443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99562"/>
          <a:ext cx="838200" cy="3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58844</xdr:rowOff>
    </xdr:from>
    <xdr:to>
      <xdr:col>50</xdr:col>
      <xdr:colOff>114300</xdr:colOff>
      <xdr:row>77</xdr:row>
      <xdr:rowOff>129443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60494"/>
          <a:ext cx="889000" cy="7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58844</xdr:rowOff>
    </xdr:from>
    <xdr:to>
      <xdr:col>45</xdr:col>
      <xdr:colOff>177800</xdr:colOff>
      <xdr:row>78</xdr:row>
      <xdr:rowOff>29294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60494"/>
          <a:ext cx="889000" cy="14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125253</xdr:rowOff>
    </xdr:from>
    <xdr:to>
      <xdr:col>41</xdr:col>
      <xdr:colOff>50800</xdr:colOff>
      <xdr:row>78</xdr:row>
      <xdr:rowOff>29294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6903"/>
          <a:ext cx="889000" cy="7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47112</xdr:rowOff>
    </xdr:from>
    <xdr:to>
      <xdr:col>55</xdr:col>
      <xdr:colOff>50800</xdr:colOff>
      <xdr:row>77</xdr:row>
      <xdr:rowOff>148712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4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69989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0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78643</xdr:rowOff>
    </xdr:from>
    <xdr:to>
      <xdr:col>50</xdr:col>
      <xdr:colOff>165100</xdr:colOff>
      <xdr:row>78</xdr:row>
      <xdr:rowOff>8793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25320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5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8044</xdr:rowOff>
    </xdr:from>
    <xdr:to>
      <xdr:col>46</xdr:col>
      <xdr:colOff>38100</xdr:colOff>
      <xdr:row>77</xdr:row>
      <xdr:rowOff>109644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126171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8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149944</xdr:rowOff>
    </xdr:from>
    <xdr:to>
      <xdr:col>41</xdr:col>
      <xdr:colOff>101600</xdr:colOff>
      <xdr:row>78</xdr:row>
      <xdr:rowOff>80094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96621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12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74453</xdr:rowOff>
    </xdr:from>
    <xdr:to>
      <xdr:col>36</xdr:col>
      <xdr:colOff>165100</xdr:colOff>
      <xdr:row>78</xdr:row>
      <xdr:rowOff>4603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21130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5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156147</xdr:rowOff>
    </xdr:from>
    <xdr:to>
      <xdr:col>55</xdr:col>
      <xdr:colOff>0</xdr:colOff>
      <xdr:row>96</xdr:row>
      <xdr:rowOff>7125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443897"/>
          <a:ext cx="838200" cy="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156147</xdr:rowOff>
    </xdr:from>
    <xdr:to>
      <xdr:col>50</xdr:col>
      <xdr:colOff>114300</xdr:colOff>
      <xdr:row>96</xdr:row>
      <xdr:rowOff>56883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443897"/>
          <a:ext cx="889000" cy="7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56883</xdr:rowOff>
    </xdr:from>
    <xdr:to>
      <xdr:col>45</xdr:col>
      <xdr:colOff>177800</xdr:colOff>
      <xdr:row>96</xdr:row>
      <xdr:rowOff>153797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516083"/>
          <a:ext cx="889000" cy="9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153797</xdr:rowOff>
    </xdr:from>
    <xdr:to>
      <xdr:col>41</xdr:col>
      <xdr:colOff>50800</xdr:colOff>
      <xdr:row>97</xdr:row>
      <xdr:rowOff>39827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12997"/>
          <a:ext cx="889000" cy="5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127775</xdr:rowOff>
    </xdr:from>
    <xdr:to>
      <xdr:col>55</xdr:col>
      <xdr:colOff>50800</xdr:colOff>
      <xdr:row>96</xdr:row>
      <xdr:rowOff>57925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1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150652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6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105347</xdr:rowOff>
    </xdr:from>
    <xdr:to>
      <xdr:col>50</xdr:col>
      <xdr:colOff>165100</xdr:colOff>
      <xdr:row>96</xdr:row>
      <xdr:rowOff>35497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3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52024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16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6083</xdr:rowOff>
    </xdr:from>
    <xdr:to>
      <xdr:col>46</xdr:col>
      <xdr:colOff>38100</xdr:colOff>
      <xdr:row>96</xdr:row>
      <xdr:rowOff>107683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46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124210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24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102997</xdr:rowOff>
    </xdr:from>
    <xdr:to>
      <xdr:col>41</xdr:col>
      <xdr:colOff>101600</xdr:colOff>
      <xdr:row>97</xdr:row>
      <xdr:rowOff>33147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6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49674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33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160477</xdr:rowOff>
    </xdr:from>
    <xdr:to>
      <xdr:col>36</xdr:col>
      <xdr:colOff>165100</xdr:colOff>
      <xdr:row>97</xdr:row>
      <xdr:rowOff>90627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1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81754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1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39611</xdr:rowOff>
    </xdr:from>
    <xdr:to>
      <xdr:col>85</xdr:col>
      <xdr:colOff>127000</xdr:colOff>
      <xdr:row>34</xdr:row>
      <xdr:rowOff>63538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5697461"/>
          <a:ext cx="838200" cy="19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39611</xdr:rowOff>
    </xdr:from>
    <xdr:to>
      <xdr:col>81</xdr:col>
      <xdr:colOff>50800</xdr:colOff>
      <xdr:row>36</xdr:row>
      <xdr:rowOff>169647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5697461"/>
          <a:ext cx="889000" cy="6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169304</xdr:rowOff>
    </xdr:from>
    <xdr:to>
      <xdr:col>76</xdr:col>
      <xdr:colOff>114300</xdr:colOff>
      <xdr:row>36</xdr:row>
      <xdr:rowOff>169647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341504"/>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169304</xdr:rowOff>
    </xdr:from>
    <xdr:to>
      <xdr:col>71</xdr:col>
      <xdr:colOff>177800</xdr:colOff>
      <xdr:row>38</xdr:row>
      <xdr:rowOff>64986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341504"/>
          <a:ext cx="889000" cy="23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138142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12738</xdr:rowOff>
    </xdr:from>
    <xdr:to>
      <xdr:col>85</xdr:col>
      <xdr:colOff>177800</xdr:colOff>
      <xdr:row>34</xdr:row>
      <xdr:rowOff>114338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84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35615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6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160261</xdr:rowOff>
    </xdr:from>
    <xdr:to>
      <xdr:col>81</xdr:col>
      <xdr:colOff>101600</xdr:colOff>
      <xdr:row>33</xdr:row>
      <xdr:rowOff>90411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564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106938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4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118847</xdr:rowOff>
    </xdr:from>
    <xdr:to>
      <xdr:col>76</xdr:col>
      <xdr:colOff>165100</xdr:colOff>
      <xdr:row>37</xdr:row>
      <xdr:rowOff>48997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29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65524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6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118504</xdr:rowOff>
    </xdr:from>
    <xdr:to>
      <xdr:col>72</xdr:col>
      <xdr:colOff>38100</xdr:colOff>
      <xdr:row>37</xdr:row>
      <xdr:rowOff>48654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9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65181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14186</xdr:rowOff>
    </xdr:from>
    <xdr:to>
      <xdr:col>67</xdr:col>
      <xdr:colOff>101600</xdr:colOff>
      <xdr:row>38</xdr:row>
      <xdr:rowOff>115786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106913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154369</xdr:rowOff>
    </xdr:from>
    <xdr:to>
      <xdr:col>85</xdr:col>
      <xdr:colOff>127000</xdr:colOff>
      <xdr:row>56</xdr:row>
      <xdr:rowOff>45860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84119"/>
          <a:ext cx="838200" cy="6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27839</xdr:rowOff>
    </xdr:from>
    <xdr:to>
      <xdr:col>81</xdr:col>
      <xdr:colOff>50800</xdr:colOff>
      <xdr:row>56</xdr:row>
      <xdr:rowOff>45860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629039"/>
          <a:ext cx="889000" cy="1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147244</xdr:rowOff>
    </xdr:from>
    <xdr:to>
      <xdr:col>76</xdr:col>
      <xdr:colOff>114300</xdr:colOff>
      <xdr:row>56</xdr:row>
      <xdr:rowOff>27839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405544"/>
          <a:ext cx="889000" cy="2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147244</xdr:rowOff>
    </xdr:from>
    <xdr:to>
      <xdr:col>71</xdr:col>
      <xdr:colOff>177800</xdr:colOff>
      <xdr:row>54</xdr:row>
      <xdr:rowOff>154889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405544"/>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70934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7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103569</xdr:rowOff>
    </xdr:from>
    <xdr:to>
      <xdr:col>85</xdr:col>
      <xdr:colOff>177800</xdr:colOff>
      <xdr:row>56</xdr:row>
      <xdr:rowOff>33719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3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81996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1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166510</xdr:rowOff>
    </xdr:from>
    <xdr:to>
      <xdr:col>81</xdr:col>
      <xdr:colOff>101600</xdr:colOff>
      <xdr:row>56</xdr:row>
      <xdr:rowOff>96660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59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87787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6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148489</xdr:rowOff>
    </xdr:from>
    <xdr:to>
      <xdr:col>76</xdr:col>
      <xdr:colOff>165100</xdr:colOff>
      <xdr:row>56</xdr:row>
      <xdr:rowOff>78639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7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69766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67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96444</xdr:rowOff>
    </xdr:from>
    <xdr:to>
      <xdr:col>72</xdr:col>
      <xdr:colOff>38100</xdr:colOff>
      <xdr:row>55</xdr:row>
      <xdr:rowOff>26594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35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43121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12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104089</xdr:rowOff>
    </xdr:from>
    <xdr:to>
      <xdr:col>67</xdr:col>
      <xdr:colOff>101600</xdr:colOff>
      <xdr:row>55</xdr:row>
      <xdr:rowOff>34239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36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50766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13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124933</xdr:rowOff>
    </xdr:from>
    <xdr:to>
      <xdr:col>85</xdr:col>
      <xdr:colOff>127000</xdr:colOff>
      <xdr:row>78</xdr:row>
      <xdr:rowOff>85475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983683"/>
          <a:ext cx="838200" cy="47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97912</xdr:rowOff>
    </xdr:from>
    <xdr:to>
      <xdr:col>81</xdr:col>
      <xdr:colOff>50800</xdr:colOff>
      <xdr:row>78</xdr:row>
      <xdr:rowOff>85475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299562"/>
          <a:ext cx="889000" cy="15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97912</xdr:rowOff>
    </xdr:from>
    <xdr:to>
      <xdr:col>76</xdr:col>
      <xdr:colOff>114300</xdr:colOff>
      <xdr:row>77</xdr:row>
      <xdr:rowOff>136134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299562"/>
          <a:ext cx="889000" cy="3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136134</xdr:rowOff>
    </xdr:from>
    <xdr:to>
      <xdr:col>71</xdr:col>
      <xdr:colOff>177800</xdr:colOff>
      <xdr:row>78</xdr:row>
      <xdr:rowOff>137734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337784"/>
          <a:ext cx="889000" cy="17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74133</xdr:rowOff>
    </xdr:from>
    <xdr:to>
      <xdr:col>85</xdr:col>
      <xdr:colOff>177800</xdr:colOff>
      <xdr:row>76</xdr:row>
      <xdr:rowOff>4282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9328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97010</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78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34675</xdr:rowOff>
    </xdr:from>
    <xdr:to>
      <xdr:col>81</xdr:col>
      <xdr:colOff>101600</xdr:colOff>
      <xdr:row>78</xdr:row>
      <xdr:rowOff>136275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127402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0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47112</xdr:rowOff>
    </xdr:from>
    <xdr:to>
      <xdr:col>76</xdr:col>
      <xdr:colOff>165100</xdr:colOff>
      <xdr:row>77</xdr:row>
      <xdr:rowOff>148712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4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139839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34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85334</xdr:rowOff>
    </xdr:from>
    <xdr:to>
      <xdr:col>72</xdr:col>
      <xdr:colOff>38100</xdr:colOff>
      <xdr:row>78</xdr:row>
      <xdr:rowOff>15484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28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6611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37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86934</xdr:rowOff>
    </xdr:from>
    <xdr:to>
      <xdr:col>67</xdr:col>
      <xdr:colOff>101600</xdr:colOff>
      <xdr:row>79</xdr:row>
      <xdr:rowOff>17084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8211</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2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124727</xdr:rowOff>
    </xdr:from>
    <xdr:to>
      <xdr:col>85</xdr:col>
      <xdr:colOff>127000</xdr:colOff>
      <xdr:row>94</xdr:row>
      <xdr:rowOff>149073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241027"/>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149073</xdr:rowOff>
    </xdr:from>
    <xdr:to>
      <xdr:col>81</xdr:col>
      <xdr:colOff>50800</xdr:colOff>
      <xdr:row>95</xdr:row>
      <xdr:rowOff>170548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265373"/>
          <a:ext cx="889000" cy="19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170548</xdr:rowOff>
    </xdr:from>
    <xdr:to>
      <xdr:col>76</xdr:col>
      <xdr:colOff>114300</xdr:colOff>
      <xdr:row>96</xdr:row>
      <xdr:rowOff>54139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458298"/>
          <a:ext cx="889000" cy="5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54139</xdr:rowOff>
    </xdr:from>
    <xdr:to>
      <xdr:col>71</xdr:col>
      <xdr:colOff>177800</xdr:colOff>
      <xdr:row>96</xdr:row>
      <xdr:rowOff>69417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13339"/>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73927</xdr:rowOff>
    </xdr:from>
    <xdr:to>
      <xdr:col>85</xdr:col>
      <xdr:colOff>177800</xdr:colOff>
      <xdr:row>95</xdr:row>
      <xdr:rowOff>4077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19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96804</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04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98273</xdr:rowOff>
    </xdr:from>
    <xdr:to>
      <xdr:col>81</xdr:col>
      <xdr:colOff>101600</xdr:colOff>
      <xdr:row>95</xdr:row>
      <xdr:rowOff>28423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2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44950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598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119748</xdr:rowOff>
    </xdr:from>
    <xdr:to>
      <xdr:col>76</xdr:col>
      <xdr:colOff>165100</xdr:colOff>
      <xdr:row>96</xdr:row>
      <xdr:rowOff>49898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0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66425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18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3339</xdr:rowOff>
    </xdr:from>
    <xdr:to>
      <xdr:col>72</xdr:col>
      <xdr:colOff>38100</xdr:colOff>
      <xdr:row>96</xdr:row>
      <xdr:rowOff>104939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6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121466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23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18617</xdr:rowOff>
    </xdr:from>
    <xdr:to>
      <xdr:col>67</xdr:col>
      <xdr:colOff>101600</xdr:colOff>
      <xdr:row>96</xdr:row>
      <xdr:rowOff>120217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111344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57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住民一人当たりのコストについて、総務費は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124,872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154,288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4,195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円上回った。シティプロモーション事業などの新規実施による増加の一方、旧上浜小学校利活用事業業などの事業終了による皆減や、ふるさと納税返礼品事業などの減少が主な要因である。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196,309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181,110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た。住民税非課税世帯支援給付金事業などの減少の一方、調整給付金事業の新規実施や自立支援給付事業、保育園認定こども園運営事業、制度改正による児童手当支給事業などの増加が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農林水産業費は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49,677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53,637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円上回った。象潟前川地区ほ場整備事業や機構集積協力金交付事業などの増加の一方、産地パワーアップ事業や森林整備センター造林事業、漁業経営安定資金貸付事業などの減少が主な要因である。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37,984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33,846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12,604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円上回った。公園施設整備事業やワーケーション推進事業などの減少の一方、アウトドア拠点づくり事業の増加が主な要因である。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41,999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47,127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10,420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災害対応特殊消防自動車購入ほか消防本部施設整備事業の新規実施などにより増加した一方、高機能消防指令センター更新事業の事業終了や防災行政無線強靭化事業などの減少が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災害復旧事業費は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11,573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875.8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6,035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月に発生した豪雨災害への応急対応や災害復旧に係る経費の大幅な増加が要因である。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秋田県にかほ市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前年度に負担した歳出に係る歳入の受け入れが後ろ倒したことの影響などにより、取崩額が減少した。今後も市税や地方交付税が減少する一方、社会情勢や物価高騰等の影響により取崩額の増加が見込まれるが、標準財政規模の</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％程度の残高を堅持し、災害対応ほか緊急に必要な施策の財源とする。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実質収支額</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直近</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年間は引き続き増加傾向である。令和</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年度は歳入歳出差引額が前年度比</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19.7</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％減少したものの、控除される翌年度への繰越財源が前年度比</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76.9</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％減少したことにより全体として増加している。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財政調整基金の取崩額が前年度比</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83.2</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％減少したほか、積立金が前年度比</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216.1</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％増加したため、前年度より改善した。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本市は自主財源比率が</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割程度であり、地方交付税に依存する財政運営となっている。今後も税収の大幅増は見込めないため、財政調整基金を取り崩しながらの厳しい財政運営が予想されるが、新たな財源確保について積極的に検討し、財源創出と経常経費の抑制などに努め、適正な財政運営を行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秋田県にかほ市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現状</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一般会計及びすべての特別会計において黒字となっている。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水道事業</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前年度より給水戸数は増加したが、有収水量、年間給水量は減少した。営業費用のうち原水及び浄水費などが増加したことで総費用全体が増加したが、令和</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日に水道料金の値上げを実施したことで営業収益も増加しており、総収益も前年度より増加した。全体として経常利益が増加し、比率は上昇している。今後は人口減少に伴い、給水量・給水収益ともに減少していくことが予想されるため、新たな水需要の開拓に努め健全な事業運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下水道事業</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日に公営企業化したため単純比較はできないが、排水区域内人口と年間総処理水量は前年度よりも減少している。人口減少の進行及び節水意識の定着などにより下水道使用料の大幅な伸びは期待できず、現在の料金水準では経費を賄えない状況が想定される。支出についても、事業実施や老朽化により地方債償還金や修繕費が増加する見通しであるため、料金改定の実施を検討するなど健全な事業運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国民健康保険事業事業勘定</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保険税や都道府県等支出金、他会計繰入金等が減少しており、保険給付費や県に納付する国民健康保険事業費納付金も同様に減少したことで黒字幅が縮小した。今後も健康増進を促し、保険給付費の抑制を図るとともに税率の見直しなどについて検討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国民健康保険事業施設勘定</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診療収入が減少している一方、前年度に受入した専攻医関連経費の皆減など支出も減少したことで、比率は微増した。今後は患者数の減少に対し、地域医療における診療所のあり方を検討する。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今後も人口減少が進み、料金・税収の大幅な増加は見込めないことから、税率の見直しや料金改定等の財源確保に努め、各会計で身の丈に合った財政運営・企業運営を行っていく。</a:t>
          </a:r>
          <a:endPar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※R02</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R05</a:t>
          </a:r>
          <a:r>
            <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の「その他会計（黒字）」欄には公共下水道事業特別会計、農業集落排水事業特別会計の比率の計が計上されているが、集計方法の都合等により前年度の資料とは数値が一致しない。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秋田県にかほ市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償還終了額よりも、令和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年度臨時財政対策債や令和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年度の防災行政無線強靭化事業、象潟大竹線道路整備事業など大型事業の償還開始額の増加幅が大きかったため、前年度より増加している。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公営企業の元利償還金に対する繰入金</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日に公営企業化した下水道事業において、令和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年度に打ち切り決算となったことで一部償還が令和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年度にずれ込み増加した。ただし令和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年度に償還終了となった事業が多かったため、令和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年度までと比較し減少傾向である。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早期健全化基準未満ではあるが、財政状況を勘案しながら任意繰上償還の実施を検討するとともに、地方債の新規発行の精査などにより、比率の改善を図る。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本市では現在満期一括償還の地方債を発行していないため、減債基金残高と減債基金積立相当額に該当する数値はない。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秋田県にかほ市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地方債発行内容の精査に加え、元利償還の終了や令和</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年度に再開した任意繰上償還を令和</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年度も実施したことにより、着実に減少している。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直近</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年間は減少傾向であるが、公共下水道整備事業の進捗により増減することから、資本費平準化債の発行により繰入金の平準化を図っている。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充当可能財源等</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充当可能基金は、令和</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年度に前年度より取崩額が減少したこと、ふるさと納税寄附金のみらい創造基金への積立額が増加したことなどにより増加した。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基準財政需要額算入見込額は算入開始より償還終了が多いことなどから直近</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年間で減少し続けている。</a:t>
          </a:r>
          <a:endPar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将来負担比率の分子</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年度以降増加していたが、一般会計等地方債現在高と公営企業債等繰入見込額の減少により令和</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r>
            <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早期健全化基準未満ではあるが、今後、充当可能財源等の減少が避けられないことから、財政状況を勘案しながら地方債の新規発行の精査などにより比率の改善を図る。また、公営企業においても一般会計からの繰入金に依存しないよう、料金改定を行うなど経営改善を実施し、将来負担の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秋田県にかほ市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取崩額の内訳は、ふるさと納税に対する本市特産品の返礼や災害応急復旧事業、観光拠点センター駐車場整備事業などへの充当財源として「みらい創造基金」を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百万円、森林経営管理制度事業などへ「森林環境譲与税基金」を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百万円、地域振興交付金事業、病院群輪番制事業、国際交流事業などへの充当財源として「地域振興基金」を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百万円、観光施設の改修工事に伴い「観光振興基金」を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百万円などとなっている。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一方、積立額の内訳は「みらい創造基金」へふるさと納税寄附金など</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808</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百万円、「森林環境譲与税基金」へ森林環境譲与税</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百万円、「公共施設等総合管理基金」へ一般財源等を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百万円、「自然エネルギーによるまちづくり基金」へ風力発電周辺施設管理協力金など</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百万円、「観光振興基金」へ施設使用料ほか</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百万円などとなっている。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基金全体としては、前年度比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百万円増の残高</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5,836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百万円となった。増加の主な要因は、「財政調整基金」の取崩額が前年度より減少したことや、「みらい創造基金」の取崩額が減少した一方でふるさと納税の積立額が増加したことなどによる。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今後は人口減少による地方税や地方交付税の減収、施設の老朽化や物価高騰などによる維持管理費の増加などにより、取崩額が年々増加していくことが見込まれる。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これからも財政調整基金は標準財政規模の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％程度の残高を目標としつつ、災害対応のほか緊急に必要な施策の財源とするため基金全体の残高が大きく減少しないよう、健全な財政運営に努めていく。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・地域振興基金：市民の連帯強化及び地域振興に係る施策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みらい創造基金：豊かな自然環境の保護や美しい景観の保全事業、伝統芸能や地域文化の伝承並びに史跡等の保全・継承事業、環境保全や環境浄化並びに循環型社会の形成事業、その他活力あるふるさとづくりとして、寄附者の想いに沿うと認められ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・公共施設等総合管理基金：公共施設の計画的な更新、保全及び活用のための整備、長寿命化、統廃合、除却等に関する事業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・白瀬南極探検隊記念館施設整備基金：白瀬南極探検隊記念館の施設整備及び周辺環境の整備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・山﨑科学教育振興基金：フェライト子ども科学館及び学校教育を通じて科学的な知識及び想像力を養い、次代に貢献し得る有為な人材の育成を図る施策</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・地域振興基金：地域振興交付金事業、病院群輪番制事業、国際交流事業、集会施設整備事業などの財源として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百万円を充当した一方で、基金運用収入を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・みらい創造基金：令和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月豪雨災害に係る災害応急復旧事業、観光拠点センター駐車場整備事業、民有林整備促進事業、鳥海山・飛島ジオパーク推進事業などの財源として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565</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百万円を充当した一方で、ふるさと納税など</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・公共施設等総合管理基金：総合福祉交流センター改修事業の財源として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百万円を充当した一方で、一般財源等を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百万円積み立てたことによる増加</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・白瀬南極探検隊記念館施設整備基金：収蔵資料デジタルアーカイブ事業の財源として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・山﨑科学教育振興基金：施設改修工事や収蔵資料デジタルアーカイブ事業の財源として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百万円を充当したことによる減少</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・地域振興基金：旧合併特例債を原資としており、市民の連帯強化や地域振興を図ると認められる事業の財源として、令和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百万円の取崩を予定しており、基金利子分を積み立てる予定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・みらい創造基金：寄附金（主にふるさと納税）を原資としており、環境保全や史跡等の保全・継承事業のほか、寄附者の想いに沿うと認められる事業の財源として、令和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404</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百万円の取崩を予定しており、寄附金及び基金利子分を積み立てる予定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前年度に負担した歳出に係る歳入の受け入れが後ろ倒したことの影響などで取崩額が前年度より減少したものの、積立額よりも取崩額が多かったことから残高が前年比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・財政調整基金の残高は、市税や地方交付税の減少、災害や緊急対応など特別の事情による財源不足を補てんするため、標準財政規模の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％程度となるよう努めている。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・今後は人口減少による将来世代の負担増と財政調整基金の残高のバランスを見ながら、基金への積立と地方債の任意繰上償還を検討していく。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年度に地方債の任意繰上償還の財源として全額取崩を行った。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・今後、積立は行わない見込である。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5919589-5901-48AE-826B-72A4A84A1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2CCF81-F914-4AB3-A4AE-3E571B2857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6D546A0-3C97-4B0E-A643-6B32095BC39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C627E09-2B80-437A-A4B1-7D461FE1077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45CC104-E1D6-4F49-9CA8-40FA829CA13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F42FD79-FD54-461B-9DFC-32652DDCB65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EA8D504-EB0A-4067-BD10-3B6F24D398E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F6C99A8-42DD-40EA-AD6B-7E56DBDB9CF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F948ED1-3B0F-4B3D-BCFB-1B37CD950CF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067AEB2-39F9-48C5-B137-C5E10C853ECF}"/>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99C058C-82DF-4E4E-935A-85FA4866420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23AC146-A0AF-4FA1-AA37-7E6F70A7B8D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82FC9AE-347B-4BFF-86AF-0ECFD5348D9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7682005-63BC-4E88-8493-BF972F5976A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C861C57-C7D6-40CE-8686-DAD53CE2121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15D6FB5-0B43-4FF5-A770-B62E0A6F90D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AC9833D-F9C3-4885-87E6-5FF19598260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4E12402-A2A5-4E75-8A33-73CFAA78AF9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60A0A20-1ABD-43D1-AD98-BB988513AB5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DC4597C-6F30-4B31-A0A5-F7743DFFB77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A2C4B8E-2BE1-4EEB-8768-77AA33E1FAC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5FC1900-6E60-4C8D-B5A3-223E761056E8}"/>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3AD16E3-19BA-4ACD-A123-1556702F88A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86A10E4-8723-4C21-BEFE-61316FEE072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AB5192B-3605-4D4D-99B6-677E595D5E1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24A0683-3B8A-4553-B105-D7332E33F08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0ECF63-E95E-44AD-88D8-3FA0A2BDB1C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33C759D-379E-4B3A-AF8B-1A2ADBD8AAB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ED8B58A-199F-42F0-AFB9-6774003A53F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29C0129-1CD1-4914-8F3D-73DB64838D9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8F2CA40-FA7A-48B1-B119-A4A1BF5FB0C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0E673A2-4DCC-47EC-8613-568062FF773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6339B27-DA1C-465B-88AA-83F32548D63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0AA528B-3CF0-4BDE-BB3D-669691BBA20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464B000-333C-470E-9BFA-38F7DE2870C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B2E3E97-3C2D-4252-A38B-342819AFF74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A0646CB-3F94-48E3-8061-05F5778DD0BB}"/>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8CF7835-F0FE-44E6-A459-77E3A5074FB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24597A9-1623-47E5-82CC-429D6BF79B6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E748D5E-D9DB-4DF9-B6AB-2138DDA16F7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DB3D2C6-605D-4F52-BF9A-F37DAAE768E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5433A00-D9D5-44A4-83CA-EF610CC9761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856DA16-53D4-488A-9DD4-7760A71C22E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0930EC2-26D3-49EB-A727-7482EE06D0F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E0883E4-F3EB-4EAE-B9ED-F94D92FBDC8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5CDAAEC-7F31-4636-9EB3-4C7B74DC2EF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DD20B4D-DE05-40D3-ACF0-F9F819AE4C3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aseline="0">
              <a:solidFill>
                <a:schemeClr val="dk1"/>
              </a:solidFill>
              <a:effectLst/>
              <a:latin typeface="+mn-lt"/>
              <a:ea typeface="+mn-ea"/>
              <a:cs typeface="+mn-cs"/>
            </a:rPr>
            <a:t>　有形固定資産減価償却率は、前年より</a:t>
          </a:r>
          <a:r>
            <a:rPr kumimoji="1" lang="en-US" altLang="ja-JP" sz="900" baseline="0">
              <a:solidFill>
                <a:schemeClr val="dk1"/>
              </a:solidFill>
              <a:effectLst/>
              <a:latin typeface="+mn-lt"/>
              <a:ea typeface="+mn-ea"/>
              <a:cs typeface="+mn-cs"/>
            </a:rPr>
            <a:t>1.6</a:t>
          </a:r>
          <a:r>
            <a:rPr kumimoji="1" lang="ja-JP" altLang="en-US" sz="900" baseline="0">
              <a:solidFill>
                <a:schemeClr val="dk1"/>
              </a:solidFill>
              <a:effectLst/>
              <a:latin typeface="+mn-lt"/>
              <a:ea typeface="+mn-ea"/>
              <a:cs typeface="+mn-cs"/>
            </a:rPr>
            <a:t>ポイント</a:t>
          </a:r>
          <a:r>
            <a:rPr kumimoji="1" lang="ja-JP" altLang="ja-JP" sz="900" baseline="0">
              <a:solidFill>
                <a:schemeClr val="dk1"/>
              </a:solidFill>
              <a:effectLst/>
              <a:latin typeface="+mn-lt"/>
              <a:ea typeface="+mn-ea"/>
              <a:cs typeface="+mn-cs"/>
            </a:rPr>
            <a:t>増加している。これは固定資産の新規取得よりも減価償却が進んだことが主な要因である。</a:t>
          </a:r>
          <a:endParaRPr lang="ja-JP" altLang="ja-JP" sz="900">
            <a:effectLst/>
          </a:endParaRPr>
        </a:p>
        <a:p>
          <a:r>
            <a:rPr kumimoji="1" lang="ja-JP" altLang="ja-JP" sz="900" baseline="0">
              <a:solidFill>
                <a:schemeClr val="dk1"/>
              </a:solidFill>
              <a:effectLst/>
              <a:latin typeface="+mn-lt"/>
              <a:ea typeface="+mn-ea"/>
              <a:cs typeface="+mn-cs"/>
            </a:rPr>
            <a:t>　また、類似団体平均を</a:t>
          </a:r>
          <a:r>
            <a:rPr kumimoji="1" lang="en-US" altLang="ja-JP" sz="900" baseline="0">
              <a:solidFill>
                <a:schemeClr val="dk1"/>
              </a:solidFill>
              <a:effectLst/>
              <a:latin typeface="+mn-lt"/>
              <a:ea typeface="+mn-ea"/>
              <a:cs typeface="+mn-cs"/>
            </a:rPr>
            <a:t>1.6</a:t>
          </a:r>
          <a:r>
            <a:rPr kumimoji="1" lang="ja-JP" altLang="en-US" sz="900" baseline="0">
              <a:solidFill>
                <a:schemeClr val="dk1"/>
              </a:solidFill>
              <a:effectLst/>
              <a:latin typeface="+mn-lt"/>
              <a:ea typeface="+mn-ea"/>
              <a:cs typeface="+mn-cs"/>
            </a:rPr>
            <a:t>ポイント</a:t>
          </a:r>
          <a:r>
            <a:rPr kumimoji="1" lang="ja-JP" altLang="ja-JP" sz="900" baseline="0">
              <a:solidFill>
                <a:schemeClr val="dk1"/>
              </a:solidFill>
              <a:effectLst/>
              <a:latin typeface="+mn-lt"/>
              <a:ea typeface="+mn-ea"/>
              <a:cs typeface="+mn-cs"/>
            </a:rPr>
            <a:t>下回っているものの、施設類型別では市民会館や体育館、公民館、</a:t>
          </a:r>
          <a:r>
            <a:rPr kumimoji="1" lang="ja-JP" altLang="en-US" sz="900" baseline="0">
              <a:solidFill>
                <a:schemeClr val="dk1"/>
              </a:solidFill>
              <a:effectLst/>
              <a:latin typeface="+mn-lt"/>
              <a:ea typeface="+mn-ea"/>
              <a:cs typeface="+mn-cs"/>
            </a:rPr>
            <a:t>学校施設</a:t>
          </a:r>
          <a:r>
            <a:rPr kumimoji="1" lang="ja-JP" altLang="ja-JP" sz="900" baseline="0">
              <a:solidFill>
                <a:schemeClr val="dk1"/>
              </a:solidFill>
              <a:effectLst/>
              <a:latin typeface="+mn-lt"/>
              <a:ea typeface="+mn-ea"/>
              <a:cs typeface="+mn-cs"/>
            </a:rPr>
            <a:t>等で類似団体平均を上回り、高い水準となっている。</a:t>
          </a:r>
          <a:endParaRPr lang="ja-JP" altLang="ja-JP" sz="900">
            <a:effectLst/>
          </a:endParaRPr>
        </a:p>
        <a:p>
          <a:r>
            <a:rPr kumimoji="1" lang="ja-JP" altLang="ja-JP" sz="900" baseline="0">
              <a:solidFill>
                <a:schemeClr val="dk1"/>
              </a:solidFill>
              <a:effectLst/>
              <a:latin typeface="+mn-lt"/>
              <a:ea typeface="+mn-ea"/>
              <a:cs typeface="+mn-cs"/>
            </a:rPr>
            <a:t>　今後は、</a:t>
          </a:r>
          <a:r>
            <a:rPr kumimoji="1" lang="ja-JP" altLang="en-US" sz="900" baseline="0">
              <a:solidFill>
                <a:schemeClr val="dk1"/>
              </a:solidFill>
              <a:effectLst/>
              <a:latin typeface="+mn-lt"/>
              <a:ea typeface="+mn-ea"/>
              <a:cs typeface="+mn-cs"/>
            </a:rPr>
            <a:t>「</a:t>
          </a:r>
          <a:r>
            <a:rPr kumimoji="1" lang="ja-JP" altLang="ja-JP" sz="900" baseline="0">
              <a:solidFill>
                <a:schemeClr val="dk1"/>
              </a:solidFill>
              <a:effectLst/>
              <a:latin typeface="+mn-lt"/>
              <a:ea typeface="+mn-ea"/>
              <a:cs typeface="+mn-cs"/>
            </a:rPr>
            <a:t>にかほ市公共施設等総合管理計画</a:t>
          </a:r>
          <a:r>
            <a:rPr kumimoji="1" lang="ja-JP" altLang="en-US" sz="900" baseline="0">
              <a:solidFill>
                <a:schemeClr val="dk1"/>
              </a:solidFill>
              <a:effectLst/>
              <a:latin typeface="+mn-lt"/>
              <a:ea typeface="+mn-ea"/>
              <a:cs typeface="+mn-cs"/>
            </a:rPr>
            <a:t>」</a:t>
          </a:r>
          <a:r>
            <a:rPr kumimoji="1" lang="ja-JP" altLang="ja-JP" sz="900" baseline="0">
              <a:solidFill>
                <a:schemeClr val="dk1"/>
              </a:solidFill>
              <a:effectLst/>
              <a:latin typeface="+mn-lt"/>
              <a:ea typeface="+mn-ea"/>
              <a:cs typeface="+mn-cs"/>
            </a:rPr>
            <a:t>に基づき、適切な維持管理と各施設の長寿命化を図るとともに、統廃合についても検討を行っていく。</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7F5F1E1-3AAA-4D25-BB55-74D402B639B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497CBEE-A603-421E-A8C6-3CB0EF0D9E2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3746E74-9D59-44DA-9092-301EB44658D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E556A81-A325-4424-8F41-E70B1F18394C}"/>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D86B232-B232-4DE6-B539-F27AA66733E8}"/>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15A41EA-6A17-41C5-83E7-4E3A157B2E98}"/>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8DC1834-319A-43DA-9CC6-660359B96791}"/>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C7974FE-1B5B-41BD-84BC-11D07D0AE4E3}"/>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A7E32B4-3678-4C5A-85C4-8CE54677C6F4}"/>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40B8B17-F6DD-4730-9BDB-10AE99CE55E4}"/>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D1102C99-66C2-4CD7-A975-4AFB9B899728}"/>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0ECAC48-3130-4902-8046-3A180ABFB406}"/>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E8E6EE-B68F-4E6A-97E3-D0C3449ACADB}"/>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EFE25A4-6483-4276-A788-7B0FD7BB872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C550DA8-784A-4E9F-9560-7BD62737B40A}"/>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37CC942-362E-4A52-B064-993BE0D6754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39E2A0E-C098-461C-AA12-253AEAADD81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DABAE0D-8CDF-434B-986C-3B699F6D58A7}"/>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127272</xdr:rowOff>
    </xdr:from>
    <xdr:to>
      <xdr:col>23</xdr:col>
      <xdr:colOff>85090</xdr:colOff>
      <xdr:row>33</xdr:row>
      <xdr:rowOff>158297</xdr:rowOff>
    </xdr:to>
    <xdr:cxnSp macro="">
      <xdr:nvCxnSpPr>
        <xdr:cNvPr id="67" name="直線コネクタ 66">
          <a:extLst>
            <a:ext uri="{FF2B5EF4-FFF2-40B4-BE49-F238E27FC236}">
              <a16:creationId xmlns:a16="http://schemas.microsoft.com/office/drawing/2014/main" id="{D088B1EC-0194-4E14-A8BD-52149E70C440}"/>
            </a:ext>
          </a:extLst>
        </xdr:cNvPr>
        <xdr:cNvCxnSpPr/>
      </xdr:nvCxnSpPr>
      <xdr:spPr>
        <a:xfrm flipV="1">
          <a:off x="4306570" y="5477147"/>
          <a:ext cx="1270" cy="8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162124</xdr:rowOff>
    </xdr:from>
    <xdr:ext cx="405111" cy="259045"/>
    <xdr:sp macro="" textlink="">
      <xdr:nvSpPr>
        <xdr:cNvPr id="68" name="有形固定資産減価償却率最小値テキスト">
          <a:extLst>
            <a:ext uri="{FF2B5EF4-FFF2-40B4-BE49-F238E27FC236}">
              <a16:creationId xmlns:a16="http://schemas.microsoft.com/office/drawing/2014/main" id="{3F003E27-887B-413E-8CD1-5F54EA7E1546}"/>
            </a:ext>
          </a:extLst>
        </xdr:cNvPr>
        <xdr:cNvSpPr txBox="1"/>
      </xdr:nvSpPr>
      <xdr:spPr>
        <a:xfrm>
          <a:off x="4359275" y="632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158297</xdr:rowOff>
    </xdr:from>
    <xdr:to>
      <xdr:col>23</xdr:col>
      <xdr:colOff>174625</xdr:colOff>
      <xdr:row>33</xdr:row>
      <xdr:rowOff>158297</xdr:rowOff>
    </xdr:to>
    <xdr:cxnSp macro="">
      <xdr:nvCxnSpPr>
        <xdr:cNvPr id="69" name="直線コネクタ 68">
          <a:extLst>
            <a:ext uri="{FF2B5EF4-FFF2-40B4-BE49-F238E27FC236}">
              <a16:creationId xmlns:a16="http://schemas.microsoft.com/office/drawing/2014/main" id="{6BD751BA-4425-4950-9383-CC8D1AECCE6C}"/>
            </a:ext>
          </a:extLst>
        </xdr:cNvPr>
        <xdr:cNvCxnSpPr/>
      </xdr:nvCxnSpPr>
      <xdr:spPr>
        <a:xfrm>
          <a:off x="4216400" y="632414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73949</xdr:rowOff>
    </xdr:from>
    <xdr:ext cx="405111" cy="259045"/>
    <xdr:sp macro="" textlink="">
      <xdr:nvSpPr>
        <xdr:cNvPr id="70" name="有形固定資産減価償却率最大値テキスト">
          <a:extLst>
            <a:ext uri="{FF2B5EF4-FFF2-40B4-BE49-F238E27FC236}">
              <a16:creationId xmlns:a16="http://schemas.microsoft.com/office/drawing/2014/main" id="{4FD951F5-3CE3-4ACA-9BB0-99E56980287F}"/>
            </a:ext>
          </a:extLst>
        </xdr:cNvPr>
        <xdr:cNvSpPr txBox="1"/>
      </xdr:nvSpPr>
      <xdr:spPr>
        <a:xfrm>
          <a:off x="4359275" y="5265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127272</xdr:rowOff>
    </xdr:from>
    <xdr:to>
      <xdr:col>23</xdr:col>
      <xdr:colOff>174625</xdr:colOff>
      <xdr:row>28</xdr:row>
      <xdr:rowOff>127272</xdr:rowOff>
    </xdr:to>
    <xdr:cxnSp macro="">
      <xdr:nvCxnSpPr>
        <xdr:cNvPr id="71" name="直線コネクタ 70">
          <a:extLst>
            <a:ext uri="{FF2B5EF4-FFF2-40B4-BE49-F238E27FC236}">
              <a16:creationId xmlns:a16="http://schemas.microsoft.com/office/drawing/2014/main" id="{5AF861C0-D2E2-4A2D-8CD2-4077C13A1539}"/>
            </a:ext>
          </a:extLst>
        </xdr:cNvPr>
        <xdr:cNvCxnSpPr/>
      </xdr:nvCxnSpPr>
      <xdr:spPr>
        <a:xfrm>
          <a:off x="4216400" y="547714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3F745320-8941-49DB-802B-62AAFC8CC991}"/>
            </a:ext>
          </a:extLst>
        </xdr:cNvPr>
        <xdr:cNvSpPr txBox="1"/>
      </xdr:nvSpPr>
      <xdr:spPr>
        <a:xfrm>
          <a:off x="4359275" y="6011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35288</xdr:rowOff>
    </xdr:from>
    <xdr:to>
      <xdr:col>23</xdr:col>
      <xdr:colOff>136525</xdr:colOff>
      <xdr:row>32</xdr:row>
      <xdr:rowOff>136888</xdr:rowOff>
    </xdr:to>
    <xdr:sp macro="" textlink="">
      <xdr:nvSpPr>
        <xdr:cNvPr id="73" name="フローチャート: 判断 72">
          <a:extLst>
            <a:ext uri="{FF2B5EF4-FFF2-40B4-BE49-F238E27FC236}">
              <a16:creationId xmlns:a16="http://schemas.microsoft.com/office/drawing/2014/main" id="{84CC8E50-C132-4101-8FCC-30F29770A95A}"/>
            </a:ext>
          </a:extLst>
        </xdr:cNvPr>
        <xdr:cNvSpPr/>
      </xdr:nvSpPr>
      <xdr:spPr>
        <a:xfrm>
          <a:off x="4254500" y="60360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4445</xdr:rowOff>
    </xdr:from>
    <xdr:to>
      <xdr:col>19</xdr:col>
      <xdr:colOff>187325</xdr:colOff>
      <xdr:row>32</xdr:row>
      <xdr:rowOff>106045</xdr:rowOff>
    </xdr:to>
    <xdr:sp macro="" textlink="">
      <xdr:nvSpPr>
        <xdr:cNvPr id="74" name="フローチャート: 判断 73">
          <a:extLst>
            <a:ext uri="{FF2B5EF4-FFF2-40B4-BE49-F238E27FC236}">
              <a16:creationId xmlns:a16="http://schemas.microsoft.com/office/drawing/2014/main" id="{CE187DCA-CE5C-4645-B468-484146DCDDFC}"/>
            </a:ext>
          </a:extLst>
        </xdr:cNvPr>
        <xdr:cNvSpPr/>
      </xdr:nvSpPr>
      <xdr:spPr>
        <a:xfrm>
          <a:off x="3616325" y="6008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135799</xdr:rowOff>
    </xdr:from>
    <xdr:to>
      <xdr:col>15</xdr:col>
      <xdr:colOff>187325</xdr:colOff>
      <xdr:row>32</xdr:row>
      <xdr:rowOff>65949</xdr:rowOff>
    </xdr:to>
    <xdr:sp macro="" textlink="">
      <xdr:nvSpPr>
        <xdr:cNvPr id="75" name="フローチャート: 判断 74">
          <a:extLst>
            <a:ext uri="{FF2B5EF4-FFF2-40B4-BE49-F238E27FC236}">
              <a16:creationId xmlns:a16="http://schemas.microsoft.com/office/drawing/2014/main" id="{BF90EC9D-9637-4219-B3B7-3881A12FD2EA}"/>
            </a:ext>
          </a:extLst>
        </xdr:cNvPr>
        <xdr:cNvSpPr/>
      </xdr:nvSpPr>
      <xdr:spPr>
        <a:xfrm>
          <a:off x="2930525" y="59746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95703</xdr:rowOff>
    </xdr:from>
    <xdr:to>
      <xdr:col>11</xdr:col>
      <xdr:colOff>187325</xdr:colOff>
      <xdr:row>32</xdr:row>
      <xdr:rowOff>25853</xdr:rowOff>
    </xdr:to>
    <xdr:sp macro="" textlink="">
      <xdr:nvSpPr>
        <xdr:cNvPr id="76" name="フローチャート: 判断 75">
          <a:extLst>
            <a:ext uri="{FF2B5EF4-FFF2-40B4-BE49-F238E27FC236}">
              <a16:creationId xmlns:a16="http://schemas.microsoft.com/office/drawing/2014/main" id="{16582DD3-E24B-4C3C-9E3D-8F4E27B8530F}"/>
            </a:ext>
          </a:extLst>
        </xdr:cNvPr>
        <xdr:cNvSpPr/>
      </xdr:nvSpPr>
      <xdr:spPr>
        <a:xfrm>
          <a:off x="2244725" y="59345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15512</xdr:rowOff>
    </xdr:from>
    <xdr:to>
      <xdr:col>7</xdr:col>
      <xdr:colOff>187325</xdr:colOff>
      <xdr:row>31</xdr:row>
      <xdr:rowOff>117112</xdr:rowOff>
    </xdr:to>
    <xdr:sp macro="" textlink="">
      <xdr:nvSpPr>
        <xdr:cNvPr id="77" name="フローチャート: 判断 76">
          <a:extLst>
            <a:ext uri="{FF2B5EF4-FFF2-40B4-BE49-F238E27FC236}">
              <a16:creationId xmlns:a16="http://schemas.microsoft.com/office/drawing/2014/main" id="{16145F74-EA55-4B1C-A643-32EDE1509D11}"/>
            </a:ext>
          </a:extLst>
        </xdr:cNvPr>
        <xdr:cNvSpPr/>
      </xdr:nvSpPr>
      <xdr:spPr>
        <a:xfrm>
          <a:off x="1558925" y="58511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3308EB9-2CBF-4884-ACD2-B4113934C01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036C1C1-D508-4263-94CB-809B14343C0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4D04555-FF92-4A04-8B61-13101FAA8CB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AAA49C2-2F88-488A-AED4-7713F24B721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5D65131-9D1B-429D-9CC3-0D72793F331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157389</xdr:rowOff>
    </xdr:from>
    <xdr:to>
      <xdr:col>23</xdr:col>
      <xdr:colOff>136525</xdr:colOff>
      <xdr:row>32</xdr:row>
      <xdr:rowOff>87539</xdr:rowOff>
    </xdr:to>
    <xdr:sp macro="" textlink="">
      <xdr:nvSpPr>
        <xdr:cNvPr id="83" name="楕円 82">
          <a:extLst>
            <a:ext uri="{FF2B5EF4-FFF2-40B4-BE49-F238E27FC236}">
              <a16:creationId xmlns:a16="http://schemas.microsoft.com/office/drawing/2014/main" id="{8026B687-F9A4-4C66-894A-A1FC31F6D8D1}"/>
            </a:ext>
          </a:extLst>
        </xdr:cNvPr>
        <xdr:cNvSpPr/>
      </xdr:nvSpPr>
      <xdr:spPr>
        <a:xfrm>
          <a:off x="4254500" y="59993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8816</xdr:rowOff>
    </xdr:from>
    <xdr:ext cx="405111" cy="259045"/>
    <xdr:sp macro="" textlink="">
      <xdr:nvSpPr>
        <xdr:cNvPr id="84" name="有形固定資産減価償却率該当値テキスト">
          <a:extLst>
            <a:ext uri="{FF2B5EF4-FFF2-40B4-BE49-F238E27FC236}">
              <a16:creationId xmlns:a16="http://schemas.microsoft.com/office/drawing/2014/main" id="{B59B2AF1-25B2-4A6F-BA53-8E97F60C2A13}"/>
            </a:ext>
          </a:extLst>
        </xdr:cNvPr>
        <xdr:cNvSpPr txBox="1"/>
      </xdr:nvSpPr>
      <xdr:spPr>
        <a:xfrm>
          <a:off x="4359275" y="585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108041</xdr:rowOff>
    </xdr:from>
    <xdr:to>
      <xdr:col>19</xdr:col>
      <xdr:colOff>187325</xdr:colOff>
      <xdr:row>32</xdr:row>
      <xdr:rowOff>38191</xdr:rowOff>
    </xdr:to>
    <xdr:sp macro="" textlink="">
      <xdr:nvSpPr>
        <xdr:cNvPr id="85" name="楕円 84">
          <a:extLst>
            <a:ext uri="{FF2B5EF4-FFF2-40B4-BE49-F238E27FC236}">
              <a16:creationId xmlns:a16="http://schemas.microsoft.com/office/drawing/2014/main" id="{94A84F67-B906-4C6A-8CAF-9BFF62F402CE}"/>
            </a:ext>
          </a:extLst>
        </xdr:cNvPr>
        <xdr:cNvSpPr/>
      </xdr:nvSpPr>
      <xdr:spPr>
        <a:xfrm>
          <a:off x="3616325" y="59436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158841</xdr:rowOff>
    </xdr:from>
    <xdr:to>
      <xdr:col>23</xdr:col>
      <xdr:colOff>85725</xdr:colOff>
      <xdr:row>32</xdr:row>
      <xdr:rowOff>36739</xdr:rowOff>
    </xdr:to>
    <xdr:cxnSp macro="">
      <xdr:nvCxnSpPr>
        <xdr:cNvPr id="86" name="直線コネクタ 85">
          <a:extLst>
            <a:ext uri="{FF2B5EF4-FFF2-40B4-BE49-F238E27FC236}">
              <a16:creationId xmlns:a16="http://schemas.microsoft.com/office/drawing/2014/main" id="{829C16BD-9E00-4977-9933-6625BAD07263}"/>
            </a:ext>
          </a:extLst>
        </xdr:cNvPr>
        <xdr:cNvCxnSpPr/>
      </xdr:nvCxnSpPr>
      <xdr:spPr>
        <a:xfrm>
          <a:off x="3673475" y="6000841"/>
          <a:ext cx="628650" cy="3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52524</xdr:rowOff>
    </xdr:from>
    <xdr:to>
      <xdr:col>15</xdr:col>
      <xdr:colOff>187325</xdr:colOff>
      <xdr:row>31</xdr:row>
      <xdr:rowOff>154124</xdr:rowOff>
    </xdr:to>
    <xdr:sp macro="" textlink="">
      <xdr:nvSpPr>
        <xdr:cNvPr id="87" name="楕円 86">
          <a:extLst>
            <a:ext uri="{FF2B5EF4-FFF2-40B4-BE49-F238E27FC236}">
              <a16:creationId xmlns:a16="http://schemas.microsoft.com/office/drawing/2014/main" id="{6F2819E6-B06C-4A5A-8629-55C1E893D377}"/>
            </a:ext>
          </a:extLst>
        </xdr:cNvPr>
        <xdr:cNvSpPr/>
      </xdr:nvSpPr>
      <xdr:spPr>
        <a:xfrm>
          <a:off x="2930525" y="58881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103324</xdr:rowOff>
    </xdr:from>
    <xdr:to>
      <xdr:col>19</xdr:col>
      <xdr:colOff>136525</xdr:colOff>
      <xdr:row>31</xdr:row>
      <xdr:rowOff>158841</xdr:rowOff>
    </xdr:to>
    <xdr:cxnSp macro="">
      <xdr:nvCxnSpPr>
        <xdr:cNvPr id="88" name="直線コネクタ 87">
          <a:extLst>
            <a:ext uri="{FF2B5EF4-FFF2-40B4-BE49-F238E27FC236}">
              <a16:creationId xmlns:a16="http://schemas.microsoft.com/office/drawing/2014/main" id="{434F74B9-A6D4-4130-BFAF-194D1ADD56F0}"/>
            </a:ext>
          </a:extLst>
        </xdr:cNvPr>
        <xdr:cNvCxnSpPr/>
      </xdr:nvCxnSpPr>
      <xdr:spPr>
        <a:xfrm>
          <a:off x="2987675" y="5945324"/>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91</xdr:rowOff>
    </xdr:from>
    <xdr:to>
      <xdr:col>11</xdr:col>
      <xdr:colOff>187325</xdr:colOff>
      <xdr:row>31</xdr:row>
      <xdr:rowOff>101691</xdr:rowOff>
    </xdr:to>
    <xdr:sp macro="" textlink="">
      <xdr:nvSpPr>
        <xdr:cNvPr id="89" name="楕円 88">
          <a:extLst>
            <a:ext uri="{FF2B5EF4-FFF2-40B4-BE49-F238E27FC236}">
              <a16:creationId xmlns:a16="http://schemas.microsoft.com/office/drawing/2014/main" id="{053D19DB-C2F7-4E2E-9AC9-EAC02D2844D7}"/>
            </a:ext>
          </a:extLst>
        </xdr:cNvPr>
        <xdr:cNvSpPr/>
      </xdr:nvSpPr>
      <xdr:spPr>
        <a:xfrm>
          <a:off x="2244725" y="58389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50891</xdr:rowOff>
    </xdr:from>
    <xdr:to>
      <xdr:col>15</xdr:col>
      <xdr:colOff>136525</xdr:colOff>
      <xdr:row>31</xdr:row>
      <xdr:rowOff>103324</xdr:rowOff>
    </xdr:to>
    <xdr:cxnSp macro="">
      <xdr:nvCxnSpPr>
        <xdr:cNvPr id="90" name="直線コネクタ 89">
          <a:extLst>
            <a:ext uri="{FF2B5EF4-FFF2-40B4-BE49-F238E27FC236}">
              <a16:creationId xmlns:a16="http://schemas.microsoft.com/office/drawing/2014/main" id="{4D69C16F-874D-4498-8D81-F39D1273F9D5}"/>
            </a:ext>
          </a:extLst>
        </xdr:cNvPr>
        <xdr:cNvCxnSpPr/>
      </xdr:nvCxnSpPr>
      <xdr:spPr>
        <a:xfrm>
          <a:off x="2301875" y="5886541"/>
          <a:ext cx="6858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141786</xdr:rowOff>
    </xdr:from>
    <xdr:to>
      <xdr:col>7</xdr:col>
      <xdr:colOff>187325</xdr:colOff>
      <xdr:row>27</xdr:row>
      <xdr:rowOff>71936</xdr:rowOff>
    </xdr:to>
    <xdr:sp macro="" textlink="">
      <xdr:nvSpPr>
        <xdr:cNvPr id="91" name="楕円 90">
          <a:extLst>
            <a:ext uri="{FF2B5EF4-FFF2-40B4-BE49-F238E27FC236}">
              <a16:creationId xmlns:a16="http://schemas.microsoft.com/office/drawing/2014/main" id="{83D74B8E-35C3-4775-8370-28F357CFB167}"/>
            </a:ext>
          </a:extLst>
        </xdr:cNvPr>
        <xdr:cNvSpPr/>
      </xdr:nvSpPr>
      <xdr:spPr>
        <a:xfrm>
          <a:off x="1558925" y="51741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21136</xdr:rowOff>
    </xdr:from>
    <xdr:to>
      <xdr:col>11</xdr:col>
      <xdr:colOff>136525</xdr:colOff>
      <xdr:row>31</xdr:row>
      <xdr:rowOff>50891</xdr:rowOff>
    </xdr:to>
    <xdr:cxnSp macro="">
      <xdr:nvCxnSpPr>
        <xdr:cNvPr id="92" name="直線コネクタ 91">
          <a:extLst>
            <a:ext uri="{FF2B5EF4-FFF2-40B4-BE49-F238E27FC236}">
              <a16:creationId xmlns:a16="http://schemas.microsoft.com/office/drawing/2014/main" id="{7B688261-96D0-4B15-9590-D03F0BC8A8FA}"/>
            </a:ext>
          </a:extLst>
        </xdr:cNvPr>
        <xdr:cNvCxnSpPr/>
      </xdr:nvCxnSpPr>
      <xdr:spPr>
        <a:xfrm>
          <a:off x="1616075" y="5212261"/>
          <a:ext cx="685800" cy="67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97172</xdr:rowOff>
    </xdr:from>
    <xdr:ext cx="405111" cy="259045"/>
    <xdr:sp macro="" textlink="">
      <xdr:nvSpPr>
        <xdr:cNvPr id="93" name="n_1aveValue有形固定資産減価償却率">
          <a:extLst>
            <a:ext uri="{FF2B5EF4-FFF2-40B4-BE49-F238E27FC236}">
              <a16:creationId xmlns:a16="http://schemas.microsoft.com/office/drawing/2014/main" id="{89C2F67D-F244-4FF0-82D1-6762B3765A15}"/>
            </a:ext>
          </a:extLst>
        </xdr:cNvPr>
        <xdr:cNvSpPr txBox="1"/>
      </xdr:nvSpPr>
      <xdr:spPr>
        <a:xfrm>
          <a:off x="3474094" y="609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57076</xdr:rowOff>
    </xdr:from>
    <xdr:ext cx="405111" cy="259045"/>
    <xdr:sp macro="" textlink="">
      <xdr:nvSpPr>
        <xdr:cNvPr id="94" name="n_2aveValue有形固定資産減価償却率">
          <a:extLst>
            <a:ext uri="{FF2B5EF4-FFF2-40B4-BE49-F238E27FC236}">
              <a16:creationId xmlns:a16="http://schemas.microsoft.com/office/drawing/2014/main" id="{C1341DC6-43C2-493A-B76A-76E1E907F888}"/>
            </a:ext>
          </a:extLst>
        </xdr:cNvPr>
        <xdr:cNvSpPr txBox="1"/>
      </xdr:nvSpPr>
      <xdr:spPr>
        <a:xfrm>
          <a:off x="2797819" y="605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16980</xdr:rowOff>
    </xdr:from>
    <xdr:ext cx="405111" cy="259045"/>
    <xdr:sp macro="" textlink="">
      <xdr:nvSpPr>
        <xdr:cNvPr id="95" name="n_3aveValue有形固定資産減価償却率">
          <a:extLst>
            <a:ext uri="{FF2B5EF4-FFF2-40B4-BE49-F238E27FC236}">
              <a16:creationId xmlns:a16="http://schemas.microsoft.com/office/drawing/2014/main" id="{3C977577-28B7-4426-A2B4-45A37A2327C6}"/>
            </a:ext>
          </a:extLst>
        </xdr:cNvPr>
        <xdr:cNvSpPr txBox="1"/>
      </xdr:nvSpPr>
      <xdr:spPr>
        <a:xfrm>
          <a:off x="2112019" y="601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108239</xdr:rowOff>
    </xdr:from>
    <xdr:ext cx="405111" cy="259045"/>
    <xdr:sp macro="" textlink="">
      <xdr:nvSpPr>
        <xdr:cNvPr id="96" name="n_4aveValue有形固定資産減価償却率">
          <a:extLst>
            <a:ext uri="{FF2B5EF4-FFF2-40B4-BE49-F238E27FC236}">
              <a16:creationId xmlns:a16="http://schemas.microsoft.com/office/drawing/2014/main" id="{E2E540CF-DCB6-4856-AA9F-CBCF92F9A911}"/>
            </a:ext>
          </a:extLst>
        </xdr:cNvPr>
        <xdr:cNvSpPr txBox="1"/>
      </xdr:nvSpPr>
      <xdr:spPr>
        <a:xfrm>
          <a:off x="1426219" y="5943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54718</xdr:rowOff>
    </xdr:from>
    <xdr:ext cx="405111" cy="259045"/>
    <xdr:sp macro="" textlink="">
      <xdr:nvSpPr>
        <xdr:cNvPr id="97" name="n_1mainValue有形固定資産減価償却率">
          <a:extLst>
            <a:ext uri="{FF2B5EF4-FFF2-40B4-BE49-F238E27FC236}">
              <a16:creationId xmlns:a16="http://schemas.microsoft.com/office/drawing/2014/main" id="{EB27B515-E69E-4255-8C12-4FBA0267D020}"/>
            </a:ext>
          </a:extLst>
        </xdr:cNvPr>
        <xdr:cNvSpPr txBox="1"/>
      </xdr:nvSpPr>
      <xdr:spPr>
        <a:xfrm>
          <a:off x="3474094" y="5731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170651</xdr:rowOff>
    </xdr:from>
    <xdr:ext cx="405111" cy="259045"/>
    <xdr:sp macro="" textlink="">
      <xdr:nvSpPr>
        <xdr:cNvPr id="98" name="n_2mainValue有形固定資産減価償却率">
          <a:extLst>
            <a:ext uri="{FF2B5EF4-FFF2-40B4-BE49-F238E27FC236}">
              <a16:creationId xmlns:a16="http://schemas.microsoft.com/office/drawing/2014/main" id="{52F712AD-F34D-4633-B00E-E3ADAABFBAD8}"/>
            </a:ext>
          </a:extLst>
        </xdr:cNvPr>
        <xdr:cNvSpPr txBox="1"/>
      </xdr:nvSpPr>
      <xdr:spPr>
        <a:xfrm>
          <a:off x="2797819" y="567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118218</xdr:rowOff>
    </xdr:from>
    <xdr:ext cx="405111" cy="259045"/>
    <xdr:sp macro="" textlink="">
      <xdr:nvSpPr>
        <xdr:cNvPr id="99" name="n_3mainValue有形固定資産減価償却率">
          <a:extLst>
            <a:ext uri="{FF2B5EF4-FFF2-40B4-BE49-F238E27FC236}">
              <a16:creationId xmlns:a16="http://schemas.microsoft.com/office/drawing/2014/main" id="{C41AA554-976C-40E4-8E21-D21B7BC63D0E}"/>
            </a:ext>
          </a:extLst>
        </xdr:cNvPr>
        <xdr:cNvSpPr txBox="1"/>
      </xdr:nvSpPr>
      <xdr:spPr>
        <a:xfrm>
          <a:off x="2112019" y="5636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88463</xdr:rowOff>
    </xdr:from>
    <xdr:ext cx="405111" cy="259045"/>
    <xdr:sp macro="" textlink="">
      <xdr:nvSpPr>
        <xdr:cNvPr id="100" name="n_4mainValue有形固定資産減価償却率">
          <a:extLst>
            <a:ext uri="{FF2B5EF4-FFF2-40B4-BE49-F238E27FC236}">
              <a16:creationId xmlns:a16="http://schemas.microsoft.com/office/drawing/2014/main" id="{E1AD4C00-6079-4C9E-8ACB-17B0BA6E47CF}"/>
            </a:ext>
          </a:extLst>
        </xdr:cNvPr>
        <xdr:cNvSpPr txBox="1"/>
      </xdr:nvSpPr>
      <xdr:spPr>
        <a:xfrm>
          <a:off x="1426219" y="495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F257B9B-1623-4437-A929-222F57C6A12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14C88E7-DBF1-4259-A204-72F7B1D864F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7C336F2-16C2-4CDC-A597-7A07D99BC6B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B4C39F0-3DC3-4C6B-B0C6-0B838C13DCA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CCE1BB2-387B-4780-A561-71D34C119D6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9B4D027-3984-4282-95C7-B212A75914B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4046174-1AD8-4FCC-AE01-9FA71854BD6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BF1BEF-EDD0-42F9-8E16-67D4DA12CEB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0C2E658-5FF7-42C3-9F71-48B25D0EF20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42846D3-DAE3-4984-A38A-2F0E4B573C1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33ACA58-F21C-4C39-A665-06A30E3CFAC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8F1CAC13-7BDD-4A13-8710-2BC9E5534EC7}"/>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D644231-108A-4518-A7AA-267DA3E587D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700">
              <a:solidFill>
                <a:schemeClr val="dk1"/>
              </a:solidFill>
              <a:effectLst/>
              <a:latin typeface="+mn-lt"/>
              <a:ea typeface="+mn-ea"/>
              <a:cs typeface="+mn-cs"/>
            </a:rPr>
            <a:t>　債務償還比率は類似団体平均を</a:t>
          </a:r>
          <a:r>
            <a:rPr kumimoji="1" lang="en-US" altLang="ja-JP" sz="700">
              <a:solidFill>
                <a:schemeClr val="dk1"/>
              </a:solidFill>
              <a:effectLst/>
              <a:latin typeface="+mn-lt"/>
              <a:ea typeface="+mn-ea"/>
              <a:cs typeface="+mn-cs"/>
            </a:rPr>
            <a:t>232.9</a:t>
          </a:r>
          <a:r>
            <a:rPr kumimoji="1" lang="ja-JP" altLang="en-US" sz="700">
              <a:solidFill>
                <a:schemeClr val="dk1"/>
              </a:solidFill>
              <a:effectLst/>
              <a:latin typeface="+mn-lt"/>
              <a:ea typeface="+mn-ea"/>
              <a:cs typeface="+mn-cs"/>
            </a:rPr>
            <a:t>ポイント</a:t>
          </a:r>
          <a:r>
            <a:rPr kumimoji="1" lang="ja-JP" altLang="ja-JP" sz="700">
              <a:solidFill>
                <a:schemeClr val="dk1"/>
              </a:solidFill>
              <a:effectLst/>
              <a:latin typeface="+mn-lt"/>
              <a:ea typeface="+mn-ea"/>
              <a:cs typeface="+mn-cs"/>
            </a:rPr>
            <a:t>上回り、前年度から</a:t>
          </a:r>
          <a:r>
            <a:rPr kumimoji="1" lang="en-US" altLang="ja-JP" sz="700">
              <a:solidFill>
                <a:schemeClr val="dk1"/>
              </a:solidFill>
              <a:effectLst/>
              <a:latin typeface="+mn-lt"/>
              <a:ea typeface="+mn-ea"/>
              <a:cs typeface="+mn-cs"/>
            </a:rPr>
            <a:t>13.8</a:t>
          </a:r>
          <a:r>
            <a:rPr kumimoji="1" lang="ja-JP" altLang="en-US" sz="700">
              <a:solidFill>
                <a:schemeClr val="dk1"/>
              </a:solidFill>
              <a:effectLst/>
              <a:latin typeface="+mn-lt"/>
              <a:ea typeface="+mn-ea"/>
              <a:cs typeface="+mn-cs"/>
            </a:rPr>
            <a:t>ポイント減少</a:t>
          </a:r>
          <a:r>
            <a:rPr kumimoji="1" lang="ja-JP" altLang="ja-JP" sz="700">
              <a:solidFill>
                <a:schemeClr val="dk1"/>
              </a:solidFill>
              <a:effectLst/>
              <a:latin typeface="+mn-lt"/>
              <a:ea typeface="+mn-ea"/>
              <a:cs typeface="+mn-cs"/>
            </a:rPr>
            <a:t>した。</a:t>
          </a:r>
          <a:endParaRPr lang="ja-JP" altLang="ja-JP" sz="700">
            <a:effectLst/>
          </a:endParaRPr>
        </a:p>
        <a:p>
          <a:r>
            <a:rPr kumimoji="1" lang="ja-JP" altLang="ja-JP" sz="700">
              <a:solidFill>
                <a:schemeClr val="dk1"/>
              </a:solidFill>
              <a:effectLst/>
              <a:latin typeface="+mn-lt"/>
              <a:ea typeface="+mn-ea"/>
              <a:cs typeface="+mn-cs"/>
            </a:rPr>
            <a:t>　分子のうち、任意繰上償還の実施</a:t>
          </a:r>
          <a:r>
            <a:rPr kumimoji="1" lang="ja-JP" altLang="en-US" sz="700">
              <a:solidFill>
                <a:schemeClr val="dk1"/>
              </a:solidFill>
              <a:effectLst/>
              <a:latin typeface="+mn-lt"/>
              <a:ea typeface="+mn-ea"/>
              <a:cs typeface="+mn-cs"/>
            </a:rPr>
            <a:t>等</a:t>
          </a:r>
          <a:r>
            <a:rPr kumimoji="1" lang="ja-JP" altLang="ja-JP" sz="700">
              <a:solidFill>
                <a:schemeClr val="dk1"/>
              </a:solidFill>
              <a:effectLst/>
              <a:latin typeface="+mn-lt"/>
              <a:ea typeface="+mn-ea"/>
              <a:cs typeface="+mn-cs"/>
            </a:rPr>
            <a:t>により地方債現在高が約</a:t>
          </a:r>
          <a:r>
            <a:rPr kumimoji="1" lang="en-US" altLang="ja-JP" sz="700">
              <a:solidFill>
                <a:schemeClr val="dk1"/>
              </a:solidFill>
              <a:effectLst/>
              <a:latin typeface="+mn-lt"/>
              <a:ea typeface="+mn-ea"/>
              <a:cs typeface="+mn-cs"/>
            </a:rPr>
            <a:t>7</a:t>
          </a:r>
          <a:r>
            <a:rPr kumimoji="1" lang="ja-JP" altLang="ja-JP" sz="700">
              <a:solidFill>
                <a:schemeClr val="dk1"/>
              </a:solidFill>
              <a:effectLst/>
              <a:latin typeface="+mn-lt"/>
              <a:ea typeface="+mn-ea"/>
              <a:cs typeface="+mn-cs"/>
            </a:rPr>
            <a:t>億円、公営企業債の償還財源に対する一般会計からの負担等見込額が約</a:t>
          </a:r>
          <a:r>
            <a:rPr kumimoji="1" lang="en-US" altLang="ja-JP" sz="700">
              <a:solidFill>
                <a:schemeClr val="dk1"/>
              </a:solidFill>
              <a:effectLst/>
              <a:latin typeface="+mn-lt"/>
              <a:ea typeface="+mn-ea"/>
              <a:cs typeface="+mn-cs"/>
            </a:rPr>
            <a:t>7</a:t>
          </a:r>
          <a:r>
            <a:rPr kumimoji="1" lang="ja-JP" altLang="ja-JP" sz="700">
              <a:solidFill>
                <a:schemeClr val="dk1"/>
              </a:solidFill>
              <a:effectLst/>
              <a:latin typeface="+mn-lt"/>
              <a:ea typeface="+mn-ea"/>
              <a:cs typeface="+mn-cs"/>
            </a:rPr>
            <a:t>億円減少し将来負担額が約</a:t>
          </a:r>
          <a:r>
            <a:rPr kumimoji="1" lang="en-US" altLang="ja-JP" sz="700">
              <a:solidFill>
                <a:schemeClr val="dk1"/>
              </a:solidFill>
              <a:effectLst/>
              <a:latin typeface="+mn-lt"/>
              <a:ea typeface="+mn-ea"/>
              <a:cs typeface="+mn-cs"/>
            </a:rPr>
            <a:t>14</a:t>
          </a:r>
          <a:r>
            <a:rPr kumimoji="1" lang="ja-JP" altLang="ja-JP" sz="700">
              <a:solidFill>
                <a:schemeClr val="dk1"/>
              </a:solidFill>
              <a:effectLst/>
              <a:latin typeface="+mn-lt"/>
              <a:ea typeface="+mn-ea"/>
              <a:cs typeface="+mn-cs"/>
            </a:rPr>
            <a:t>億円減少したが、控除される充当可能財源等のうち充当可能基金が約</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億円</a:t>
          </a:r>
          <a:r>
            <a:rPr kumimoji="1" lang="ja-JP" altLang="en-US" sz="700">
              <a:solidFill>
                <a:schemeClr val="dk1"/>
              </a:solidFill>
              <a:effectLst/>
              <a:latin typeface="+mn-lt"/>
              <a:ea typeface="+mn-ea"/>
              <a:cs typeface="+mn-cs"/>
            </a:rPr>
            <a:t>増加</a:t>
          </a:r>
          <a:r>
            <a:rPr kumimoji="1" lang="ja-JP" altLang="ja-JP" sz="700">
              <a:solidFill>
                <a:schemeClr val="dk1"/>
              </a:solidFill>
              <a:effectLst/>
              <a:latin typeface="+mn-lt"/>
              <a:ea typeface="+mn-ea"/>
              <a:cs typeface="+mn-cs"/>
            </a:rPr>
            <a:t>、基準財政需要額算入見込額が約</a:t>
          </a:r>
          <a:r>
            <a:rPr kumimoji="1" lang="en-US" altLang="ja-JP" sz="700">
              <a:solidFill>
                <a:schemeClr val="dk1"/>
              </a:solidFill>
              <a:effectLst/>
              <a:latin typeface="+mn-lt"/>
              <a:ea typeface="+mn-ea"/>
              <a:cs typeface="+mn-cs"/>
            </a:rPr>
            <a:t>9</a:t>
          </a:r>
          <a:r>
            <a:rPr kumimoji="1" lang="ja-JP" altLang="en-US" sz="700">
              <a:solidFill>
                <a:schemeClr val="dk1"/>
              </a:solidFill>
              <a:effectLst/>
              <a:latin typeface="+mn-lt"/>
              <a:ea typeface="+mn-ea"/>
              <a:cs typeface="+mn-cs"/>
            </a:rPr>
            <a:t>億</a:t>
          </a:r>
          <a:r>
            <a:rPr kumimoji="1" lang="ja-JP" altLang="ja-JP" sz="700">
              <a:solidFill>
                <a:schemeClr val="dk1"/>
              </a:solidFill>
              <a:effectLst/>
              <a:latin typeface="+mn-lt"/>
              <a:ea typeface="+mn-ea"/>
              <a:cs typeface="+mn-cs"/>
            </a:rPr>
            <a:t>円減少したことで、分子は昨年度より約</a:t>
          </a:r>
          <a:r>
            <a:rPr kumimoji="1" lang="en-US" altLang="ja-JP" sz="700">
              <a:solidFill>
                <a:schemeClr val="dk1"/>
              </a:solidFill>
              <a:effectLst/>
              <a:latin typeface="+mn-lt"/>
              <a:ea typeface="+mn-ea"/>
              <a:cs typeface="+mn-cs"/>
            </a:rPr>
            <a:t>7</a:t>
          </a:r>
          <a:r>
            <a:rPr kumimoji="1" lang="ja-JP" altLang="ja-JP" sz="700">
              <a:solidFill>
                <a:schemeClr val="dk1"/>
              </a:solidFill>
              <a:effectLst/>
              <a:latin typeface="+mn-lt"/>
              <a:ea typeface="+mn-ea"/>
              <a:cs typeface="+mn-cs"/>
            </a:rPr>
            <a:t>億円</a:t>
          </a:r>
          <a:r>
            <a:rPr kumimoji="1" lang="ja-JP" altLang="en-US" sz="700">
              <a:solidFill>
                <a:schemeClr val="dk1"/>
              </a:solidFill>
              <a:effectLst/>
              <a:latin typeface="+mn-lt"/>
              <a:ea typeface="+mn-ea"/>
              <a:cs typeface="+mn-cs"/>
            </a:rPr>
            <a:t>減少</a:t>
          </a:r>
          <a:r>
            <a:rPr kumimoji="1" lang="ja-JP" altLang="ja-JP" sz="700">
              <a:solidFill>
                <a:schemeClr val="dk1"/>
              </a:solidFill>
              <a:effectLst/>
              <a:latin typeface="+mn-lt"/>
              <a:ea typeface="+mn-ea"/>
              <a:cs typeface="+mn-cs"/>
            </a:rPr>
            <a:t>した。分母は控除される経常経費充当財源等が約</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億円増加した。分子の</a:t>
          </a:r>
          <a:r>
            <a:rPr kumimoji="1" lang="ja-JP" altLang="en-US" sz="700">
              <a:solidFill>
                <a:schemeClr val="dk1"/>
              </a:solidFill>
              <a:effectLst/>
              <a:latin typeface="+mn-lt"/>
              <a:ea typeface="+mn-ea"/>
              <a:cs typeface="+mn-cs"/>
            </a:rPr>
            <a:t>減少</a:t>
          </a:r>
          <a:r>
            <a:rPr kumimoji="1" lang="ja-JP" altLang="ja-JP" sz="700">
              <a:solidFill>
                <a:schemeClr val="dk1"/>
              </a:solidFill>
              <a:effectLst/>
              <a:latin typeface="+mn-lt"/>
              <a:ea typeface="+mn-ea"/>
              <a:cs typeface="+mn-cs"/>
            </a:rPr>
            <a:t>に対し分母が</a:t>
          </a:r>
          <a:r>
            <a:rPr kumimoji="1" lang="ja-JP" altLang="en-US" sz="700">
              <a:solidFill>
                <a:schemeClr val="dk1"/>
              </a:solidFill>
              <a:effectLst/>
              <a:latin typeface="+mn-lt"/>
              <a:ea typeface="+mn-ea"/>
              <a:cs typeface="+mn-cs"/>
            </a:rPr>
            <a:t>増加</a:t>
          </a:r>
          <a:r>
            <a:rPr kumimoji="1" lang="ja-JP" altLang="ja-JP" sz="700">
              <a:solidFill>
                <a:schemeClr val="dk1"/>
              </a:solidFill>
              <a:effectLst/>
              <a:latin typeface="+mn-lt"/>
              <a:ea typeface="+mn-ea"/>
              <a:cs typeface="+mn-cs"/>
            </a:rPr>
            <a:t>したこと</a:t>
          </a:r>
          <a:r>
            <a:rPr kumimoji="1" lang="ja-JP" altLang="en-US" sz="700">
              <a:solidFill>
                <a:schemeClr val="dk1"/>
              </a:solidFill>
              <a:effectLst/>
              <a:latin typeface="+mn-lt"/>
              <a:ea typeface="+mn-ea"/>
              <a:cs typeface="+mn-cs"/>
            </a:rPr>
            <a:t>で、比率は減少してい</a:t>
          </a:r>
          <a:r>
            <a:rPr kumimoji="1" lang="ja-JP" altLang="ja-JP" sz="700">
              <a:solidFill>
                <a:schemeClr val="dk1"/>
              </a:solidFill>
              <a:effectLst/>
              <a:latin typeface="+mn-lt"/>
              <a:ea typeface="+mn-ea"/>
              <a:cs typeface="+mn-cs"/>
            </a:rPr>
            <a:t>る。</a:t>
          </a:r>
          <a:endParaRPr lang="ja-JP" altLang="ja-JP" sz="700">
            <a:effectLst/>
          </a:endParaRPr>
        </a:p>
        <a:p>
          <a:r>
            <a:rPr kumimoji="1" lang="ja-JP" altLang="ja-JP" sz="700">
              <a:solidFill>
                <a:schemeClr val="dk1"/>
              </a:solidFill>
              <a:effectLst/>
              <a:latin typeface="+mn-lt"/>
              <a:ea typeface="+mn-ea"/>
              <a:cs typeface="+mn-cs"/>
            </a:rPr>
            <a:t>　</a:t>
          </a:r>
          <a:r>
            <a:rPr kumimoji="1" lang="ja-JP" altLang="en-US" sz="700">
              <a:solidFill>
                <a:schemeClr val="dk1"/>
              </a:solidFill>
              <a:effectLst/>
              <a:latin typeface="+mn-lt"/>
              <a:ea typeface="+mn-ea"/>
              <a:cs typeface="+mn-cs"/>
            </a:rPr>
            <a:t>引き続き人口減少等により市税の大幅な増収は</a:t>
          </a:r>
          <a:r>
            <a:rPr kumimoji="1" lang="ja-JP" altLang="ja-JP" sz="700">
              <a:solidFill>
                <a:schemeClr val="dk1"/>
              </a:solidFill>
              <a:effectLst/>
              <a:latin typeface="+mn-lt"/>
              <a:ea typeface="+mn-ea"/>
              <a:cs typeface="+mn-cs"/>
            </a:rPr>
            <a:t>見込</a:t>
          </a:r>
          <a:r>
            <a:rPr kumimoji="1" lang="ja-JP" altLang="en-US" sz="700">
              <a:solidFill>
                <a:schemeClr val="dk1"/>
              </a:solidFill>
              <a:effectLst/>
              <a:latin typeface="+mn-lt"/>
              <a:ea typeface="+mn-ea"/>
              <a:cs typeface="+mn-cs"/>
            </a:rPr>
            <a:t>めず</a:t>
          </a:r>
          <a:r>
            <a:rPr kumimoji="1" lang="ja-JP" altLang="ja-JP" sz="700">
              <a:solidFill>
                <a:schemeClr val="dk1"/>
              </a:solidFill>
              <a:effectLst/>
              <a:latin typeface="+mn-lt"/>
              <a:ea typeface="+mn-ea"/>
              <a:cs typeface="+mn-cs"/>
            </a:rPr>
            <a:t>、「</a:t>
          </a:r>
          <a:r>
            <a:rPr kumimoji="1" lang="ja-JP" altLang="en-US" sz="700">
              <a:solidFill>
                <a:schemeClr val="dk1"/>
              </a:solidFill>
              <a:effectLst/>
              <a:latin typeface="+mn-lt"/>
              <a:ea typeface="+mn-ea"/>
              <a:cs typeface="+mn-cs"/>
            </a:rPr>
            <a:t>第</a:t>
          </a:r>
          <a:r>
            <a:rPr kumimoji="1" lang="en-US" altLang="ja-JP" sz="700">
              <a:solidFill>
                <a:schemeClr val="dk1"/>
              </a:solidFill>
              <a:effectLst/>
              <a:latin typeface="+mn-lt"/>
              <a:ea typeface="+mn-ea"/>
              <a:cs typeface="+mn-cs"/>
            </a:rPr>
            <a:t>5</a:t>
          </a:r>
          <a:r>
            <a:rPr kumimoji="1" lang="ja-JP" altLang="en-US" sz="700">
              <a:solidFill>
                <a:schemeClr val="dk1"/>
              </a:solidFill>
              <a:effectLst/>
              <a:latin typeface="+mn-lt"/>
              <a:ea typeface="+mn-ea"/>
              <a:cs typeface="+mn-cs"/>
            </a:rPr>
            <a:t>次</a:t>
          </a:r>
          <a:r>
            <a:rPr kumimoji="1" lang="ja-JP" altLang="ja-JP" sz="700">
              <a:solidFill>
                <a:schemeClr val="dk1"/>
              </a:solidFill>
              <a:effectLst/>
              <a:latin typeface="+mn-lt"/>
              <a:ea typeface="+mn-ea"/>
              <a:cs typeface="+mn-cs"/>
            </a:rPr>
            <a:t>にかほ市行財政改革大綱」や「にかほ市公共施設等総合管理計画」に基づき、職員数の適正管理や施設維持管理等に係る経常経費の縮減に努めていく。</a:t>
          </a:r>
          <a:endParaRPr lang="ja-JP" altLang="ja-JP" sz="7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43B794B-0FFB-441B-8D15-A5DB7E72B7E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9DF818B-37B7-4F56-A901-BF1E95E05DA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C75DC5B-3CFA-48AA-A3D4-B05A7D79F6B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6BBC93A9-7FDC-4FD2-B020-1657432EC1C7}"/>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786722D-6644-4EB5-A816-74A75C53A1FC}"/>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C9880FBC-129E-405E-9F4A-CBACA2EE091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38A26D63-6320-464F-9A53-A2FC570EE258}"/>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3C44B88-9BA7-44D0-A053-346FB0C756A5}"/>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73C0CC1F-16A2-4483-AF79-D7357143BC5F}"/>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5FD7C5DB-102E-47DD-9A9E-72781A1AA948}"/>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9B9D6AAE-BE12-46DC-855A-37202A96F1F1}"/>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3BAF8972-EA6C-4DFD-996B-DB01E44C24EB}"/>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6" name="テキスト ボックス 125">
          <a:extLst>
            <a:ext uri="{FF2B5EF4-FFF2-40B4-BE49-F238E27FC236}">
              <a16:creationId xmlns:a16="http://schemas.microsoft.com/office/drawing/2014/main" id="{67E40018-9ABE-46A5-BAC8-00510BEA9A7E}"/>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E4EE8251-D96A-49EF-98C6-631EFDACF59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8" name="テキスト ボックス 127">
          <a:extLst>
            <a:ext uri="{FF2B5EF4-FFF2-40B4-BE49-F238E27FC236}">
              <a16:creationId xmlns:a16="http://schemas.microsoft.com/office/drawing/2014/main" id="{5BB59063-F18B-4950-B935-1402D19D7311}"/>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E340493C-CB45-4619-9147-1FBC3FE8365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0" name="直線コネクタ 129">
          <a:extLst>
            <a:ext uri="{FF2B5EF4-FFF2-40B4-BE49-F238E27FC236}">
              <a16:creationId xmlns:a16="http://schemas.microsoft.com/office/drawing/2014/main" id="{4DE9C5CD-2659-4DC9-83A6-F5C933EC1881}"/>
            </a:ext>
          </a:extLst>
        </xdr:cNvPr>
        <xdr:cNvCxnSpPr/>
      </xdr:nvCxnSpPr>
      <xdr:spPr>
        <a:xfrm flipV="1">
          <a:off x="13326745" y="5075269"/>
          <a:ext cx="1269" cy="1171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1" name="債務償還比率最小値テキスト">
          <a:extLst>
            <a:ext uri="{FF2B5EF4-FFF2-40B4-BE49-F238E27FC236}">
              <a16:creationId xmlns:a16="http://schemas.microsoft.com/office/drawing/2014/main" id="{6B662DCA-C368-4FFB-A783-BCBAD1410CBF}"/>
            </a:ext>
          </a:extLst>
        </xdr:cNvPr>
        <xdr:cNvSpPr txBox="1"/>
      </xdr:nvSpPr>
      <xdr:spPr>
        <a:xfrm>
          <a:off x="13379450" y="625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2" name="直線コネクタ 131">
          <a:extLst>
            <a:ext uri="{FF2B5EF4-FFF2-40B4-BE49-F238E27FC236}">
              <a16:creationId xmlns:a16="http://schemas.microsoft.com/office/drawing/2014/main" id="{84019F9E-9735-44D9-A9EE-468E1476C8DF}"/>
            </a:ext>
          </a:extLst>
        </xdr:cNvPr>
        <xdr:cNvCxnSpPr/>
      </xdr:nvCxnSpPr>
      <xdr:spPr>
        <a:xfrm>
          <a:off x="13255625" y="6247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3" name="債務償還比率最大値テキスト">
          <a:extLst>
            <a:ext uri="{FF2B5EF4-FFF2-40B4-BE49-F238E27FC236}">
              <a16:creationId xmlns:a16="http://schemas.microsoft.com/office/drawing/2014/main" id="{50877BCA-2C09-4C93-9D9A-338C8B1BF783}"/>
            </a:ext>
          </a:extLst>
        </xdr:cNvPr>
        <xdr:cNvSpPr txBox="1"/>
      </xdr:nvSpPr>
      <xdr:spPr>
        <a:xfrm>
          <a:off x="13379450" y="486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4" name="直線コネクタ 133">
          <a:extLst>
            <a:ext uri="{FF2B5EF4-FFF2-40B4-BE49-F238E27FC236}">
              <a16:creationId xmlns:a16="http://schemas.microsoft.com/office/drawing/2014/main" id="{10920AFD-7E94-4F66-8450-CFB6F0DA67A4}"/>
            </a:ext>
          </a:extLst>
        </xdr:cNvPr>
        <xdr:cNvCxnSpPr/>
      </xdr:nvCxnSpPr>
      <xdr:spPr>
        <a:xfrm>
          <a:off x="13255625" y="5075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35" name="債務償還比率平均値テキスト">
          <a:extLst>
            <a:ext uri="{FF2B5EF4-FFF2-40B4-BE49-F238E27FC236}">
              <a16:creationId xmlns:a16="http://schemas.microsoft.com/office/drawing/2014/main" id="{42B2B347-ED30-4805-9ED4-101B29BA544A}"/>
            </a:ext>
          </a:extLst>
        </xdr:cNvPr>
        <xdr:cNvSpPr txBox="1"/>
      </xdr:nvSpPr>
      <xdr:spPr>
        <a:xfrm>
          <a:off x="13379450" y="5421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6" name="フローチャート: 判断 135">
          <a:extLst>
            <a:ext uri="{FF2B5EF4-FFF2-40B4-BE49-F238E27FC236}">
              <a16:creationId xmlns:a16="http://schemas.microsoft.com/office/drawing/2014/main" id="{8B7E0F90-F4B3-44BC-9336-F33BA8BAEED6}"/>
            </a:ext>
          </a:extLst>
        </xdr:cNvPr>
        <xdr:cNvSpPr/>
      </xdr:nvSpPr>
      <xdr:spPr>
        <a:xfrm>
          <a:off x="13293725" y="5560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7" name="フローチャート: 判断 136">
          <a:extLst>
            <a:ext uri="{FF2B5EF4-FFF2-40B4-BE49-F238E27FC236}">
              <a16:creationId xmlns:a16="http://schemas.microsoft.com/office/drawing/2014/main" id="{0BCE6715-65A6-4FFB-A8FF-C7BB4E05110C}"/>
            </a:ext>
          </a:extLst>
        </xdr:cNvPr>
        <xdr:cNvSpPr/>
      </xdr:nvSpPr>
      <xdr:spPr>
        <a:xfrm>
          <a:off x="12646025" y="5583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8" name="フローチャート: 判断 137">
          <a:extLst>
            <a:ext uri="{FF2B5EF4-FFF2-40B4-BE49-F238E27FC236}">
              <a16:creationId xmlns:a16="http://schemas.microsoft.com/office/drawing/2014/main" id="{35265ACA-B13A-4B30-AB42-E7C7ABAB2F86}"/>
            </a:ext>
          </a:extLst>
        </xdr:cNvPr>
        <xdr:cNvSpPr/>
      </xdr:nvSpPr>
      <xdr:spPr>
        <a:xfrm>
          <a:off x="11960225" y="56204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9" name="フローチャート: 判断 138">
          <a:extLst>
            <a:ext uri="{FF2B5EF4-FFF2-40B4-BE49-F238E27FC236}">
              <a16:creationId xmlns:a16="http://schemas.microsoft.com/office/drawing/2014/main" id="{A2784BB8-EFDD-4AE3-8869-2100ABA1623F}"/>
            </a:ext>
          </a:extLst>
        </xdr:cNvPr>
        <xdr:cNvSpPr/>
      </xdr:nvSpPr>
      <xdr:spPr>
        <a:xfrm>
          <a:off x="11274425" y="5559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0" name="フローチャート: 判断 139">
          <a:extLst>
            <a:ext uri="{FF2B5EF4-FFF2-40B4-BE49-F238E27FC236}">
              <a16:creationId xmlns:a16="http://schemas.microsoft.com/office/drawing/2014/main" id="{56B7F69D-1357-400F-A4B3-EAABFE9EF926}"/>
            </a:ext>
          </a:extLst>
        </xdr:cNvPr>
        <xdr:cNvSpPr/>
      </xdr:nvSpPr>
      <xdr:spPr>
        <a:xfrm>
          <a:off x="10588625" y="57045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8C673C4-7607-405A-96BB-F22A727B1F3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6222D6E-BCBC-4C54-99B4-641DDD36514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70353C0-5EDC-485B-89F9-0E0D875D9C4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707A9E9-1E75-43D2-B6EE-996349D5C60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D5AE62D-DB67-4F38-BED9-82D317084BF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118322</xdr:rowOff>
    </xdr:from>
    <xdr:to>
      <xdr:col>76</xdr:col>
      <xdr:colOff>73025</xdr:colOff>
      <xdr:row>32</xdr:row>
      <xdr:rowOff>48472</xdr:rowOff>
    </xdr:to>
    <xdr:sp macro="" textlink="">
      <xdr:nvSpPr>
        <xdr:cNvPr id="146" name="楕円 145">
          <a:extLst>
            <a:ext uri="{FF2B5EF4-FFF2-40B4-BE49-F238E27FC236}">
              <a16:creationId xmlns:a16="http://schemas.microsoft.com/office/drawing/2014/main" id="{9CBBD1E5-3DC2-4ECD-8AC7-756648AE9C12}"/>
            </a:ext>
          </a:extLst>
        </xdr:cNvPr>
        <xdr:cNvSpPr/>
      </xdr:nvSpPr>
      <xdr:spPr>
        <a:xfrm>
          <a:off x="13293725" y="59603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96749</xdr:rowOff>
    </xdr:from>
    <xdr:ext cx="469744" cy="259045"/>
    <xdr:sp macro="" textlink="">
      <xdr:nvSpPr>
        <xdr:cNvPr id="147" name="債務償還比率該当値テキスト">
          <a:extLst>
            <a:ext uri="{FF2B5EF4-FFF2-40B4-BE49-F238E27FC236}">
              <a16:creationId xmlns:a16="http://schemas.microsoft.com/office/drawing/2014/main" id="{EB1665B6-8997-444E-BBFB-60FAD86F6E87}"/>
            </a:ext>
          </a:extLst>
        </xdr:cNvPr>
        <xdr:cNvSpPr txBox="1"/>
      </xdr:nvSpPr>
      <xdr:spPr>
        <a:xfrm>
          <a:off x="13379450" y="593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143150</xdr:rowOff>
    </xdr:from>
    <xdr:to>
      <xdr:col>72</xdr:col>
      <xdr:colOff>123825</xdr:colOff>
      <xdr:row>32</xdr:row>
      <xdr:rowOff>73300</xdr:rowOff>
    </xdr:to>
    <xdr:sp macro="" textlink="">
      <xdr:nvSpPr>
        <xdr:cNvPr id="148" name="楕円 147">
          <a:extLst>
            <a:ext uri="{FF2B5EF4-FFF2-40B4-BE49-F238E27FC236}">
              <a16:creationId xmlns:a16="http://schemas.microsoft.com/office/drawing/2014/main" id="{88243386-C6A2-42C6-89D6-50E8766BB353}"/>
            </a:ext>
          </a:extLst>
        </xdr:cNvPr>
        <xdr:cNvSpPr/>
      </xdr:nvSpPr>
      <xdr:spPr>
        <a:xfrm>
          <a:off x="12646025" y="5978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169122</xdr:rowOff>
    </xdr:from>
    <xdr:to>
      <xdr:col>76</xdr:col>
      <xdr:colOff>22225</xdr:colOff>
      <xdr:row>32</xdr:row>
      <xdr:rowOff>22500</xdr:rowOff>
    </xdr:to>
    <xdr:cxnSp macro="">
      <xdr:nvCxnSpPr>
        <xdr:cNvPr id="149" name="直線コネクタ 148">
          <a:extLst>
            <a:ext uri="{FF2B5EF4-FFF2-40B4-BE49-F238E27FC236}">
              <a16:creationId xmlns:a16="http://schemas.microsoft.com/office/drawing/2014/main" id="{838D4007-426E-43C1-906A-8265A214886E}"/>
            </a:ext>
          </a:extLst>
        </xdr:cNvPr>
        <xdr:cNvCxnSpPr/>
      </xdr:nvCxnSpPr>
      <xdr:spPr>
        <a:xfrm flipV="1">
          <a:off x="12693650" y="5998422"/>
          <a:ext cx="638175"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46355</xdr:rowOff>
    </xdr:from>
    <xdr:to>
      <xdr:col>68</xdr:col>
      <xdr:colOff>123825</xdr:colOff>
      <xdr:row>31</xdr:row>
      <xdr:rowOff>147955</xdr:rowOff>
    </xdr:to>
    <xdr:sp macro="" textlink="">
      <xdr:nvSpPr>
        <xdr:cNvPr id="150" name="楕円 149">
          <a:extLst>
            <a:ext uri="{FF2B5EF4-FFF2-40B4-BE49-F238E27FC236}">
              <a16:creationId xmlns:a16="http://schemas.microsoft.com/office/drawing/2014/main" id="{51F14E6F-2ABC-4BBF-9DCB-8D837F3B2C89}"/>
            </a:ext>
          </a:extLst>
        </xdr:cNvPr>
        <xdr:cNvSpPr/>
      </xdr:nvSpPr>
      <xdr:spPr>
        <a:xfrm>
          <a:off x="11960225" y="5888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97155</xdr:rowOff>
    </xdr:from>
    <xdr:to>
      <xdr:col>72</xdr:col>
      <xdr:colOff>73025</xdr:colOff>
      <xdr:row>32</xdr:row>
      <xdr:rowOff>22500</xdr:rowOff>
    </xdr:to>
    <xdr:cxnSp macro="">
      <xdr:nvCxnSpPr>
        <xdr:cNvPr id="151" name="直線コネクタ 150">
          <a:extLst>
            <a:ext uri="{FF2B5EF4-FFF2-40B4-BE49-F238E27FC236}">
              <a16:creationId xmlns:a16="http://schemas.microsoft.com/office/drawing/2014/main" id="{2E77A94C-F923-459F-BC1B-55BBACFA66B5}"/>
            </a:ext>
          </a:extLst>
        </xdr:cNvPr>
        <xdr:cNvCxnSpPr/>
      </xdr:nvCxnSpPr>
      <xdr:spPr>
        <a:xfrm>
          <a:off x="12007850" y="5935980"/>
          <a:ext cx="685800" cy="9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125148</xdr:rowOff>
    </xdr:from>
    <xdr:to>
      <xdr:col>64</xdr:col>
      <xdr:colOff>123825</xdr:colOff>
      <xdr:row>31</xdr:row>
      <xdr:rowOff>55298</xdr:rowOff>
    </xdr:to>
    <xdr:sp macro="" textlink="">
      <xdr:nvSpPr>
        <xdr:cNvPr id="152" name="楕円 151">
          <a:extLst>
            <a:ext uri="{FF2B5EF4-FFF2-40B4-BE49-F238E27FC236}">
              <a16:creationId xmlns:a16="http://schemas.microsoft.com/office/drawing/2014/main" id="{99ABE936-2162-41E9-8DDD-50C3F94DB912}"/>
            </a:ext>
          </a:extLst>
        </xdr:cNvPr>
        <xdr:cNvSpPr/>
      </xdr:nvSpPr>
      <xdr:spPr>
        <a:xfrm>
          <a:off x="11274425" y="57988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4498</xdr:rowOff>
    </xdr:from>
    <xdr:to>
      <xdr:col>68</xdr:col>
      <xdr:colOff>73025</xdr:colOff>
      <xdr:row>31</xdr:row>
      <xdr:rowOff>97155</xdr:rowOff>
    </xdr:to>
    <xdr:cxnSp macro="">
      <xdr:nvCxnSpPr>
        <xdr:cNvPr id="153" name="直線コネクタ 152">
          <a:extLst>
            <a:ext uri="{FF2B5EF4-FFF2-40B4-BE49-F238E27FC236}">
              <a16:creationId xmlns:a16="http://schemas.microsoft.com/office/drawing/2014/main" id="{94E8E046-5559-4436-B277-4570F2738C5D}"/>
            </a:ext>
          </a:extLst>
        </xdr:cNvPr>
        <xdr:cNvCxnSpPr/>
      </xdr:nvCxnSpPr>
      <xdr:spPr>
        <a:xfrm>
          <a:off x="11322050" y="5846498"/>
          <a:ext cx="685800" cy="8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132895</xdr:rowOff>
    </xdr:from>
    <xdr:to>
      <xdr:col>60</xdr:col>
      <xdr:colOff>123825</xdr:colOff>
      <xdr:row>32</xdr:row>
      <xdr:rowOff>63045</xdr:rowOff>
    </xdr:to>
    <xdr:sp macro="" textlink="">
      <xdr:nvSpPr>
        <xdr:cNvPr id="154" name="楕円 153">
          <a:extLst>
            <a:ext uri="{FF2B5EF4-FFF2-40B4-BE49-F238E27FC236}">
              <a16:creationId xmlns:a16="http://schemas.microsoft.com/office/drawing/2014/main" id="{232525C8-ECE8-4256-9784-D65D46A12273}"/>
            </a:ext>
          </a:extLst>
        </xdr:cNvPr>
        <xdr:cNvSpPr/>
      </xdr:nvSpPr>
      <xdr:spPr>
        <a:xfrm>
          <a:off x="10588625" y="597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4498</xdr:rowOff>
    </xdr:from>
    <xdr:to>
      <xdr:col>64</xdr:col>
      <xdr:colOff>73025</xdr:colOff>
      <xdr:row>32</xdr:row>
      <xdr:rowOff>12245</xdr:rowOff>
    </xdr:to>
    <xdr:cxnSp macro="">
      <xdr:nvCxnSpPr>
        <xdr:cNvPr id="155" name="直線コネクタ 154">
          <a:extLst>
            <a:ext uri="{FF2B5EF4-FFF2-40B4-BE49-F238E27FC236}">
              <a16:creationId xmlns:a16="http://schemas.microsoft.com/office/drawing/2014/main" id="{9F20B058-D876-4586-817A-BB220A412830}"/>
            </a:ext>
          </a:extLst>
        </xdr:cNvPr>
        <xdr:cNvCxnSpPr/>
      </xdr:nvCxnSpPr>
      <xdr:spPr>
        <a:xfrm flipV="1">
          <a:off x="10636250" y="5846498"/>
          <a:ext cx="685800" cy="1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12082</xdr:rowOff>
    </xdr:from>
    <xdr:ext cx="469744" cy="259045"/>
    <xdr:sp macro="" textlink="">
      <xdr:nvSpPr>
        <xdr:cNvPr id="156" name="n_1aveValue債務償還比率">
          <a:extLst>
            <a:ext uri="{FF2B5EF4-FFF2-40B4-BE49-F238E27FC236}">
              <a16:creationId xmlns:a16="http://schemas.microsoft.com/office/drawing/2014/main" id="{29DABF2D-7C39-464E-935A-27362F51A312}"/>
            </a:ext>
          </a:extLst>
        </xdr:cNvPr>
        <xdr:cNvSpPr txBox="1"/>
      </xdr:nvSpPr>
      <xdr:spPr>
        <a:xfrm>
          <a:off x="12465127" y="53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48965</xdr:rowOff>
    </xdr:from>
    <xdr:ext cx="469744" cy="259045"/>
    <xdr:sp macro="" textlink="">
      <xdr:nvSpPr>
        <xdr:cNvPr id="157" name="n_2aveValue債務償還比率">
          <a:extLst>
            <a:ext uri="{FF2B5EF4-FFF2-40B4-BE49-F238E27FC236}">
              <a16:creationId xmlns:a16="http://schemas.microsoft.com/office/drawing/2014/main" id="{8FF87ED9-171D-4DAB-96BB-F4D3E03F9AA8}"/>
            </a:ext>
          </a:extLst>
        </xdr:cNvPr>
        <xdr:cNvSpPr txBox="1"/>
      </xdr:nvSpPr>
      <xdr:spPr>
        <a:xfrm>
          <a:off x="11788852" y="53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8" name="n_3aveValue債務償還比率">
          <a:extLst>
            <a:ext uri="{FF2B5EF4-FFF2-40B4-BE49-F238E27FC236}">
              <a16:creationId xmlns:a16="http://schemas.microsoft.com/office/drawing/2014/main" id="{1FB2E3F2-591D-42C7-8400-2C73AB67425F}"/>
            </a:ext>
          </a:extLst>
        </xdr:cNvPr>
        <xdr:cNvSpPr txBox="1"/>
      </xdr:nvSpPr>
      <xdr:spPr>
        <a:xfrm>
          <a:off x="11103052" y="535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9" name="n_4aveValue債務償還比率">
          <a:extLst>
            <a:ext uri="{FF2B5EF4-FFF2-40B4-BE49-F238E27FC236}">
              <a16:creationId xmlns:a16="http://schemas.microsoft.com/office/drawing/2014/main" id="{45970C0F-AA36-4D70-9742-C9BD13F4FEC3}"/>
            </a:ext>
          </a:extLst>
        </xdr:cNvPr>
        <xdr:cNvSpPr txBox="1"/>
      </xdr:nvSpPr>
      <xdr:spPr>
        <a:xfrm>
          <a:off x="10417252" y="549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64427</xdr:rowOff>
    </xdr:from>
    <xdr:ext cx="469744" cy="259045"/>
    <xdr:sp macro="" textlink="">
      <xdr:nvSpPr>
        <xdr:cNvPr id="160" name="n_1mainValue債務償還比率">
          <a:extLst>
            <a:ext uri="{FF2B5EF4-FFF2-40B4-BE49-F238E27FC236}">
              <a16:creationId xmlns:a16="http://schemas.microsoft.com/office/drawing/2014/main" id="{29921318-FE59-41AD-AA69-BE6F1CB47B4C}"/>
            </a:ext>
          </a:extLst>
        </xdr:cNvPr>
        <xdr:cNvSpPr txBox="1"/>
      </xdr:nvSpPr>
      <xdr:spPr>
        <a:xfrm>
          <a:off x="12465127" y="606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139082</xdr:rowOff>
    </xdr:from>
    <xdr:ext cx="469744" cy="259045"/>
    <xdr:sp macro="" textlink="">
      <xdr:nvSpPr>
        <xdr:cNvPr id="161" name="n_2mainValue債務償還比率">
          <a:extLst>
            <a:ext uri="{FF2B5EF4-FFF2-40B4-BE49-F238E27FC236}">
              <a16:creationId xmlns:a16="http://schemas.microsoft.com/office/drawing/2014/main" id="{9C0C50D0-3D19-41DF-8FB5-9A00FD70C50E}"/>
            </a:ext>
          </a:extLst>
        </xdr:cNvPr>
        <xdr:cNvSpPr txBox="1"/>
      </xdr:nvSpPr>
      <xdr:spPr>
        <a:xfrm>
          <a:off x="11788852"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46425</xdr:rowOff>
    </xdr:from>
    <xdr:ext cx="469744" cy="259045"/>
    <xdr:sp macro="" textlink="">
      <xdr:nvSpPr>
        <xdr:cNvPr id="162" name="n_3mainValue債務償還比率">
          <a:extLst>
            <a:ext uri="{FF2B5EF4-FFF2-40B4-BE49-F238E27FC236}">
              <a16:creationId xmlns:a16="http://schemas.microsoft.com/office/drawing/2014/main" id="{38DF48BD-7095-4DA6-94A5-645043B4DBC8}"/>
            </a:ext>
          </a:extLst>
        </xdr:cNvPr>
        <xdr:cNvSpPr txBox="1"/>
      </xdr:nvSpPr>
      <xdr:spPr>
        <a:xfrm>
          <a:off x="11103052" y="588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54172</xdr:rowOff>
    </xdr:from>
    <xdr:ext cx="469744" cy="259045"/>
    <xdr:sp macro="" textlink="">
      <xdr:nvSpPr>
        <xdr:cNvPr id="163" name="n_4mainValue債務償還比率">
          <a:extLst>
            <a:ext uri="{FF2B5EF4-FFF2-40B4-BE49-F238E27FC236}">
              <a16:creationId xmlns:a16="http://schemas.microsoft.com/office/drawing/2014/main" id="{C73BB3F4-33D9-4E7E-8309-B1925D3520AE}"/>
            </a:ext>
          </a:extLst>
        </xdr:cNvPr>
        <xdr:cNvSpPr txBox="1"/>
      </xdr:nvSpPr>
      <xdr:spPr>
        <a:xfrm>
          <a:off x="10417252" y="605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9EE5DFA8-1F0E-4872-8B1C-7A552DF7AB03}"/>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8A43FADC-1ACC-4E70-AF29-CFAD87A7045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8C57D5EB-1DDA-4B19-9859-4C37E4353C2F}"/>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8984E73E-70AE-44E8-AAEF-B8B04405E5D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12F258B1-685A-46D4-8C38-17240020A4E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92B6A7B7-617C-492C-B468-BD32FA548928}"/>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4B33B6-F504-4144-8E37-4770CD35202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BED40C-050E-4AAC-84FA-8957E41E6BA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BCC763-406E-4339-8BE5-6460952FC71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D82253-6E4A-4AE8-A5B9-B5C45800F7A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4D7754-26DC-401B-80D9-9A93D768DF2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E272F24-B4E5-4674-B05F-D8B6BBBE686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E377E8-2EC9-4472-B47A-9222E958141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889665-4FA3-4769-87E8-ECEA6C8856E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B098E5-DAC6-4E0B-8143-615F87D1D5D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25F84E-A39B-4E37-8DED-CD76694CBF5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AF3845-87DD-4AFE-BE84-832DCD74FCB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E8F74C-AA25-4BAE-8739-1786F412168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11D2D9-118E-40A7-A7F8-DEA2E250927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809BDA-7C93-4EFF-97DB-36C96DC8C96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8B59DA-FDEC-4AB3-9A0F-F4AD2C71B00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0CED736-AF3C-4E8D-81E7-FA3944552692}"/>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2D5BCF-A1FA-472A-A66E-938BE1805B8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E45DD3-2B9D-407E-A5B7-FBC55417C88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A71F4D-8B31-47E8-94E5-2324447A742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54041B-6985-4F27-9DC6-C781158F805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167A80-2F9A-4BEF-B284-920F55A8C69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76CF9D-1353-4E2B-9EBC-BBEA87FBC0F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9A265A0-D44E-4CA2-B3B5-1C12D5995B8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3DF771-A171-4730-9D7E-AB2B5FD8665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16FBD6-8A71-4B7B-9769-9660B14C45C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20C7CF-8B8C-4FBB-A97F-8E68C7F5C23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0BA3C8-1089-4FB1-BB31-EDFCB9643BE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4F447B-7EEB-4A0D-B980-8FC57D29768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C7C9F1-86ED-4EBF-B751-6C28F9CD784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7BB472-00F5-4A1E-9DAB-55DEBF1579B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1D42C9-9B7E-404F-BDE0-4F11503F1A2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6AD378-D2E4-40F5-8EE7-2BF3EAE60F3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552918-5622-45E6-A271-CDEE0D8D7AF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8A091F-F221-4D23-9E16-AD84E35284C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802419-14CE-4F1C-BCBE-1844EF794CC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2E3B4B-BBA9-4E8A-AD54-E8B2EFB26BD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CC844F-AEA3-4F29-AFE6-8175189CC29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293A4A-F6CB-43A2-8DAE-8DA6B18B53B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B87CC6-D958-4580-B012-C58C7E9038F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B770F6-0AAD-4B65-8A08-E5E659C7DAA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96B627-157E-46B7-AAE1-07865485D7A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5A146CE3-A800-4A39-B81A-34A38E817D28}"/>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831AC08-90DB-4A06-A780-16FC372F8D8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78042D84-6296-4151-967A-7182D078B12D}"/>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C010FD3-FD14-4315-B407-682E6477C20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385CB50-2E18-448E-9E1B-8E8FCDA1F9E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49EBAA1-A4D8-42DD-B731-15125E326A6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0FC7D84-3A9A-4613-9C53-A0D0ED6F2273}"/>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A7BC562-4C4B-406B-8CB3-2558484A853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540D0B-F634-492E-BEE1-E0F5BC660D34}"/>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F7505B8-E500-4F72-9719-5BDEDD0A14A6}"/>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7BB9DBC-42BD-480D-9DE0-C853EC657E75}"/>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260F992-35E4-4ED6-A580-A35DE7ECCF78}"/>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EF5300A-766A-4469-99AA-875EA422C006}"/>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3EE1C70-D04E-4348-9FF6-D575DE888AB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12CB948-4BF5-4D1A-9372-690FA4226F14}"/>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0BBD543-42A8-4267-9316-0D43DBF60DA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46808</xdr:rowOff>
    </xdr:from>
    <xdr:to>
      <xdr:col>24</xdr:col>
      <xdr:colOff>62865</xdr:colOff>
      <xdr:row>41</xdr:row>
      <xdr:rowOff>143147</xdr:rowOff>
    </xdr:to>
    <xdr:cxnSp macro="">
      <xdr:nvCxnSpPr>
        <xdr:cNvPr id="59" name="直線コネクタ 58">
          <a:extLst>
            <a:ext uri="{FF2B5EF4-FFF2-40B4-BE49-F238E27FC236}">
              <a16:creationId xmlns:a16="http://schemas.microsoft.com/office/drawing/2014/main" id="{26CBE02A-DE0C-42BD-AC53-ADD6E33F15ED}"/>
            </a:ext>
          </a:extLst>
        </xdr:cNvPr>
        <xdr:cNvCxnSpPr/>
      </xdr:nvCxnSpPr>
      <xdr:spPr>
        <a:xfrm flipV="1">
          <a:off x="4180840" y="5888808"/>
          <a:ext cx="0" cy="899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60" name="【道路】&#10;有形固定資産減価償却率最小値テキスト">
          <a:extLst>
            <a:ext uri="{FF2B5EF4-FFF2-40B4-BE49-F238E27FC236}">
              <a16:creationId xmlns:a16="http://schemas.microsoft.com/office/drawing/2014/main" id="{932AC7FE-2FD9-4136-A8E5-CB2A717A2F4B}"/>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1" name="直線コネクタ 60">
          <a:extLst>
            <a:ext uri="{FF2B5EF4-FFF2-40B4-BE49-F238E27FC236}">
              <a16:creationId xmlns:a16="http://schemas.microsoft.com/office/drawing/2014/main" id="{D8577839-B03B-46F8-82B8-DD2054179A18}"/>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164935</xdr:rowOff>
    </xdr:from>
    <xdr:ext cx="405111" cy="259045"/>
    <xdr:sp macro="" textlink="">
      <xdr:nvSpPr>
        <xdr:cNvPr id="62" name="【道路】&#10;有形固定資産減価償却率最大値テキスト">
          <a:extLst>
            <a:ext uri="{FF2B5EF4-FFF2-40B4-BE49-F238E27FC236}">
              <a16:creationId xmlns:a16="http://schemas.microsoft.com/office/drawing/2014/main" id="{C4D2A439-391A-4569-A0F8-DE53CAD2AFB3}"/>
            </a:ext>
          </a:extLst>
        </xdr:cNvPr>
        <xdr:cNvSpPr txBox="1"/>
      </xdr:nvSpPr>
      <xdr:spPr>
        <a:xfrm>
          <a:off x="4219575" y="56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46808</xdr:rowOff>
    </xdr:from>
    <xdr:to>
      <xdr:col>24</xdr:col>
      <xdr:colOff>152400</xdr:colOff>
      <xdr:row>36</xdr:row>
      <xdr:rowOff>46808</xdr:rowOff>
    </xdr:to>
    <xdr:cxnSp macro="">
      <xdr:nvCxnSpPr>
        <xdr:cNvPr id="63" name="直線コネクタ 62">
          <a:extLst>
            <a:ext uri="{FF2B5EF4-FFF2-40B4-BE49-F238E27FC236}">
              <a16:creationId xmlns:a16="http://schemas.microsoft.com/office/drawing/2014/main" id="{C9EFF4B6-F1DC-48AA-B0DC-A0CB270B3F75}"/>
            </a:ext>
          </a:extLst>
        </xdr:cNvPr>
        <xdr:cNvCxnSpPr/>
      </xdr:nvCxnSpPr>
      <xdr:spPr>
        <a:xfrm>
          <a:off x="4105275" y="5888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64243</xdr:rowOff>
    </xdr:from>
    <xdr:ext cx="405111" cy="259045"/>
    <xdr:sp macro="" textlink="">
      <xdr:nvSpPr>
        <xdr:cNvPr id="64" name="【道路】&#10;有形固定資産減価償却率平均値テキスト">
          <a:extLst>
            <a:ext uri="{FF2B5EF4-FFF2-40B4-BE49-F238E27FC236}">
              <a16:creationId xmlns:a16="http://schemas.microsoft.com/office/drawing/2014/main" id="{EE8BCE5F-6B96-4DD4-8B50-D34DEEC6224F}"/>
            </a:ext>
          </a:extLst>
        </xdr:cNvPr>
        <xdr:cNvSpPr txBox="1"/>
      </xdr:nvSpPr>
      <xdr:spPr>
        <a:xfrm>
          <a:off x="4219575" y="6392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85816</xdr:rowOff>
    </xdr:from>
    <xdr:to>
      <xdr:col>24</xdr:col>
      <xdr:colOff>114300</xdr:colOff>
      <xdr:row>40</xdr:row>
      <xdr:rowOff>15966</xdr:rowOff>
    </xdr:to>
    <xdr:sp macro="" textlink="">
      <xdr:nvSpPr>
        <xdr:cNvPr id="65" name="フローチャート: 判断 64">
          <a:extLst>
            <a:ext uri="{FF2B5EF4-FFF2-40B4-BE49-F238E27FC236}">
              <a16:creationId xmlns:a16="http://schemas.microsoft.com/office/drawing/2014/main" id="{9DEEEBED-C978-4A7F-87EA-71CCE82F3496}"/>
            </a:ext>
          </a:extLst>
        </xdr:cNvPr>
        <xdr:cNvSpPr/>
      </xdr:nvSpPr>
      <xdr:spPr>
        <a:xfrm>
          <a:off x="4124325" y="64072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59690</xdr:rowOff>
    </xdr:from>
    <xdr:to>
      <xdr:col>20</xdr:col>
      <xdr:colOff>38100</xdr:colOff>
      <xdr:row>39</xdr:row>
      <xdr:rowOff>161290</xdr:rowOff>
    </xdr:to>
    <xdr:sp macro="" textlink="">
      <xdr:nvSpPr>
        <xdr:cNvPr id="66" name="フローチャート: 判断 65">
          <a:extLst>
            <a:ext uri="{FF2B5EF4-FFF2-40B4-BE49-F238E27FC236}">
              <a16:creationId xmlns:a16="http://schemas.microsoft.com/office/drawing/2014/main" id="{AF9BD189-ACE8-4771-A47B-D26B36C0AD27}"/>
            </a:ext>
          </a:extLst>
        </xdr:cNvPr>
        <xdr:cNvSpPr/>
      </xdr:nvSpPr>
      <xdr:spPr>
        <a:xfrm>
          <a:off x="3381375" y="6384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7438</xdr:rowOff>
    </xdr:from>
    <xdr:to>
      <xdr:col>15</xdr:col>
      <xdr:colOff>101600</xdr:colOff>
      <xdr:row>39</xdr:row>
      <xdr:rowOff>109038</xdr:rowOff>
    </xdr:to>
    <xdr:sp macro="" textlink="">
      <xdr:nvSpPr>
        <xdr:cNvPr id="67" name="フローチャート: 判断 66">
          <a:extLst>
            <a:ext uri="{FF2B5EF4-FFF2-40B4-BE49-F238E27FC236}">
              <a16:creationId xmlns:a16="http://schemas.microsoft.com/office/drawing/2014/main" id="{94E57832-8C3F-4171-97C9-635101386C65}"/>
            </a:ext>
          </a:extLst>
        </xdr:cNvPr>
        <xdr:cNvSpPr/>
      </xdr:nvSpPr>
      <xdr:spPr>
        <a:xfrm>
          <a:off x="2571750" y="63352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107043</xdr:rowOff>
    </xdr:from>
    <xdr:to>
      <xdr:col>10</xdr:col>
      <xdr:colOff>165100</xdr:colOff>
      <xdr:row>39</xdr:row>
      <xdr:rowOff>37193</xdr:rowOff>
    </xdr:to>
    <xdr:sp macro="" textlink="">
      <xdr:nvSpPr>
        <xdr:cNvPr id="68" name="フローチャート: 判断 67">
          <a:extLst>
            <a:ext uri="{FF2B5EF4-FFF2-40B4-BE49-F238E27FC236}">
              <a16:creationId xmlns:a16="http://schemas.microsoft.com/office/drawing/2014/main" id="{5AD6A61A-83FF-44AF-A917-E350A3ECF673}"/>
            </a:ext>
          </a:extLst>
        </xdr:cNvPr>
        <xdr:cNvSpPr/>
      </xdr:nvSpPr>
      <xdr:spPr>
        <a:xfrm>
          <a:off x="1781175" y="62665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31931</xdr:rowOff>
    </xdr:from>
    <xdr:to>
      <xdr:col>6</xdr:col>
      <xdr:colOff>38100</xdr:colOff>
      <xdr:row>38</xdr:row>
      <xdr:rowOff>133531</xdr:rowOff>
    </xdr:to>
    <xdr:sp macro="" textlink="">
      <xdr:nvSpPr>
        <xdr:cNvPr id="69" name="フローチャート: 判断 68">
          <a:extLst>
            <a:ext uri="{FF2B5EF4-FFF2-40B4-BE49-F238E27FC236}">
              <a16:creationId xmlns:a16="http://schemas.microsoft.com/office/drawing/2014/main" id="{0486A13B-E616-4B85-8787-8A0777FBA2C8}"/>
            </a:ext>
          </a:extLst>
        </xdr:cNvPr>
        <xdr:cNvSpPr/>
      </xdr:nvSpPr>
      <xdr:spPr>
        <a:xfrm>
          <a:off x="981075" y="619143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A59370-479F-47A9-9879-DEFB5EF1208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8517BC5-AF01-4E90-87C6-4B983236E74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8BCA85-E636-4730-BB98-954DD39DA2F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6DF46A0-1C95-4A5D-84D0-6497E668D5D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80F5BF8-F2FC-4D92-B8F1-F64BB0386C8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27033</xdr:rowOff>
    </xdr:from>
    <xdr:to>
      <xdr:col>24</xdr:col>
      <xdr:colOff>114300</xdr:colOff>
      <xdr:row>39</xdr:row>
      <xdr:rowOff>128633</xdr:rowOff>
    </xdr:to>
    <xdr:sp macro="" textlink="">
      <xdr:nvSpPr>
        <xdr:cNvPr id="75" name="楕円 74">
          <a:extLst>
            <a:ext uri="{FF2B5EF4-FFF2-40B4-BE49-F238E27FC236}">
              <a16:creationId xmlns:a16="http://schemas.microsoft.com/office/drawing/2014/main" id="{269159EF-43CB-4C02-B2F3-B8F3866BC604}"/>
            </a:ext>
          </a:extLst>
        </xdr:cNvPr>
        <xdr:cNvSpPr/>
      </xdr:nvSpPr>
      <xdr:spPr>
        <a:xfrm>
          <a:off x="4124325" y="63548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49910</xdr:rowOff>
    </xdr:from>
    <xdr:ext cx="405111" cy="259045"/>
    <xdr:sp macro="" textlink="">
      <xdr:nvSpPr>
        <xdr:cNvPr id="76" name="【道路】&#10;有形固定資産減価償却率該当値テキスト">
          <a:extLst>
            <a:ext uri="{FF2B5EF4-FFF2-40B4-BE49-F238E27FC236}">
              <a16:creationId xmlns:a16="http://schemas.microsoft.com/office/drawing/2014/main" id="{BDCBE4E2-E599-45C1-A0C3-9943E737B134}"/>
            </a:ext>
          </a:extLst>
        </xdr:cNvPr>
        <xdr:cNvSpPr txBox="1"/>
      </xdr:nvSpPr>
      <xdr:spPr>
        <a:xfrm>
          <a:off x="4219575" y="6209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7" name="楕円 76">
          <a:extLst>
            <a:ext uri="{FF2B5EF4-FFF2-40B4-BE49-F238E27FC236}">
              <a16:creationId xmlns:a16="http://schemas.microsoft.com/office/drawing/2014/main" id="{54EDCB9E-8C35-4AD3-A720-A5E8805F6DAD}"/>
            </a:ext>
          </a:extLst>
        </xdr:cNvPr>
        <xdr:cNvSpPr/>
      </xdr:nvSpPr>
      <xdr:spPr>
        <a:xfrm>
          <a:off x="3381375" y="62991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77833</xdr:rowOff>
    </xdr:to>
    <xdr:cxnSp macro="">
      <xdr:nvCxnSpPr>
        <xdr:cNvPr id="78" name="直線コネクタ 77">
          <a:extLst>
            <a:ext uri="{FF2B5EF4-FFF2-40B4-BE49-F238E27FC236}">
              <a16:creationId xmlns:a16="http://schemas.microsoft.com/office/drawing/2014/main" id="{0E0FFD68-6ECE-4834-9BBE-7FCA29DA15DB}"/>
            </a:ext>
          </a:extLst>
        </xdr:cNvPr>
        <xdr:cNvCxnSpPr/>
      </xdr:nvCxnSpPr>
      <xdr:spPr>
        <a:xfrm>
          <a:off x="3429000" y="6337209"/>
          <a:ext cx="75247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9" name="楕円 78">
          <a:extLst>
            <a:ext uri="{FF2B5EF4-FFF2-40B4-BE49-F238E27FC236}">
              <a16:creationId xmlns:a16="http://schemas.microsoft.com/office/drawing/2014/main" id="{6D67200C-129E-431F-AD97-0D5D2C0D84EA}"/>
            </a:ext>
          </a:extLst>
        </xdr:cNvPr>
        <xdr:cNvSpPr/>
      </xdr:nvSpPr>
      <xdr:spPr>
        <a:xfrm>
          <a:off x="2571750"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39</xdr:row>
      <xdr:rowOff>15784</xdr:rowOff>
    </xdr:to>
    <xdr:cxnSp macro="">
      <xdr:nvCxnSpPr>
        <xdr:cNvPr id="80" name="直線コネクタ 79">
          <a:extLst>
            <a:ext uri="{FF2B5EF4-FFF2-40B4-BE49-F238E27FC236}">
              <a16:creationId xmlns:a16="http://schemas.microsoft.com/office/drawing/2014/main" id="{9DA87173-24F4-4ED7-9AE5-99107F6E2C0E}"/>
            </a:ext>
          </a:extLst>
        </xdr:cNvPr>
        <xdr:cNvCxnSpPr/>
      </xdr:nvCxnSpPr>
      <xdr:spPr>
        <a:xfrm>
          <a:off x="2619375" y="6287770"/>
          <a:ext cx="809625"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5806</xdr:rowOff>
    </xdr:from>
    <xdr:to>
      <xdr:col>10</xdr:col>
      <xdr:colOff>165100</xdr:colOff>
      <xdr:row>38</xdr:row>
      <xdr:rowOff>107406</xdr:rowOff>
    </xdr:to>
    <xdr:sp macro="" textlink="">
      <xdr:nvSpPr>
        <xdr:cNvPr id="81" name="楕円 80">
          <a:extLst>
            <a:ext uri="{FF2B5EF4-FFF2-40B4-BE49-F238E27FC236}">
              <a16:creationId xmlns:a16="http://schemas.microsoft.com/office/drawing/2014/main" id="{4B482BED-DAC1-455F-924E-EE221DC3D255}"/>
            </a:ext>
          </a:extLst>
        </xdr:cNvPr>
        <xdr:cNvSpPr/>
      </xdr:nvSpPr>
      <xdr:spPr>
        <a:xfrm>
          <a:off x="1781175" y="61716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56606</xdr:rowOff>
    </xdr:from>
    <xdr:to>
      <xdr:col>15</xdr:col>
      <xdr:colOff>50800</xdr:colOff>
      <xdr:row>38</xdr:row>
      <xdr:rowOff>121920</xdr:rowOff>
    </xdr:to>
    <xdr:cxnSp macro="">
      <xdr:nvCxnSpPr>
        <xdr:cNvPr id="82" name="直線コネクタ 81">
          <a:extLst>
            <a:ext uri="{FF2B5EF4-FFF2-40B4-BE49-F238E27FC236}">
              <a16:creationId xmlns:a16="http://schemas.microsoft.com/office/drawing/2014/main" id="{F738F932-160C-4939-81CF-3D396ED2AE9A}"/>
            </a:ext>
          </a:extLst>
        </xdr:cNvPr>
        <xdr:cNvCxnSpPr/>
      </xdr:nvCxnSpPr>
      <xdr:spPr>
        <a:xfrm>
          <a:off x="1828800" y="6219281"/>
          <a:ext cx="7905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58057</xdr:rowOff>
    </xdr:from>
    <xdr:to>
      <xdr:col>6</xdr:col>
      <xdr:colOff>38100</xdr:colOff>
      <xdr:row>32</xdr:row>
      <xdr:rowOff>159657</xdr:rowOff>
    </xdr:to>
    <xdr:sp macro="" textlink="">
      <xdr:nvSpPr>
        <xdr:cNvPr id="83" name="楕円 82">
          <a:extLst>
            <a:ext uri="{FF2B5EF4-FFF2-40B4-BE49-F238E27FC236}">
              <a16:creationId xmlns:a16="http://schemas.microsoft.com/office/drawing/2014/main" id="{F3626F52-258B-4C00-8FB4-37253918DAFD}"/>
            </a:ext>
          </a:extLst>
        </xdr:cNvPr>
        <xdr:cNvSpPr/>
      </xdr:nvSpPr>
      <xdr:spPr>
        <a:xfrm>
          <a:off x="981075" y="5249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108857</xdr:rowOff>
    </xdr:from>
    <xdr:to>
      <xdr:col>10</xdr:col>
      <xdr:colOff>114300</xdr:colOff>
      <xdr:row>38</xdr:row>
      <xdr:rowOff>56606</xdr:rowOff>
    </xdr:to>
    <xdr:cxnSp macro="">
      <xdr:nvCxnSpPr>
        <xdr:cNvPr id="84" name="直線コネクタ 83">
          <a:extLst>
            <a:ext uri="{FF2B5EF4-FFF2-40B4-BE49-F238E27FC236}">
              <a16:creationId xmlns:a16="http://schemas.microsoft.com/office/drawing/2014/main" id="{EE961C1D-11D2-4456-8987-92055FC19FD1}"/>
            </a:ext>
          </a:extLst>
        </xdr:cNvPr>
        <xdr:cNvCxnSpPr/>
      </xdr:nvCxnSpPr>
      <xdr:spPr>
        <a:xfrm>
          <a:off x="1028700" y="5296807"/>
          <a:ext cx="800100" cy="92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152417</xdr:rowOff>
    </xdr:from>
    <xdr:ext cx="405111" cy="259045"/>
    <xdr:sp macro="" textlink="">
      <xdr:nvSpPr>
        <xdr:cNvPr id="85" name="n_1aveValue【道路】&#10;有形固定資産減価償却率">
          <a:extLst>
            <a:ext uri="{FF2B5EF4-FFF2-40B4-BE49-F238E27FC236}">
              <a16:creationId xmlns:a16="http://schemas.microsoft.com/office/drawing/2014/main" id="{F1702BF8-473D-4333-91B3-0BCDFD261CAD}"/>
            </a:ext>
          </a:extLst>
        </xdr:cNvPr>
        <xdr:cNvSpPr txBox="1"/>
      </xdr:nvSpPr>
      <xdr:spPr>
        <a:xfrm>
          <a:off x="32391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100165</xdr:rowOff>
    </xdr:from>
    <xdr:ext cx="405111" cy="259045"/>
    <xdr:sp macro="" textlink="">
      <xdr:nvSpPr>
        <xdr:cNvPr id="86" name="n_2aveValue【道路】&#10;有形固定資産減価償却率">
          <a:extLst>
            <a:ext uri="{FF2B5EF4-FFF2-40B4-BE49-F238E27FC236}">
              <a16:creationId xmlns:a16="http://schemas.microsoft.com/office/drawing/2014/main" id="{6D341D84-79EA-479B-A455-CE5194F273A3}"/>
            </a:ext>
          </a:extLst>
        </xdr:cNvPr>
        <xdr:cNvSpPr txBox="1"/>
      </xdr:nvSpPr>
      <xdr:spPr>
        <a:xfrm>
          <a:off x="2439044" y="642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28320</xdr:rowOff>
    </xdr:from>
    <xdr:ext cx="405111" cy="259045"/>
    <xdr:sp macro="" textlink="">
      <xdr:nvSpPr>
        <xdr:cNvPr id="87" name="n_3aveValue【道路】&#10;有形固定資産減価償却率">
          <a:extLst>
            <a:ext uri="{FF2B5EF4-FFF2-40B4-BE49-F238E27FC236}">
              <a16:creationId xmlns:a16="http://schemas.microsoft.com/office/drawing/2014/main" id="{556C92E3-329B-42A7-BD6D-3F235F1FE6D9}"/>
            </a:ext>
          </a:extLst>
        </xdr:cNvPr>
        <xdr:cNvSpPr txBox="1"/>
      </xdr:nvSpPr>
      <xdr:spPr>
        <a:xfrm>
          <a:off x="1648469" y="6356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124658</xdr:rowOff>
    </xdr:from>
    <xdr:ext cx="405111" cy="259045"/>
    <xdr:sp macro="" textlink="">
      <xdr:nvSpPr>
        <xdr:cNvPr id="88" name="n_4aveValue【道路】&#10;有形固定資産減価償却率">
          <a:extLst>
            <a:ext uri="{FF2B5EF4-FFF2-40B4-BE49-F238E27FC236}">
              <a16:creationId xmlns:a16="http://schemas.microsoft.com/office/drawing/2014/main" id="{7F748A46-033D-45C9-8198-54FEC9090CD8}"/>
            </a:ext>
          </a:extLst>
        </xdr:cNvPr>
        <xdr:cNvSpPr txBox="1"/>
      </xdr:nvSpPr>
      <xdr:spPr>
        <a:xfrm>
          <a:off x="848369"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83111</xdr:rowOff>
    </xdr:from>
    <xdr:ext cx="405111" cy="259045"/>
    <xdr:sp macro="" textlink="">
      <xdr:nvSpPr>
        <xdr:cNvPr id="89" name="n_1mainValue【道路】&#10;有形固定資産減価償却率">
          <a:extLst>
            <a:ext uri="{FF2B5EF4-FFF2-40B4-BE49-F238E27FC236}">
              <a16:creationId xmlns:a16="http://schemas.microsoft.com/office/drawing/2014/main" id="{EB3A8DF2-39FD-44C5-A811-8B77566F2BD7}"/>
            </a:ext>
          </a:extLst>
        </xdr:cNvPr>
        <xdr:cNvSpPr txBox="1"/>
      </xdr:nvSpPr>
      <xdr:spPr>
        <a:xfrm>
          <a:off x="3239144" y="608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17797</xdr:rowOff>
    </xdr:from>
    <xdr:ext cx="405111" cy="259045"/>
    <xdr:sp macro="" textlink="">
      <xdr:nvSpPr>
        <xdr:cNvPr id="90" name="n_2mainValue【道路】&#10;有形固定資産減価償却率">
          <a:extLst>
            <a:ext uri="{FF2B5EF4-FFF2-40B4-BE49-F238E27FC236}">
              <a16:creationId xmlns:a16="http://schemas.microsoft.com/office/drawing/2014/main" id="{56F31943-E3ED-4BFC-885A-FEE156E83930}"/>
            </a:ext>
          </a:extLst>
        </xdr:cNvPr>
        <xdr:cNvSpPr txBox="1"/>
      </xdr:nvSpPr>
      <xdr:spPr>
        <a:xfrm>
          <a:off x="2439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123933</xdr:rowOff>
    </xdr:from>
    <xdr:ext cx="405111" cy="259045"/>
    <xdr:sp macro="" textlink="">
      <xdr:nvSpPr>
        <xdr:cNvPr id="91" name="n_3mainValue【道路】&#10;有形固定資産減価償却率">
          <a:extLst>
            <a:ext uri="{FF2B5EF4-FFF2-40B4-BE49-F238E27FC236}">
              <a16:creationId xmlns:a16="http://schemas.microsoft.com/office/drawing/2014/main" id="{A5FF854B-853B-45C5-9529-7A7750DDC857}"/>
            </a:ext>
          </a:extLst>
        </xdr:cNvPr>
        <xdr:cNvSpPr txBox="1"/>
      </xdr:nvSpPr>
      <xdr:spPr>
        <a:xfrm>
          <a:off x="16484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4734</xdr:rowOff>
    </xdr:from>
    <xdr:ext cx="405111" cy="259045"/>
    <xdr:sp macro="" textlink="">
      <xdr:nvSpPr>
        <xdr:cNvPr id="92" name="n_4mainValue【道路】&#10;有形固定資産減価償却率">
          <a:extLst>
            <a:ext uri="{FF2B5EF4-FFF2-40B4-BE49-F238E27FC236}">
              <a16:creationId xmlns:a16="http://schemas.microsoft.com/office/drawing/2014/main" id="{B7F8EA32-F352-4731-A6CA-9ADDDB44C3EE}"/>
            </a:ext>
          </a:extLst>
        </xdr:cNvPr>
        <xdr:cNvSpPr txBox="1"/>
      </xdr:nvSpPr>
      <xdr:spPr>
        <a:xfrm>
          <a:off x="848369" y="5037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849F7277-4172-4599-B94C-5130CF3BC0D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F5C13191-0644-4716-8CB2-88B32A4EADD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13A8576C-16B6-451E-A381-0760B730FDC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E1621630-B93A-4582-8CB3-94D4E675C34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D3D91B16-6A7C-46D4-BF8B-614AF9D416C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318CD19-38F4-4447-9938-9E2BC7DBC33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7D385BB-0B2B-45EB-8B74-BB77FF618B0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9B35E189-B7A3-4B73-A293-52E167AB7A0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A88981EC-1E89-44A5-ABB5-4D6E721B819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B8B18962-610F-4DFA-AFC1-B155EA6972E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3" name="直線コネクタ 102">
          <a:extLst>
            <a:ext uri="{FF2B5EF4-FFF2-40B4-BE49-F238E27FC236}">
              <a16:creationId xmlns:a16="http://schemas.microsoft.com/office/drawing/2014/main" id="{3F250875-34D1-4E01-9193-144DD8FB5315}"/>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4" name="テキスト ボックス 103">
          <a:extLst>
            <a:ext uri="{FF2B5EF4-FFF2-40B4-BE49-F238E27FC236}">
              <a16:creationId xmlns:a16="http://schemas.microsoft.com/office/drawing/2014/main" id="{83B41E84-C56A-4C2D-9081-F7098262C7E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5" name="直線コネクタ 104">
          <a:extLst>
            <a:ext uri="{FF2B5EF4-FFF2-40B4-BE49-F238E27FC236}">
              <a16:creationId xmlns:a16="http://schemas.microsoft.com/office/drawing/2014/main" id="{A4DE5894-2828-4D53-85D5-C43CAB1CC316}"/>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6" name="テキスト ボックス 105">
          <a:extLst>
            <a:ext uri="{FF2B5EF4-FFF2-40B4-BE49-F238E27FC236}">
              <a16:creationId xmlns:a16="http://schemas.microsoft.com/office/drawing/2014/main" id="{04951B26-BCCF-4262-A310-758AD921FBCC}"/>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7" name="直線コネクタ 106">
          <a:extLst>
            <a:ext uri="{FF2B5EF4-FFF2-40B4-BE49-F238E27FC236}">
              <a16:creationId xmlns:a16="http://schemas.microsoft.com/office/drawing/2014/main" id="{098AE6AB-F55F-446A-B127-006C3FB3A40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8" name="テキスト ボックス 107">
          <a:extLst>
            <a:ext uri="{FF2B5EF4-FFF2-40B4-BE49-F238E27FC236}">
              <a16:creationId xmlns:a16="http://schemas.microsoft.com/office/drawing/2014/main" id="{57DC7A60-EA6C-4959-AAEF-0AE8A208E70D}"/>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9" name="直線コネクタ 108">
          <a:extLst>
            <a:ext uri="{FF2B5EF4-FFF2-40B4-BE49-F238E27FC236}">
              <a16:creationId xmlns:a16="http://schemas.microsoft.com/office/drawing/2014/main" id="{2A23D1C3-7F33-477B-93E2-6DFB33A5D7E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0" name="テキスト ボックス 109">
          <a:extLst>
            <a:ext uri="{FF2B5EF4-FFF2-40B4-BE49-F238E27FC236}">
              <a16:creationId xmlns:a16="http://schemas.microsoft.com/office/drawing/2014/main" id="{D341E6FE-2C38-485D-BC19-C0827C7A3829}"/>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1" name="直線コネクタ 110">
          <a:extLst>
            <a:ext uri="{FF2B5EF4-FFF2-40B4-BE49-F238E27FC236}">
              <a16:creationId xmlns:a16="http://schemas.microsoft.com/office/drawing/2014/main" id="{A5155F93-F850-48A1-BD07-7CCAC42B8B3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2" name="テキスト ボックス 111">
          <a:extLst>
            <a:ext uri="{FF2B5EF4-FFF2-40B4-BE49-F238E27FC236}">
              <a16:creationId xmlns:a16="http://schemas.microsoft.com/office/drawing/2014/main" id="{6A5496F5-7BCA-46B4-BC22-EED2F10CBE14}"/>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20DFDFB-12B8-4709-9651-CFDD36328C7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7B1402F-CCC2-43FD-B2D7-B8197C1A9A95}"/>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814D5B7-B22F-4EB3-8298-1F9F1B0E900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6" name="直線コネクタ 115">
          <a:extLst>
            <a:ext uri="{FF2B5EF4-FFF2-40B4-BE49-F238E27FC236}">
              <a16:creationId xmlns:a16="http://schemas.microsoft.com/office/drawing/2014/main" id="{38F5E989-613B-46E8-919A-641E5162A334}"/>
            </a:ext>
          </a:extLst>
        </xdr:cNvPr>
        <xdr:cNvCxnSpPr/>
      </xdr:nvCxnSpPr>
      <xdr:spPr>
        <a:xfrm flipV="1">
          <a:off x="9429115" y="5609711"/>
          <a:ext cx="0" cy="1094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7" name="【道路】&#10;一人当たり延長最小値テキスト">
          <a:extLst>
            <a:ext uri="{FF2B5EF4-FFF2-40B4-BE49-F238E27FC236}">
              <a16:creationId xmlns:a16="http://schemas.microsoft.com/office/drawing/2014/main" id="{E20C9850-DF72-451C-9743-BFBC0894BADB}"/>
            </a:ext>
          </a:extLst>
        </xdr:cNvPr>
        <xdr:cNvSpPr txBox="1"/>
      </xdr:nvSpPr>
      <xdr:spPr>
        <a:xfrm>
          <a:off x="9467850" y="670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8" name="直線コネクタ 117">
          <a:extLst>
            <a:ext uri="{FF2B5EF4-FFF2-40B4-BE49-F238E27FC236}">
              <a16:creationId xmlns:a16="http://schemas.microsoft.com/office/drawing/2014/main" id="{CF219D16-9285-4EB1-955A-78BD3952F575}"/>
            </a:ext>
          </a:extLst>
        </xdr:cNvPr>
        <xdr:cNvCxnSpPr/>
      </xdr:nvCxnSpPr>
      <xdr:spPr>
        <a:xfrm>
          <a:off x="9363075" y="67045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9" name="【道路】&#10;一人当たり延長最大値テキスト">
          <a:extLst>
            <a:ext uri="{FF2B5EF4-FFF2-40B4-BE49-F238E27FC236}">
              <a16:creationId xmlns:a16="http://schemas.microsoft.com/office/drawing/2014/main" id="{2412947A-2F64-462B-8773-BA43F3A6BC9F}"/>
            </a:ext>
          </a:extLst>
        </xdr:cNvPr>
        <xdr:cNvSpPr txBox="1"/>
      </xdr:nvSpPr>
      <xdr:spPr>
        <a:xfrm>
          <a:off x="9467850" y="539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20" name="直線コネクタ 119">
          <a:extLst>
            <a:ext uri="{FF2B5EF4-FFF2-40B4-BE49-F238E27FC236}">
              <a16:creationId xmlns:a16="http://schemas.microsoft.com/office/drawing/2014/main" id="{716EF710-BB88-4ADE-B3FC-55B519AE355E}"/>
            </a:ext>
          </a:extLst>
        </xdr:cNvPr>
        <xdr:cNvCxnSpPr/>
      </xdr:nvCxnSpPr>
      <xdr:spPr>
        <a:xfrm>
          <a:off x="9363075" y="5609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21" name="【道路】&#10;一人当たり延長平均値テキスト">
          <a:extLst>
            <a:ext uri="{FF2B5EF4-FFF2-40B4-BE49-F238E27FC236}">
              <a16:creationId xmlns:a16="http://schemas.microsoft.com/office/drawing/2014/main" id="{A40719C2-C082-43FD-9480-90AD9A255798}"/>
            </a:ext>
          </a:extLst>
        </xdr:cNvPr>
        <xdr:cNvSpPr txBox="1"/>
      </xdr:nvSpPr>
      <xdr:spPr>
        <a:xfrm>
          <a:off x="9467850" y="6161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22" name="フローチャート: 判断 121">
          <a:extLst>
            <a:ext uri="{FF2B5EF4-FFF2-40B4-BE49-F238E27FC236}">
              <a16:creationId xmlns:a16="http://schemas.microsoft.com/office/drawing/2014/main" id="{88544FBF-1077-4263-B0AF-08D261778D2E}"/>
            </a:ext>
          </a:extLst>
        </xdr:cNvPr>
        <xdr:cNvSpPr/>
      </xdr:nvSpPr>
      <xdr:spPr>
        <a:xfrm>
          <a:off x="9401175" y="617341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23" name="フローチャート: 判断 122">
          <a:extLst>
            <a:ext uri="{FF2B5EF4-FFF2-40B4-BE49-F238E27FC236}">
              <a16:creationId xmlns:a16="http://schemas.microsoft.com/office/drawing/2014/main" id="{D1443BCA-5F44-4E8C-872E-ED4F20B3D16E}"/>
            </a:ext>
          </a:extLst>
        </xdr:cNvPr>
        <xdr:cNvSpPr/>
      </xdr:nvSpPr>
      <xdr:spPr>
        <a:xfrm>
          <a:off x="8639175" y="61939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4" name="フローチャート: 判断 123">
          <a:extLst>
            <a:ext uri="{FF2B5EF4-FFF2-40B4-BE49-F238E27FC236}">
              <a16:creationId xmlns:a16="http://schemas.microsoft.com/office/drawing/2014/main" id="{85DF8AEA-1A17-48A7-952A-8DEEF8A75284}"/>
            </a:ext>
          </a:extLst>
        </xdr:cNvPr>
        <xdr:cNvSpPr/>
      </xdr:nvSpPr>
      <xdr:spPr>
        <a:xfrm>
          <a:off x="7839075" y="62189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5" name="フローチャート: 判断 124">
          <a:extLst>
            <a:ext uri="{FF2B5EF4-FFF2-40B4-BE49-F238E27FC236}">
              <a16:creationId xmlns:a16="http://schemas.microsoft.com/office/drawing/2014/main" id="{13267B75-BFAF-4F59-9A93-E8D10B5C9FB1}"/>
            </a:ext>
          </a:extLst>
        </xdr:cNvPr>
        <xdr:cNvSpPr/>
      </xdr:nvSpPr>
      <xdr:spPr>
        <a:xfrm>
          <a:off x="7029450" y="62104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6" name="フローチャート: 判断 125">
          <a:extLst>
            <a:ext uri="{FF2B5EF4-FFF2-40B4-BE49-F238E27FC236}">
              <a16:creationId xmlns:a16="http://schemas.microsoft.com/office/drawing/2014/main" id="{73D4F4D6-BA11-4F8E-8A8E-8D351ECE074B}"/>
            </a:ext>
          </a:extLst>
        </xdr:cNvPr>
        <xdr:cNvSpPr/>
      </xdr:nvSpPr>
      <xdr:spPr>
        <a:xfrm>
          <a:off x="6238875" y="62215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9FA6BF-FFF0-4376-9E1B-9240F05DA9A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7938EC6-A297-47CD-ABA6-04FAE429A9A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3019CA-6346-4449-B6D7-B7C47AB3059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8B8EC25-296C-48F6-A0A1-9E89BCEA045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8A39F85-F6B8-4BC6-B1F2-2E8E2B63C38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59099</xdr:rowOff>
    </xdr:from>
    <xdr:to>
      <xdr:col>55</xdr:col>
      <xdr:colOff>50800</xdr:colOff>
      <xdr:row>37</xdr:row>
      <xdr:rowOff>160699</xdr:rowOff>
    </xdr:to>
    <xdr:sp macro="" textlink="">
      <xdr:nvSpPr>
        <xdr:cNvPr id="132" name="楕円 131">
          <a:extLst>
            <a:ext uri="{FF2B5EF4-FFF2-40B4-BE49-F238E27FC236}">
              <a16:creationId xmlns:a16="http://schemas.microsoft.com/office/drawing/2014/main" id="{8A769B35-9E26-4B41-845F-80B68DA0AE5A}"/>
            </a:ext>
          </a:extLst>
        </xdr:cNvPr>
        <xdr:cNvSpPr/>
      </xdr:nvSpPr>
      <xdr:spPr>
        <a:xfrm>
          <a:off x="9401175" y="60598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81976</xdr:rowOff>
    </xdr:from>
    <xdr:ext cx="534377" cy="259045"/>
    <xdr:sp macro="" textlink="">
      <xdr:nvSpPr>
        <xdr:cNvPr id="133" name="【道路】&#10;一人当たり延長該当値テキスト">
          <a:extLst>
            <a:ext uri="{FF2B5EF4-FFF2-40B4-BE49-F238E27FC236}">
              <a16:creationId xmlns:a16="http://schemas.microsoft.com/office/drawing/2014/main" id="{566782E1-51AF-44A2-8ECD-E930C6F04A6B}"/>
            </a:ext>
          </a:extLst>
        </xdr:cNvPr>
        <xdr:cNvSpPr txBox="1"/>
      </xdr:nvSpPr>
      <xdr:spPr>
        <a:xfrm>
          <a:off x="9467850" y="592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72663</xdr:rowOff>
    </xdr:from>
    <xdr:to>
      <xdr:col>50</xdr:col>
      <xdr:colOff>165100</xdr:colOff>
      <xdr:row>38</xdr:row>
      <xdr:rowOff>2813</xdr:rowOff>
    </xdr:to>
    <xdr:sp macro="" textlink="">
      <xdr:nvSpPr>
        <xdr:cNvPr id="134" name="楕円 133">
          <a:extLst>
            <a:ext uri="{FF2B5EF4-FFF2-40B4-BE49-F238E27FC236}">
              <a16:creationId xmlns:a16="http://schemas.microsoft.com/office/drawing/2014/main" id="{31749223-2DEA-458E-9257-F2F767A5098A}"/>
            </a:ext>
          </a:extLst>
        </xdr:cNvPr>
        <xdr:cNvSpPr/>
      </xdr:nvSpPr>
      <xdr:spPr>
        <a:xfrm>
          <a:off x="8639175" y="60702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109899</xdr:rowOff>
    </xdr:from>
    <xdr:to>
      <xdr:col>55</xdr:col>
      <xdr:colOff>0</xdr:colOff>
      <xdr:row>37</xdr:row>
      <xdr:rowOff>123463</xdr:rowOff>
    </xdr:to>
    <xdr:cxnSp macro="">
      <xdr:nvCxnSpPr>
        <xdr:cNvPr id="135" name="直線コネクタ 134">
          <a:extLst>
            <a:ext uri="{FF2B5EF4-FFF2-40B4-BE49-F238E27FC236}">
              <a16:creationId xmlns:a16="http://schemas.microsoft.com/office/drawing/2014/main" id="{A7B3194F-87B6-4B2D-8753-A000B059E8DB}"/>
            </a:ext>
          </a:extLst>
        </xdr:cNvPr>
        <xdr:cNvCxnSpPr/>
      </xdr:nvCxnSpPr>
      <xdr:spPr>
        <a:xfrm flipV="1">
          <a:off x="8686800" y="6107474"/>
          <a:ext cx="742950" cy="1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92227</xdr:rowOff>
    </xdr:from>
    <xdr:to>
      <xdr:col>46</xdr:col>
      <xdr:colOff>38100</xdr:colOff>
      <xdr:row>38</xdr:row>
      <xdr:rowOff>22377</xdr:rowOff>
    </xdr:to>
    <xdr:sp macro="" textlink="">
      <xdr:nvSpPr>
        <xdr:cNvPr id="136" name="楕円 135">
          <a:extLst>
            <a:ext uri="{FF2B5EF4-FFF2-40B4-BE49-F238E27FC236}">
              <a16:creationId xmlns:a16="http://schemas.microsoft.com/office/drawing/2014/main" id="{D8A164F7-6F2C-4960-8150-15E442821121}"/>
            </a:ext>
          </a:extLst>
        </xdr:cNvPr>
        <xdr:cNvSpPr/>
      </xdr:nvSpPr>
      <xdr:spPr>
        <a:xfrm>
          <a:off x="7839075" y="60929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123463</xdr:rowOff>
    </xdr:from>
    <xdr:to>
      <xdr:col>50</xdr:col>
      <xdr:colOff>114300</xdr:colOff>
      <xdr:row>37</xdr:row>
      <xdr:rowOff>143027</xdr:rowOff>
    </xdr:to>
    <xdr:cxnSp macro="">
      <xdr:nvCxnSpPr>
        <xdr:cNvPr id="137" name="直線コネクタ 136">
          <a:extLst>
            <a:ext uri="{FF2B5EF4-FFF2-40B4-BE49-F238E27FC236}">
              <a16:creationId xmlns:a16="http://schemas.microsoft.com/office/drawing/2014/main" id="{3043055C-EB11-4939-A0C2-D1E478ACC042}"/>
            </a:ext>
          </a:extLst>
        </xdr:cNvPr>
        <xdr:cNvCxnSpPr/>
      </xdr:nvCxnSpPr>
      <xdr:spPr>
        <a:xfrm flipV="1">
          <a:off x="7886700" y="6127388"/>
          <a:ext cx="800100" cy="1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106419</xdr:rowOff>
    </xdr:from>
    <xdr:to>
      <xdr:col>41</xdr:col>
      <xdr:colOff>101600</xdr:colOff>
      <xdr:row>38</xdr:row>
      <xdr:rowOff>36570</xdr:rowOff>
    </xdr:to>
    <xdr:sp macro="" textlink="">
      <xdr:nvSpPr>
        <xdr:cNvPr id="138" name="楕円 137">
          <a:extLst>
            <a:ext uri="{FF2B5EF4-FFF2-40B4-BE49-F238E27FC236}">
              <a16:creationId xmlns:a16="http://schemas.microsoft.com/office/drawing/2014/main" id="{D833C801-F267-4062-953A-A81CC6FC2A75}"/>
            </a:ext>
          </a:extLst>
        </xdr:cNvPr>
        <xdr:cNvSpPr/>
      </xdr:nvSpPr>
      <xdr:spPr>
        <a:xfrm>
          <a:off x="7029450" y="6103994"/>
          <a:ext cx="10477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143027</xdr:rowOff>
    </xdr:from>
    <xdr:to>
      <xdr:col>45</xdr:col>
      <xdr:colOff>177800</xdr:colOff>
      <xdr:row>37</xdr:row>
      <xdr:rowOff>157219</xdr:rowOff>
    </xdr:to>
    <xdr:cxnSp macro="">
      <xdr:nvCxnSpPr>
        <xdr:cNvPr id="139" name="直線コネクタ 138">
          <a:extLst>
            <a:ext uri="{FF2B5EF4-FFF2-40B4-BE49-F238E27FC236}">
              <a16:creationId xmlns:a16="http://schemas.microsoft.com/office/drawing/2014/main" id="{C72990B2-896D-4BFB-A438-31A37A3C358B}"/>
            </a:ext>
          </a:extLst>
        </xdr:cNvPr>
        <xdr:cNvCxnSpPr/>
      </xdr:nvCxnSpPr>
      <xdr:spPr>
        <a:xfrm flipV="1">
          <a:off x="7077075" y="6140602"/>
          <a:ext cx="809625" cy="2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77444</xdr:rowOff>
    </xdr:from>
    <xdr:to>
      <xdr:col>36</xdr:col>
      <xdr:colOff>165100</xdr:colOff>
      <xdr:row>34</xdr:row>
      <xdr:rowOff>7594</xdr:rowOff>
    </xdr:to>
    <xdr:sp macro="" textlink="">
      <xdr:nvSpPr>
        <xdr:cNvPr id="140" name="楕円 139">
          <a:extLst>
            <a:ext uri="{FF2B5EF4-FFF2-40B4-BE49-F238E27FC236}">
              <a16:creationId xmlns:a16="http://schemas.microsoft.com/office/drawing/2014/main" id="{13A42C1E-9226-44B2-AB4E-452BFF3CD506}"/>
            </a:ext>
          </a:extLst>
        </xdr:cNvPr>
        <xdr:cNvSpPr/>
      </xdr:nvSpPr>
      <xdr:spPr>
        <a:xfrm>
          <a:off x="6238875" y="54304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128244</xdr:rowOff>
    </xdr:from>
    <xdr:to>
      <xdr:col>41</xdr:col>
      <xdr:colOff>50800</xdr:colOff>
      <xdr:row>37</xdr:row>
      <xdr:rowOff>157219</xdr:rowOff>
    </xdr:to>
    <xdr:cxnSp macro="">
      <xdr:nvCxnSpPr>
        <xdr:cNvPr id="141" name="直線コネクタ 140">
          <a:extLst>
            <a:ext uri="{FF2B5EF4-FFF2-40B4-BE49-F238E27FC236}">
              <a16:creationId xmlns:a16="http://schemas.microsoft.com/office/drawing/2014/main" id="{56630E62-547B-43DF-B8D3-FAC87258B935}"/>
            </a:ext>
          </a:extLst>
        </xdr:cNvPr>
        <xdr:cNvCxnSpPr/>
      </xdr:nvCxnSpPr>
      <xdr:spPr>
        <a:xfrm>
          <a:off x="6286500" y="5478119"/>
          <a:ext cx="790575" cy="68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42" name="n_1aveValue【道路】&#10;一人当たり延長">
          <a:extLst>
            <a:ext uri="{FF2B5EF4-FFF2-40B4-BE49-F238E27FC236}">
              <a16:creationId xmlns:a16="http://schemas.microsoft.com/office/drawing/2014/main" id="{F3072A0D-E030-4FBB-A5E0-E0105BFCC2D7}"/>
            </a:ext>
          </a:extLst>
        </xdr:cNvPr>
        <xdr:cNvSpPr txBox="1"/>
      </xdr:nvSpPr>
      <xdr:spPr>
        <a:xfrm>
          <a:off x="8429136" y="628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43" name="n_2aveValue【道路】&#10;一人当たり延長">
          <a:extLst>
            <a:ext uri="{FF2B5EF4-FFF2-40B4-BE49-F238E27FC236}">
              <a16:creationId xmlns:a16="http://schemas.microsoft.com/office/drawing/2014/main" id="{7DA37AD5-AFFA-4F98-836C-CC585345C1DA}"/>
            </a:ext>
          </a:extLst>
        </xdr:cNvPr>
        <xdr:cNvSpPr txBox="1"/>
      </xdr:nvSpPr>
      <xdr:spPr>
        <a:xfrm>
          <a:off x="7648086" y="630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4" name="n_3aveValue【道路】&#10;一人当たり延長">
          <a:extLst>
            <a:ext uri="{FF2B5EF4-FFF2-40B4-BE49-F238E27FC236}">
              <a16:creationId xmlns:a16="http://schemas.microsoft.com/office/drawing/2014/main" id="{8C50B6BB-D2B6-45E3-BE3E-73AFF76237E1}"/>
            </a:ext>
          </a:extLst>
        </xdr:cNvPr>
        <xdr:cNvSpPr txBox="1"/>
      </xdr:nvSpPr>
      <xdr:spPr>
        <a:xfrm>
          <a:off x="6847986" y="630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5" name="n_4aveValue【道路】&#10;一人当たり延長">
          <a:extLst>
            <a:ext uri="{FF2B5EF4-FFF2-40B4-BE49-F238E27FC236}">
              <a16:creationId xmlns:a16="http://schemas.microsoft.com/office/drawing/2014/main" id="{182912AB-46B6-4D01-81FD-63AB5E245CC7}"/>
            </a:ext>
          </a:extLst>
        </xdr:cNvPr>
        <xdr:cNvSpPr txBox="1"/>
      </xdr:nvSpPr>
      <xdr:spPr>
        <a:xfrm>
          <a:off x="6038361" y="631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19340</xdr:rowOff>
    </xdr:from>
    <xdr:ext cx="534377" cy="259045"/>
    <xdr:sp macro="" textlink="">
      <xdr:nvSpPr>
        <xdr:cNvPr id="146" name="n_1mainValue【道路】&#10;一人当たり延長">
          <a:extLst>
            <a:ext uri="{FF2B5EF4-FFF2-40B4-BE49-F238E27FC236}">
              <a16:creationId xmlns:a16="http://schemas.microsoft.com/office/drawing/2014/main" id="{6C36E83A-C553-4627-A970-0ADC0C21B21F}"/>
            </a:ext>
          </a:extLst>
        </xdr:cNvPr>
        <xdr:cNvSpPr txBox="1"/>
      </xdr:nvSpPr>
      <xdr:spPr>
        <a:xfrm>
          <a:off x="8429136" y="58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38904</xdr:rowOff>
    </xdr:from>
    <xdr:ext cx="534377" cy="259045"/>
    <xdr:sp macro="" textlink="">
      <xdr:nvSpPr>
        <xdr:cNvPr id="147" name="n_2mainValue【道路】&#10;一人当たり延長">
          <a:extLst>
            <a:ext uri="{FF2B5EF4-FFF2-40B4-BE49-F238E27FC236}">
              <a16:creationId xmlns:a16="http://schemas.microsoft.com/office/drawing/2014/main" id="{CC605720-A334-4274-BEB8-F931C197321E}"/>
            </a:ext>
          </a:extLst>
        </xdr:cNvPr>
        <xdr:cNvSpPr txBox="1"/>
      </xdr:nvSpPr>
      <xdr:spPr>
        <a:xfrm>
          <a:off x="7648086" y="587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53096</xdr:rowOff>
    </xdr:from>
    <xdr:ext cx="534377" cy="259045"/>
    <xdr:sp macro="" textlink="">
      <xdr:nvSpPr>
        <xdr:cNvPr id="148" name="n_3mainValue【道路】&#10;一人当たり延長">
          <a:extLst>
            <a:ext uri="{FF2B5EF4-FFF2-40B4-BE49-F238E27FC236}">
              <a16:creationId xmlns:a16="http://schemas.microsoft.com/office/drawing/2014/main" id="{CA392E76-381F-4907-B70C-4EA59900C35E}"/>
            </a:ext>
          </a:extLst>
        </xdr:cNvPr>
        <xdr:cNvSpPr txBox="1"/>
      </xdr:nvSpPr>
      <xdr:spPr>
        <a:xfrm>
          <a:off x="6847986" y="58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24121</xdr:rowOff>
    </xdr:from>
    <xdr:ext cx="534377" cy="259045"/>
    <xdr:sp macro="" textlink="">
      <xdr:nvSpPr>
        <xdr:cNvPr id="149" name="n_4mainValue【道路】&#10;一人当たり延長">
          <a:extLst>
            <a:ext uri="{FF2B5EF4-FFF2-40B4-BE49-F238E27FC236}">
              <a16:creationId xmlns:a16="http://schemas.microsoft.com/office/drawing/2014/main" id="{D2D37C06-ACAC-465A-BE1E-BB782ED9D940}"/>
            </a:ext>
          </a:extLst>
        </xdr:cNvPr>
        <xdr:cNvSpPr txBox="1"/>
      </xdr:nvSpPr>
      <xdr:spPr>
        <a:xfrm>
          <a:off x="6038361" y="521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5251BAF-F463-4DCB-B8E9-4CF4572AA93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CEBA434-0F58-4A45-819A-99EFBFE972B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6DDD968-EA07-4E8D-A711-F65F1410CAC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D11B692-71C7-4768-9CA0-1EE89A43202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E99A843-BE1C-4348-9EFB-6F662F02DB0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BD47B4A-5566-4ACD-8315-E8B36D71A4E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C979616-327B-4C20-9C6A-B8148A2B915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480C831-426E-4260-AAC5-CBC1711F831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A041A4B-BDF9-4A4E-98DC-61D938E5315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EDE424A-EA78-4E5F-863C-6D623E216D7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FEDC7A0-022C-4AD9-AEF7-27E91825DC1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7797C96D-BBAA-4EBA-B607-1BD685F79B6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id="{23E021FB-CC63-44DC-93A3-7CCF2498098B}"/>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3AEFEF86-18EA-4B02-9232-2C6325D84B8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6F098125-4A0F-450F-B01B-68A9F7EB034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C9B81CCB-39C4-4236-9678-11D4451FCBE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9D7ABB2-276D-4C9F-B689-5DAB9AB3DB8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34DC0EDC-C30A-489C-B65C-D323415A485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7100D2B-5160-44DC-8C5E-7D97135D1C67}"/>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5E40E943-C1C3-4713-8450-06C13BB0590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id="{F2AA5213-31DE-4E4E-9A70-1D9D75644DC6}"/>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9E74032-0622-4ED0-B5DD-EE43A1AB199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565A9B5-7E30-4C82-A8B2-2BB48C26697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73" name="直線コネクタ 172">
          <a:extLst>
            <a:ext uri="{FF2B5EF4-FFF2-40B4-BE49-F238E27FC236}">
              <a16:creationId xmlns:a16="http://schemas.microsoft.com/office/drawing/2014/main" id="{3EE81766-930C-4FD3-9C79-9A23FB1E4A00}"/>
            </a:ext>
          </a:extLst>
        </xdr:cNvPr>
        <xdr:cNvCxnSpPr/>
      </xdr:nvCxnSpPr>
      <xdr:spPr>
        <a:xfrm flipV="1">
          <a:off x="4180840" y="914527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ED6401E-6BAB-41B3-BAD6-AB78CBAB5A6E}"/>
            </a:ext>
          </a:extLst>
        </xdr:cNvPr>
        <xdr:cNvSpPr txBox="1"/>
      </xdr:nvSpPr>
      <xdr:spPr>
        <a:xfrm>
          <a:off x="4219575"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5" name="直線コネクタ 174">
          <a:extLst>
            <a:ext uri="{FF2B5EF4-FFF2-40B4-BE49-F238E27FC236}">
              <a16:creationId xmlns:a16="http://schemas.microsoft.com/office/drawing/2014/main" id="{5EB2DD5F-3E0A-4054-A0B3-9DFF3AF05A9A}"/>
            </a:ext>
          </a:extLst>
        </xdr:cNvPr>
        <xdr:cNvCxnSpPr/>
      </xdr:nvCxnSpPr>
      <xdr:spPr>
        <a:xfrm>
          <a:off x="4105275" y="10474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96EFF96-EA9B-4945-AF98-F2ED490563AD}"/>
            </a:ext>
          </a:extLst>
        </xdr:cNvPr>
        <xdr:cNvSpPr txBox="1"/>
      </xdr:nvSpPr>
      <xdr:spPr>
        <a:xfrm>
          <a:off x="4219575" y="8923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7" name="直線コネクタ 176">
          <a:extLst>
            <a:ext uri="{FF2B5EF4-FFF2-40B4-BE49-F238E27FC236}">
              <a16:creationId xmlns:a16="http://schemas.microsoft.com/office/drawing/2014/main" id="{E6C761A7-D4BB-49CB-A715-E2D233593ED5}"/>
            </a:ext>
          </a:extLst>
        </xdr:cNvPr>
        <xdr:cNvCxnSpPr/>
      </xdr:nvCxnSpPr>
      <xdr:spPr>
        <a:xfrm>
          <a:off x="4105275" y="91452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A1A448E-F462-4020-A787-E6FEB2FF5A92}"/>
            </a:ext>
          </a:extLst>
        </xdr:cNvPr>
        <xdr:cNvSpPr txBox="1"/>
      </xdr:nvSpPr>
      <xdr:spPr>
        <a:xfrm>
          <a:off x="4219575"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9" name="フローチャート: 判断 178">
          <a:extLst>
            <a:ext uri="{FF2B5EF4-FFF2-40B4-BE49-F238E27FC236}">
              <a16:creationId xmlns:a16="http://schemas.microsoft.com/office/drawing/2014/main" id="{10DE922C-6863-456C-8BB5-CF8413EEB0D6}"/>
            </a:ext>
          </a:extLst>
        </xdr:cNvPr>
        <xdr:cNvSpPr/>
      </xdr:nvSpPr>
      <xdr:spPr>
        <a:xfrm>
          <a:off x="4124325" y="101917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80" name="フローチャート: 判断 179">
          <a:extLst>
            <a:ext uri="{FF2B5EF4-FFF2-40B4-BE49-F238E27FC236}">
              <a16:creationId xmlns:a16="http://schemas.microsoft.com/office/drawing/2014/main" id="{BAB54612-5494-4FBC-82B7-5A794725B91E}"/>
            </a:ext>
          </a:extLst>
        </xdr:cNvPr>
        <xdr:cNvSpPr/>
      </xdr:nvSpPr>
      <xdr:spPr>
        <a:xfrm>
          <a:off x="33813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81" name="フローチャート: 判断 180">
          <a:extLst>
            <a:ext uri="{FF2B5EF4-FFF2-40B4-BE49-F238E27FC236}">
              <a16:creationId xmlns:a16="http://schemas.microsoft.com/office/drawing/2014/main" id="{B71251BC-92FD-4F21-A382-9DC0DA8D5AAB}"/>
            </a:ext>
          </a:extLst>
        </xdr:cNvPr>
        <xdr:cNvSpPr/>
      </xdr:nvSpPr>
      <xdr:spPr>
        <a:xfrm>
          <a:off x="2571750" y="101555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82" name="フローチャート: 判断 181">
          <a:extLst>
            <a:ext uri="{FF2B5EF4-FFF2-40B4-BE49-F238E27FC236}">
              <a16:creationId xmlns:a16="http://schemas.microsoft.com/office/drawing/2014/main" id="{36C9A613-73DB-441A-A3B3-F448E6BF69EC}"/>
            </a:ext>
          </a:extLst>
        </xdr:cNvPr>
        <xdr:cNvSpPr/>
      </xdr:nvSpPr>
      <xdr:spPr>
        <a:xfrm>
          <a:off x="1781175" y="10140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83" name="フローチャート: 判断 182">
          <a:extLst>
            <a:ext uri="{FF2B5EF4-FFF2-40B4-BE49-F238E27FC236}">
              <a16:creationId xmlns:a16="http://schemas.microsoft.com/office/drawing/2014/main" id="{58FD29CE-EF72-4B47-BE2C-9887728D3A5E}"/>
            </a:ext>
          </a:extLst>
        </xdr:cNvPr>
        <xdr:cNvSpPr/>
      </xdr:nvSpPr>
      <xdr:spPr>
        <a:xfrm>
          <a:off x="981075" y="100958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318DD4C-84B1-47CB-B408-AA98B3A01E8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9C260B-9A61-40A8-A914-0D96C7114F3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CA47A87-9285-44B9-A892-36122F9CB7E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8A0DC29-6546-4AEE-BACA-7CAF0A2F931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8D543FC-6230-40D2-8974-D382DD7EB01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164465</xdr:rowOff>
    </xdr:from>
    <xdr:to>
      <xdr:col>24</xdr:col>
      <xdr:colOff>114300</xdr:colOff>
      <xdr:row>62</xdr:row>
      <xdr:rowOff>94615</xdr:rowOff>
    </xdr:to>
    <xdr:sp macro="" textlink="">
      <xdr:nvSpPr>
        <xdr:cNvPr id="189" name="楕円 188">
          <a:extLst>
            <a:ext uri="{FF2B5EF4-FFF2-40B4-BE49-F238E27FC236}">
              <a16:creationId xmlns:a16="http://schemas.microsoft.com/office/drawing/2014/main" id="{BE79DA13-94DE-4A2C-BA55-45BA6B8D37F1}"/>
            </a:ext>
          </a:extLst>
        </xdr:cNvPr>
        <xdr:cNvSpPr/>
      </xdr:nvSpPr>
      <xdr:spPr>
        <a:xfrm>
          <a:off x="4124325" y="100482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15892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5655D91-9E6B-4E43-864B-53B28E62CA53}"/>
            </a:ext>
          </a:extLst>
        </xdr:cNvPr>
        <xdr:cNvSpPr txBox="1"/>
      </xdr:nvSpPr>
      <xdr:spPr>
        <a:xfrm>
          <a:off x="4219575"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91" name="楕円 190">
          <a:extLst>
            <a:ext uri="{FF2B5EF4-FFF2-40B4-BE49-F238E27FC236}">
              <a16:creationId xmlns:a16="http://schemas.microsoft.com/office/drawing/2014/main" id="{C9563DCD-FD2E-47CF-B4FE-F7450C470E41}"/>
            </a:ext>
          </a:extLst>
        </xdr:cNvPr>
        <xdr:cNvSpPr/>
      </xdr:nvSpPr>
      <xdr:spPr>
        <a:xfrm>
          <a:off x="3381375" y="10022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43815</xdr:rowOff>
    </xdr:to>
    <xdr:cxnSp macro="">
      <xdr:nvCxnSpPr>
        <xdr:cNvPr id="192" name="直線コネクタ 191">
          <a:extLst>
            <a:ext uri="{FF2B5EF4-FFF2-40B4-BE49-F238E27FC236}">
              <a16:creationId xmlns:a16="http://schemas.microsoft.com/office/drawing/2014/main" id="{995AE770-9BA1-40A3-A9AC-386B7542E50D}"/>
            </a:ext>
          </a:extLst>
        </xdr:cNvPr>
        <xdr:cNvCxnSpPr/>
      </xdr:nvCxnSpPr>
      <xdr:spPr>
        <a:xfrm>
          <a:off x="3429000" y="10060940"/>
          <a:ext cx="7524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107315</xdr:rowOff>
    </xdr:from>
    <xdr:to>
      <xdr:col>15</xdr:col>
      <xdr:colOff>101600</xdr:colOff>
      <xdr:row>62</xdr:row>
      <xdr:rowOff>37465</xdr:rowOff>
    </xdr:to>
    <xdr:sp macro="" textlink="">
      <xdr:nvSpPr>
        <xdr:cNvPr id="193" name="楕円 192">
          <a:extLst>
            <a:ext uri="{FF2B5EF4-FFF2-40B4-BE49-F238E27FC236}">
              <a16:creationId xmlns:a16="http://schemas.microsoft.com/office/drawing/2014/main" id="{977F5FED-0ED9-48FC-BB18-9E1DBCAD99F5}"/>
            </a:ext>
          </a:extLst>
        </xdr:cNvPr>
        <xdr:cNvSpPr/>
      </xdr:nvSpPr>
      <xdr:spPr>
        <a:xfrm>
          <a:off x="2571750" y="99910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158115</xdr:rowOff>
    </xdr:from>
    <xdr:to>
      <xdr:col>19</xdr:col>
      <xdr:colOff>177800</xdr:colOff>
      <xdr:row>62</xdr:row>
      <xdr:rowOff>15240</xdr:rowOff>
    </xdr:to>
    <xdr:cxnSp macro="">
      <xdr:nvCxnSpPr>
        <xdr:cNvPr id="194" name="直線コネクタ 193">
          <a:extLst>
            <a:ext uri="{FF2B5EF4-FFF2-40B4-BE49-F238E27FC236}">
              <a16:creationId xmlns:a16="http://schemas.microsoft.com/office/drawing/2014/main" id="{6E9B36EA-0F00-4427-A96E-20EB62D0299C}"/>
            </a:ext>
          </a:extLst>
        </xdr:cNvPr>
        <xdr:cNvCxnSpPr/>
      </xdr:nvCxnSpPr>
      <xdr:spPr>
        <a:xfrm>
          <a:off x="2619375" y="10048240"/>
          <a:ext cx="80962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78740</xdr:rowOff>
    </xdr:from>
    <xdr:to>
      <xdr:col>10</xdr:col>
      <xdr:colOff>165100</xdr:colOff>
      <xdr:row>62</xdr:row>
      <xdr:rowOff>8890</xdr:rowOff>
    </xdr:to>
    <xdr:sp macro="" textlink="">
      <xdr:nvSpPr>
        <xdr:cNvPr id="195" name="楕円 194">
          <a:extLst>
            <a:ext uri="{FF2B5EF4-FFF2-40B4-BE49-F238E27FC236}">
              <a16:creationId xmlns:a16="http://schemas.microsoft.com/office/drawing/2014/main" id="{20B11597-A959-4DF6-B9DF-CBE8E732AA70}"/>
            </a:ext>
          </a:extLst>
        </xdr:cNvPr>
        <xdr:cNvSpPr/>
      </xdr:nvSpPr>
      <xdr:spPr>
        <a:xfrm>
          <a:off x="1781175" y="9965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129540</xdr:rowOff>
    </xdr:from>
    <xdr:to>
      <xdr:col>15</xdr:col>
      <xdr:colOff>50800</xdr:colOff>
      <xdr:row>61</xdr:row>
      <xdr:rowOff>158115</xdr:rowOff>
    </xdr:to>
    <xdr:cxnSp macro="">
      <xdr:nvCxnSpPr>
        <xdr:cNvPr id="196" name="直線コネクタ 195">
          <a:extLst>
            <a:ext uri="{FF2B5EF4-FFF2-40B4-BE49-F238E27FC236}">
              <a16:creationId xmlns:a16="http://schemas.microsoft.com/office/drawing/2014/main" id="{4F55DEE8-E8C3-4CBB-A0C9-45891A34DDC5}"/>
            </a:ext>
          </a:extLst>
        </xdr:cNvPr>
        <xdr:cNvCxnSpPr/>
      </xdr:nvCxnSpPr>
      <xdr:spPr>
        <a:xfrm>
          <a:off x="1828800" y="10013315"/>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61595</xdr:rowOff>
    </xdr:from>
    <xdr:to>
      <xdr:col>6</xdr:col>
      <xdr:colOff>38100</xdr:colOff>
      <xdr:row>61</xdr:row>
      <xdr:rowOff>163195</xdr:rowOff>
    </xdr:to>
    <xdr:sp macro="" textlink="">
      <xdr:nvSpPr>
        <xdr:cNvPr id="197" name="楕円 196">
          <a:extLst>
            <a:ext uri="{FF2B5EF4-FFF2-40B4-BE49-F238E27FC236}">
              <a16:creationId xmlns:a16="http://schemas.microsoft.com/office/drawing/2014/main" id="{70DECA09-E55D-441E-8D29-E9BAAD401C28}"/>
            </a:ext>
          </a:extLst>
        </xdr:cNvPr>
        <xdr:cNvSpPr/>
      </xdr:nvSpPr>
      <xdr:spPr>
        <a:xfrm>
          <a:off x="981075" y="9951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112395</xdr:rowOff>
    </xdr:from>
    <xdr:to>
      <xdr:col>10</xdr:col>
      <xdr:colOff>114300</xdr:colOff>
      <xdr:row>61</xdr:row>
      <xdr:rowOff>129540</xdr:rowOff>
    </xdr:to>
    <xdr:cxnSp macro="">
      <xdr:nvCxnSpPr>
        <xdr:cNvPr id="198" name="直線コネクタ 197">
          <a:extLst>
            <a:ext uri="{FF2B5EF4-FFF2-40B4-BE49-F238E27FC236}">
              <a16:creationId xmlns:a16="http://schemas.microsoft.com/office/drawing/2014/main" id="{33D2C71B-7E50-4495-B373-E9BCEF9598D5}"/>
            </a:ext>
          </a:extLst>
        </xdr:cNvPr>
        <xdr:cNvCxnSpPr/>
      </xdr:nvCxnSpPr>
      <xdr:spPr>
        <a:xfrm>
          <a:off x="1028700" y="9999345"/>
          <a:ext cx="8001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86116C6-35EA-4924-A238-9DCC616820C5}"/>
            </a:ext>
          </a:extLst>
        </xdr:cNvPr>
        <xdr:cNvSpPr txBox="1"/>
      </xdr:nvSpPr>
      <xdr:spPr>
        <a:xfrm>
          <a:off x="32391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760DE36-4F39-465E-9069-2CFD595CE6D3}"/>
            </a:ext>
          </a:extLst>
        </xdr:cNvPr>
        <xdr:cNvSpPr txBox="1"/>
      </xdr:nvSpPr>
      <xdr:spPr>
        <a:xfrm>
          <a:off x="2439044" y="1023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E2520B9-6AD8-4DF0-84A8-3578EFDB6BF1}"/>
            </a:ext>
          </a:extLst>
        </xdr:cNvPr>
        <xdr:cNvSpPr txBox="1"/>
      </xdr:nvSpPr>
      <xdr:spPr>
        <a:xfrm>
          <a:off x="1648469"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FDD5D19-8B1F-4005-B5D9-7E2668476168}"/>
            </a:ext>
          </a:extLst>
        </xdr:cNvPr>
        <xdr:cNvSpPr txBox="1"/>
      </xdr:nvSpPr>
      <xdr:spPr>
        <a:xfrm>
          <a:off x="848369"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82567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090779E-779A-4687-A910-0363693D1793}"/>
            </a:ext>
          </a:extLst>
        </xdr:cNvPr>
        <xdr:cNvSpPr txBox="1"/>
      </xdr:nvSpPr>
      <xdr:spPr>
        <a:xfrm>
          <a:off x="3239144" y="981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53992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3D09087-47B6-4C30-854E-3C179CFFAE5D}"/>
            </a:ext>
          </a:extLst>
        </xdr:cNvPr>
        <xdr:cNvSpPr txBox="1"/>
      </xdr:nvSpPr>
      <xdr:spPr>
        <a:xfrm>
          <a:off x="2439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25417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0F746A0-CB73-41DB-A3F3-86DF2F63EC2F}"/>
            </a:ext>
          </a:extLst>
        </xdr:cNvPr>
        <xdr:cNvSpPr txBox="1"/>
      </xdr:nvSpPr>
      <xdr:spPr>
        <a:xfrm>
          <a:off x="1648469" y="975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8272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42E47E2-456D-4FC3-971B-619DDC9BD3A8}"/>
            </a:ext>
          </a:extLst>
        </xdr:cNvPr>
        <xdr:cNvSpPr txBox="1"/>
      </xdr:nvSpPr>
      <xdr:spPr>
        <a:xfrm>
          <a:off x="848369" y="973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61DA197-6639-4B12-A1A1-5A80DF8A5F8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CD08E4A-E8BA-4A8B-BC54-B4E8EE9D1AA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0650F12-E184-4A41-8FBC-2A651C4364A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463DEBB-60D7-416F-BA91-771D01FB917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15C3684-BC22-4020-AA7F-13AE9F01688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D884DA2-9756-4614-A593-D3EA81B2304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86277AB-58B0-4506-BC89-22077670031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88C1CEB-8375-48B5-AA5E-8BC49B0F66F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D48B27A-A1C6-4C02-A2AD-06B6D68345C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9D48685-8103-4935-B2FB-B99D148196B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649768B-475C-49ED-886A-9E959F4BF71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C24CD60-E42B-43E5-980B-0DB55E6C2DF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960E788-9311-4C07-9951-EC23E2C30F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8980B72-9DC1-42CB-8086-31C2A9D44CE0}"/>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025D501-D86B-4072-B155-B9FCB7B65BE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D594BB7-05A1-4288-B093-518056366A5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7321EF6-F085-4FEB-AD70-98C104036DB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CD03707D-36EC-49AE-8D3D-6526E83345E8}"/>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49D1DB3-C871-46EF-8D34-F1980294695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D872C49-9F8C-4D65-97DD-E9675E15AE38}"/>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C4F63E1-E5F3-408E-A91D-33B37A65BC3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9F11E54-F7D7-4775-8641-FFAF0D16636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4E6DAB4-78C7-4A25-AF44-5468A192F3F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30" name="直線コネクタ 229">
          <a:extLst>
            <a:ext uri="{FF2B5EF4-FFF2-40B4-BE49-F238E27FC236}">
              <a16:creationId xmlns:a16="http://schemas.microsoft.com/office/drawing/2014/main" id="{6F241D4B-9547-4897-B907-80EACCC28A61}"/>
            </a:ext>
          </a:extLst>
        </xdr:cNvPr>
        <xdr:cNvCxnSpPr/>
      </xdr:nvCxnSpPr>
      <xdr:spPr>
        <a:xfrm flipV="1">
          <a:off x="9429115" y="9258133"/>
          <a:ext cx="0" cy="1183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A195226-BD6C-4406-84A2-10A5826C9EE8}"/>
            </a:ext>
          </a:extLst>
        </xdr:cNvPr>
        <xdr:cNvSpPr txBox="1"/>
      </xdr:nvSpPr>
      <xdr:spPr>
        <a:xfrm>
          <a:off x="9467850" y="1043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32" name="直線コネクタ 231">
          <a:extLst>
            <a:ext uri="{FF2B5EF4-FFF2-40B4-BE49-F238E27FC236}">
              <a16:creationId xmlns:a16="http://schemas.microsoft.com/office/drawing/2014/main" id="{FB2680CC-A40A-4C84-8EB1-AE4A6C18F16F}"/>
            </a:ext>
          </a:extLst>
        </xdr:cNvPr>
        <xdr:cNvCxnSpPr/>
      </xdr:nvCxnSpPr>
      <xdr:spPr>
        <a:xfrm>
          <a:off x="9363075" y="104417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59030BB-BFE9-400F-B5D3-EE37070B62BB}"/>
            </a:ext>
          </a:extLst>
        </xdr:cNvPr>
        <xdr:cNvSpPr txBox="1"/>
      </xdr:nvSpPr>
      <xdr:spPr>
        <a:xfrm>
          <a:off x="9467850" y="9055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4" name="直線コネクタ 233">
          <a:extLst>
            <a:ext uri="{FF2B5EF4-FFF2-40B4-BE49-F238E27FC236}">
              <a16:creationId xmlns:a16="http://schemas.microsoft.com/office/drawing/2014/main" id="{A6E1D22A-807D-432C-930E-0AA60E831BB8}"/>
            </a:ext>
          </a:extLst>
        </xdr:cNvPr>
        <xdr:cNvCxnSpPr/>
      </xdr:nvCxnSpPr>
      <xdr:spPr>
        <a:xfrm>
          <a:off x="9363075" y="92581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BD56BC6-DDBC-4C46-BADA-E380926A05CA}"/>
            </a:ext>
          </a:extLst>
        </xdr:cNvPr>
        <xdr:cNvSpPr txBox="1"/>
      </xdr:nvSpPr>
      <xdr:spPr>
        <a:xfrm>
          <a:off x="9467850" y="101059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6" name="フローチャート: 判断 235">
          <a:extLst>
            <a:ext uri="{FF2B5EF4-FFF2-40B4-BE49-F238E27FC236}">
              <a16:creationId xmlns:a16="http://schemas.microsoft.com/office/drawing/2014/main" id="{9EF4BCCD-AC7C-4F69-A37E-63C5C2DDAF9F}"/>
            </a:ext>
          </a:extLst>
        </xdr:cNvPr>
        <xdr:cNvSpPr/>
      </xdr:nvSpPr>
      <xdr:spPr>
        <a:xfrm>
          <a:off x="9401175" y="1012753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7" name="フローチャート: 判断 236">
          <a:extLst>
            <a:ext uri="{FF2B5EF4-FFF2-40B4-BE49-F238E27FC236}">
              <a16:creationId xmlns:a16="http://schemas.microsoft.com/office/drawing/2014/main" id="{325B31F8-6A98-44D6-8C3E-330BFABB484B}"/>
            </a:ext>
          </a:extLst>
        </xdr:cNvPr>
        <xdr:cNvSpPr/>
      </xdr:nvSpPr>
      <xdr:spPr>
        <a:xfrm>
          <a:off x="8639175" y="101418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8" name="フローチャート: 判断 237">
          <a:extLst>
            <a:ext uri="{FF2B5EF4-FFF2-40B4-BE49-F238E27FC236}">
              <a16:creationId xmlns:a16="http://schemas.microsoft.com/office/drawing/2014/main" id="{AF8517BA-1598-4E6A-92D2-45DB444D87CB}"/>
            </a:ext>
          </a:extLst>
        </xdr:cNvPr>
        <xdr:cNvSpPr/>
      </xdr:nvSpPr>
      <xdr:spPr>
        <a:xfrm>
          <a:off x="7839075" y="10153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9" name="フローチャート: 判断 238">
          <a:extLst>
            <a:ext uri="{FF2B5EF4-FFF2-40B4-BE49-F238E27FC236}">
              <a16:creationId xmlns:a16="http://schemas.microsoft.com/office/drawing/2014/main" id="{8A889D11-8D47-4DFF-B83B-1EA60BEB7081}"/>
            </a:ext>
          </a:extLst>
        </xdr:cNvPr>
        <xdr:cNvSpPr/>
      </xdr:nvSpPr>
      <xdr:spPr>
        <a:xfrm>
          <a:off x="7029450" y="101566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7D4BE11D-C68B-4883-9105-9103A0AA4B42}"/>
            </a:ext>
          </a:extLst>
        </xdr:cNvPr>
        <xdr:cNvSpPr/>
      </xdr:nvSpPr>
      <xdr:spPr>
        <a:xfrm>
          <a:off x="6238875" y="101538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043DE7-8953-4778-927D-CA34E55766B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ADFB61A-27C8-4F3C-8810-590E8E94955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CF445E7-A2FB-45C7-906F-D3B4A65A32C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8292AD-1926-46AD-B21D-784FBEE8703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2237855-F9F4-4B3A-AADB-1A85ABFEE4A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59533</xdr:rowOff>
    </xdr:from>
    <xdr:to>
      <xdr:col>55</xdr:col>
      <xdr:colOff>50800</xdr:colOff>
      <xdr:row>62</xdr:row>
      <xdr:rowOff>161133</xdr:rowOff>
    </xdr:to>
    <xdr:sp macro="" textlink="">
      <xdr:nvSpPr>
        <xdr:cNvPr id="246" name="楕円 245">
          <a:extLst>
            <a:ext uri="{FF2B5EF4-FFF2-40B4-BE49-F238E27FC236}">
              <a16:creationId xmlns:a16="http://schemas.microsoft.com/office/drawing/2014/main" id="{28FC4437-C907-4F78-A90D-69C55C86280B}"/>
            </a:ext>
          </a:extLst>
        </xdr:cNvPr>
        <xdr:cNvSpPr/>
      </xdr:nvSpPr>
      <xdr:spPr>
        <a:xfrm>
          <a:off x="9401175" y="1010840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82410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5D1D1CF-D0BE-4031-85FC-4C4F0C90102D}"/>
            </a:ext>
          </a:extLst>
        </xdr:cNvPr>
        <xdr:cNvSpPr txBox="1"/>
      </xdr:nvSpPr>
      <xdr:spPr>
        <a:xfrm>
          <a:off x="9467850" y="997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64867</xdr:rowOff>
    </xdr:from>
    <xdr:to>
      <xdr:col>50</xdr:col>
      <xdr:colOff>165100</xdr:colOff>
      <xdr:row>62</xdr:row>
      <xdr:rowOff>166467</xdr:rowOff>
    </xdr:to>
    <xdr:sp macro="" textlink="">
      <xdr:nvSpPr>
        <xdr:cNvPr id="248" name="楕円 247">
          <a:extLst>
            <a:ext uri="{FF2B5EF4-FFF2-40B4-BE49-F238E27FC236}">
              <a16:creationId xmlns:a16="http://schemas.microsoft.com/office/drawing/2014/main" id="{A082FED5-E912-4C59-9164-B877BFDF28C5}"/>
            </a:ext>
          </a:extLst>
        </xdr:cNvPr>
        <xdr:cNvSpPr/>
      </xdr:nvSpPr>
      <xdr:spPr>
        <a:xfrm>
          <a:off x="8639175" y="10116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110333</xdr:rowOff>
    </xdr:from>
    <xdr:to>
      <xdr:col>55</xdr:col>
      <xdr:colOff>0</xdr:colOff>
      <xdr:row>62</xdr:row>
      <xdr:rowOff>115667</xdr:rowOff>
    </xdr:to>
    <xdr:cxnSp macro="">
      <xdr:nvCxnSpPr>
        <xdr:cNvPr id="249" name="直線コネクタ 248">
          <a:extLst>
            <a:ext uri="{FF2B5EF4-FFF2-40B4-BE49-F238E27FC236}">
              <a16:creationId xmlns:a16="http://schemas.microsoft.com/office/drawing/2014/main" id="{1BF944FC-7D17-4949-B081-89A78419C466}"/>
            </a:ext>
          </a:extLst>
        </xdr:cNvPr>
        <xdr:cNvCxnSpPr/>
      </xdr:nvCxnSpPr>
      <xdr:spPr>
        <a:xfrm flipV="1">
          <a:off x="8686800" y="10156033"/>
          <a:ext cx="742950"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72555</xdr:rowOff>
    </xdr:from>
    <xdr:to>
      <xdr:col>46</xdr:col>
      <xdr:colOff>38100</xdr:colOff>
      <xdr:row>63</xdr:row>
      <xdr:rowOff>2705</xdr:rowOff>
    </xdr:to>
    <xdr:sp macro="" textlink="">
      <xdr:nvSpPr>
        <xdr:cNvPr id="250" name="楕円 249">
          <a:extLst>
            <a:ext uri="{FF2B5EF4-FFF2-40B4-BE49-F238E27FC236}">
              <a16:creationId xmlns:a16="http://schemas.microsoft.com/office/drawing/2014/main" id="{451C31E7-3E92-4036-81F7-9ADC0A35B182}"/>
            </a:ext>
          </a:extLst>
        </xdr:cNvPr>
        <xdr:cNvSpPr/>
      </xdr:nvSpPr>
      <xdr:spPr>
        <a:xfrm>
          <a:off x="7839075" y="10118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115667</xdr:rowOff>
    </xdr:from>
    <xdr:to>
      <xdr:col>50</xdr:col>
      <xdr:colOff>114300</xdr:colOff>
      <xdr:row>62</xdr:row>
      <xdr:rowOff>123355</xdr:rowOff>
    </xdr:to>
    <xdr:cxnSp macro="">
      <xdr:nvCxnSpPr>
        <xdr:cNvPr id="251" name="直線コネクタ 250">
          <a:extLst>
            <a:ext uri="{FF2B5EF4-FFF2-40B4-BE49-F238E27FC236}">
              <a16:creationId xmlns:a16="http://schemas.microsoft.com/office/drawing/2014/main" id="{A45EB5E7-4086-48D8-B5F8-246098635B19}"/>
            </a:ext>
          </a:extLst>
        </xdr:cNvPr>
        <xdr:cNvCxnSpPr/>
      </xdr:nvCxnSpPr>
      <xdr:spPr>
        <a:xfrm flipV="1">
          <a:off x="7886700" y="10164542"/>
          <a:ext cx="8001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78132</xdr:rowOff>
    </xdr:from>
    <xdr:to>
      <xdr:col>41</xdr:col>
      <xdr:colOff>101600</xdr:colOff>
      <xdr:row>63</xdr:row>
      <xdr:rowOff>8282</xdr:rowOff>
    </xdr:to>
    <xdr:sp macro="" textlink="">
      <xdr:nvSpPr>
        <xdr:cNvPr id="252" name="楕円 251">
          <a:extLst>
            <a:ext uri="{FF2B5EF4-FFF2-40B4-BE49-F238E27FC236}">
              <a16:creationId xmlns:a16="http://schemas.microsoft.com/office/drawing/2014/main" id="{264C4FCF-2799-4CC8-B519-3984E7DD64EE}"/>
            </a:ext>
          </a:extLst>
        </xdr:cNvPr>
        <xdr:cNvSpPr/>
      </xdr:nvSpPr>
      <xdr:spPr>
        <a:xfrm>
          <a:off x="7029450" y="101270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123355</xdr:rowOff>
    </xdr:from>
    <xdr:to>
      <xdr:col>45</xdr:col>
      <xdr:colOff>177800</xdr:colOff>
      <xdr:row>62</xdr:row>
      <xdr:rowOff>128932</xdr:rowOff>
    </xdr:to>
    <xdr:cxnSp macro="">
      <xdr:nvCxnSpPr>
        <xdr:cNvPr id="253" name="直線コネクタ 252">
          <a:extLst>
            <a:ext uri="{FF2B5EF4-FFF2-40B4-BE49-F238E27FC236}">
              <a16:creationId xmlns:a16="http://schemas.microsoft.com/office/drawing/2014/main" id="{CCAF6A4A-2989-46AE-8EBA-CF0D25F89524}"/>
            </a:ext>
          </a:extLst>
        </xdr:cNvPr>
        <xdr:cNvCxnSpPr/>
      </xdr:nvCxnSpPr>
      <xdr:spPr>
        <a:xfrm flipV="1">
          <a:off x="7077075" y="101754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146692</xdr:rowOff>
    </xdr:from>
    <xdr:to>
      <xdr:col>36</xdr:col>
      <xdr:colOff>165100</xdr:colOff>
      <xdr:row>61</xdr:row>
      <xdr:rowOff>76842</xdr:rowOff>
    </xdr:to>
    <xdr:sp macro="" textlink="">
      <xdr:nvSpPr>
        <xdr:cNvPr id="254" name="楕円 253">
          <a:extLst>
            <a:ext uri="{FF2B5EF4-FFF2-40B4-BE49-F238E27FC236}">
              <a16:creationId xmlns:a16="http://schemas.microsoft.com/office/drawing/2014/main" id="{699877D3-014E-4CA0-B2F9-D751EE72B325}"/>
            </a:ext>
          </a:extLst>
        </xdr:cNvPr>
        <xdr:cNvSpPr/>
      </xdr:nvSpPr>
      <xdr:spPr>
        <a:xfrm>
          <a:off x="6238875" y="98685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26042</xdr:rowOff>
    </xdr:from>
    <xdr:to>
      <xdr:col>41</xdr:col>
      <xdr:colOff>50800</xdr:colOff>
      <xdr:row>62</xdr:row>
      <xdr:rowOff>128932</xdr:rowOff>
    </xdr:to>
    <xdr:cxnSp macro="">
      <xdr:nvCxnSpPr>
        <xdr:cNvPr id="255" name="直線コネクタ 254">
          <a:extLst>
            <a:ext uri="{FF2B5EF4-FFF2-40B4-BE49-F238E27FC236}">
              <a16:creationId xmlns:a16="http://schemas.microsoft.com/office/drawing/2014/main" id="{8531024A-0A9D-4D0B-95C2-6D4530DFEB70}"/>
            </a:ext>
          </a:extLst>
        </xdr:cNvPr>
        <xdr:cNvCxnSpPr/>
      </xdr:nvCxnSpPr>
      <xdr:spPr>
        <a:xfrm>
          <a:off x="6286500" y="9916167"/>
          <a:ext cx="790575" cy="25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CA3C648-DDDF-4BE9-AD5E-899A79B84B37}"/>
            </a:ext>
          </a:extLst>
        </xdr:cNvPr>
        <xdr:cNvSpPr txBox="1"/>
      </xdr:nvSpPr>
      <xdr:spPr>
        <a:xfrm>
          <a:off x="8399995" y="1022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A11A6F3-ED3C-4A7B-B4B9-A5FD04864FD5}"/>
            </a:ext>
          </a:extLst>
        </xdr:cNvPr>
        <xdr:cNvSpPr txBox="1"/>
      </xdr:nvSpPr>
      <xdr:spPr>
        <a:xfrm>
          <a:off x="7609420" y="1023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D4FCDE0-5B50-4063-98C8-1519D2E8B9AD}"/>
            </a:ext>
          </a:extLst>
        </xdr:cNvPr>
        <xdr:cNvSpPr txBox="1"/>
      </xdr:nvSpPr>
      <xdr:spPr>
        <a:xfrm>
          <a:off x="6818845" y="1023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80C8E0A-499C-4BBA-AE05-AF3C660BF296}"/>
            </a:ext>
          </a:extLst>
        </xdr:cNvPr>
        <xdr:cNvSpPr txBox="1"/>
      </xdr:nvSpPr>
      <xdr:spPr>
        <a:xfrm>
          <a:off x="6009220" y="1023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11544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653457D-C32C-4DCB-A6A6-6CD06841B546}"/>
            </a:ext>
          </a:extLst>
        </xdr:cNvPr>
        <xdr:cNvSpPr txBox="1"/>
      </xdr:nvSpPr>
      <xdr:spPr>
        <a:xfrm>
          <a:off x="8399995" y="989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19232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7CDB809-0FDF-4AA8-BAF7-89AA91F4A5F0}"/>
            </a:ext>
          </a:extLst>
        </xdr:cNvPr>
        <xdr:cNvSpPr txBox="1"/>
      </xdr:nvSpPr>
      <xdr:spPr>
        <a:xfrm>
          <a:off x="7609420" y="990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24809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FF12F1F-87BB-4049-9988-6DCC8D1035E0}"/>
            </a:ext>
          </a:extLst>
        </xdr:cNvPr>
        <xdr:cNvSpPr txBox="1"/>
      </xdr:nvSpPr>
      <xdr:spPr>
        <a:xfrm>
          <a:off x="6818845" y="991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93369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17C65FB-61C1-41BD-AA4A-C3F33DF76E2C}"/>
            </a:ext>
          </a:extLst>
        </xdr:cNvPr>
        <xdr:cNvSpPr txBox="1"/>
      </xdr:nvSpPr>
      <xdr:spPr>
        <a:xfrm>
          <a:off x="6009220" y="965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E4C4BE7-E180-40CF-B8CE-357C5B5F609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9310B3B-4CAC-4FEA-83A7-A79199C7B81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61FCA2C-332A-4E98-B4CE-A6738EFB8ED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DA3A699-1AFC-41D7-9997-AD748E64A06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F802BD3-8EAB-4F4C-8E5D-FC9077C7110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D8E9E8D-866D-46AE-8D98-5D75AFF2275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656875F-C628-4A4C-96FC-CA0678E9B6D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9066E6F-78AA-42D5-B8CD-7B91E51FCDE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98D6616-8AA4-4F03-A94B-2015F56B76A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8A3B85A-3767-4AEB-8346-E0E668CFE80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8A8D69B-CB65-43E3-BA6A-8CAE82B1D00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8D858FCD-7FA4-4D2A-9FEE-A52624FF1C16}"/>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7A296CC8-1CD1-476D-8128-7B2F8F912DA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1AFEC20-BF79-43BC-B6A8-FEAC3D708A1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DA82919-2E33-44C9-A25A-5F887426128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A5875C1-6A10-4E85-82C4-5091AAC1DEA7}"/>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7E9377C-3818-4FFE-B0E4-B959338BC1F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210A1D8-5D89-40A7-AD27-5101FCB2A534}"/>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BF4E924-6AD6-4693-9050-A8AEFE70CB3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66EFD29F-52D7-47A8-8B81-1006E2CB1362}"/>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907114-63E2-43E6-AB06-5E7FBD4CB9A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0C35366-CAE1-43A9-981D-4DE79C7EA7D8}"/>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CC920E8E-3873-4039-A198-EECE88821E98}"/>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8BEF941-4A10-447B-9D0A-33955F4ADA7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AFF57306-9882-4EB7-AD52-528912A532A3}"/>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34AA471-D390-467B-97C5-B2E6E63615A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90" name="直線コネクタ 289">
          <a:extLst>
            <a:ext uri="{FF2B5EF4-FFF2-40B4-BE49-F238E27FC236}">
              <a16:creationId xmlns:a16="http://schemas.microsoft.com/office/drawing/2014/main" id="{44C3AB86-6977-45D6-9D15-C7F66EF0ACA0}"/>
            </a:ext>
          </a:extLst>
        </xdr:cNvPr>
        <xdr:cNvCxnSpPr/>
      </xdr:nvCxnSpPr>
      <xdr:spPr>
        <a:xfrm flipV="1">
          <a:off x="4180840" y="12618811"/>
          <a:ext cx="0" cy="1475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57BC2F20-FD6B-4765-81C8-B343593E681F}"/>
            </a:ext>
          </a:extLst>
        </xdr:cNvPr>
        <xdr:cNvSpPr txBox="1"/>
      </xdr:nvSpPr>
      <xdr:spPr>
        <a:xfrm>
          <a:off x="4219575" y="1409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92" name="直線コネクタ 291">
          <a:extLst>
            <a:ext uri="{FF2B5EF4-FFF2-40B4-BE49-F238E27FC236}">
              <a16:creationId xmlns:a16="http://schemas.microsoft.com/office/drawing/2014/main" id="{1C77A1AC-853D-4E39-8D77-7EED7C068F2F}"/>
            </a:ext>
          </a:extLst>
        </xdr:cNvPr>
        <xdr:cNvCxnSpPr/>
      </xdr:nvCxnSpPr>
      <xdr:spPr>
        <a:xfrm>
          <a:off x="4105275" y="140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AE73D65-EDB8-452C-8C3C-68F19E93336D}"/>
            </a:ext>
          </a:extLst>
        </xdr:cNvPr>
        <xdr:cNvSpPr txBox="1"/>
      </xdr:nvSpPr>
      <xdr:spPr>
        <a:xfrm>
          <a:off x="4219575" y="1240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4" name="直線コネクタ 293">
          <a:extLst>
            <a:ext uri="{FF2B5EF4-FFF2-40B4-BE49-F238E27FC236}">
              <a16:creationId xmlns:a16="http://schemas.microsoft.com/office/drawing/2014/main" id="{BBE556BF-9B00-40A8-9CD4-2731E2D46D47}"/>
            </a:ext>
          </a:extLst>
        </xdr:cNvPr>
        <xdr:cNvCxnSpPr/>
      </xdr:nvCxnSpPr>
      <xdr:spPr>
        <a:xfrm>
          <a:off x="4105275" y="126188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35F3D57-7961-4FA1-90FD-EBA228072AD2}"/>
            </a:ext>
          </a:extLst>
        </xdr:cNvPr>
        <xdr:cNvSpPr txBox="1"/>
      </xdr:nvSpPr>
      <xdr:spPr>
        <a:xfrm>
          <a:off x="4219575" y="13295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6" name="フローチャート: 判断 295">
          <a:extLst>
            <a:ext uri="{FF2B5EF4-FFF2-40B4-BE49-F238E27FC236}">
              <a16:creationId xmlns:a16="http://schemas.microsoft.com/office/drawing/2014/main" id="{692BF1E1-A605-4487-98CD-73F5CEC0760C}"/>
            </a:ext>
          </a:extLst>
        </xdr:cNvPr>
        <xdr:cNvSpPr/>
      </xdr:nvSpPr>
      <xdr:spPr>
        <a:xfrm>
          <a:off x="4124325" y="133170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7" name="フローチャート: 判断 296">
          <a:extLst>
            <a:ext uri="{FF2B5EF4-FFF2-40B4-BE49-F238E27FC236}">
              <a16:creationId xmlns:a16="http://schemas.microsoft.com/office/drawing/2014/main" id="{C3E022FF-5819-4807-8D5B-0537083FF861}"/>
            </a:ext>
          </a:extLst>
        </xdr:cNvPr>
        <xdr:cNvSpPr/>
      </xdr:nvSpPr>
      <xdr:spPr>
        <a:xfrm>
          <a:off x="3381375" y="13258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8" name="フローチャート: 判断 297">
          <a:extLst>
            <a:ext uri="{FF2B5EF4-FFF2-40B4-BE49-F238E27FC236}">
              <a16:creationId xmlns:a16="http://schemas.microsoft.com/office/drawing/2014/main" id="{0DFE3FD7-0CD3-4610-859E-D994007AA268}"/>
            </a:ext>
          </a:extLst>
        </xdr:cNvPr>
        <xdr:cNvSpPr/>
      </xdr:nvSpPr>
      <xdr:spPr>
        <a:xfrm>
          <a:off x="2571750" y="132481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9" name="フローチャート: 判断 298">
          <a:extLst>
            <a:ext uri="{FF2B5EF4-FFF2-40B4-BE49-F238E27FC236}">
              <a16:creationId xmlns:a16="http://schemas.microsoft.com/office/drawing/2014/main" id="{F444C336-EFF4-42AD-B35F-0F0BB0B36D52}"/>
            </a:ext>
          </a:extLst>
        </xdr:cNvPr>
        <xdr:cNvSpPr/>
      </xdr:nvSpPr>
      <xdr:spPr>
        <a:xfrm>
          <a:off x="1781175" y="131829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300" name="フローチャート: 判断 299">
          <a:extLst>
            <a:ext uri="{FF2B5EF4-FFF2-40B4-BE49-F238E27FC236}">
              <a16:creationId xmlns:a16="http://schemas.microsoft.com/office/drawing/2014/main" id="{3E4284F4-3EE0-44C3-8096-600763E442FA}"/>
            </a:ext>
          </a:extLst>
        </xdr:cNvPr>
        <xdr:cNvSpPr/>
      </xdr:nvSpPr>
      <xdr:spPr>
        <a:xfrm>
          <a:off x="981075" y="130781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860E381-4453-4978-98E5-B33F73BE5D0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456021-5DF8-435D-A88E-10893DD3CD0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788261-8E7C-41B3-AB17-78CBE5844C4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2AD3536-A5B2-44E6-8EEB-1503F10361F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C5025D0-698F-4C82-8293-0ECCE1B5372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44450</xdr:rowOff>
    </xdr:from>
    <xdr:to>
      <xdr:col>24</xdr:col>
      <xdr:colOff>114300</xdr:colOff>
      <xdr:row>81</xdr:row>
      <xdr:rowOff>146050</xdr:rowOff>
    </xdr:to>
    <xdr:sp macro="" textlink="">
      <xdr:nvSpPr>
        <xdr:cNvPr id="306" name="楕円 305">
          <a:extLst>
            <a:ext uri="{FF2B5EF4-FFF2-40B4-BE49-F238E27FC236}">
              <a16:creationId xmlns:a16="http://schemas.microsoft.com/office/drawing/2014/main" id="{EF1EF608-0833-46F0-922C-77F3C010E166}"/>
            </a:ext>
          </a:extLst>
        </xdr:cNvPr>
        <xdr:cNvSpPr/>
      </xdr:nvSpPr>
      <xdr:spPr>
        <a:xfrm>
          <a:off x="4124325" y="1317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67327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6C31AEA-D159-422E-B4D1-15FA6805EED2}"/>
            </a:ext>
          </a:extLst>
        </xdr:cNvPr>
        <xdr:cNvSpPr txBox="1"/>
      </xdr:nvSpPr>
      <xdr:spPr>
        <a:xfrm>
          <a:off x="4219575" y="1302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150586</xdr:rowOff>
    </xdr:from>
    <xdr:to>
      <xdr:col>20</xdr:col>
      <xdr:colOff>38100</xdr:colOff>
      <xdr:row>81</xdr:row>
      <xdr:rowOff>80736</xdr:rowOff>
    </xdr:to>
    <xdr:sp macro="" textlink="">
      <xdr:nvSpPr>
        <xdr:cNvPr id="308" name="楕円 307">
          <a:extLst>
            <a:ext uri="{FF2B5EF4-FFF2-40B4-BE49-F238E27FC236}">
              <a16:creationId xmlns:a16="http://schemas.microsoft.com/office/drawing/2014/main" id="{439D3F34-AC85-4DDA-8BDD-41074B59208C}"/>
            </a:ext>
          </a:extLst>
        </xdr:cNvPr>
        <xdr:cNvSpPr/>
      </xdr:nvSpPr>
      <xdr:spPr>
        <a:xfrm>
          <a:off x="3381375" y="131141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29936</xdr:rowOff>
    </xdr:from>
    <xdr:to>
      <xdr:col>24</xdr:col>
      <xdr:colOff>63500</xdr:colOff>
      <xdr:row>81</xdr:row>
      <xdr:rowOff>95250</xdr:rowOff>
    </xdr:to>
    <xdr:cxnSp macro="">
      <xdr:nvCxnSpPr>
        <xdr:cNvPr id="309" name="直線コネクタ 308">
          <a:extLst>
            <a:ext uri="{FF2B5EF4-FFF2-40B4-BE49-F238E27FC236}">
              <a16:creationId xmlns:a16="http://schemas.microsoft.com/office/drawing/2014/main" id="{3E1FE99F-F5A5-470B-AA27-A2AD527BE13B}"/>
            </a:ext>
          </a:extLst>
        </xdr:cNvPr>
        <xdr:cNvCxnSpPr/>
      </xdr:nvCxnSpPr>
      <xdr:spPr>
        <a:xfrm>
          <a:off x="3429000" y="13152211"/>
          <a:ext cx="7524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85271</xdr:rowOff>
    </xdr:from>
    <xdr:to>
      <xdr:col>15</xdr:col>
      <xdr:colOff>101600</xdr:colOff>
      <xdr:row>81</xdr:row>
      <xdr:rowOff>15421</xdr:rowOff>
    </xdr:to>
    <xdr:sp macro="" textlink="">
      <xdr:nvSpPr>
        <xdr:cNvPr id="310" name="楕円 309">
          <a:extLst>
            <a:ext uri="{FF2B5EF4-FFF2-40B4-BE49-F238E27FC236}">
              <a16:creationId xmlns:a16="http://schemas.microsoft.com/office/drawing/2014/main" id="{545EAF58-6502-4F16-BCE7-3AD57342C234}"/>
            </a:ext>
          </a:extLst>
        </xdr:cNvPr>
        <xdr:cNvSpPr/>
      </xdr:nvSpPr>
      <xdr:spPr>
        <a:xfrm>
          <a:off x="2571750" y="130519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136071</xdr:rowOff>
    </xdr:from>
    <xdr:to>
      <xdr:col>19</xdr:col>
      <xdr:colOff>177800</xdr:colOff>
      <xdr:row>81</xdr:row>
      <xdr:rowOff>29936</xdr:rowOff>
    </xdr:to>
    <xdr:cxnSp macro="">
      <xdr:nvCxnSpPr>
        <xdr:cNvPr id="311" name="直線コネクタ 310">
          <a:extLst>
            <a:ext uri="{FF2B5EF4-FFF2-40B4-BE49-F238E27FC236}">
              <a16:creationId xmlns:a16="http://schemas.microsoft.com/office/drawing/2014/main" id="{4378F532-09FF-4A5E-9F07-84BC477141C3}"/>
            </a:ext>
          </a:extLst>
        </xdr:cNvPr>
        <xdr:cNvCxnSpPr/>
      </xdr:nvCxnSpPr>
      <xdr:spPr>
        <a:xfrm>
          <a:off x="2619375" y="13099596"/>
          <a:ext cx="809625" cy="5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16692</xdr:rowOff>
    </xdr:from>
    <xdr:to>
      <xdr:col>10</xdr:col>
      <xdr:colOff>165100</xdr:colOff>
      <xdr:row>80</xdr:row>
      <xdr:rowOff>118292</xdr:rowOff>
    </xdr:to>
    <xdr:sp macro="" textlink="">
      <xdr:nvSpPr>
        <xdr:cNvPr id="312" name="楕円 311">
          <a:extLst>
            <a:ext uri="{FF2B5EF4-FFF2-40B4-BE49-F238E27FC236}">
              <a16:creationId xmlns:a16="http://schemas.microsoft.com/office/drawing/2014/main" id="{ABEBEFB1-A5F6-4B4D-8DA1-DDC695A75A9E}"/>
            </a:ext>
          </a:extLst>
        </xdr:cNvPr>
        <xdr:cNvSpPr/>
      </xdr:nvSpPr>
      <xdr:spPr>
        <a:xfrm>
          <a:off x="1781175" y="129802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67492</xdr:rowOff>
    </xdr:from>
    <xdr:to>
      <xdr:col>15</xdr:col>
      <xdr:colOff>50800</xdr:colOff>
      <xdr:row>80</xdr:row>
      <xdr:rowOff>136071</xdr:rowOff>
    </xdr:to>
    <xdr:cxnSp macro="">
      <xdr:nvCxnSpPr>
        <xdr:cNvPr id="313" name="直線コネクタ 312">
          <a:extLst>
            <a:ext uri="{FF2B5EF4-FFF2-40B4-BE49-F238E27FC236}">
              <a16:creationId xmlns:a16="http://schemas.microsoft.com/office/drawing/2014/main" id="{BE2BFAA3-3F7A-4BFB-B716-CFB3E552DBC6}"/>
            </a:ext>
          </a:extLst>
        </xdr:cNvPr>
        <xdr:cNvCxnSpPr/>
      </xdr:nvCxnSpPr>
      <xdr:spPr>
        <a:xfrm>
          <a:off x="1828800" y="13027842"/>
          <a:ext cx="790575" cy="7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132624</xdr:rowOff>
    </xdr:from>
    <xdr:to>
      <xdr:col>6</xdr:col>
      <xdr:colOff>38100</xdr:colOff>
      <xdr:row>80</xdr:row>
      <xdr:rowOff>62774</xdr:rowOff>
    </xdr:to>
    <xdr:sp macro="" textlink="">
      <xdr:nvSpPr>
        <xdr:cNvPr id="314" name="楕円 313">
          <a:extLst>
            <a:ext uri="{FF2B5EF4-FFF2-40B4-BE49-F238E27FC236}">
              <a16:creationId xmlns:a16="http://schemas.microsoft.com/office/drawing/2014/main" id="{1E47C773-0021-4C7C-8541-53C704EFBC9B}"/>
            </a:ext>
          </a:extLst>
        </xdr:cNvPr>
        <xdr:cNvSpPr/>
      </xdr:nvSpPr>
      <xdr:spPr>
        <a:xfrm>
          <a:off x="981075" y="129342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11974</xdr:rowOff>
    </xdr:from>
    <xdr:to>
      <xdr:col>10</xdr:col>
      <xdr:colOff>114300</xdr:colOff>
      <xdr:row>80</xdr:row>
      <xdr:rowOff>67492</xdr:rowOff>
    </xdr:to>
    <xdr:cxnSp macro="">
      <xdr:nvCxnSpPr>
        <xdr:cNvPr id="315" name="直線コネクタ 314">
          <a:extLst>
            <a:ext uri="{FF2B5EF4-FFF2-40B4-BE49-F238E27FC236}">
              <a16:creationId xmlns:a16="http://schemas.microsoft.com/office/drawing/2014/main" id="{51B303E3-16C6-4076-B59B-040BFFB1756F}"/>
            </a:ext>
          </a:extLst>
        </xdr:cNvPr>
        <xdr:cNvCxnSpPr/>
      </xdr:nvCxnSpPr>
      <xdr:spPr>
        <a:xfrm>
          <a:off x="1028700" y="12972324"/>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6" name="n_1aveValue【公営住宅】&#10;有形固定資産減価償却率">
          <a:extLst>
            <a:ext uri="{FF2B5EF4-FFF2-40B4-BE49-F238E27FC236}">
              <a16:creationId xmlns:a16="http://schemas.microsoft.com/office/drawing/2014/main" id="{944E3A65-D31D-4544-9BCD-81F646F49439}"/>
            </a:ext>
          </a:extLst>
        </xdr:cNvPr>
        <xdr:cNvSpPr txBox="1"/>
      </xdr:nvSpPr>
      <xdr:spPr>
        <a:xfrm>
          <a:off x="32391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7" name="n_2aveValue【公営住宅】&#10;有形固定資産減価償却率">
          <a:extLst>
            <a:ext uri="{FF2B5EF4-FFF2-40B4-BE49-F238E27FC236}">
              <a16:creationId xmlns:a16="http://schemas.microsoft.com/office/drawing/2014/main" id="{5F2F71BE-5E0F-48FB-97D2-8B21F4DE8B7E}"/>
            </a:ext>
          </a:extLst>
        </xdr:cNvPr>
        <xdr:cNvSpPr txBox="1"/>
      </xdr:nvSpPr>
      <xdr:spPr>
        <a:xfrm>
          <a:off x="2439044" y="1332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8" name="n_3aveValue【公営住宅】&#10;有形固定資産減価償却率">
          <a:extLst>
            <a:ext uri="{FF2B5EF4-FFF2-40B4-BE49-F238E27FC236}">
              <a16:creationId xmlns:a16="http://schemas.microsoft.com/office/drawing/2014/main" id="{42B966E7-A094-4B4D-A3D6-A2E3C8980665}"/>
            </a:ext>
          </a:extLst>
        </xdr:cNvPr>
        <xdr:cNvSpPr txBox="1"/>
      </xdr:nvSpPr>
      <xdr:spPr>
        <a:xfrm>
          <a:off x="1648469" y="13275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9" name="n_4aveValue【公営住宅】&#10;有形固定資産減価償却率">
          <a:extLst>
            <a:ext uri="{FF2B5EF4-FFF2-40B4-BE49-F238E27FC236}">
              <a16:creationId xmlns:a16="http://schemas.microsoft.com/office/drawing/2014/main" id="{89FE7BB0-8B4C-47F4-B1B8-D5A9B17F71AB}"/>
            </a:ext>
          </a:extLst>
        </xdr:cNvPr>
        <xdr:cNvSpPr txBox="1"/>
      </xdr:nvSpPr>
      <xdr:spPr>
        <a:xfrm>
          <a:off x="848369" y="13161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97263</xdr:rowOff>
    </xdr:from>
    <xdr:ext cx="405111" cy="259045"/>
    <xdr:sp macro="" textlink="">
      <xdr:nvSpPr>
        <xdr:cNvPr id="320" name="n_1mainValue【公営住宅】&#10;有形固定資産減価償却率">
          <a:extLst>
            <a:ext uri="{FF2B5EF4-FFF2-40B4-BE49-F238E27FC236}">
              <a16:creationId xmlns:a16="http://schemas.microsoft.com/office/drawing/2014/main" id="{8BDAF2A1-FA80-46A1-9012-7C3E20083259}"/>
            </a:ext>
          </a:extLst>
        </xdr:cNvPr>
        <xdr:cNvSpPr txBox="1"/>
      </xdr:nvSpPr>
      <xdr:spPr>
        <a:xfrm>
          <a:off x="3239144" y="1289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31948</xdr:rowOff>
    </xdr:from>
    <xdr:ext cx="405111" cy="259045"/>
    <xdr:sp macro="" textlink="">
      <xdr:nvSpPr>
        <xdr:cNvPr id="321" name="n_2mainValue【公営住宅】&#10;有形固定資産減価償却率">
          <a:extLst>
            <a:ext uri="{FF2B5EF4-FFF2-40B4-BE49-F238E27FC236}">
              <a16:creationId xmlns:a16="http://schemas.microsoft.com/office/drawing/2014/main" id="{2BF56890-9287-47D0-84AB-6D3FB46771E8}"/>
            </a:ext>
          </a:extLst>
        </xdr:cNvPr>
        <xdr:cNvSpPr txBox="1"/>
      </xdr:nvSpPr>
      <xdr:spPr>
        <a:xfrm>
          <a:off x="2439044" y="128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134819</xdr:rowOff>
    </xdr:from>
    <xdr:ext cx="405111" cy="259045"/>
    <xdr:sp macro="" textlink="">
      <xdr:nvSpPr>
        <xdr:cNvPr id="322" name="n_3mainValue【公営住宅】&#10;有形固定資産減価償却率">
          <a:extLst>
            <a:ext uri="{FF2B5EF4-FFF2-40B4-BE49-F238E27FC236}">
              <a16:creationId xmlns:a16="http://schemas.microsoft.com/office/drawing/2014/main" id="{DF243330-E70C-44EB-A573-CBA514445154}"/>
            </a:ext>
          </a:extLst>
        </xdr:cNvPr>
        <xdr:cNvSpPr txBox="1"/>
      </xdr:nvSpPr>
      <xdr:spPr>
        <a:xfrm>
          <a:off x="1648469" y="127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79301</xdr:rowOff>
    </xdr:from>
    <xdr:ext cx="405111" cy="259045"/>
    <xdr:sp macro="" textlink="">
      <xdr:nvSpPr>
        <xdr:cNvPr id="323" name="n_4mainValue【公営住宅】&#10;有形固定資産減価償却率">
          <a:extLst>
            <a:ext uri="{FF2B5EF4-FFF2-40B4-BE49-F238E27FC236}">
              <a16:creationId xmlns:a16="http://schemas.microsoft.com/office/drawing/2014/main" id="{789719C1-927B-45FB-9914-42AF81AF4CBB}"/>
            </a:ext>
          </a:extLst>
        </xdr:cNvPr>
        <xdr:cNvSpPr txBox="1"/>
      </xdr:nvSpPr>
      <xdr:spPr>
        <a:xfrm>
          <a:off x="848369" y="12718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A006A8D-B56B-4067-8E50-A597C429A61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77B2215-34CF-4FA1-BDBF-0AF80649AD4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6A7DDE4-4BD4-4E5A-83AB-0625DEC2136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DD33A69-65D3-4EBE-9F1B-651E0790DA1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24AB8E4-74F1-47F5-825B-ECA98649D11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7D662DC-82C3-438C-BCB0-5409B7D22DA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A653D65-F73C-4692-ADEE-5C5C9DCC6FF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9612ACD-0BCB-4BB3-B44F-8BB44B1C184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C46851D-A63F-449C-B482-EB0F4D9397B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D2EBE19-3F2A-476B-AEB3-317E8F7119D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45E6E299-D239-471E-9FF1-50E064619737}"/>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E5926708-8956-4414-A84C-BE31EAD060F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09DE6618-6AA6-492C-A6FD-E1222C0A1CF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A181C715-044D-4472-90BD-937022851CAE}"/>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314EE7F4-FD2D-40EA-BE3D-759701B20E3B}"/>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ECB3E329-BE71-4387-A2F6-454ED37D82AA}"/>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2C73F0B5-C205-477B-AF81-7D996892E9D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8CF75ED2-3380-47DE-8AB1-61B9569AA1C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57322FE-AB15-47F2-B4FC-1C7168682AC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9DE11BB5-5E41-488C-BC1D-BFDECF4552F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FA722C5-DA84-4F67-A314-685954917EE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5" name="直線コネクタ 344">
          <a:extLst>
            <a:ext uri="{FF2B5EF4-FFF2-40B4-BE49-F238E27FC236}">
              <a16:creationId xmlns:a16="http://schemas.microsoft.com/office/drawing/2014/main" id="{30E0A22D-C2E2-4FB4-A975-B2958855036D}"/>
            </a:ext>
          </a:extLst>
        </xdr:cNvPr>
        <xdr:cNvCxnSpPr/>
      </xdr:nvCxnSpPr>
      <xdr:spPr>
        <a:xfrm flipV="1">
          <a:off x="9429115" y="12560681"/>
          <a:ext cx="0" cy="1372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6" name="【公営住宅】&#10;一人当たり面積最小値テキスト">
          <a:extLst>
            <a:ext uri="{FF2B5EF4-FFF2-40B4-BE49-F238E27FC236}">
              <a16:creationId xmlns:a16="http://schemas.microsoft.com/office/drawing/2014/main" id="{470A0292-BEE9-40C3-93A4-63223372A0F8}"/>
            </a:ext>
          </a:extLst>
        </xdr:cNvPr>
        <xdr:cNvSpPr txBox="1"/>
      </xdr:nvSpPr>
      <xdr:spPr>
        <a:xfrm>
          <a:off x="9467850" y="13937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7" name="直線コネクタ 346">
          <a:extLst>
            <a:ext uri="{FF2B5EF4-FFF2-40B4-BE49-F238E27FC236}">
              <a16:creationId xmlns:a16="http://schemas.microsoft.com/office/drawing/2014/main" id="{AFE2CD3B-0146-4051-BA47-CCA992F944FA}"/>
            </a:ext>
          </a:extLst>
        </xdr:cNvPr>
        <xdr:cNvCxnSpPr/>
      </xdr:nvCxnSpPr>
      <xdr:spPr>
        <a:xfrm>
          <a:off x="9363075" y="139333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8" name="【公営住宅】&#10;一人当たり面積最大値テキスト">
          <a:extLst>
            <a:ext uri="{FF2B5EF4-FFF2-40B4-BE49-F238E27FC236}">
              <a16:creationId xmlns:a16="http://schemas.microsoft.com/office/drawing/2014/main" id="{F6F43329-35C5-4319-9E88-200E4359CAAB}"/>
            </a:ext>
          </a:extLst>
        </xdr:cNvPr>
        <xdr:cNvSpPr txBox="1"/>
      </xdr:nvSpPr>
      <xdr:spPr>
        <a:xfrm>
          <a:off x="9467850" y="1234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9" name="直線コネクタ 348">
          <a:extLst>
            <a:ext uri="{FF2B5EF4-FFF2-40B4-BE49-F238E27FC236}">
              <a16:creationId xmlns:a16="http://schemas.microsoft.com/office/drawing/2014/main" id="{F9D7D7EE-DDC0-4C7A-BBA1-5F0815B27237}"/>
            </a:ext>
          </a:extLst>
        </xdr:cNvPr>
        <xdr:cNvCxnSpPr/>
      </xdr:nvCxnSpPr>
      <xdr:spPr>
        <a:xfrm>
          <a:off x="9363075" y="125606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50" name="【公営住宅】&#10;一人当たり面積平均値テキスト">
          <a:extLst>
            <a:ext uri="{FF2B5EF4-FFF2-40B4-BE49-F238E27FC236}">
              <a16:creationId xmlns:a16="http://schemas.microsoft.com/office/drawing/2014/main" id="{B26D3583-1CAB-4064-A41E-28A0B1C9758A}"/>
            </a:ext>
          </a:extLst>
        </xdr:cNvPr>
        <xdr:cNvSpPr txBox="1"/>
      </xdr:nvSpPr>
      <xdr:spPr>
        <a:xfrm>
          <a:off x="9467850" y="13456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51" name="フローチャート: 判断 350">
          <a:extLst>
            <a:ext uri="{FF2B5EF4-FFF2-40B4-BE49-F238E27FC236}">
              <a16:creationId xmlns:a16="http://schemas.microsoft.com/office/drawing/2014/main" id="{D25F6A26-F1A5-4E4F-9027-B2ACAE6F3F20}"/>
            </a:ext>
          </a:extLst>
        </xdr:cNvPr>
        <xdr:cNvSpPr/>
      </xdr:nvSpPr>
      <xdr:spPr>
        <a:xfrm>
          <a:off x="9401175" y="1347772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52" name="フローチャート: 判断 351">
          <a:extLst>
            <a:ext uri="{FF2B5EF4-FFF2-40B4-BE49-F238E27FC236}">
              <a16:creationId xmlns:a16="http://schemas.microsoft.com/office/drawing/2014/main" id="{12FEE7C6-DC24-4C42-A73F-220348109D4B}"/>
            </a:ext>
          </a:extLst>
        </xdr:cNvPr>
        <xdr:cNvSpPr/>
      </xdr:nvSpPr>
      <xdr:spPr>
        <a:xfrm>
          <a:off x="8639175" y="1347868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53" name="フローチャート: 判断 352">
          <a:extLst>
            <a:ext uri="{FF2B5EF4-FFF2-40B4-BE49-F238E27FC236}">
              <a16:creationId xmlns:a16="http://schemas.microsoft.com/office/drawing/2014/main" id="{9EAD370C-97EB-46D2-96AB-F61506DB620E}"/>
            </a:ext>
          </a:extLst>
        </xdr:cNvPr>
        <xdr:cNvSpPr/>
      </xdr:nvSpPr>
      <xdr:spPr>
        <a:xfrm>
          <a:off x="7839075" y="134868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4" name="フローチャート: 判断 353">
          <a:extLst>
            <a:ext uri="{FF2B5EF4-FFF2-40B4-BE49-F238E27FC236}">
              <a16:creationId xmlns:a16="http://schemas.microsoft.com/office/drawing/2014/main" id="{50035C66-CC27-4B38-B2BD-36BFB1C5B281}"/>
            </a:ext>
          </a:extLst>
        </xdr:cNvPr>
        <xdr:cNvSpPr/>
      </xdr:nvSpPr>
      <xdr:spPr>
        <a:xfrm>
          <a:off x="7029450" y="13489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5" name="フローチャート: 判断 354">
          <a:extLst>
            <a:ext uri="{FF2B5EF4-FFF2-40B4-BE49-F238E27FC236}">
              <a16:creationId xmlns:a16="http://schemas.microsoft.com/office/drawing/2014/main" id="{50A6064C-AC50-43D5-82D3-C842F842D4A1}"/>
            </a:ext>
          </a:extLst>
        </xdr:cNvPr>
        <xdr:cNvSpPr/>
      </xdr:nvSpPr>
      <xdr:spPr>
        <a:xfrm>
          <a:off x="6238875" y="13524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1A5CEC7-16DF-485A-A15A-16053E93C1E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318086-8042-44D2-B64D-5E97B0A6B71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F78B87C-AA3A-4043-86BD-114C736BE86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A14B7EA-D368-41DF-8072-B1F56798A51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A424477-8653-4609-8303-CC8F1BEAB1B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16560</xdr:rowOff>
    </xdr:from>
    <xdr:to>
      <xdr:col>55</xdr:col>
      <xdr:colOff>50800</xdr:colOff>
      <xdr:row>83</xdr:row>
      <xdr:rowOff>118160</xdr:rowOff>
    </xdr:to>
    <xdr:sp macro="" textlink="">
      <xdr:nvSpPr>
        <xdr:cNvPr id="361" name="楕円 360">
          <a:extLst>
            <a:ext uri="{FF2B5EF4-FFF2-40B4-BE49-F238E27FC236}">
              <a16:creationId xmlns:a16="http://schemas.microsoft.com/office/drawing/2014/main" id="{22539EF0-0090-40A0-9CBF-7259637BADBA}"/>
            </a:ext>
          </a:extLst>
        </xdr:cNvPr>
        <xdr:cNvSpPr/>
      </xdr:nvSpPr>
      <xdr:spPr>
        <a:xfrm>
          <a:off x="9401175" y="134658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39437</xdr:rowOff>
    </xdr:from>
    <xdr:ext cx="469744" cy="259045"/>
    <xdr:sp macro="" textlink="">
      <xdr:nvSpPr>
        <xdr:cNvPr id="362" name="【公営住宅】&#10;一人当たり面積該当値テキスト">
          <a:extLst>
            <a:ext uri="{FF2B5EF4-FFF2-40B4-BE49-F238E27FC236}">
              <a16:creationId xmlns:a16="http://schemas.microsoft.com/office/drawing/2014/main" id="{B037DE77-70A1-4B5E-93C5-05B39238681A}"/>
            </a:ext>
          </a:extLst>
        </xdr:cNvPr>
        <xdr:cNvSpPr txBox="1"/>
      </xdr:nvSpPr>
      <xdr:spPr>
        <a:xfrm>
          <a:off x="9467850" y="1332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24791</xdr:rowOff>
    </xdr:from>
    <xdr:to>
      <xdr:col>50</xdr:col>
      <xdr:colOff>165100</xdr:colOff>
      <xdr:row>83</xdr:row>
      <xdr:rowOff>126391</xdr:rowOff>
    </xdr:to>
    <xdr:sp macro="" textlink="">
      <xdr:nvSpPr>
        <xdr:cNvPr id="363" name="楕円 362">
          <a:extLst>
            <a:ext uri="{FF2B5EF4-FFF2-40B4-BE49-F238E27FC236}">
              <a16:creationId xmlns:a16="http://schemas.microsoft.com/office/drawing/2014/main" id="{C02F0562-4C83-44FA-90AD-6880319D66EA}"/>
            </a:ext>
          </a:extLst>
        </xdr:cNvPr>
        <xdr:cNvSpPr/>
      </xdr:nvSpPr>
      <xdr:spPr>
        <a:xfrm>
          <a:off x="8639175" y="134772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67360</xdr:rowOff>
    </xdr:from>
    <xdr:to>
      <xdr:col>55</xdr:col>
      <xdr:colOff>0</xdr:colOff>
      <xdr:row>83</xdr:row>
      <xdr:rowOff>75591</xdr:rowOff>
    </xdr:to>
    <xdr:cxnSp macro="">
      <xdr:nvCxnSpPr>
        <xdr:cNvPr id="364" name="直線コネクタ 363">
          <a:extLst>
            <a:ext uri="{FF2B5EF4-FFF2-40B4-BE49-F238E27FC236}">
              <a16:creationId xmlns:a16="http://schemas.microsoft.com/office/drawing/2014/main" id="{8B9188DF-F795-4D66-8CF4-040DF5799D57}"/>
            </a:ext>
          </a:extLst>
        </xdr:cNvPr>
        <xdr:cNvCxnSpPr/>
      </xdr:nvCxnSpPr>
      <xdr:spPr>
        <a:xfrm flipV="1">
          <a:off x="8686800" y="13513485"/>
          <a:ext cx="742950" cy="1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36677</xdr:rowOff>
    </xdr:from>
    <xdr:to>
      <xdr:col>46</xdr:col>
      <xdr:colOff>38100</xdr:colOff>
      <xdr:row>83</xdr:row>
      <xdr:rowOff>138277</xdr:rowOff>
    </xdr:to>
    <xdr:sp macro="" textlink="">
      <xdr:nvSpPr>
        <xdr:cNvPr id="365" name="楕円 364">
          <a:extLst>
            <a:ext uri="{FF2B5EF4-FFF2-40B4-BE49-F238E27FC236}">
              <a16:creationId xmlns:a16="http://schemas.microsoft.com/office/drawing/2014/main" id="{9F51EC5E-7733-442A-BBB9-81E22D8FF4B2}"/>
            </a:ext>
          </a:extLst>
        </xdr:cNvPr>
        <xdr:cNvSpPr/>
      </xdr:nvSpPr>
      <xdr:spPr>
        <a:xfrm>
          <a:off x="7839075" y="134859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75591</xdr:rowOff>
    </xdr:from>
    <xdr:to>
      <xdr:col>50</xdr:col>
      <xdr:colOff>114300</xdr:colOff>
      <xdr:row>83</xdr:row>
      <xdr:rowOff>87477</xdr:rowOff>
    </xdr:to>
    <xdr:cxnSp macro="">
      <xdr:nvCxnSpPr>
        <xdr:cNvPr id="366" name="直線コネクタ 365">
          <a:extLst>
            <a:ext uri="{FF2B5EF4-FFF2-40B4-BE49-F238E27FC236}">
              <a16:creationId xmlns:a16="http://schemas.microsoft.com/office/drawing/2014/main" id="{FE8E8FD6-8474-4458-B982-8F33A4AA195D}"/>
            </a:ext>
          </a:extLst>
        </xdr:cNvPr>
        <xdr:cNvCxnSpPr/>
      </xdr:nvCxnSpPr>
      <xdr:spPr>
        <a:xfrm flipV="1">
          <a:off x="7886700" y="13524891"/>
          <a:ext cx="800100" cy="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45365</xdr:rowOff>
    </xdr:from>
    <xdr:to>
      <xdr:col>41</xdr:col>
      <xdr:colOff>101600</xdr:colOff>
      <xdr:row>83</xdr:row>
      <xdr:rowOff>146965</xdr:rowOff>
    </xdr:to>
    <xdr:sp macro="" textlink="">
      <xdr:nvSpPr>
        <xdr:cNvPr id="367" name="楕円 366">
          <a:extLst>
            <a:ext uri="{FF2B5EF4-FFF2-40B4-BE49-F238E27FC236}">
              <a16:creationId xmlns:a16="http://schemas.microsoft.com/office/drawing/2014/main" id="{3DE5497D-BE94-4902-AD78-16A6C6E6859A}"/>
            </a:ext>
          </a:extLst>
        </xdr:cNvPr>
        <xdr:cNvSpPr/>
      </xdr:nvSpPr>
      <xdr:spPr>
        <a:xfrm>
          <a:off x="7029450" y="13497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87477</xdr:rowOff>
    </xdr:from>
    <xdr:to>
      <xdr:col>45</xdr:col>
      <xdr:colOff>177800</xdr:colOff>
      <xdr:row>83</xdr:row>
      <xdr:rowOff>96165</xdr:rowOff>
    </xdr:to>
    <xdr:cxnSp macro="">
      <xdr:nvCxnSpPr>
        <xdr:cNvPr id="368" name="直線コネクタ 367">
          <a:extLst>
            <a:ext uri="{FF2B5EF4-FFF2-40B4-BE49-F238E27FC236}">
              <a16:creationId xmlns:a16="http://schemas.microsoft.com/office/drawing/2014/main" id="{6E685D27-9282-4ADE-9EB7-A447DC82E537}"/>
            </a:ext>
          </a:extLst>
        </xdr:cNvPr>
        <xdr:cNvCxnSpPr/>
      </xdr:nvCxnSpPr>
      <xdr:spPr>
        <a:xfrm flipV="1">
          <a:off x="7077075" y="13533602"/>
          <a:ext cx="809625" cy="1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102972</xdr:rowOff>
    </xdr:from>
    <xdr:to>
      <xdr:col>36</xdr:col>
      <xdr:colOff>165100</xdr:colOff>
      <xdr:row>81</xdr:row>
      <xdr:rowOff>33122</xdr:rowOff>
    </xdr:to>
    <xdr:sp macro="" textlink="">
      <xdr:nvSpPr>
        <xdr:cNvPr id="369" name="楕円 368">
          <a:extLst>
            <a:ext uri="{FF2B5EF4-FFF2-40B4-BE49-F238E27FC236}">
              <a16:creationId xmlns:a16="http://schemas.microsoft.com/office/drawing/2014/main" id="{D4C15789-6194-4024-9448-2ABEA8C9D313}"/>
            </a:ext>
          </a:extLst>
        </xdr:cNvPr>
        <xdr:cNvSpPr/>
      </xdr:nvSpPr>
      <xdr:spPr>
        <a:xfrm>
          <a:off x="6238875" y="130696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153772</xdr:rowOff>
    </xdr:from>
    <xdr:to>
      <xdr:col>41</xdr:col>
      <xdr:colOff>50800</xdr:colOff>
      <xdr:row>83</xdr:row>
      <xdr:rowOff>96165</xdr:rowOff>
    </xdr:to>
    <xdr:cxnSp macro="">
      <xdr:nvCxnSpPr>
        <xdr:cNvPr id="370" name="直線コネクタ 369">
          <a:extLst>
            <a:ext uri="{FF2B5EF4-FFF2-40B4-BE49-F238E27FC236}">
              <a16:creationId xmlns:a16="http://schemas.microsoft.com/office/drawing/2014/main" id="{D7F16637-36F8-4EEE-A9B0-5DD36CEB10C3}"/>
            </a:ext>
          </a:extLst>
        </xdr:cNvPr>
        <xdr:cNvCxnSpPr/>
      </xdr:nvCxnSpPr>
      <xdr:spPr>
        <a:xfrm>
          <a:off x="6286500" y="13117297"/>
          <a:ext cx="790575" cy="4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71" name="n_1aveValue【公営住宅】&#10;一人当たり面積">
          <a:extLst>
            <a:ext uri="{FF2B5EF4-FFF2-40B4-BE49-F238E27FC236}">
              <a16:creationId xmlns:a16="http://schemas.microsoft.com/office/drawing/2014/main" id="{91AC95AE-CABF-4433-AD2B-853AD08769A6}"/>
            </a:ext>
          </a:extLst>
        </xdr:cNvPr>
        <xdr:cNvSpPr txBox="1"/>
      </xdr:nvSpPr>
      <xdr:spPr>
        <a:xfrm>
          <a:off x="8458277" y="135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72" name="n_2aveValue【公営住宅】&#10;一人当たり面積">
          <a:extLst>
            <a:ext uri="{FF2B5EF4-FFF2-40B4-BE49-F238E27FC236}">
              <a16:creationId xmlns:a16="http://schemas.microsoft.com/office/drawing/2014/main" id="{98EE5D35-12C9-4397-8AF3-DE76AD167DD4}"/>
            </a:ext>
          </a:extLst>
        </xdr:cNvPr>
        <xdr:cNvSpPr txBox="1"/>
      </xdr:nvSpPr>
      <xdr:spPr>
        <a:xfrm>
          <a:off x="7677227" y="1357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73" name="n_3aveValue【公営住宅】&#10;一人当たり面積">
          <a:extLst>
            <a:ext uri="{FF2B5EF4-FFF2-40B4-BE49-F238E27FC236}">
              <a16:creationId xmlns:a16="http://schemas.microsoft.com/office/drawing/2014/main" id="{BDDD69F0-B097-4301-8402-A26E9ED2D42F}"/>
            </a:ext>
          </a:extLst>
        </xdr:cNvPr>
        <xdr:cNvSpPr txBox="1"/>
      </xdr:nvSpPr>
      <xdr:spPr>
        <a:xfrm>
          <a:off x="6867602" y="1328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4" name="n_4aveValue【公営住宅】&#10;一人当たり面積">
          <a:extLst>
            <a:ext uri="{FF2B5EF4-FFF2-40B4-BE49-F238E27FC236}">
              <a16:creationId xmlns:a16="http://schemas.microsoft.com/office/drawing/2014/main" id="{23488122-26D8-47ED-90C9-8AA906D90C68}"/>
            </a:ext>
          </a:extLst>
        </xdr:cNvPr>
        <xdr:cNvSpPr txBox="1"/>
      </xdr:nvSpPr>
      <xdr:spPr>
        <a:xfrm>
          <a:off x="6067502" y="1361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142918</xdr:rowOff>
    </xdr:from>
    <xdr:ext cx="469744" cy="259045"/>
    <xdr:sp macro="" textlink="">
      <xdr:nvSpPr>
        <xdr:cNvPr id="375" name="n_1mainValue【公営住宅】&#10;一人当たり面積">
          <a:extLst>
            <a:ext uri="{FF2B5EF4-FFF2-40B4-BE49-F238E27FC236}">
              <a16:creationId xmlns:a16="http://schemas.microsoft.com/office/drawing/2014/main" id="{2AA4D30F-DCE7-4F5E-B48C-D86829FC0818}"/>
            </a:ext>
          </a:extLst>
        </xdr:cNvPr>
        <xdr:cNvSpPr txBox="1"/>
      </xdr:nvSpPr>
      <xdr:spPr>
        <a:xfrm>
          <a:off x="8458277" y="1326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154804</xdr:rowOff>
    </xdr:from>
    <xdr:ext cx="469744" cy="259045"/>
    <xdr:sp macro="" textlink="">
      <xdr:nvSpPr>
        <xdr:cNvPr id="376" name="n_2mainValue【公営住宅】&#10;一人当たり面積">
          <a:extLst>
            <a:ext uri="{FF2B5EF4-FFF2-40B4-BE49-F238E27FC236}">
              <a16:creationId xmlns:a16="http://schemas.microsoft.com/office/drawing/2014/main" id="{6B0166C2-7582-4985-8447-FE0326DE0301}"/>
            </a:ext>
          </a:extLst>
        </xdr:cNvPr>
        <xdr:cNvSpPr txBox="1"/>
      </xdr:nvSpPr>
      <xdr:spPr>
        <a:xfrm>
          <a:off x="7677227" y="1328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138092</xdr:rowOff>
    </xdr:from>
    <xdr:ext cx="469744" cy="259045"/>
    <xdr:sp macro="" textlink="">
      <xdr:nvSpPr>
        <xdr:cNvPr id="377" name="n_3mainValue【公営住宅】&#10;一人当たり面積">
          <a:extLst>
            <a:ext uri="{FF2B5EF4-FFF2-40B4-BE49-F238E27FC236}">
              <a16:creationId xmlns:a16="http://schemas.microsoft.com/office/drawing/2014/main" id="{9DB1BF5B-599D-41B3-8A2F-1D5032F1D9A3}"/>
            </a:ext>
          </a:extLst>
        </xdr:cNvPr>
        <xdr:cNvSpPr txBox="1"/>
      </xdr:nvSpPr>
      <xdr:spPr>
        <a:xfrm>
          <a:off x="6867602" y="1359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49649</xdr:rowOff>
    </xdr:from>
    <xdr:ext cx="469744" cy="259045"/>
    <xdr:sp macro="" textlink="">
      <xdr:nvSpPr>
        <xdr:cNvPr id="378" name="n_4mainValue【公営住宅】&#10;一人当たり面積">
          <a:extLst>
            <a:ext uri="{FF2B5EF4-FFF2-40B4-BE49-F238E27FC236}">
              <a16:creationId xmlns:a16="http://schemas.microsoft.com/office/drawing/2014/main" id="{AE1D1B29-3FB6-4E0B-BEE0-AF854434817A}"/>
            </a:ext>
          </a:extLst>
        </xdr:cNvPr>
        <xdr:cNvSpPr txBox="1"/>
      </xdr:nvSpPr>
      <xdr:spPr>
        <a:xfrm>
          <a:off x="6067502" y="1284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A0682CE-7408-4679-BD35-A12F4CDE646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20238E6-974E-4C3F-B6AA-CAB88659E3E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477370A-85E9-4C0E-A09F-13AF3E1BC42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5D006EA-3221-45D7-8F3D-5D57F29A511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65BBAE0-A23C-4DF3-9156-9CA1503E27C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F16D8AD-D728-4FF1-8E01-EB96AC725E5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4559277-B673-422D-81B6-9E9B9736AC8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F72B6D3-0332-4C01-AD62-6F538CA1D72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122A7350-A7EF-4B1A-8203-DDD0A2AC971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19B325A7-196A-4B3B-B4F0-953ED5452CB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4382D03-0357-4376-8D26-9D1890F9D3E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52821F3A-ADC8-4B81-848C-B1A339F9D3E3}"/>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B6109866-0049-46D6-AC90-D7B87C956DAA}"/>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C72257EF-99F0-43F1-AC9F-E37E95AA357B}"/>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F4A9FB2C-8CE6-42E6-AECF-71600DF56529}"/>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FF024772-C82A-419B-9F38-1792C859DD49}"/>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4075F283-1F2C-4C06-9382-8E236E95FDA2}"/>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06B46D90-7451-4702-9C8E-59F3D8D11DE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9FC33454-BFFE-414C-9D06-14DC845339C4}"/>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95F7ABC9-50ED-43F9-AD05-1DEF3470D2FD}"/>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D53E0BD6-7468-42CC-A8DC-CDAFA7FB9BD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291C6991-AD25-443D-94AC-5C6EC073881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E4FBC448-3257-4B4A-8CE5-02A8DDBE3DFD}"/>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F4F5486-303D-4244-BFC9-DC4885D3D4C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233BE259-C6A6-4299-9A47-E16F5D488B3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109</xdr:row>
      <xdr:rowOff>17418</xdr:rowOff>
    </xdr:to>
    <xdr:cxnSp macro="">
      <xdr:nvCxnSpPr>
        <xdr:cNvPr id="404" name="直線コネクタ 403">
          <a:extLst>
            <a:ext uri="{FF2B5EF4-FFF2-40B4-BE49-F238E27FC236}">
              <a16:creationId xmlns:a16="http://schemas.microsoft.com/office/drawing/2014/main" id="{F096857E-20C7-4A71-8FD3-6A888C2FE6F6}"/>
            </a:ext>
          </a:extLst>
        </xdr:cNvPr>
        <xdr:cNvCxnSpPr/>
      </xdr:nvCxnSpPr>
      <xdr:spPr>
        <a:xfrm flipV="1">
          <a:off x="4180840" y="1623332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21245</xdr:rowOff>
    </xdr:from>
    <xdr:ext cx="405111" cy="259045"/>
    <xdr:sp macro="" textlink="">
      <xdr:nvSpPr>
        <xdr:cNvPr id="405" name="【港湾・漁港】&#10;有形固定資産減価償却率最小値テキスト">
          <a:extLst>
            <a:ext uri="{FF2B5EF4-FFF2-40B4-BE49-F238E27FC236}">
              <a16:creationId xmlns:a16="http://schemas.microsoft.com/office/drawing/2014/main" id="{DB155F2D-A959-49CE-AD78-0A7CB4F2EE8B}"/>
            </a:ext>
          </a:extLst>
        </xdr:cNvPr>
        <xdr:cNvSpPr txBox="1"/>
      </xdr:nvSpPr>
      <xdr:spPr>
        <a:xfrm>
          <a:off x="4219575" y="1785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17418</xdr:rowOff>
    </xdr:from>
    <xdr:to>
      <xdr:col>24</xdr:col>
      <xdr:colOff>152400</xdr:colOff>
      <xdr:row>109</xdr:row>
      <xdr:rowOff>17418</xdr:rowOff>
    </xdr:to>
    <xdr:cxnSp macro="">
      <xdr:nvCxnSpPr>
        <xdr:cNvPr id="406" name="直線コネクタ 405">
          <a:extLst>
            <a:ext uri="{FF2B5EF4-FFF2-40B4-BE49-F238E27FC236}">
              <a16:creationId xmlns:a16="http://schemas.microsoft.com/office/drawing/2014/main" id="{9356BDAF-08B6-4371-A53A-74BE2ADFD0F3}"/>
            </a:ext>
          </a:extLst>
        </xdr:cNvPr>
        <xdr:cNvCxnSpPr/>
      </xdr:nvCxnSpPr>
      <xdr:spPr>
        <a:xfrm>
          <a:off x="4105275" y="178482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7" name="【港湾・漁港】&#10;有形固定資産減価償却率最大値テキスト">
          <a:extLst>
            <a:ext uri="{FF2B5EF4-FFF2-40B4-BE49-F238E27FC236}">
              <a16:creationId xmlns:a16="http://schemas.microsoft.com/office/drawing/2014/main" id="{71F3F5C4-A2FD-4663-902E-F32315C02F07}"/>
            </a:ext>
          </a:extLst>
        </xdr:cNvPr>
        <xdr:cNvSpPr txBox="1"/>
      </xdr:nvSpPr>
      <xdr:spPr>
        <a:xfrm>
          <a:off x="4219575" y="160117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8" name="直線コネクタ 407">
          <a:extLst>
            <a:ext uri="{FF2B5EF4-FFF2-40B4-BE49-F238E27FC236}">
              <a16:creationId xmlns:a16="http://schemas.microsoft.com/office/drawing/2014/main" id="{3191BB2E-A72F-4DE0-9434-EA8E52748A8F}"/>
            </a:ext>
          </a:extLst>
        </xdr:cNvPr>
        <xdr:cNvCxnSpPr/>
      </xdr:nvCxnSpPr>
      <xdr:spPr>
        <a:xfrm>
          <a:off x="4105275" y="162333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FD05BE2E-5F01-44E6-BE40-1C8739EF0F87}"/>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10" name="フローチャート: 判断 409">
          <a:extLst>
            <a:ext uri="{FF2B5EF4-FFF2-40B4-BE49-F238E27FC236}">
              <a16:creationId xmlns:a16="http://schemas.microsoft.com/office/drawing/2014/main" id="{27A76696-7E9B-402E-A3D1-54F10E16836E}"/>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77651</xdr:rowOff>
    </xdr:from>
    <xdr:to>
      <xdr:col>20</xdr:col>
      <xdr:colOff>38100</xdr:colOff>
      <xdr:row>106</xdr:row>
      <xdr:rowOff>7801</xdr:rowOff>
    </xdr:to>
    <xdr:sp macro="" textlink="">
      <xdr:nvSpPr>
        <xdr:cNvPr id="411" name="フローチャート: 判断 410">
          <a:extLst>
            <a:ext uri="{FF2B5EF4-FFF2-40B4-BE49-F238E27FC236}">
              <a16:creationId xmlns:a16="http://schemas.microsoft.com/office/drawing/2014/main" id="{706B47CB-EC34-4290-B6AC-B63C2AE223B9}"/>
            </a:ext>
          </a:extLst>
        </xdr:cNvPr>
        <xdr:cNvSpPr/>
      </xdr:nvSpPr>
      <xdr:spPr>
        <a:xfrm>
          <a:off x="3381375" y="172226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38463</xdr:rowOff>
    </xdr:from>
    <xdr:to>
      <xdr:col>15</xdr:col>
      <xdr:colOff>101600</xdr:colOff>
      <xdr:row>105</xdr:row>
      <xdr:rowOff>140063</xdr:rowOff>
    </xdr:to>
    <xdr:sp macro="" textlink="">
      <xdr:nvSpPr>
        <xdr:cNvPr id="412" name="フローチャート: 判断 411">
          <a:extLst>
            <a:ext uri="{FF2B5EF4-FFF2-40B4-BE49-F238E27FC236}">
              <a16:creationId xmlns:a16="http://schemas.microsoft.com/office/drawing/2014/main" id="{1ABF3262-5D38-414A-B555-1E1FF0FA25F7}"/>
            </a:ext>
          </a:extLst>
        </xdr:cNvPr>
        <xdr:cNvSpPr/>
      </xdr:nvSpPr>
      <xdr:spPr>
        <a:xfrm>
          <a:off x="2571750" y="171834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13" name="フローチャート: 判断 412">
          <a:extLst>
            <a:ext uri="{FF2B5EF4-FFF2-40B4-BE49-F238E27FC236}">
              <a16:creationId xmlns:a16="http://schemas.microsoft.com/office/drawing/2014/main" id="{B95759AF-1F19-4F0B-9897-0E6EC32B497A}"/>
            </a:ext>
          </a:extLst>
        </xdr:cNvPr>
        <xdr:cNvSpPr/>
      </xdr:nvSpPr>
      <xdr:spPr>
        <a:xfrm>
          <a:off x="1781175" y="17175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4" name="フローチャート: 判断 413">
          <a:extLst>
            <a:ext uri="{FF2B5EF4-FFF2-40B4-BE49-F238E27FC236}">
              <a16:creationId xmlns:a16="http://schemas.microsoft.com/office/drawing/2014/main" id="{526EFFA5-BD14-4744-97A9-41B783BF1B65}"/>
            </a:ext>
          </a:extLst>
        </xdr:cNvPr>
        <xdr:cNvSpPr/>
      </xdr:nvSpPr>
      <xdr:spPr>
        <a:xfrm>
          <a:off x="981075" y="16866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F2DF5F2-452E-4ED8-BC5F-64D87C1D14D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5E8B832-7EC6-4F44-9EFC-705A791120F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55C6C91-D555-4201-B669-48274AB5D53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D37DC2C-54E1-48F7-B48A-566385EB5B51}"/>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230D408-C0D4-48E7-849D-FEA837C9FBE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66221</xdr:rowOff>
    </xdr:from>
    <xdr:to>
      <xdr:col>24</xdr:col>
      <xdr:colOff>114300</xdr:colOff>
      <xdr:row>99</xdr:row>
      <xdr:rowOff>167821</xdr:rowOff>
    </xdr:to>
    <xdr:sp macro="" textlink="">
      <xdr:nvSpPr>
        <xdr:cNvPr id="420" name="楕円 419">
          <a:extLst>
            <a:ext uri="{FF2B5EF4-FFF2-40B4-BE49-F238E27FC236}">
              <a16:creationId xmlns:a16="http://schemas.microsoft.com/office/drawing/2014/main" id="{FA733F5E-AA80-4131-92AB-6BE1BCFEE8AF}"/>
            </a:ext>
          </a:extLst>
        </xdr:cNvPr>
        <xdr:cNvSpPr/>
      </xdr:nvSpPr>
      <xdr:spPr>
        <a:xfrm>
          <a:off x="4124325" y="161856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19248</xdr:rowOff>
    </xdr:from>
    <xdr:ext cx="340478" cy="259045"/>
    <xdr:sp macro="" textlink="">
      <xdr:nvSpPr>
        <xdr:cNvPr id="421" name="【港湾・漁港】&#10;有形固定資産減価償却率該当値テキスト">
          <a:extLst>
            <a:ext uri="{FF2B5EF4-FFF2-40B4-BE49-F238E27FC236}">
              <a16:creationId xmlns:a16="http://schemas.microsoft.com/office/drawing/2014/main" id="{69CA4719-E798-4939-9602-C9DA7D5A6BF5}"/>
            </a:ext>
          </a:extLst>
        </xdr:cNvPr>
        <xdr:cNvSpPr txBox="1"/>
      </xdr:nvSpPr>
      <xdr:spPr>
        <a:xfrm>
          <a:off x="4219575" y="161355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66221</xdr:rowOff>
    </xdr:from>
    <xdr:to>
      <xdr:col>20</xdr:col>
      <xdr:colOff>38100</xdr:colOff>
      <xdr:row>99</xdr:row>
      <xdr:rowOff>167821</xdr:rowOff>
    </xdr:to>
    <xdr:sp macro="" textlink="">
      <xdr:nvSpPr>
        <xdr:cNvPr id="422" name="楕円 421">
          <a:extLst>
            <a:ext uri="{FF2B5EF4-FFF2-40B4-BE49-F238E27FC236}">
              <a16:creationId xmlns:a16="http://schemas.microsoft.com/office/drawing/2014/main" id="{05B854F8-7A30-4112-B8DA-40FC401829E2}"/>
            </a:ext>
          </a:extLst>
        </xdr:cNvPr>
        <xdr:cNvSpPr/>
      </xdr:nvSpPr>
      <xdr:spPr>
        <a:xfrm>
          <a:off x="3381375" y="16185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117021</xdr:rowOff>
    </xdr:from>
    <xdr:to>
      <xdr:col>24</xdr:col>
      <xdr:colOff>63500</xdr:colOff>
      <xdr:row>99</xdr:row>
      <xdr:rowOff>117021</xdr:rowOff>
    </xdr:to>
    <xdr:cxnSp macro="">
      <xdr:nvCxnSpPr>
        <xdr:cNvPr id="423" name="直線コネクタ 422">
          <a:extLst>
            <a:ext uri="{FF2B5EF4-FFF2-40B4-BE49-F238E27FC236}">
              <a16:creationId xmlns:a16="http://schemas.microsoft.com/office/drawing/2014/main" id="{7E86A8F9-81BF-44ED-B6A4-DBD388DD1F16}"/>
            </a:ext>
          </a:extLst>
        </xdr:cNvPr>
        <xdr:cNvCxnSpPr/>
      </xdr:nvCxnSpPr>
      <xdr:spPr>
        <a:xfrm>
          <a:off x="3429000" y="1623332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66221</xdr:rowOff>
    </xdr:from>
    <xdr:to>
      <xdr:col>15</xdr:col>
      <xdr:colOff>101600</xdr:colOff>
      <xdr:row>99</xdr:row>
      <xdr:rowOff>167821</xdr:rowOff>
    </xdr:to>
    <xdr:sp macro="" textlink="">
      <xdr:nvSpPr>
        <xdr:cNvPr id="424" name="楕円 423">
          <a:extLst>
            <a:ext uri="{FF2B5EF4-FFF2-40B4-BE49-F238E27FC236}">
              <a16:creationId xmlns:a16="http://schemas.microsoft.com/office/drawing/2014/main" id="{6ACF8607-51CC-4655-A789-08DCF5D0FD1D}"/>
            </a:ext>
          </a:extLst>
        </xdr:cNvPr>
        <xdr:cNvSpPr/>
      </xdr:nvSpPr>
      <xdr:spPr>
        <a:xfrm>
          <a:off x="2571750" y="161856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117021</xdr:rowOff>
    </xdr:from>
    <xdr:to>
      <xdr:col>19</xdr:col>
      <xdr:colOff>177800</xdr:colOff>
      <xdr:row>99</xdr:row>
      <xdr:rowOff>117021</xdr:rowOff>
    </xdr:to>
    <xdr:cxnSp macro="">
      <xdr:nvCxnSpPr>
        <xdr:cNvPr id="425" name="直線コネクタ 424">
          <a:extLst>
            <a:ext uri="{FF2B5EF4-FFF2-40B4-BE49-F238E27FC236}">
              <a16:creationId xmlns:a16="http://schemas.microsoft.com/office/drawing/2014/main" id="{98E78B87-59DC-4B33-9269-1FD82F02AC9F}"/>
            </a:ext>
          </a:extLst>
        </xdr:cNvPr>
        <xdr:cNvCxnSpPr/>
      </xdr:nvCxnSpPr>
      <xdr:spPr>
        <a:xfrm>
          <a:off x="2619375" y="162333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66221</xdr:rowOff>
    </xdr:from>
    <xdr:to>
      <xdr:col>10</xdr:col>
      <xdr:colOff>165100</xdr:colOff>
      <xdr:row>99</xdr:row>
      <xdr:rowOff>167821</xdr:rowOff>
    </xdr:to>
    <xdr:sp macro="" textlink="">
      <xdr:nvSpPr>
        <xdr:cNvPr id="426" name="楕円 425">
          <a:extLst>
            <a:ext uri="{FF2B5EF4-FFF2-40B4-BE49-F238E27FC236}">
              <a16:creationId xmlns:a16="http://schemas.microsoft.com/office/drawing/2014/main" id="{3760E592-770A-4371-A450-44F085286C21}"/>
            </a:ext>
          </a:extLst>
        </xdr:cNvPr>
        <xdr:cNvSpPr/>
      </xdr:nvSpPr>
      <xdr:spPr>
        <a:xfrm>
          <a:off x="1781175" y="16185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117021</xdr:rowOff>
    </xdr:from>
    <xdr:to>
      <xdr:col>15</xdr:col>
      <xdr:colOff>50800</xdr:colOff>
      <xdr:row>99</xdr:row>
      <xdr:rowOff>117021</xdr:rowOff>
    </xdr:to>
    <xdr:cxnSp macro="">
      <xdr:nvCxnSpPr>
        <xdr:cNvPr id="427" name="直線コネクタ 426">
          <a:extLst>
            <a:ext uri="{FF2B5EF4-FFF2-40B4-BE49-F238E27FC236}">
              <a16:creationId xmlns:a16="http://schemas.microsoft.com/office/drawing/2014/main" id="{820AF8C0-1DEB-48E9-9792-F16A5A327A1A}"/>
            </a:ext>
          </a:extLst>
        </xdr:cNvPr>
        <xdr:cNvCxnSpPr/>
      </xdr:nvCxnSpPr>
      <xdr:spPr>
        <a:xfrm>
          <a:off x="1828800" y="162333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66221</xdr:rowOff>
    </xdr:from>
    <xdr:to>
      <xdr:col>6</xdr:col>
      <xdr:colOff>38100</xdr:colOff>
      <xdr:row>99</xdr:row>
      <xdr:rowOff>167821</xdr:rowOff>
    </xdr:to>
    <xdr:sp macro="" textlink="">
      <xdr:nvSpPr>
        <xdr:cNvPr id="428" name="楕円 427">
          <a:extLst>
            <a:ext uri="{FF2B5EF4-FFF2-40B4-BE49-F238E27FC236}">
              <a16:creationId xmlns:a16="http://schemas.microsoft.com/office/drawing/2014/main" id="{F9C1843B-2B1E-4BAF-902C-0A2DEC0AE778}"/>
            </a:ext>
          </a:extLst>
        </xdr:cNvPr>
        <xdr:cNvSpPr/>
      </xdr:nvSpPr>
      <xdr:spPr>
        <a:xfrm>
          <a:off x="981075" y="16185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117021</xdr:rowOff>
    </xdr:from>
    <xdr:to>
      <xdr:col>10</xdr:col>
      <xdr:colOff>114300</xdr:colOff>
      <xdr:row>99</xdr:row>
      <xdr:rowOff>117021</xdr:rowOff>
    </xdr:to>
    <xdr:cxnSp macro="">
      <xdr:nvCxnSpPr>
        <xdr:cNvPr id="429" name="直線コネクタ 428">
          <a:extLst>
            <a:ext uri="{FF2B5EF4-FFF2-40B4-BE49-F238E27FC236}">
              <a16:creationId xmlns:a16="http://schemas.microsoft.com/office/drawing/2014/main" id="{BDAFE003-7134-45ED-8B79-780454EFD447}"/>
            </a:ext>
          </a:extLst>
        </xdr:cNvPr>
        <xdr:cNvCxnSpPr/>
      </xdr:nvCxnSpPr>
      <xdr:spPr>
        <a:xfrm>
          <a:off x="1028700" y="162333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170378</xdr:rowOff>
    </xdr:from>
    <xdr:ext cx="405111" cy="259045"/>
    <xdr:sp macro="" textlink="">
      <xdr:nvSpPr>
        <xdr:cNvPr id="430" name="n_1aveValue【港湾・漁港】&#10;有形固定資産減価償却率">
          <a:extLst>
            <a:ext uri="{FF2B5EF4-FFF2-40B4-BE49-F238E27FC236}">
              <a16:creationId xmlns:a16="http://schemas.microsoft.com/office/drawing/2014/main" id="{32BA01FA-6CA3-4963-BE28-A4093F0C9B61}"/>
            </a:ext>
          </a:extLst>
        </xdr:cNvPr>
        <xdr:cNvSpPr txBox="1"/>
      </xdr:nvSpPr>
      <xdr:spPr>
        <a:xfrm>
          <a:off x="3239144" y="1731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131190</xdr:rowOff>
    </xdr:from>
    <xdr:ext cx="405111" cy="259045"/>
    <xdr:sp macro="" textlink="">
      <xdr:nvSpPr>
        <xdr:cNvPr id="431" name="n_2aveValue【港湾・漁港】&#10;有形固定資産減価償却率">
          <a:extLst>
            <a:ext uri="{FF2B5EF4-FFF2-40B4-BE49-F238E27FC236}">
              <a16:creationId xmlns:a16="http://schemas.microsoft.com/office/drawing/2014/main" id="{7DBDD17E-20CE-42B7-875A-D2D6E272DBA8}"/>
            </a:ext>
          </a:extLst>
        </xdr:cNvPr>
        <xdr:cNvSpPr txBox="1"/>
      </xdr:nvSpPr>
      <xdr:spPr>
        <a:xfrm>
          <a:off x="2439044" y="1727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126291</xdr:rowOff>
    </xdr:from>
    <xdr:ext cx="405111" cy="259045"/>
    <xdr:sp macro="" textlink="">
      <xdr:nvSpPr>
        <xdr:cNvPr id="432" name="n_3aveValue【港湾・漁港】&#10;有形固定資産減価償却率">
          <a:extLst>
            <a:ext uri="{FF2B5EF4-FFF2-40B4-BE49-F238E27FC236}">
              <a16:creationId xmlns:a16="http://schemas.microsoft.com/office/drawing/2014/main" id="{4D701524-F45C-4E47-934E-BDFD6CA788F1}"/>
            </a:ext>
          </a:extLst>
        </xdr:cNvPr>
        <xdr:cNvSpPr txBox="1"/>
      </xdr:nvSpPr>
      <xdr:spPr>
        <a:xfrm>
          <a:off x="1648469" y="1726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154050</xdr:rowOff>
    </xdr:from>
    <xdr:ext cx="405111" cy="259045"/>
    <xdr:sp macro="" textlink="">
      <xdr:nvSpPr>
        <xdr:cNvPr id="433" name="n_4aveValue【港湾・漁港】&#10;有形固定資産減価償却率">
          <a:extLst>
            <a:ext uri="{FF2B5EF4-FFF2-40B4-BE49-F238E27FC236}">
              <a16:creationId xmlns:a16="http://schemas.microsoft.com/office/drawing/2014/main" id="{D2947235-9C0A-429E-8BFE-7BB43315E522}"/>
            </a:ext>
          </a:extLst>
        </xdr:cNvPr>
        <xdr:cNvSpPr txBox="1"/>
      </xdr:nvSpPr>
      <xdr:spPr>
        <a:xfrm>
          <a:off x="848369" y="16956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12898</xdr:rowOff>
    </xdr:from>
    <xdr:ext cx="340478" cy="259045"/>
    <xdr:sp macro="" textlink="">
      <xdr:nvSpPr>
        <xdr:cNvPr id="434" name="n_1mainValue【港湾・漁港】&#10;有形固定資産減価償却率">
          <a:extLst>
            <a:ext uri="{FF2B5EF4-FFF2-40B4-BE49-F238E27FC236}">
              <a16:creationId xmlns:a16="http://schemas.microsoft.com/office/drawing/2014/main" id="{18D1D3CD-D0B4-48B3-B328-3DC21392F325}"/>
            </a:ext>
          </a:extLst>
        </xdr:cNvPr>
        <xdr:cNvSpPr txBox="1"/>
      </xdr:nvSpPr>
      <xdr:spPr>
        <a:xfrm>
          <a:off x="3258761" y="15954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12898</xdr:rowOff>
    </xdr:from>
    <xdr:ext cx="340478" cy="259045"/>
    <xdr:sp macro="" textlink="">
      <xdr:nvSpPr>
        <xdr:cNvPr id="435" name="n_2mainValue【港湾・漁港】&#10;有形固定資産減価償却率">
          <a:extLst>
            <a:ext uri="{FF2B5EF4-FFF2-40B4-BE49-F238E27FC236}">
              <a16:creationId xmlns:a16="http://schemas.microsoft.com/office/drawing/2014/main" id="{E1AB3B98-2650-4959-9C39-BDB1A35009D3}"/>
            </a:ext>
          </a:extLst>
        </xdr:cNvPr>
        <xdr:cNvSpPr txBox="1"/>
      </xdr:nvSpPr>
      <xdr:spPr>
        <a:xfrm>
          <a:off x="2468186" y="15954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12898</xdr:rowOff>
    </xdr:from>
    <xdr:ext cx="340478" cy="259045"/>
    <xdr:sp macro="" textlink="">
      <xdr:nvSpPr>
        <xdr:cNvPr id="436" name="n_3mainValue【港湾・漁港】&#10;有形固定資産減価償却率">
          <a:extLst>
            <a:ext uri="{FF2B5EF4-FFF2-40B4-BE49-F238E27FC236}">
              <a16:creationId xmlns:a16="http://schemas.microsoft.com/office/drawing/2014/main" id="{9F3A2FAD-122C-48D9-A808-0BF6178C7F64}"/>
            </a:ext>
          </a:extLst>
        </xdr:cNvPr>
        <xdr:cNvSpPr txBox="1"/>
      </xdr:nvSpPr>
      <xdr:spPr>
        <a:xfrm>
          <a:off x="1677611" y="15954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12898</xdr:rowOff>
    </xdr:from>
    <xdr:ext cx="340478" cy="259045"/>
    <xdr:sp macro="" textlink="">
      <xdr:nvSpPr>
        <xdr:cNvPr id="437" name="n_4mainValue【港湾・漁港】&#10;有形固定資産減価償却率">
          <a:extLst>
            <a:ext uri="{FF2B5EF4-FFF2-40B4-BE49-F238E27FC236}">
              <a16:creationId xmlns:a16="http://schemas.microsoft.com/office/drawing/2014/main" id="{E5495A14-CC91-4946-AD87-978C932E6698}"/>
            </a:ext>
          </a:extLst>
        </xdr:cNvPr>
        <xdr:cNvSpPr txBox="1"/>
      </xdr:nvSpPr>
      <xdr:spPr>
        <a:xfrm>
          <a:off x="867986" y="15954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6C2C0290-82D3-4607-AAAD-AA4B9F402C9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5C035E5F-C663-4F80-995D-3BD1EFFABF5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EFF2EE7-B07C-4154-A07B-E8E0DA89424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3C100DB2-3612-42C0-BBBB-2EB2FD0C9AD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EBAD5801-41CD-41DC-B3EA-4B4A2DCA04E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7811B63D-EA10-48DE-A0B1-18ADDDB5E65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2454EC43-F2D2-4A25-9B33-34D53FF3589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BA7D9FA4-566A-48AC-A3C1-BC3428C45892}"/>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58367BDC-6398-4BE3-9FB6-DE6812E93B4E}"/>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20B73003-AADC-4CE6-B2C6-3062F23FE3B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CA636784-D66A-4F43-9C20-932BF087C6A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7DB2A48D-59EA-4773-9DD6-5F3D39B8DF36}"/>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FCB8185D-F87B-4C52-8D20-BAC3E76C3F7D}"/>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1" name="テキスト ボックス 450">
          <a:extLst>
            <a:ext uri="{FF2B5EF4-FFF2-40B4-BE49-F238E27FC236}">
              <a16:creationId xmlns:a16="http://schemas.microsoft.com/office/drawing/2014/main" id="{4B9D18F2-B881-4339-B0C2-FE122E71DFBF}"/>
            </a:ext>
          </a:extLst>
        </xdr:cNvPr>
        <xdr:cNvSpPr txBox="1"/>
      </xdr:nvSpPr>
      <xdr:spPr>
        <a:xfrm>
          <a:off x="5421206" y="17285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6EFA0F1D-5C12-436A-999F-C3CD8E122E6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3" name="テキスト ボックス 452">
          <a:extLst>
            <a:ext uri="{FF2B5EF4-FFF2-40B4-BE49-F238E27FC236}">
              <a16:creationId xmlns:a16="http://schemas.microsoft.com/office/drawing/2014/main" id="{932A33D5-2144-4D97-92AD-DF6E3D0B3DBB}"/>
            </a:ext>
          </a:extLst>
        </xdr:cNvPr>
        <xdr:cNvSpPr txBox="1"/>
      </xdr:nvSpPr>
      <xdr:spPr>
        <a:xfrm>
          <a:off x="5421206" y="16904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295E279A-C301-42AE-8DF8-988B65AB6E66}"/>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5" name="テキスト ボックス 454">
          <a:extLst>
            <a:ext uri="{FF2B5EF4-FFF2-40B4-BE49-F238E27FC236}">
              <a16:creationId xmlns:a16="http://schemas.microsoft.com/office/drawing/2014/main" id="{B4E26CBF-A62B-4683-9977-65E79FE09BF1}"/>
            </a:ext>
          </a:extLst>
        </xdr:cNvPr>
        <xdr:cNvSpPr txBox="1"/>
      </xdr:nvSpPr>
      <xdr:spPr>
        <a:xfrm>
          <a:off x="5421206" y="1652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55D34AA9-9AE2-4969-98F1-88B6F6C6555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7" name="テキスト ボックス 456">
          <a:extLst>
            <a:ext uri="{FF2B5EF4-FFF2-40B4-BE49-F238E27FC236}">
              <a16:creationId xmlns:a16="http://schemas.microsoft.com/office/drawing/2014/main" id="{0299CECB-52CC-4ACF-8D34-AC6BC84D634E}"/>
            </a:ext>
          </a:extLst>
        </xdr:cNvPr>
        <xdr:cNvSpPr txBox="1"/>
      </xdr:nvSpPr>
      <xdr:spPr>
        <a:xfrm>
          <a:off x="5421206" y="16142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4A49956C-A2A0-4CBE-AFE7-D4B566D2750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9" name="テキスト ボックス 458">
          <a:extLst>
            <a:ext uri="{FF2B5EF4-FFF2-40B4-BE49-F238E27FC236}">
              <a16:creationId xmlns:a16="http://schemas.microsoft.com/office/drawing/2014/main" id="{321E5CD1-C747-42E6-905D-98ED6EFBBDE3}"/>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080415EA-7CE0-4312-8D14-B7DA34E46A89}"/>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69129</xdr:rowOff>
    </xdr:from>
    <xdr:to>
      <xdr:col>54</xdr:col>
      <xdr:colOff>189865</xdr:colOff>
      <xdr:row>108</xdr:row>
      <xdr:rowOff>152400</xdr:rowOff>
    </xdr:to>
    <xdr:cxnSp macro="">
      <xdr:nvCxnSpPr>
        <xdr:cNvPr id="461" name="直線コネクタ 460">
          <a:extLst>
            <a:ext uri="{FF2B5EF4-FFF2-40B4-BE49-F238E27FC236}">
              <a16:creationId xmlns:a16="http://schemas.microsoft.com/office/drawing/2014/main" id="{1664F666-38FE-4E94-B5AA-DA9B2582F700}"/>
            </a:ext>
          </a:extLst>
        </xdr:cNvPr>
        <xdr:cNvCxnSpPr/>
      </xdr:nvCxnSpPr>
      <xdr:spPr>
        <a:xfrm flipV="1">
          <a:off x="9429115" y="16353704"/>
          <a:ext cx="0" cy="145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156227</xdr:rowOff>
    </xdr:from>
    <xdr:ext cx="249299" cy="259045"/>
    <xdr:sp macro="" textlink="">
      <xdr:nvSpPr>
        <xdr:cNvPr id="462" name="【港湾・漁港】&#10;一人当たり有形固定資産（償却資産）額最小値テキスト">
          <a:extLst>
            <a:ext uri="{FF2B5EF4-FFF2-40B4-BE49-F238E27FC236}">
              <a16:creationId xmlns:a16="http://schemas.microsoft.com/office/drawing/2014/main" id="{F5CA6F1E-029C-483E-AD8B-A372A398D804}"/>
            </a:ext>
          </a:extLst>
        </xdr:cNvPr>
        <xdr:cNvSpPr txBox="1"/>
      </xdr:nvSpPr>
      <xdr:spPr>
        <a:xfrm>
          <a:off x="9467850" y="17818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63" name="直線コネクタ 462">
          <a:extLst>
            <a:ext uri="{FF2B5EF4-FFF2-40B4-BE49-F238E27FC236}">
              <a16:creationId xmlns:a16="http://schemas.microsoft.com/office/drawing/2014/main" id="{DA9AC7D9-A0BA-4E56-BD5F-ABE9A74BA288}"/>
            </a:ext>
          </a:extLst>
        </xdr:cNvPr>
        <xdr:cNvCxnSpPr/>
      </xdr:nvCxnSpPr>
      <xdr:spPr>
        <a:xfrm>
          <a:off x="9363075" y="178117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15806</xdr:rowOff>
    </xdr:from>
    <xdr:ext cx="599010" cy="259045"/>
    <xdr:sp macro="" textlink="">
      <xdr:nvSpPr>
        <xdr:cNvPr id="464" name="【港湾・漁港】&#10;一人当たり有形固定資産（償却資産）額最大値テキスト">
          <a:extLst>
            <a:ext uri="{FF2B5EF4-FFF2-40B4-BE49-F238E27FC236}">
              <a16:creationId xmlns:a16="http://schemas.microsoft.com/office/drawing/2014/main" id="{6D64637C-8252-4029-9A88-9FECD84B66A5}"/>
            </a:ext>
          </a:extLst>
        </xdr:cNvPr>
        <xdr:cNvSpPr txBox="1"/>
      </xdr:nvSpPr>
      <xdr:spPr>
        <a:xfrm>
          <a:off x="9467850" y="16128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69129</xdr:rowOff>
    </xdr:from>
    <xdr:to>
      <xdr:col>55</xdr:col>
      <xdr:colOff>88900</xdr:colOff>
      <xdr:row>100</xdr:row>
      <xdr:rowOff>69129</xdr:rowOff>
    </xdr:to>
    <xdr:cxnSp macro="">
      <xdr:nvCxnSpPr>
        <xdr:cNvPr id="465" name="直線コネクタ 464">
          <a:extLst>
            <a:ext uri="{FF2B5EF4-FFF2-40B4-BE49-F238E27FC236}">
              <a16:creationId xmlns:a16="http://schemas.microsoft.com/office/drawing/2014/main" id="{6CE9FDC5-6425-4C2A-9FAD-64A060DD01A6}"/>
            </a:ext>
          </a:extLst>
        </xdr:cNvPr>
        <xdr:cNvCxnSpPr/>
      </xdr:nvCxnSpPr>
      <xdr:spPr>
        <a:xfrm>
          <a:off x="9363075" y="163537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41408</xdr:rowOff>
    </xdr:from>
    <xdr:ext cx="599010" cy="259045"/>
    <xdr:sp macro="" textlink="">
      <xdr:nvSpPr>
        <xdr:cNvPr id="466" name="【港湾・漁港】&#10;一人当たり有形固定資産（償却資産）額平均値テキスト">
          <a:extLst>
            <a:ext uri="{FF2B5EF4-FFF2-40B4-BE49-F238E27FC236}">
              <a16:creationId xmlns:a16="http://schemas.microsoft.com/office/drawing/2014/main" id="{26E81FE4-C939-4B78-98E2-351108EEA045}"/>
            </a:ext>
          </a:extLst>
        </xdr:cNvPr>
        <xdr:cNvSpPr txBox="1"/>
      </xdr:nvSpPr>
      <xdr:spPr>
        <a:xfrm>
          <a:off x="9467850" y="170181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18531</xdr:rowOff>
    </xdr:from>
    <xdr:to>
      <xdr:col>55</xdr:col>
      <xdr:colOff>50800</xdr:colOff>
      <xdr:row>105</xdr:row>
      <xdr:rowOff>120131</xdr:rowOff>
    </xdr:to>
    <xdr:sp macro="" textlink="">
      <xdr:nvSpPr>
        <xdr:cNvPr id="467" name="フローチャート: 判断 466">
          <a:extLst>
            <a:ext uri="{FF2B5EF4-FFF2-40B4-BE49-F238E27FC236}">
              <a16:creationId xmlns:a16="http://schemas.microsoft.com/office/drawing/2014/main" id="{F60AD72E-CDAE-4EAF-897F-8BC7F0C87A7C}"/>
            </a:ext>
          </a:extLst>
        </xdr:cNvPr>
        <xdr:cNvSpPr/>
      </xdr:nvSpPr>
      <xdr:spPr>
        <a:xfrm>
          <a:off x="9401175" y="1716353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88505</xdr:rowOff>
    </xdr:from>
    <xdr:to>
      <xdr:col>50</xdr:col>
      <xdr:colOff>165100</xdr:colOff>
      <xdr:row>105</xdr:row>
      <xdr:rowOff>18655</xdr:rowOff>
    </xdr:to>
    <xdr:sp macro="" textlink="">
      <xdr:nvSpPr>
        <xdr:cNvPr id="468" name="フローチャート: 判断 467">
          <a:extLst>
            <a:ext uri="{FF2B5EF4-FFF2-40B4-BE49-F238E27FC236}">
              <a16:creationId xmlns:a16="http://schemas.microsoft.com/office/drawing/2014/main" id="{4CBE8CF5-2CA6-41B2-B654-CC1DE8E0950B}"/>
            </a:ext>
          </a:extLst>
        </xdr:cNvPr>
        <xdr:cNvSpPr/>
      </xdr:nvSpPr>
      <xdr:spPr>
        <a:xfrm>
          <a:off x="8639175" y="17058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64784</xdr:rowOff>
    </xdr:from>
    <xdr:to>
      <xdr:col>46</xdr:col>
      <xdr:colOff>38100</xdr:colOff>
      <xdr:row>104</xdr:row>
      <xdr:rowOff>166384</xdr:rowOff>
    </xdr:to>
    <xdr:sp macro="" textlink="">
      <xdr:nvSpPr>
        <xdr:cNvPr id="469" name="フローチャート: 判断 468">
          <a:extLst>
            <a:ext uri="{FF2B5EF4-FFF2-40B4-BE49-F238E27FC236}">
              <a16:creationId xmlns:a16="http://schemas.microsoft.com/office/drawing/2014/main" id="{DAC0AC10-164C-47E3-8C1B-51B445F7F92E}"/>
            </a:ext>
          </a:extLst>
        </xdr:cNvPr>
        <xdr:cNvSpPr/>
      </xdr:nvSpPr>
      <xdr:spPr>
        <a:xfrm>
          <a:off x="7839075" y="170415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118894</xdr:rowOff>
    </xdr:from>
    <xdr:to>
      <xdr:col>41</xdr:col>
      <xdr:colOff>101600</xdr:colOff>
      <xdr:row>105</xdr:row>
      <xdr:rowOff>49044</xdr:rowOff>
    </xdr:to>
    <xdr:sp macro="" textlink="">
      <xdr:nvSpPr>
        <xdr:cNvPr id="470" name="フローチャート: 判断 469">
          <a:extLst>
            <a:ext uri="{FF2B5EF4-FFF2-40B4-BE49-F238E27FC236}">
              <a16:creationId xmlns:a16="http://schemas.microsoft.com/office/drawing/2014/main" id="{5FA7A626-17B2-424C-BD41-6A2AFCEEE31B}"/>
            </a:ext>
          </a:extLst>
        </xdr:cNvPr>
        <xdr:cNvSpPr/>
      </xdr:nvSpPr>
      <xdr:spPr>
        <a:xfrm>
          <a:off x="7029450" y="170956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78386</xdr:rowOff>
    </xdr:from>
    <xdr:to>
      <xdr:col>36</xdr:col>
      <xdr:colOff>165100</xdr:colOff>
      <xdr:row>105</xdr:row>
      <xdr:rowOff>8536</xdr:rowOff>
    </xdr:to>
    <xdr:sp macro="" textlink="">
      <xdr:nvSpPr>
        <xdr:cNvPr id="471" name="フローチャート: 判断 470">
          <a:extLst>
            <a:ext uri="{FF2B5EF4-FFF2-40B4-BE49-F238E27FC236}">
              <a16:creationId xmlns:a16="http://schemas.microsoft.com/office/drawing/2014/main" id="{1E2D2048-20AB-4043-8E9C-0518FB30DAA4}"/>
            </a:ext>
          </a:extLst>
        </xdr:cNvPr>
        <xdr:cNvSpPr/>
      </xdr:nvSpPr>
      <xdr:spPr>
        <a:xfrm>
          <a:off x="6238875" y="17051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1BFFCBE-FD92-4B9E-B213-B7EEADCFE93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98E794-A5E6-4CC2-BFDA-EE47A6B580E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43E502C-CA29-4C6E-B6E3-54064939D50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1F9FA7D-67A9-42A9-93A9-276B913E458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29445FE-587F-4692-A8C1-1CE756A0FB0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101600</xdr:rowOff>
    </xdr:from>
    <xdr:to>
      <xdr:col>55</xdr:col>
      <xdr:colOff>50800</xdr:colOff>
      <xdr:row>109</xdr:row>
      <xdr:rowOff>31750</xdr:rowOff>
    </xdr:to>
    <xdr:sp macro="" textlink="">
      <xdr:nvSpPr>
        <xdr:cNvPr id="477" name="楕円 476">
          <a:extLst>
            <a:ext uri="{FF2B5EF4-FFF2-40B4-BE49-F238E27FC236}">
              <a16:creationId xmlns:a16="http://schemas.microsoft.com/office/drawing/2014/main" id="{9A948488-7048-408D-A681-2D5B29C1A64A}"/>
            </a:ext>
          </a:extLst>
        </xdr:cNvPr>
        <xdr:cNvSpPr/>
      </xdr:nvSpPr>
      <xdr:spPr>
        <a:xfrm>
          <a:off x="9401175" y="177641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16527</xdr:rowOff>
    </xdr:from>
    <xdr:ext cx="249299" cy="259045"/>
    <xdr:sp macro="" textlink="">
      <xdr:nvSpPr>
        <xdr:cNvPr id="478" name="【港湾・漁港】&#10;一人当たり有形固定資産（償却資産）額該当値テキスト">
          <a:extLst>
            <a:ext uri="{FF2B5EF4-FFF2-40B4-BE49-F238E27FC236}">
              <a16:creationId xmlns:a16="http://schemas.microsoft.com/office/drawing/2014/main" id="{B48AAD6A-BB7C-450A-A654-B3BCF3942303}"/>
            </a:ext>
          </a:extLst>
        </xdr:cNvPr>
        <xdr:cNvSpPr txBox="1"/>
      </xdr:nvSpPr>
      <xdr:spPr>
        <a:xfrm>
          <a:off x="9467850" y="1767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101600</xdr:rowOff>
    </xdr:from>
    <xdr:to>
      <xdr:col>50</xdr:col>
      <xdr:colOff>165100</xdr:colOff>
      <xdr:row>109</xdr:row>
      <xdr:rowOff>31750</xdr:rowOff>
    </xdr:to>
    <xdr:sp macro="" textlink="">
      <xdr:nvSpPr>
        <xdr:cNvPr id="479" name="楕円 478">
          <a:extLst>
            <a:ext uri="{FF2B5EF4-FFF2-40B4-BE49-F238E27FC236}">
              <a16:creationId xmlns:a16="http://schemas.microsoft.com/office/drawing/2014/main" id="{491F058A-2E95-427E-8253-673BE0381C02}"/>
            </a:ext>
          </a:extLst>
        </xdr:cNvPr>
        <xdr:cNvSpPr/>
      </xdr:nvSpPr>
      <xdr:spPr>
        <a:xfrm>
          <a:off x="8639175" y="17764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152400</xdr:rowOff>
    </xdr:from>
    <xdr:to>
      <xdr:col>55</xdr:col>
      <xdr:colOff>0</xdr:colOff>
      <xdr:row>108</xdr:row>
      <xdr:rowOff>152400</xdr:rowOff>
    </xdr:to>
    <xdr:cxnSp macro="">
      <xdr:nvCxnSpPr>
        <xdr:cNvPr id="480" name="直線コネクタ 479">
          <a:extLst>
            <a:ext uri="{FF2B5EF4-FFF2-40B4-BE49-F238E27FC236}">
              <a16:creationId xmlns:a16="http://schemas.microsoft.com/office/drawing/2014/main" id="{D475C960-DB7E-4D0B-AEFA-CA9AC9043D61}"/>
            </a:ext>
          </a:extLst>
        </xdr:cNvPr>
        <xdr:cNvCxnSpPr/>
      </xdr:nvCxnSpPr>
      <xdr:spPr>
        <a:xfrm>
          <a:off x="8686800" y="178117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101600</xdr:rowOff>
    </xdr:from>
    <xdr:to>
      <xdr:col>46</xdr:col>
      <xdr:colOff>38100</xdr:colOff>
      <xdr:row>109</xdr:row>
      <xdr:rowOff>31750</xdr:rowOff>
    </xdr:to>
    <xdr:sp macro="" textlink="">
      <xdr:nvSpPr>
        <xdr:cNvPr id="481" name="楕円 480">
          <a:extLst>
            <a:ext uri="{FF2B5EF4-FFF2-40B4-BE49-F238E27FC236}">
              <a16:creationId xmlns:a16="http://schemas.microsoft.com/office/drawing/2014/main" id="{EB8B4799-1B22-4C22-A543-E56D84908C03}"/>
            </a:ext>
          </a:extLst>
        </xdr:cNvPr>
        <xdr:cNvSpPr/>
      </xdr:nvSpPr>
      <xdr:spPr>
        <a:xfrm>
          <a:off x="7839075" y="17764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152400</xdr:rowOff>
    </xdr:from>
    <xdr:to>
      <xdr:col>50</xdr:col>
      <xdr:colOff>114300</xdr:colOff>
      <xdr:row>108</xdr:row>
      <xdr:rowOff>152400</xdr:rowOff>
    </xdr:to>
    <xdr:cxnSp macro="">
      <xdr:nvCxnSpPr>
        <xdr:cNvPr id="482" name="直線コネクタ 481">
          <a:extLst>
            <a:ext uri="{FF2B5EF4-FFF2-40B4-BE49-F238E27FC236}">
              <a16:creationId xmlns:a16="http://schemas.microsoft.com/office/drawing/2014/main" id="{341271A9-DD9E-4687-9425-8C5B5018966B}"/>
            </a:ext>
          </a:extLst>
        </xdr:cNvPr>
        <xdr:cNvCxnSpPr/>
      </xdr:nvCxnSpPr>
      <xdr:spPr>
        <a:xfrm>
          <a:off x="7886700" y="178117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101600</xdr:rowOff>
    </xdr:from>
    <xdr:to>
      <xdr:col>41</xdr:col>
      <xdr:colOff>101600</xdr:colOff>
      <xdr:row>109</xdr:row>
      <xdr:rowOff>31750</xdr:rowOff>
    </xdr:to>
    <xdr:sp macro="" textlink="">
      <xdr:nvSpPr>
        <xdr:cNvPr id="483" name="楕円 482">
          <a:extLst>
            <a:ext uri="{FF2B5EF4-FFF2-40B4-BE49-F238E27FC236}">
              <a16:creationId xmlns:a16="http://schemas.microsoft.com/office/drawing/2014/main" id="{70F2AB14-9D0F-4C0F-AB5F-FAC939D90393}"/>
            </a:ext>
          </a:extLst>
        </xdr:cNvPr>
        <xdr:cNvSpPr/>
      </xdr:nvSpPr>
      <xdr:spPr>
        <a:xfrm>
          <a:off x="7029450" y="17764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152400</xdr:rowOff>
    </xdr:from>
    <xdr:to>
      <xdr:col>45</xdr:col>
      <xdr:colOff>177800</xdr:colOff>
      <xdr:row>108</xdr:row>
      <xdr:rowOff>152400</xdr:rowOff>
    </xdr:to>
    <xdr:cxnSp macro="">
      <xdr:nvCxnSpPr>
        <xdr:cNvPr id="484" name="直線コネクタ 483">
          <a:extLst>
            <a:ext uri="{FF2B5EF4-FFF2-40B4-BE49-F238E27FC236}">
              <a16:creationId xmlns:a16="http://schemas.microsoft.com/office/drawing/2014/main" id="{65FBF765-0690-4774-9944-4DAFCC3A2A23}"/>
            </a:ext>
          </a:extLst>
        </xdr:cNvPr>
        <xdr:cNvCxnSpPr/>
      </xdr:nvCxnSpPr>
      <xdr:spPr>
        <a:xfrm>
          <a:off x="7077075" y="178117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101600</xdr:rowOff>
    </xdr:from>
    <xdr:to>
      <xdr:col>36</xdr:col>
      <xdr:colOff>165100</xdr:colOff>
      <xdr:row>109</xdr:row>
      <xdr:rowOff>31750</xdr:rowOff>
    </xdr:to>
    <xdr:sp macro="" textlink="">
      <xdr:nvSpPr>
        <xdr:cNvPr id="485" name="楕円 484">
          <a:extLst>
            <a:ext uri="{FF2B5EF4-FFF2-40B4-BE49-F238E27FC236}">
              <a16:creationId xmlns:a16="http://schemas.microsoft.com/office/drawing/2014/main" id="{C2AC72C0-21C0-41BA-B490-1CB7E4C1FA72}"/>
            </a:ext>
          </a:extLst>
        </xdr:cNvPr>
        <xdr:cNvSpPr/>
      </xdr:nvSpPr>
      <xdr:spPr>
        <a:xfrm>
          <a:off x="6238875" y="17764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152400</xdr:rowOff>
    </xdr:from>
    <xdr:to>
      <xdr:col>41</xdr:col>
      <xdr:colOff>50800</xdr:colOff>
      <xdr:row>108</xdr:row>
      <xdr:rowOff>152400</xdr:rowOff>
    </xdr:to>
    <xdr:cxnSp macro="">
      <xdr:nvCxnSpPr>
        <xdr:cNvPr id="486" name="直線コネクタ 485">
          <a:extLst>
            <a:ext uri="{FF2B5EF4-FFF2-40B4-BE49-F238E27FC236}">
              <a16:creationId xmlns:a16="http://schemas.microsoft.com/office/drawing/2014/main" id="{7AFC0713-F7D8-4C30-A6CF-AF5A1D44A7AE}"/>
            </a:ext>
          </a:extLst>
        </xdr:cNvPr>
        <xdr:cNvCxnSpPr/>
      </xdr:nvCxnSpPr>
      <xdr:spPr>
        <a:xfrm>
          <a:off x="6286500" y="178117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35182</xdr:rowOff>
    </xdr:from>
    <xdr:ext cx="599010" cy="259045"/>
    <xdr:sp macro="" textlink="">
      <xdr:nvSpPr>
        <xdr:cNvPr id="487" name="n_1aveValue【港湾・漁港】&#10;一人当たり有形固定資産（償却資産）額">
          <a:extLst>
            <a:ext uri="{FF2B5EF4-FFF2-40B4-BE49-F238E27FC236}">
              <a16:creationId xmlns:a16="http://schemas.microsoft.com/office/drawing/2014/main" id="{B072F7D5-E3AE-4A70-9079-D92AD1A5C5A2}"/>
            </a:ext>
          </a:extLst>
        </xdr:cNvPr>
        <xdr:cNvSpPr txBox="1"/>
      </xdr:nvSpPr>
      <xdr:spPr>
        <a:xfrm>
          <a:off x="8399995" y="16837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11461</xdr:rowOff>
    </xdr:from>
    <xdr:ext cx="599010" cy="259045"/>
    <xdr:sp macro="" textlink="">
      <xdr:nvSpPr>
        <xdr:cNvPr id="488" name="n_2aveValue【港湾・漁港】&#10;一人当たり有形固定資産（償却資産）額">
          <a:extLst>
            <a:ext uri="{FF2B5EF4-FFF2-40B4-BE49-F238E27FC236}">
              <a16:creationId xmlns:a16="http://schemas.microsoft.com/office/drawing/2014/main" id="{97BA6C14-9C68-4EEC-9D17-4D23E8AD81A9}"/>
            </a:ext>
          </a:extLst>
        </xdr:cNvPr>
        <xdr:cNvSpPr txBox="1"/>
      </xdr:nvSpPr>
      <xdr:spPr>
        <a:xfrm>
          <a:off x="7609420" y="1681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65571</xdr:rowOff>
    </xdr:from>
    <xdr:ext cx="599010" cy="259045"/>
    <xdr:sp macro="" textlink="">
      <xdr:nvSpPr>
        <xdr:cNvPr id="489" name="n_3aveValue【港湾・漁港】&#10;一人当たり有形固定資産（償却資産）額">
          <a:extLst>
            <a:ext uri="{FF2B5EF4-FFF2-40B4-BE49-F238E27FC236}">
              <a16:creationId xmlns:a16="http://schemas.microsoft.com/office/drawing/2014/main" id="{8AEA109E-DD20-406C-9C11-35589C11BF6A}"/>
            </a:ext>
          </a:extLst>
        </xdr:cNvPr>
        <xdr:cNvSpPr txBox="1"/>
      </xdr:nvSpPr>
      <xdr:spPr>
        <a:xfrm>
          <a:off x="6818845" y="1687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25063</xdr:rowOff>
    </xdr:from>
    <xdr:ext cx="599010" cy="259045"/>
    <xdr:sp macro="" textlink="">
      <xdr:nvSpPr>
        <xdr:cNvPr id="490" name="n_4aveValue【港湾・漁港】&#10;一人当たり有形固定資産（償却資産）額">
          <a:extLst>
            <a:ext uri="{FF2B5EF4-FFF2-40B4-BE49-F238E27FC236}">
              <a16:creationId xmlns:a16="http://schemas.microsoft.com/office/drawing/2014/main" id="{B76B4ECC-6336-44A3-9813-634B1B153FAE}"/>
            </a:ext>
          </a:extLst>
        </xdr:cNvPr>
        <xdr:cNvSpPr txBox="1"/>
      </xdr:nvSpPr>
      <xdr:spPr>
        <a:xfrm>
          <a:off x="6009220" y="1683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167450</xdr:colOff>
      <xdr:row>109</xdr:row>
      <xdr:rowOff>22877</xdr:rowOff>
    </xdr:from>
    <xdr:ext cx="249299" cy="259045"/>
    <xdr:sp macro="" textlink="">
      <xdr:nvSpPr>
        <xdr:cNvPr id="491" name="n_1mainValue【港湾・漁港】&#10;一人当たり有形固定資産（償却資産）額">
          <a:extLst>
            <a:ext uri="{FF2B5EF4-FFF2-40B4-BE49-F238E27FC236}">
              <a16:creationId xmlns:a16="http://schemas.microsoft.com/office/drawing/2014/main" id="{32124441-12B8-493F-B73A-44F2566DEA8F}"/>
            </a:ext>
          </a:extLst>
        </xdr:cNvPr>
        <xdr:cNvSpPr txBox="1"/>
      </xdr:nvSpPr>
      <xdr:spPr>
        <a:xfrm>
          <a:off x="8565325" y="1785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53150</xdr:colOff>
      <xdr:row>109</xdr:row>
      <xdr:rowOff>22877</xdr:rowOff>
    </xdr:from>
    <xdr:ext cx="249299" cy="259045"/>
    <xdr:sp macro="" textlink="">
      <xdr:nvSpPr>
        <xdr:cNvPr id="492" name="n_2mainValue【港湾・漁港】&#10;一人当たり有形固定資産（償却資産）額">
          <a:extLst>
            <a:ext uri="{FF2B5EF4-FFF2-40B4-BE49-F238E27FC236}">
              <a16:creationId xmlns:a16="http://schemas.microsoft.com/office/drawing/2014/main" id="{87742761-B87C-4133-BF5D-11A02A823BE9}"/>
            </a:ext>
          </a:extLst>
        </xdr:cNvPr>
        <xdr:cNvSpPr txBox="1"/>
      </xdr:nvSpPr>
      <xdr:spPr>
        <a:xfrm>
          <a:off x="7765225" y="1785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116650</xdr:colOff>
      <xdr:row>109</xdr:row>
      <xdr:rowOff>22877</xdr:rowOff>
    </xdr:from>
    <xdr:ext cx="249299" cy="259045"/>
    <xdr:sp macro="" textlink="">
      <xdr:nvSpPr>
        <xdr:cNvPr id="493" name="n_3mainValue【港湾・漁港】&#10;一人当たり有形固定資産（償却資産）額">
          <a:extLst>
            <a:ext uri="{FF2B5EF4-FFF2-40B4-BE49-F238E27FC236}">
              <a16:creationId xmlns:a16="http://schemas.microsoft.com/office/drawing/2014/main" id="{8970F79F-1914-4C31-B694-BD394FD351DD}"/>
            </a:ext>
          </a:extLst>
        </xdr:cNvPr>
        <xdr:cNvSpPr txBox="1"/>
      </xdr:nvSpPr>
      <xdr:spPr>
        <a:xfrm>
          <a:off x="6974650" y="1785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180150</xdr:colOff>
      <xdr:row>109</xdr:row>
      <xdr:rowOff>22877</xdr:rowOff>
    </xdr:from>
    <xdr:ext cx="249299" cy="259045"/>
    <xdr:sp macro="" textlink="">
      <xdr:nvSpPr>
        <xdr:cNvPr id="494" name="n_4mainValue【港湾・漁港】&#10;一人当たり有形固定資産（償却資産）額">
          <a:extLst>
            <a:ext uri="{FF2B5EF4-FFF2-40B4-BE49-F238E27FC236}">
              <a16:creationId xmlns:a16="http://schemas.microsoft.com/office/drawing/2014/main" id="{12C31015-2856-44FA-B58E-8C70E18C568A}"/>
            </a:ext>
          </a:extLst>
        </xdr:cNvPr>
        <xdr:cNvSpPr txBox="1"/>
      </xdr:nvSpPr>
      <xdr:spPr>
        <a:xfrm>
          <a:off x="6174550" y="17856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E96CA9BD-E1A2-4B26-8E76-C13E2625E65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0C4D6FB4-5E1D-4568-9001-66F52D52BF6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80C004CC-B5E5-44E1-85C2-0EF6B4E8EF1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63C88D04-5BD9-4DC9-9CC9-CDF22E0ABA7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732022EC-92DE-4BA3-B1AC-8BF1BB50EC5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DA5E8CDD-3EEC-46A6-AE08-479315A9197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81CC593A-B47A-4D56-B26E-A074EBADB82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9A2B9CA0-8876-4D6B-8668-11E6B6558D66}"/>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a:extLst>
            <a:ext uri="{FF2B5EF4-FFF2-40B4-BE49-F238E27FC236}">
              <a16:creationId xmlns:a16="http://schemas.microsoft.com/office/drawing/2014/main" id="{DFEE9886-6BFA-4640-A0E1-7DDDD4831C2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a:extLst>
            <a:ext uri="{FF2B5EF4-FFF2-40B4-BE49-F238E27FC236}">
              <a16:creationId xmlns:a16="http://schemas.microsoft.com/office/drawing/2014/main" id="{1E744E0C-BA16-4722-B7E3-7884F113EED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a:extLst>
            <a:ext uri="{FF2B5EF4-FFF2-40B4-BE49-F238E27FC236}">
              <a16:creationId xmlns:a16="http://schemas.microsoft.com/office/drawing/2014/main" id="{97501757-0134-4D12-9E84-5A71A306972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a:extLst>
            <a:ext uri="{FF2B5EF4-FFF2-40B4-BE49-F238E27FC236}">
              <a16:creationId xmlns:a16="http://schemas.microsoft.com/office/drawing/2014/main" id="{245D324E-27B7-4A0E-91D5-9ABC5EC4F16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a:extLst>
            <a:ext uri="{FF2B5EF4-FFF2-40B4-BE49-F238E27FC236}">
              <a16:creationId xmlns:a16="http://schemas.microsoft.com/office/drawing/2014/main" id="{04175CC7-283D-493A-81E5-57F0FB495A1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a:extLst>
            <a:ext uri="{FF2B5EF4-FFF2-40B4-BE49-F238E27FC236}">
              <a16:creationId xmlns:a16="http://schemas.microsoft.com/office/drawing/2014/main" id="{EFEA40EF-B388-4B19-B550-A1AF152050E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a:extLst>
            <a:ext uri="{FF2B5EF4-FFF2-40B4-BE49-F238E27FC236}">
              <a16:creationId xmlns:a16="http://schemas.microsoft.com/office/drawing/2014/main" id="{B317C838-BDAF-471E-8C54-41324D96A93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a:extLst>
            <a:ext uri="{FF2B5EF4-FFF2-40B4-BE49-F238E27FC236}">
              <a16:creationId xmlns:a16="http://schemas.microsoft.com/office/drawing/2014/main" id="{379605A1-72DD-408F-8D55-5C03A66842AD}"/>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799D82F-0F41-41DD-AC7B-DC9FD80A278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2C5F70C-678B-4376-A13F-3E005EA6EF6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EE20EDE5-5CC7-400A-8702-833DE5E8DCB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B61A1BFA-3177-4A6B-A531-DCF45C5B5F3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954A676B-1B34-4250-BD52-0D1C368E391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166765BD-BB19-49C8-8625-F81CC9F3B1B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E26A3387-E713-4296-8B25-FDF480F8DF1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E8956146-6DE9-4EF7-AB11-6BADF7B3921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FB6BD9FF-115A-4F8A-8B56-3173E564C3C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94282359-3DB1-4324-A306-75124501864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CD48E395-9E9A-4FA1-B3BA-30568A9F825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46AEB289-167D-423A-8EBD-7756DCDB33D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80F70A36-0430-49CC-96F6-D8741CC42C07}"/>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424610BF-D880-4BE5-AC51-4DEB57C84539}"/>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7387A0CD-F549-423A-8CC3-DBA324E7653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ACD101F9-072F-4E07-A759-16A181CCE203}"/>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C35DC44F-AD12-4550-84C3-EDC82474C72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B4E8D2EE-C23D-470D-B3BD-A417B11E6463}"/>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9A04D7-932A-4A40-8502-52D17513C20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779FED98-BB6B-4E01-9CF5-DCCCD8D9752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D805A601-C25B-44FB-B54F-942A9FC1235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43E36B77-0DC5-4BCE-891C-F7E8E36B80B9}"/>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E9507E60-BD34-4E82-BA43-3DA99763312D}"/>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60FC7EB2-05B6-4B00-BBBC-AD51AB3773D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446AD2D4-10D8-40F4-B850-35211424E317}"/>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832458F5-F172-4C4E-B801-E716C435C6D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7" name="直線コネクタ 536">
          <a:extLst>
            <a:ext uri="{FF2B5EF4-FFF2-40B4-BE49-F238E27FC236}">
              <a16:creationId xmlns:a16="http://schemas.microsoft.com/office/drawing/2014/main" id="{C83D4B0C-A2A2-47F0-B57C-DF377C158B90}"/>
            </a:ext>
          </a:extLst>
        </xdr:cNvPr>
        <xdr:cNvCxnSpPr/>
      </xdr:nvCxnSpPr>
      <xdr:spPr>
        <a:xfrm flipV="1">
          <a:off x="14696439" y="8946515"/>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584F4395-17E6-41AE-B880-B117E9914987}"/>
            </a:ext>
          </a:extLst>
        </xdr:cNvPr>
        <xdr:cNvSpPr txBox="1"/>
      </xdr:nvSpPr>
      <xdr:spPr>
        <a:xfrm>
          <a:off x="14735175"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9" name="直線コネクタ 538">
          <a:extLst>
            <a:ext uri="{FF2B5EF4-FFF2-40B4-BE49-F238E27FC236}">
              <a16:creationId xmlns:a16="http://schemas.microsoft.com/office/drawing/2014/main" id="{1175F57D-04E5-4CD5-AF78-8EFEC6C27B8E}"/>
            </a:ext>
          </a:extLst>
        </xdr:cNvPr>
        <xdr:cNvCxnSpPr/>
      </xdr:nvCxnSpPr>
      <xdr:spPr>
        <a:xfrm>
          <a:off x="14611350" y="10277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9E5D17EA-2D97-4776-A7E5-8A04204D8C29}"/>
            </a:ext>
          </a:extLst>
        </xdr:cNvPr>
        <xdr:cNvSpPr txBox="1"/>
      </xdr:nvSpPr>
      <xdr:spPr>
        <a:xfrm>
          <a:off x="147351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41" name="直線コネクタ 540">
          <a:extLst>
            <a:ext uri="{FF2B5EF4-FFF2-40B4-BE49-F238E27FC236}">
              <a16:creationId xmlns:a16="http://schemas.microsoft.com/office/drawing/2014/main" id="{C70AE43B-D217-436A-A062-DF2F178012C9}"/>
            </a:ext>
          </a:extLst>
        </xdr:cNvPr>
        <xdr:cNvCxnSpPr/>
      </xdr:nvCxnSpPr>
      <xdr:spPr>
        <a:xfrm>
          <a:off x="14611350"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1EAD0AEF-4078-4C35-A749-93C7E9E3A628}"/>
            </a:ext>
          </a:extLst>
        </xdr:cNvPr>
        <xdr:cNvSpPr txBox="1"/>
      </xdr:nvSpPr>
      <xdr:spPr>
        <a:xfrm>
          <a:off x="14735175" y="9446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43" name="フローチャート: 判断 542">
          <a:extLst>
            <a:ext uri="{FF2B5EF4-FFF2-40B4-BE49-F238E27FC236}">
              <a16:creationId xmlns:a16="http://schemas.microsoft.com/office/drawing/2014/main" id="{CB35D811-811A-4801-8FA7-4AF5CA712320}"/>
            </a:ext>
          </a:extLst>
        </xdr:cNvPr>
        <xdr:cNvSpPr/>
      </xdr:nvSpPr>
      <xdr:spPr>
        <a:xfrm>
          <a:off x="14649450" y="9592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44" name="フローチャート: 判断 543">
          <a:extLst>
            <a:ext uri="{FF2B5EF4-FFF2-40B4-BE49-F238E27FC236}">
              <a16:creationId xmlns:a16="http://schemas.microsoft.com/office/drawing/2014/main" id="{13986249-3658-4605-9B6B-698DC544EFAD}"/>
            </a:ext>
          </a:extLst>
        </xdr:cNvPr>
        <xdr:cNvSpPr/>
      </xdr:nvSpPr>
      <xdr:spPr>
        <a:xfrm>
          <a:off x="13887450" y="9608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5" name="フローチャート: 判断 544">
          <a:extLst>
            <a:ext uri="{FF2B5EF4-FFF2-40B4-BE49-F238E27FC236}">
              <a16:creationId xmlns:a16="http://schemas.microsoft.com/office/drawing/2014/main" id="{82BF7A6B-5AA9-43E1-810E-F0304A0EA42C}"/>
            </a:ext>
          </a:extLst>
        </xdr:cNvPr>
        <xdr:cNvSpPr/>
      </xdr:nvSpPr>
      <xdr:spPr>
        <a:xfrm>
          <a:off x="13096875" y="95695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6" name="フローチャート: 判断 545">
          <a:extLst>
            <a:ext uri="{FF2B5EF4-FFF2-40B4-BE49-F238E27FC236}">
              <a16:creationId xmlns:a16="http://schemas.microsoft.com/office/drawing/2014/main" id="{EB73B880-4F56-4EFF-B215-1BC7A14915A4}"/>
            </a:ext>
          </a:extLst>
        </xdr:cNvPr>
        <xdr:cNvSpPr/>
      </xdr:nvSpPr>
      <xdr:spPr>
        <a:xfrm>
          <a:off x="12296775" y="95429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7" name="フローチャート: 判断 546">
          <a:extLst>
            <a:ext uri="{FF2B5EF4-FFF2-40B4-BE49-F238E27FC236}">
              <a16:creationId xmlns:a16="http://schemas.microsoft.com/office/drawing/2014/main" id="{CA7CA42D-01A3-4789-9BFC-DBD3E3AF75CE}"/>
            </a:ext>
          </a:extLst>
        </xdr:cNvPr>
        <xdr:cNvSpPr/>
      </xdr:nvSpPr>
      <xdr:spPr>
        <a:xfrm>
          <a:off x="11487150" y="9438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373FE22-4168-4CEC-830B-19CB95C89FE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F579911-CB97-48C0-9CF8-20A501181B7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B45889B-982C-4AC2-ADE4-07AE79E3AC0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226CBD9-4995-4603-8E48-5E1EDDFC35C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4CF98D9-4833-4897-8E8C-02209BE8141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553" name="楕円 552">
          <a:extLst>
            <a:ext uri="{FF2B5EF4-FFF2-40B4-BE49-F238E27FC236}">
              <a16:creationId xmlns:a16="http://schemas.microsoft.com/office/drawing/2014/main" id="{B363498B-4A3E-4B18-8D99-779B2A58E4CD}"/>
            </a:ext>
          </a:extLst>
        </xdr:cNvPr>
        <xdr:cNvSpPr/>
      </xdr:nvSpPr>
      <xdr:spPr>
        <a:xfrm>
          <a:off x="14649450" y="96871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105608</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DBC9FB3B-3678-4FDD-B11C-0FF693D6122A}"/>
            </a:ext>
          </a:extLst>
        </xdr:cNvPr>
        <xdr:cNvSpPr txBox="1"/>
      </xdr:nvSpPr>
      <xdr:spPr>
        <a:xfrm>
          <a:off x="14735175" y="966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68399</xdr:rowOff>
    </xdr:from>
    <xdr:to>
      <xdr:col>81</xdr:col>
      <xdr:colOff>101600</xdr:colOff>
      <xdr:row>59</xdr:row>
      <xdr:rowOff>169999</xdr:rowOff>
    </xdr:to>
    <xdr:sp macro="" textlink="">
      <xdr:nvSpPr>
        <xdr:cNvPr id="555" name="楕円 554">
          <a:extLst>
            <a:ext uri="{FF2B5EF4-FFF2-40B4-BE49-F238E27FC236}">
              <a16:creationId xmlns:a16="http://schemas.microsoft.com/office/drawing/2014/main" id="{147389BE-62D4-4973-8E4E-6F889ED81AD4}"/>
            </a:ext>
          </a:extLst>
        </xdr:cNvPr>
        <xdr:cNvSpPr/>
      </xdr:nvSpPr>
      <xdr:spPr>
        <a:xfrm>
          <a:off x="13887450" y="96283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119199</xdr:rowOff>
    </xdr:from>
    <xdr:to>
      <xdr:col>85</xdr:col>
      <xdr:colOff>127000</xdr:colOff>
      <xdr:row>60</xdr:row>
      <xdr:rowOff>6531</xdr:rowOff>
    </xdr:to>
    <xdr:cxnSp macro="">
      <xdr:nvCxnSpPr>
        <xdr:cNvPr id="556" name="直線コネクタ 555">
          <a:extLst>
            <a:ext uri="{FF2B5EF4-FFF2-40B4-BE49-F238E27FC236}">
              <a16:creationId xmlns:a16="http://schemas.microsoft.com/office/drawing/2014/main" id="{EF8013FA-5F30-4C5B-AA11-39085E0449DD}"/>
            </a:ext>
          </a:extLst>
        </xdr:cNvPr>
        <xdr:cNvCxnSpPr/>
      </xdr:nvCxnSpPr>
      <xdr:spPr>
        <a:xfrm>
          <a:off x="13935075" y="9685474"/>
          <a:ext cx="76200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9616</xdr:rowOff>
    </xdr:from>
    <xdr:to>
      <xdr:col>76</xdr:col>
      <xdr:colOff>165100</xdr:colOff>
      <xdr:row>59</xdr:row>
      <xdr:rowOff>111216</xdr:rowOff>
    </xdr:to>
    <xdr:sp macro="" textlink="">
      <xdr:nvSpPr>
        <xdr:cNvPr id="557" name="楕円 556">
          <a:extLst>
            <a:ext uri="{FF2B5EF4-FFF2-40B4-BE49-F238E27FC236}">
              <a16:creationId xmlns:a16="http://schemas.microsoft.com/office/drawing/2014/main" id="{48BD6E9B-CF46-40FA-88FA-67BFEF03EB18}"/>
            </a:ext>
          </a:extLst>
        </xdr:cNvPr>
        <xdr:cNvSpPr/>
      </xdr:nvSpPr>
      <xdr:spPr>
        <a:xfrm>
          <a:off x="13096875" y="95695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60416</xdr:rowOff>
    </xdr:from>
    <xdr:to>
      <xdr:col>81</xdr:col>
      <xdr:colOff>50800</xdr:colOff>
      <xdr:row>59</xdr:row>
      <xdr:rowOff>119199</xdr:rowOff>
    </xdr:to>
    <xdr:cxnSp macro="">
      <xdr:nvCxnSpPr>
        <xdr:cNvPr id="558" name="直線コネクタ 557">
          <a:extLst>
            <a:ext uri="{FF2B5EF4-FFF2-40B4-BE49-F238E27FC236}">
              <a16:creationId xmlns:a16="http://schemas.microsoft.com/office/drawing/2014/main" id="{D0C6FE9D-240E-45E1-9B21-4DFC13ED21B1}"/>
            </a:ext>
          </a:extLst>
        </xdr:cNvPr>
        <xdr:cNvCxnSpPr/>
      </xdr:nvCxnSpPr>
      <xdr:spPr>
        <a:xfrm>
          <a:off x="13144500" y="9626691"/>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119017</xdr:rowOff>
    </xdr:from>
    <xdr:to>
      <xdr:col>72</xdr:col>
      <xdr:colOff>38100</xdr:colOff>
      <xdr:row>59</xdr:row>
      <xdr:rowOff>49167</xdr:rowOff>
    </xdr:to>
    <xdr:sp macro="" textlink="">
      <xdr:nvSpPr>
        <xdr:cNvPr id="559" name="楕円 558">
          <a:extLst>
            <a:ext uri="{FF2B5EF4-FFF2-40B4-BE49-F238E27FC236}">
              <a16:creationId xmlns:a16="http://schemas.microsoft.com/office/drawing/2014/main" id="{9FB39D96-B7A2-4935-8A8E-DD5BE52B6E80}"/>
            </a:ext>
          </a:extLst>
        </xdr:cNvPr>
        <xdr:cNvSpPr/>
      </xdr:nvSpPr>
      <xdr:spPr>
        <a:xfrm>
          <a:off x="12296775" y="95233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169817</xdr:rowOff>
    </xdr:from>
    <xdr:to>
      <xdr:col>76</xdr:col>
      <xdr:colOff>114300</xdr:colOff>
      <xdr:row>59</xdr:row>
      <xdr:rowOff>60416</xdr:rowOff>
    </xdr:to>
    <xdr:cxnSp macro="">
      <xdr:nvCxnSpPr>
        <xdr:cNvPr id="560" name="直線コネクタ 559">
          <a:extLst>
            <a:ext uri="{FF2B5EF4-FFF2-40B4-BE49-F238E27FC236}">
              <a16:creationId xmlns:a16="http://schemas.microsoft.com/office/drawing/2014/main" id="{0BC1641C-B919-42FC-BDEB-ACB4569F4557}"/>
            </a:ext>
          </a:extLst>
        </xdr:cNvPr>
        <xdr:cNvCxnSpPr/>
      </xdr:nvCxnSpPr>
      <xdr:spPr>
        <a:xfrm>
          <a:off x="12344400" y="9561467"/>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60234</xdr:rowOff>
    </xdr:from>
    <xdr:to>
      <xdr:col>67</xdr:col>
      <xdr:colOff>101600</xdr:colOff>
      <xdr:row>58</xdr:row>
      <xdr:rowOff>161834</xdr:rowOff>
    </xdr:to>
    <xdr:sp macro="" textlink="">
      <xdr:nvSpPr>
        <xdr:cNvPr id="561" name="楕円 560">
          <a:extLst>
            <a:ext uri="{FF2B5EF4-FFF2-40B4-BE49-F238E27FC236}">
              <a16:creationId xmlns:a16="http://schemas.microsoft.com/office/drawing/2014/main" id="{DD3D1AC0-FDD9-427B-9EE4-B0EAFB1F3E28}"/>
            </a:ext>
          </a:extLst>
        </xdr:cNvPr>
        <xdr:cNvSpPr/>
      </xdr:nvSpPr>
      <xdr:spPr>
        <a:xfrm>
          <a:off x="11487150" y="94614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111034</xdr:rowOff>
    </xdr:from>
    <xdr:to>
      <xdr:col>71</xdr:col>
      <xdr:colOff>177800</xdr:colOff>
      <xdr:row>58</xdr:row>
      <xdr:rowOff>169817</xdr:rowOff>
    </xdr:to>
    <xdr:cxnSp macro="">
      <xdr:nvCxnSpPr>
        <xdr:cNvPr id="562" name="直線コネクタ 561">
          <a:extLst>
            <a:ext uri="{FF2B5EF4-FFF2-40B4-BE49-F238E27FC236}">
              <a16:creationId xmlns:a16="http://schemas.microsoft.com/office/drawing/2014/main" id="{CC3A289A-7922-4ED3-8E71-10241484D53B}"/>
            </a:ext>
          </a:extLst>
        </xdr:cNvPr>
        <xdr:cNvCxnSpPr/>
      </xdr:nvCxnSpPr>
      <xdr:spPr>
        <a:xfrm>
          <a:off x="11534775" y="9509034"/>
          <a:ext cx="80962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63" name="n_1aveValue【学校施設】&#10;有形固定資産減価償却率">
          <a:extLst>
            <a:ext uri="{FF2B5EF4-FFF2-40B4-BE49-F238E27FC236}">
              <a16:creationId xmlns:a16="http://schemas.microsoft.com/office/drawing/2014/main" id="{00EDEA2B-1713-41F5-BB04-71415439C222}"/>
            </a:ext>
          </a:extLst>
        </xdr:cNvPr>
        <xdr:cNvSpPr txBox="1"/>
      </xdr:nvSpPr>
      <xdr:spPr>
        <a:xfrm>
          <a:off x="13745219" y="940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64" name="n_2aveValue【学校施設】&#10;有形固定資産減価償却率">
          <a:extLst>
            <a:ext uri="{FF2B5EF4-FFF2-40B4-BE49-F238E27FC236}">
              <a16:creationId xmlns:a16="http://schemas.microsoft.com/office/drawing/2014/main" id="{BEE29947-DDFD-4DE7-8569-F6B718D73793}"/>
            </a:ext>
          </a:extLst>
        </xdr:cNvPr>
        <xdr:cNvSpPr txBox="1"/>
      </xdr:nvSpPr>
      <xdr:spPr>
        <a:xfrm>
          <a:off x="12964169" y="966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5" name="n_3aveValue【学校施設】&#10;有形固定資産減価償却率">
          <a:extLst>
            <a:ext uri="{FF2B5EF4-FFF2-40B4-BE49-F238E27FC236}">
              <a16:creationId xmlns:a16="http://schemas.microsoft.com/office/drawing/2014/main" id="{D6B0EDF8-4F36-4DAE-8CD4-3493BE413BB0}"/>
            </a:ext>
          </a:extLst>
        </xdr:cNvPr>
        <xdr:cNvSpPr txBox="1"/>
      </xdr:nvSpPr>
      <xdr:spPr>
        <a:xfrm>
          <a:off x="12164069" y="9622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6" name="n_4aveValue【学校施設】&#10;有形固定資産減価償却率">
          <a:extLst>
            <a:ext uri="{FF2B5EF4-FFF2-40B4-BE49-F238E27FC236}">
              <a16:creationId xmlns:a16="http://schemas.microsoft.com/office/drawing/2014/main" id="{DCB8482D-4A65-44B2-8922-2CBCAE0750A3}"/>
            </a:ext>
          </a:extLst>
        </xdr:cNvPr>
        <xdr:cNvSpPr txBox="1"/>
      </xdr:nvSpPr>
      <xdr:spPr>
        <a:xfrm>
          <a:off x="11354444" y="9232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161126</xdr:rowOff>
    </xdr:from>
    <xdr:ext cx="405111" cy="259045"/>
    <xdr:sp macro="" textlink="">
      <xdr:nvSpPr>
        <xdr:cNvPr id="567" name="n_1mainValue【学校施設】&#10;有形固定資産減価償却率">
          <a:extLst>
            <a:ext uri="{FF2B5EF4-FFF2-40B4-BE49-F238E27FC236}">
              <a16:creationId xmlns:a16="http://schemas.microsoft.com/office/drawing/2014/main" id="{3182728D-4D25-48CD-9F65-4907F158FDA2}"/>
            </a:ext>
          </a:extLst>
        </xdr:cNvPr>
        <xdr:cNvSpPr txBox="1"/>
      </xdr:nvSpPr>
      <xdr:spPr>
        <a:xfrm>
          <a:off x="13745219"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68" name="n_2mainValue【学校施設】&#10;有形固定資産減価償却率">
          <a:extLst>
            <a:ext uri="{FF2B5EF4-FFF2-40B4-BE49-F238E27FC236}">
              <a16:creationId xmlns:a16="http://schemas.microsoft.com/office/drawing/2014/main" id="{D608F721-F111-4D1F-A993-1D713410E883}"/>
            </a:ext>
          </a:extLst>
        </xdr:cNvPr>
        <xdr:cNvSpPr txBox="1"/>
      </xdr:nvSpPr>
      <xdr:spPr>
        <a:xfrm>
          <a:off x="12964169" y="936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65694</xdr:rowOff>
    </xdr:from>
    <xdr:ext cx="405111" cy="259045"/>
    <xdr:sp macro="" textlink="">
      <xdr:nvSpPr>
        <xdr:cNvPr id="569" name="n_3mainValue【学校施設】&#10;有形固定資産減価償却率">
          <a:extLst>
            <a:ext uri="{FF2B5EF4-FFF2-40B4-BE49-F238E27FC236}">
              <a16:creationId xmlns:a16="http://schemas.microsoft.com/office/drawing/2014/main" id="{C7FF2AC4-116C-4421-8A2D-7B598D402434}"/>
            </a:ext>
          </a:extLst>
        </xdr:cNvPr>
        <xdr:cNvSpPr txBox="1"/>
      </xdr:nvSpPr>
      <xdr:spPr>
        <a:xfrm>
          <a:off x="12164069" y="93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152961</xdr:rowOff>
    </xdr:from>
    <xdr:ext cx="405111" cy="259045"/>
    <xdr:sp macro="" textlink="">
      <xdr:nvSpPr>
        <xdr:cNvPr id="570" name="n_4mainValue【学校施設】&#10;有形固定資産減価償却率">
          <a:extLst>
            <a:ext uri="{FF2B5EF4-FFF2-40B4-BE49-F238E27FC236}">
              <a16:creationId xmlns:a16="http://schemas.microsoft.com/office/drawing/2014/main" id="{12D42B94-8AB6-4C93-B3C8-42B2A2413E82}"/>
            </a:ext>
          </a:extLst>
        </xdr:cNvPr>
        <xdr:cNvSpPr txBox="1"/>
      </xdr:nvSpPr>
      <xdr:spPr>
        <a:xfrm>
          <a:off x="11354444" y="955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7C622F8C-7E0B-4B69-9387-FBDB50D60A2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960A65BC-50B3-42D8-973D-84EAA1FBD95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A7EDE8A3-21C5-47E3-BBC3-D411B8752AA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18E4C9E6-A2B3-4495-866D-3747858074B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F449847F-38F1-4C9D-81A1-A2F939B48F2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BD80B95A-2FC7-4141-801F-B0669A0A6BE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897A5131-7AF9-4433-949E-9CEAA0D3E66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CE79AFF-EF60-4044-9751-33E2AB3FE0D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F40C17DC-3440-47FA-8C44-0945B857CBC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9878EBF9-BBD6-4630-8B1C-0203D8D9E10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2119A1AE-E115-4D4D-9F93-6386B65FE76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2" name="直線コネクタ 581">
          <a:extLst>
            <a:ext uri="{FF2B5EF4-FFF2-40B4-BE49-F238E27FC236}">
              <a16:creationId xmlns:a16="http://schemas.microsoft.com/office/drawing/2014/main" id="{8389799A-05E0-4AF9-A95E-8AF7E4EEA684}"/>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3" name="テキスト ボックス 582">
          <a:extLst>
            <a:ext uri="{FF2B5EF4-FFF2-40B4-BE49-F238E27FC236}">
              <a16:creationId xmlns:a16="http://schemas.microsoft.com/office/drawing/2014/main" id="{5C2E5E6A-38AA-45D8-9F2A-2FD39EC447C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4" name="直線コネクタ 583">
          <a:extLst>
            <a:ext uri="{FF2B5EF4-FFF2-40B4-BE49-F238E27FC236}">
              <a16:creationId xmlns:a16="http://schemas.microsoft.com/office/drawing/2014/main" id="{6176FE01-7E4E-49EC-B804-43723D5B6454}"/>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5" name="テキスト ボックス 584">
          <a:extLst>
            <a:ext uri="{FF2B5EF4-FFF2-40B4-BE49-F238E27FC236}">
              <a16:creationId xmlns:a16="http://schemas.microsoft.com/office/drawing/2014/main" id="{B642154C-A951-4592-8E33-BB08DF03F9E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a:extLst>
            <a:ext uri="{FF2B5EF4-FFF2-40B4-BE49-F238E27FC236}">
              <a16:creationId xmlns:a16="http://schemas.microsoft.com/office/drawing/2014/main" id="{6358934E-54B0-4F1C-81E9-6A92180A864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a:extLst>
            <a:ext uri="{FF2B5EF4-FFF2-40B4-BE49-F238E27FC236}">
              <a16:creationId xmlns:a16="http://schemas.microsoft.com/office/drawing/2014/main" id="{15411DF9-EBD3-4B55-B9B7-E46D629F7051}"/>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8" name="直線コネクタ 587">
          <a:extLst>
            <a:ext uri="{FF2B5EF4-FFF2-40B4-BE49-F238E27FC236}">
              <a16:creationId xmlns:a16="http://schemas.microsoft.com/office/drawing/2014/main" id="{BF7481E3-C49F-4C73-923B-D84B3C47AB8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9" name="テキスト ボックス 588">
          <a:extLst>
            <a:ext uri="{FF2B5EF4-FFF2-40B4-BE49-F238E27FC236}">
              <a16:creationId xmlns:a16="http://schemas.microsoft.com/office/drawing/2014/main" id="{3F43AB68-98F5-49AD-A842-8A62C7189E44}"/>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0" name="直線コネクタ 589">
          <a:extLst>
            <a:ext uri="{FF2B5EF4-FFF2-40B4-BE49-F238E27FC236}">
              <a16:creationId xmlns:a16="http://schemas.microsoft.com/office/drawing/2014/main" id="{270C71E7-4177-4658-8E68-23EE30E6B158}"/>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1" name="テキスト ボックス 590">
          <a:extLst>
            <a:ext uri="{FF2B5EF4-FFF2-40B4-BE49-F238E27FC236}">
              <a16:creationId xmlns:a16="http://schemas.microsoft.com/office/drawing/2014/main" id="{B5CE8734-9AFE-4EB8-A266-59A8E855D7E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5151DE83-8C48-4428-B779-22F07B6B88F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A9FDE1CF-9EC8-49E5-A577-958D08823FE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25CF1565-2D67-47A0-8B85-818F4B66854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56388</xdr:rowOff>
    </xdr:from>
    <xdr:to>
      <xdr:col>116</xdr:col>
      <xdr:colOff>62864</xdr:colOff>
      <xdr:row>63</xdr:row>
      <xdr:rowOff>68580</xdr:rowOff>
    </xdr:to>
    <xdr:cxnSp macro="">
      <xdr:nvCxnSpPr>
        <xdr:cNvPr id="595" name="直線コネクタ 594">
          <a:extLst>
            <a:ext uri="{FF2B5EF4-FFF2-40B4-BE49-F238E27FC236}">
              <a16:creationId xmlns:a16="http://schemas.microsoft.com/office/drawing/2014/main" id="{9C8E72E3-C3CB-4EEF-AA6D-AC46FEE40C2C}"/>
            </a:ext>
          </a:extLst>
        </xdr:cNvPr>
        <xdr:cNvCxnSpPr/>
      </xdr:nvCxnSpPr>
      <xdr:spPr>
        <a:xfrm flipV="1">
          <a:off x="19954239" y="9295638"/>
          <a:ext cx="0" cy="98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72407</xdr:rowOff>
    </xdr:from>
    <xdr:ext cx="469744" cy="259045"/>
    <xdr:sp macro="" textlink="">
      <xdr:nvSpPr>
        <xdr:cNvPr id="596" name="【学校施設】&#10;一人当たり面積最小値テキスト">
          <a:extLst>
            <a:ext uri="{FF2B5EF4-FFF2-40B4-BE49-F238E27FC236}">
              <a16:creationId xmlns:a16="http://schemas.microsoft.com/office/drawing/2014/main" id="{E6FAD935-D7A4-4C3E-ACBA-65ADF2FDE6A6}"/>
            </a:ext>
          </a:extLst>
        </xdr:cNvPr>
        <xdr:cNvSpPr txBox="1"/>
      </xdr:nvSpPr>
      <xdr:spPr>
        <a:xfrm>
          <a:off x="19992975"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68580</xdr:rowOff>
    </xdr:from>
    <xdr:to>
      <xdr:col>116</xdr:col>
      <xdr:colOff>152400</xdr:colOff>
      <xdr:row>63</xdr:row>
      <xdr:rowOff>68580</xdr:rowOff>
    </xdr:to>
    <xdr:cxnSp macro="">
      <xdr:nvCxnSpPr>
        <xdr:cNvPr id="597" name="直線コネクタ 596">
          <a:extLst>
            <a:ext uri="{FF2B5EF4-FFF2-40B4-BE49-F238E27FC236}">
              <a16:creationId xmlns:a16="http://schemas.microsoft.com/office/drawing/2014/main" id="{EE45095D-2C79-463D-8663-9108290C3778}"/>
            </a:ext>
          </a:extLst>
        </xdr:cNvPr>
        <xdr:cNvCxnSpPr/>
      </xdr:nvCxnSpPr>
      <xdr:spPr>
        <a:xfrm>
          <a:off x="19878675" y="10276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3065</xdr:rowOff>
    </xdr:from>
    <xdr:ext cx="469744" cy="259045"/>
    <xdr:sp macro="" textlink="">
      <xdr:nvSpPr>
        <xdr:cNvPr id="598" name="【学校施設】&#10;一人当たり面積最大値テキスト">
          <a:extLst>
            <a:ext uri="{FF2B5EF4-FFF2-40B4-BE49-F238E27FC236}">
              <a16:creationId xmlns:a16="http://schemas.microsoft.com/office/drawing/2014/main" id="{22FCC796-2252-4C5D-B77D-2DE1EC9BFDCA}"/>
            </a:ext>
          </a:extLst>
        </xdr:cNvPr>
        <xdr:cNvSpPr txBox="1"/>
      </xdr:nvSpPr>
      <xdr:spPr>
        <a:xfrm>
          <a:off x="19992975" y="908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56388</xdr:rowOff>
    </xdr:from>
    <xdr:to>
      <xdr:col>116</xdr:col>
      <xdr:colOff>152400</xdr:colOff>
      <xdr:row>57</xdr:row>
      <xdr:rowOff>56388</xdr:rowOff>
    </xdr:to>
    <xdr:cxnSp macro="">
      <xdr:nvCxnSpPr>
        <xdr:cNvPr id="599" name="直線コネクタ 598">
          <a:extLst>
            <a:ext uri="{FF2B5EF4-FFF2-40B4-BE49-F238E27FC236}">
              <a16:creationId xmlns:a16="http://schemas.microsoft.com/office/drawing/2014/main" id="{C4F38553-6410-427A-9BF8-1CB1751D3D62}"/>
            </a:ext>
          </a:extLst>
        </xdr:cNvPr>
        <xdr:cNvCxnSpPr/>
      </xdr:nvCxnSpPr>
      <xdr:spPr>
        <a:xfrm>
          <a:off x="19878675" y="92956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12590</xdr:rowOff>
    </xdr:from>
    <xdr:ext cx="469744" cy="259045"/>
    <xdr:sp macro="" textlink="">
      <xdr:nvSpPr>
        <xdr:cNvPr id="600" name="【学校施設】&#10;一人当たり面積平均値テキスト">
          <a:extLst>
            <a:ext uri="{FF2B5EF4-FFF2-40B4-BE49-F238E27FC236}">
              <a16:creationId xmlns:a16="http://schemas.microsoft.com/office/drawing/2014/main" id="{A8F33578-0E27-465B-B9B6-53D9A37BE3B4}"/>
            </a:ext>
          </a:extLst>
        </xdr:cNvPr>
        <xdr:cNvSpPr txBox="1"/>
      </xdr:nvSpPr>
      <xdr:spPr>
        <a:xfrm>
          <a:off x="19992975" y="9896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34163</xdr:rowOff>
    </xdr:from>
    <xdr:to>
      <xdr:col>116</xdr:col>
      <xdr:colOff>114300</xdr:colOff>
      <xdr:row>61</xdr:row>
      <xdr:rowOff>135763</xdr:rowOff>
    </xdr:to>
    <xdr:sp macro="" textlink="">
      <xdr:nvSpPr>
        <xdr:cNvPr id="601" name="フローチャート: 判断 600">
          <a:extLst>
            <a:ext uri="{FF2B5EF4-FFF2-40B4-BE49-F238E27FC236}">
              <a16:creationId xmlns:a16="http://schemas.microsoft.com/office/drawing/2014/main" id="{8E9A199F-84F2-475F-AEAE-CD05CC7B8176}"/>
            </a:ext>
          </a:extLst>
        </xdr:cNvPr>
        <xdr:cNvSpPr/>
      </xdr:nvSpPr>
      <xdr:spPr>
        <a:xfrm>
          <a:off x="19897725" y="99179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18542</xdr:rowOff>
    </xdr:from>
    <xdr:to>
      <xdr:col>112</xdr:col>
      <xdr:colOff>38100</xdr:colOff>
      <xdr:row>61</xdr:row>
      <xdr:rowOff>120142</xdr:rowOff>
    </xdr:to>
    <xdr:sp macro="" textlink="">
      <xdr:nvSpPr>
        <xdr:cNvPr id="602" name="フローチャート: 判断 601">
          <a:extLst>
            <a:ext uri="{FF2B5EF4-FFF2-40B4-BE49-F238E27FC236}">
              <a16:creationId xmlns:a16="http://schemas.microsoft.com/office/drawing/2014/main" id="{43C2CC9A-48B7-4A11-B04B-EFC31FD04B21}"/>
            </a:ext>
          </a:extLst>
        </xdr:cNvPr>
        <xdr:cNvSpPr/>
      </xdr:nvSpPr>
      <xdr:spPr>
        <a:xfrm>
          <a:off x="19154775" y="99054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21590</xdr:rowOff>
    </xdr:from>
    <xdr:to>
      <xdr:col>107</xdr:col>
      <xdr:colOff>101600</xdr:colOff>
      <xdr:row>61</xdr:row>
      <xdr:rowOff>123190</xdr:rowOff>
    </xdr:to>
    <xdr:sp macro="" textlink="">
      <xdr:nvSpPr>
        <xdr:cNvPr id="603" name="フローチャート: 判断 602">
          <a:extLst>
            <a:ext uri="{FF2B5EF4-FFF2-40B4-BE49-F238E27FC236}">
              <a16:creationId xmlns:a16="http://schemas.microsoft.com/office/drawing/2014/main" id="{A1298971-04AA-4446-9BAC-C0F409605DF8}"/>
            </a:ext>
          </a:extLst>
        </xdr:cNvPr>
        <xdr:cNvSpPr/>
      </xdr:nvSpPr>
      <xdr:spPr>
        <a:xfrm>
          <a:off x="18345150" y="99085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16256</xdr:rowOff>
    </xdr:from>
    <xdr:to>
      <xdr:col>102</xdr:col>
      <xdr:colOff>165100</xdr:colOff>
      <xdr:row>61</xdr:row>
      <xdr:rowOff>117856</xdr:rowOff>
    </xdr:to>
    <xdr:sp macro="" textlink="">
      <xdr:nvSpPr>
        <xdr:cNvPr id="604" name="フローチャート: 判断 603">
          <a:extLst>
            <a:ext uri="{FF2B5EF4-FFF2-40B4-BE49-F238E27FC236}">
              <a16:creationId xmlns:a16="http://schemas.microsoft.com/office/drawing/2014/main" id="{6121AA67-46B8-4C99-8AF9-D495309EA726}"/>
            </a:ext>
          </a:extLst>
        </xdr:cNvPr>
        <xdr:cNvSpPr/>
      </xdr:nvSpPr>
      <xdr:spPr>
        <a:xfrm>
          <a:off x="17554575" y="99032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34163</xdr:rowOff>
    </xdr:from>
    <xdr:to>
      <xdr:col>98</xdr:col>
      <xdr:colOff>38100</xdr:colOff>
      <xdr:row>61</xdr:row>
      <xdr:rowOff>135763</xdr:rowOff>
    </xdr:to>
    <xdr:sp macro="" textlink="">
      <xdr:nvSpPr>
        <xdr:cNvPr id="605" name="フローチャート: 判断 604">
          <a:extLst>
            <a:ext uri="{FF2B5EF4-FFF2-40B4-BE49-F238E27FC236}">
              <a16:creationId xmlns:a16="http://schemas.microsoft.com/office/drawing/2014/main" id="{EC7078D7-226E-49C8-8C4C-0A3B1198C8F1}"/>
            </a:ext>
          </a:extLst>
        </xdr:cNvPr>
        <xdr:cNvSpPr/>
      </xdr:nvSpPr>
      <xdr:spPr>
        <a:xfrm>
          <a:off x="16754475" y="991793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E057327-0F01-4EA8-B8FD-E6CECB29E88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163B304-304B-4B82-9C43-D5866DD2B4A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88C43A1-9060-4344-8E90-B04AF968828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858802E-3B16-4AD9-AC0F-4955CAC4867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13DDBE9-C2AA-449C-8814-8B28CAE3A82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5969</xdr:rowOff>
    </xdr:from>
    <xdr:to>
      <xdr:col>116</xdr:col>
      <xdr:colOff>114300</xdr:colOff>
      <xdr:row>60</xdr:row>
      <xdr:rowOff>107569</xdr:rowOff>
    </xdr:to>
    <xdr:sp macro="" textlink="">
      <xdr:nvSpPr>
        <xdr:cNvPr id="611" name="楕円 610">
          <a:extLst>
            <a:ext uri="{FF2B5EF4-FFF2-40B4-BE49-F238E27FC236}">
              <a16:creationId xmlns:a16="http://schemas.microsoft.com/office/drawing/2014/main" id="{4732277A-B814-4CB7-A7AE-62EA67A7BE58}"/>
            </a:ext>
          </a:extLst>
        </xdr:cNvPr>
        <xdr:cNvSpPr/>
      </xdr:nvSpPr>
      <xdr:spPr>
        <a:xfrm>
          <a:off x="19897725" y="97341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28846</xdr:rowOff>
    </xdr:from>
    <xdr:ext cx="469744" cy="259045"/>
    <xdr:sp macro="" textlink="">
      <xdr:nvSpPr>
        <xdr:cNvPr id="612" name="【学校施設】&#10;一人当たり面積該当値テキスト">
          <a:extLst>
            <a:ext uri="{FF2B5EF4-FFF2-40B4-BE49-F238E27FC236}">
              <a16:creationId xmlns:a16="http://schemas.microsoft.com/office/drawing/2014/main" id="{EF8501CE-C297-494D-BECB-5F232F8F473F}"/>
            </a:ext>
          </a:extLst>
        </xdr:cNvPr>
        <xdr:cNvSpPr txBox="1"/>
      </xdr:nvSpPr>
      <xdr:spPr>
        <a:xfrm>
          <a:off x="19992975" y="958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24638</xdr:rowOff>
    </xdr:from>
    <xdr:to>
      <xdr:col>112</xdr:col>
      <xdr:colOff>38100</xdr:colOff>
      <xdr:row>60</xdr:row>
      <xdr:rowOff>126238</xdr:rowOff>
    </xdr:to>
    <xdr:sp macro="" textlink="">
      <xdr:nvSpPr>
        <xdr:cNvPr id="613" name="楕円 612">
          <a:extLst>
            <a:ext uri="{FF2B5EF4-FFF2-40B4-BE49-F238E27FC236}">
              <a16:creationId xmlns:a16="http://schemas.microsoft.com/office/drawing/2014/main" id="{AF290A33-90E3-4167-8F47-4B1626E878D2}"/>
            </a:ext>
          </a:extLst>
        </xdr:cNvPr>
        <xdr:cNvSpPr/>
      </xdr:nvSpPr>
      <xdr:spPr>
        <a:xfrm>
          <a:off x="19154775" y="97528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56769</xdr:rowOff>
    </xdr:from>
    <xdr:to>
      <xdr:col>116</xdr:col>
      <xdr:colOff>63500</xdr:colOff>
      <xdr:row>60</xdr:row>
      <xdr:rowOff>75438</xdr:rowOff>
    </xdr:to>
    <xdr:cxnSp macro="">
      <xdr:nvCxnSpPr>
        <xdr:cNvPr id="614" name="直線コネクタ 613">
          <a:extLst>
            <a:ext uri="{FF2B5EF4-FFF2-40B4-BE49-F238E27FC236}">
              <a16:creationId xmlns:a16="http://schemas.microsoft.com/office/drawing/2014/main" id="{78BDC2DD-2FAA-411D-B70D-72591B71AED6}"/>
            </a:ext>
          </a:extLst>
        </xdr:cNvPr>
        <xdr:cNvCxnSpPr/>
      </xdr:nvCxnSpPr>
      <xdr:spPr>
        <a:xfrm flipV="1">
          <a:off x="19202400" y="9781794"/>
          <a:ext cx="752475"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51308</xdr:rowOff>
    </xdr:from>
    <xdr:to>
      <xdr:col>107</xdr:col>
      <xdr:colOff>101600</xdr:colOff>
      <xdr:row>60</xdr:row>
      <xdr:rowOff>152908</xdr:rowOff>
    </xdr:to>
    <xdr:sp macro="" textlink="">
      <xdr:nvSpPr>
        <xdr:cNvPr id="615" name="楕円 614">
          <a:extLst>
            <a:ext uri="{FF2B5EF4-FFF2-40B4-BE49-F238E27FC236}">
              <a16:creationId xmlns:a16="http://schemas.microsoft.com/office/drawing/2014/main" id="{33041627-43FC-4548-9A6B-17FA78227145}"/>
            </a:ext>
          </a:extLst>
        </xdr:cNvPr>
        <xdr:cNvSpPr/>
      </xdr:nvSpPr>
      <xdr:spPr>
        <a:xfrm>
          <a:off x="18345150" y="977315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75438</xdr:rowOff>
    </xdr:from>
    <xdr:to>
      <xdr:col>111</xdr:col>
      <xdr:colOff>177800</xdr:colOff>
      <xdr:row>60</xdr:row>
      <xdr:rowOff>102108</xdr:rowOff>
    </xdr:to>
    <xdr:cxnSp macro="">
      <xdr:nvCxnSpPr>
        <xdr:cNvPr id="616" name="直線コネクタ 615">
          <a:extLst>
            <a:ext uri="{FF2B5EF4-FFF2-40B4-BE49-F238E27FC236}">
              <a16:creationId xmlns:a16="http://schemas.microsoft.com/office/drawing/2014/main" id="{BC192BA5-EFFB-46A9-8C6C-EA4D222454D0}"/>
            </a:ext>
          </a:extLst>
        </xdr:cNvPr>
        <xdr:cNvCxnSpPr/>
      </xdr:nvCxnSpPr>
      <xdr:spPr>
        <a:xfrm flipV="1">
          <a:off x="18392775" y="9800463"/>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71120</xdr:rowOff>
    </xdr:from>
    <xdr:to>
      <xdr:col>102</xdr:col>
      <xdr:colOff>165100</xdr:colOff>
      <xdr:row>61</xdr:row>
      <xdr:rowOff>1270</xdr:rowOff>
    </xdr:to>
    <xdr:sp macro="" textlink="">
      <xdr:nvSpPr>
        <xdr:cNvPr id="617" name="楕円 616">
          <a:extLst>
            <a:ext uri="{FF2B5EF4-FFF2-40B4-BE49-F238E27FC236}">
              <a16:creationId xmlns:a16="http://schemas.microsoft.com/office/drawing/2014/main" id="{84215E63-5098-415B-B0F6-D7A524AB8CBB}"/>
            </a:ext>
          </a:extLst>
        </xdr:cNvPr>
        <xdr:cNvSpPr/>
      </xdr:nvSpPr>
      <xdr:spPr>
        <a:xfrm>
          <a:off x="17554575" y="9792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102108</xdr:rowOff>
    </xdr:from>
    <xdr:to>
      <xdr:col>107</xdr:col>
      <xdr:colOff>50800</xdr:colOff>
      <xdr:row>60</xdr:row>
      <xdr:rowOff>121920</xdr:rowOff>
    </xdr:to>
    <xdr:cxnSp macro="">
      <xdr:nvCxnSpPr>
        <xdr:cNvPr id="618" name="直線コネクタ 617">
          <a:extLst>
            <a:ext uri="{FF2B5EF4-FFF2-40B4-BE49-F238E27FC236}">
              <a16:creationId xmlns:a16="http://schemas.microsoft.com/office/drawing/2014/main" id="{5F8EFDA0-572E-4812-9DF2-6E5F09EA97E7}"/>
            </a:ext>
          </a:extLst>
        </xdr:cNvPr>
        <xdr:cNvCxnSpPr/>
      </xdr:nvCxnSpPr>
      <xdr:spPr>
        <a:xfrm flipV="1">
          <a:off x="17602200" y="9830308"/>
          <a:ext cx="790575"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54</xdr:row>
      <xdr:rowOff>109220</xdr:rowOff>
    </xdr:from>
    <xdr:to>
      <xdr:col>98</xdr:col>
      <xdr:colOff>38100</xdr:colOff>
      <xdr:row>55</xdr:row>
      <xdr:rowOff>39370</xdr:rowOff>
    </xdr:to>
    <xdr:sp macro="" textlink="">
      <xdr:nvSpPr>
        <xdr:cNvPr id="619" name="楕円 618">
          <a:extLst>
            <a:ext uri="{FF2B5EF4-FFF2-40B4-BE49-F238E27FC236}">
              <a16:creationId xmlns:a16="http://schemas.microsoft.com/office/drawing/2014/main" id="{FBB19491-1303-4C30-9136-672441455041}"/>
            </a:ext>
          </a:extLst>
        </xdr:cNvPr>
        <xdr:cNvSpPr/>
      </xdr:nvSpPr>
      <xdr:spPr>
        <a:xfrm>
          <a:off x="16754475" y="8859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54</xdr:row>
      <xdr:rowOff>160020</xdr:rowOff>
    </xdr:from>
    <xdr:to>
      <xdr:col>102</xdr:col>
      <xdr:colOff>114300</xdr:colOff>
      <xdr:row>60</xdr:row>
      <xdr:rowOff>121920</xdr:rowOff>
    </xdr:to>
    <xdr:cxnSp macro="">
      <xdr:nvCxnSpPr>
        <xdr:cNvPr id="620" name="直線コネクタ 619">
          <a:extLst>
            <a:ext uri="{FF2B5EF4-FFF2-40B4-BE49-F238E27FC236}">
              <a16:creationId xmlns:a16="http://schemas.microsoft.com/office/drawing/2014/main" id="{9DD8749B-09AE-46DB-967F-3ACE1C331E42}"/>
            </a:ext>
          </a:extLst>
        </xdr:cNvPr>
        <xdr:cNvCxnSpPr/>
      </xdr:nvCxnSpPr>
      <xdr:spPr>
        <a:xfrm>
          <a:off x="16802100" y="8916670"/>
          <a:ext cx="800100" cy="93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111269</xdr:rowOff>
    </xdr:from>
    <xdr:ext cx="469744" cy="259045"/>
    <xdr:sp macro="" textlink="">
      <xdr:nvSpPr>
        <xdr:cNvPr id="621" name="n_1aveValue【学校施設】&#10;一人当たり面積">
          <a:extLst>
            <a:ext uri="{FF2B5EF4-FFF2-40B4-BE49-F238E27FC236}">
              <a16:creationId xmlns:a16="http://schemas.microsoft.com/office/drawing/2014/main" id="{46A83B3F-A234-4218-AAB2-1AD156426540}"/>
            </a:ext>
          </a:extLst>
        </xdr:cNvPr>
        <xdr:cNvSpPr txBox="1"/>
      </xdr:nvSpPr>
      <xdr:spPr>
        <a:xfrm>
          <a:off x="18983402" y="999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114317</xdr:rowOff>
    </xdr:from>
    <xdr:ext cx="469744" cy="259045"/>
    <xdr:sp macro="" textlink="">
      <xdr:nvSpPr>
        <xdr:cNvPr id="622" name="n_2aveValue【学校施設】&#10;一人当たり面積">
          <a:extLst>
            <a:ext uri="{FF2B5EF4-FFF2-40B4-BE49-F238E27FC236}">
              <a16:creationId xmlns:a16="http://schemas.microsoft.com/office/drawing/2014/main" id="{AC37F027-1828-4BBB-8163-285BA2871663}"/>
            </a:ext>
          </a:extLst>
        </xdr:cNvPr>
        <xdr:cNvSpPr txBox="1"/>
      </xdr:nvSpPr>
      <xdr:spPr>
        <a:xfrm>
          <a:off x="18183302" y="1000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108983</xdr:rowOff>
    </xdr:from>
    <xdr:ext cx="469744" cy="259045"/>
    <xdr:sp macro="" textlink="">
      <xdr:nvSpPr>
        <xdr:cNvPr id="623" name="n_3aveValue【学校施設】&#10;一人当たり面積">
          <a:extLst>
            <a:ext uri="{FF2B5EF4-FFF2-40B4-BE49-F238E27FC236}">
              <a16:creationId xmlns:a16="http://schemas.microsoft.com/office/drawing/2014/main" id="{50C0B8F7-E4BA-4A7C-B1D2-220BA6C45828}"/>
            </a:ext>
          </a:extLst>
        </xdr:cNvPr>
        <xdr:cNvSpPr txBox="1"/>
      </xdr:nvSpPr>
      <xdr:spPr>
        <a:xfrm>
          <a:off x="17383202" y="999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126890</xdr:rowOff>
    </xdr:from>
    <xdr:ext cx="469744" cy="259045"/>
    <xdr:sp macro="" textlink="">
      <xdr:nvSpPr>
        <xdr:cNvPr id="624" name="n_4aveValue【学校施設】&#10;一人当たり面積">
          <a:extLst>
            <a:ext uri="{FF2B5EF4-FFF2-40B4-BE49-F238E27FC236}">
              <a16:creationId xmlns:a16="http://schemas.microsoft.com/office/drawing/2014/main" id="{21921AC4-3632-45F1-B97E-19092D24A8A1}"/>
            </a:ext>
          </a:extLst>
        </xdr:cNvPr>
        <xdr:cNvSpPr txBox="1"/>
      </xdr:nvSpPr>
      <xdr:spPr>
        <a:xfrm>
          <a:off x="16592627" y="1001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142765</xdr:rowOff>
    </xdr:from>
    <xdr:ext cx="469744" cy="259045"/>
    <xdr:sp macro="" textlink="">
      <xdr:nvSpPr>
        <xdr:cNvPr id="625" name="n_1mainValue【学校施設】&#10;一人当たり面積">
          <a:extLst>
            <a:ext uri="{FF2B5EF4-FFF2-40B4-BE49-F238E27FC236}">
              <a16:creationId xmlns:a16="http://schemas.microsoft.com/office/drawing/2014/main" id="{55976167-4A7B-4B93-8185-6093CBB561B7}"/>
            </a:ext>
          </a:extLst>
        </xdr:cNvPr>
        <xdr:cNvSpPr txBox="1"/>
      </xdr:nvSpPr>
      <xdr:spPr>
        <a:xfrm>
          <a:off x="18983402" y="954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169435</xdr:rowOff>
    </xdr:from>
    <xdr:ext cx="469744" cy="259045"/>
    <xdr:sp macro="" textlink="">
      <xdr:nvSpPr>
        <xdr:cNvPr id="626" name="n_2mainValue【学校施設】&#10;一人当たり面積">
          <a:extLst>
            <a:ext uri="{FF2B5EF4-FFF2-40B4-BE49-F238E27FC236}">
              <a16:creationId xmlns:a16="http://schemas.microsoft.com/office/drawing/2014/main" id="{385FD211-0C03-4711-836B-6B45E7F2C169}"/>
            </a:ext>
          </a:extLst>
        </xdr:cNvPr>
        <xdr:cNvSpPr txBox="1"/>
      </xdr:nvSpPr>
      <xdr:spPr>
        <a:xfrm>
          <a:off x="18183302" y="95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17797</xdr:rowOff>
    </xdr:from>
    <xdr:ext cx="469744" cy="259045"/>
    <xdr:sp macro="" textlink="">
      <xdr:nvSpPr>
        <xdr:cNvPr id="627" name="n_3mainValue【学校施設】&#10;一人当たり面積">
          <a:extLst>
            <a:ext uri="{FF2B5EF4-FFF2-40B4-BE49-F238E27FC236}">
              <a16:creationId xmlns:a16="http://schemas.microsoft.com/office/drawing/2014/main" id="{B6B11A9F-7E30-4267-AC1C-C78C0E6C0A9C}"/>
            </a:ext>
          </a:extLst>
        </xdr:cNvPr>
        <xdr:cNvSpPr txBox="1"/>
      </xdr:nvSpPr>
      <xdr:spPr>
        <a:xfrm>
          <a:off x="17383202" y="958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53</xdr:row>
      <xdr:rowOff>55897</xdr:rowOff>
    </xdr:from>
    <xdr:ext cx="469744" cy="259045"/>
    <xdr:sp macro="" textlink="">
      <xdr:nvSpPr>
        <xdr:cNvPr id="628" name="n_4mainValue【学校施設】&#10;一人当たり面積">
          <a:extLst>
            <a:ext uri="{FF2B5EF4-FFF2-40B4-BE49-F238E27FC236}">
              <a16:creationId xmlns:a16="http://schemas.microsoft.com/office/drawing/2014/main" id="{CAF02F5E-8466-41BE-90BC-8AD2A64F5673}"/>
            </a:ext>
          </a:extLst>
        </xdr:cNvPr>
        <xdr:cNvSpPr txBox="1"/>
      </xdr:nvSpPr>
      <xdr:spPr>
        <a:xfrm>
          <a:off x="16592627" y="864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2A77D548-7E3B-4D97-B7C1-C44CF135CAB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BF822049-5BFC-40A0-B8B5-B0FAB539094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52A7D43E-EB4B-4B95-9BC0-2371CA9BCF5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FC1D6943-83E0-4AAB-A409-EAA7A5F57FE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5B7DF876-53B0-48E9-8B57-688FE0EC678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447252EE-21A5-4A22-9A19-6553BE77E06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1F4D1C39-8F76-4458-8EA0-5DC81288212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D4933D39-FB26-4A4C-8705-F64163F6CB38}"/>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3C4B9231-15C9-4C62-A1BD-6824948647C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483B5041-956E-4350-92D3-71690C80B07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62F7EDD9-E74A-44AC-BB6D-E85F9B737B9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D15E5DBD-825A-4E02-9785-E323F48A4AB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63D2F21E-1B64-416B-9B35-985CC1F8A3B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D2E7574B-44D3-479E-88E9-16928E61A2B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D9FDB1D9-8402-40BC-8C00-CCF8749CC0D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FCEB9C74-3350-42A5-960B-7B0C7DEC552A}"/>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8A4CB629-DAF2-4709-B232-48FA63815E0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569AEEDF-6154-4A45-A46E-4E521BEAC9C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DC61856A-371C-489E-9829-BFDA8F9C957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C9E92A1F-4D35-4F22-9759-E2FDCE4FF36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29D0A786-4D72-44DD-BF4B-728DC3B9F26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1E855A6F-6B95-41DE-B57F-88C42992361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F5FB245C-7F3E-43BA-A86D-7F63374D54A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E7FD0C50-B809-4AAD-ADE1-D7E0D28A916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22CD050E-E945-4EBF-AD26-A906431839A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C08A21EF-5EF9-44FA-A3D6-4F18BCF2C65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014E55A3-79D8-4A65-B388-E9EF8B31ABE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56" name="直線コネクタ 655">
          <a:extLst>
            <a:ext uri="{FF2B5EF4-FFF2-40B4-BE49-F238E27FC236}">
              <a16:creationId xmlns:a16="http://schemas.microsoft.com/office/drawing/2014/main" id="{2B0A5BB7-5B42-4983-99C4-B14FCF8A505E}"/>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7" name="テキスト ボックス 656">
          <a:extLst>
            <a:ext uri="{FF2B5EF4-FFF2-40B4-BE49-F238E27FC236}">
              <a16:creationId xmlns:a16="http://schemas.microsoft.com/office/drawing/2014/main" id="{AD0E891A-8398-4E4C-872B-37257F99EE9B}"/>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8" name="直線コネクタ 657">
          <a:extLst>
            <a:ext uri="{FF2B5EF4-FFF2-40B4-BE49-F238E27FC236}">
              <a16:creationId xmlns:a16="http://schemas.microsoft.com/office/drawing/2014/main" id="{1BDEE14E-0C5D-4318-8273-DDF5D6BB548D}"/>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9" name="テキスト ボックス 658">
          <a:extLst>
            <a:ext uri="{FF2B5EF4-FFF2-40B4-BE49-F238E27FC236}">
              <a16:creationId xmlns:a16="http://schemas.microsoft.com/office/drawing/2014/main" id="{108B27F3-3F91-4A9B-A65B-C04D89F8CD3E}"/>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60" name="直線コネクタ 659">
          <a:extLst>
            <a:ext uri="{FF2B5EF4-FFF2-40B4-BE49-F238E27FC236}">
              <a16:creationId xmlns:a16="http://schemas.microsoft.com/office/drawing/2014/main" id="{7E130287-226F-4D23-879B-F4497B39BE07}"/>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61" name="テキスト ボックス 660">
          <a:extLst>
            <a:ext uri="{FF2B5EF4-FFF2-40B4-BE49-F238E27FC236}">
              <a16:creationId xmlns:a16="http://schemas.microsoft.com/office/drawing/2014/main" id="{109223DB-8C68-4361-B774-373548CFA5AE}"/>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62" name="直線コネクタ 661">
          <a:extLst>
            <a:ext uri="{FF2B5EF4-FFF2-40B4-BE49-F238E27FC236}">
              <a16:creationId xmlns:a16="http://schemas.microsoft.com/office/drawing/2014/main" id="{DE015D5C-79B8-4583-9245-01346FAB3D24}"/>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63" name="テキスト ボックス 662">
          <a:extLst>
            <a:ext uri="{FF2B5EF4-FFF2-40B4-BE49-F238E27FC236}">
              <a16:creationId xmlns:a16="http://schemas.microsoft.com/office/drawing/2014/main" id="{774E391F-99D7-4C8E-9E0A-4ED82DA2A589}"/>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5E8DB60B-FFD9-4187-9B0B-9231F39B6DA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65" name="テキスト ボックス 664">
          <a:extLst>
            <a:ext uri="{FF2B5EF4-FFF2-40B4-BE49-F238E27FC236}">
              <a16:creationId xmlns:a16="http://schemas.microsoft.com/office/drawing/2014/main" id="{BBCBEE48-462C-4D30-97F7-7A18C5E9A62C}"/>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29BB996A-7EF0-4D7F-AFD1-414739F4247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667" name="直線コネクタ 666">
          <a:extLst>
            <a:ext uri="{FF2B5EF4-FFF2-40B4-BE49-F238E27FC236}">
              <a16:creationId xmlns:a16="http://schemas.microsoft.com/office/drawing/2014/main" id="{CC09C08B-375C-4856-8122-51E9E0F96320}"/>
            </a:ext>
          </a:extLst>
        </xdr:cNvPr>
        <xdr:cNvCxnSpPr/>
      </xdr:nvCxnSpPr>
      <xdr:spPr>
        <a:xfrm flipV="1">
          <a:off x="14696439" y="16382237"/>
          <a:ext cx="0" cy="1322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668" name="【公民館】&#10;有形固定資産減価償却率最小値テキスト">
          <a:extLst>
            <a:ext uri="{FF2B5EF4-FFF2-40B4-BE49-F238E27FC236}">
              <a16:creationId xmlns:a16="http://schemas.microsoft.com/office/drawing/2014/main" id="{3995E1EB-31CF-466D-8D9C-D27555565783}"/>
            </a:ext>
          </a:extLst>
        </xdr:cNvPr>
        <xdr:cNvSpPr txBox="1"/>
      </xdr:nvSpPr>
      <xdr:spPr>
        <a:xfrm>
          <a:off x="14735175" y="1770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669" name="直線コネクタ 668">
          <a:extLst>
            <a:ext uri="{FF2B5EF4-FFF2-40B4-BE49-F238E27FC236}">
              <a16:creationId xmlns:a16="http://schemas.microsoft.com/office/drawing/2014/main" id="{3A336940-747E-4B15-8F4C-5AD0FAF6908F}"/>
            </a:ext>
          </a:extLst>
        </xdr:cNvPr>
        <xdr:cNvCxnSpPr/>
      </xdr:nvCxnSpPr>
      <xdr:spPr>
        <a:xfrm>
          <a:off x="14611350" y="177049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670" name="【公民館】&#10;有形固定資産減価償却率最大値テキスト">
          <a:extLst>
            <a:ext uri="{FF2B5EF4-FFF2-40B4-BE49-F238E27FC236}">
              <a16:creationId xmlns:a16="http://schemas.microsoft.com/office/drawing/2014/main" id="{6D5B69BA-B404-427B-B0B1-67F06C8DC878}"/>
            </a:ext>
          </a:extLst>
        </xdr:cNvPr>
        <xdr:cNvSpPr txBox="1"/>
      </xdr:nvSpPr>
      <xdr:spPr>
        <a:xfrm>
          <a:off x="14735175" y="1615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671" name="直線コネクタ 670">
          <a:extLst>
            <a:ext uri="{FF2B5EF4-FFF2-40B4-BE49-F238E27FC236}">
              <a16:creationId xmlns:a16="http://schemas.microsoft.com/office/drawing/2014/main" id="{2D0F8BA5-A4E8-4E00-B9C9-630E7B05C1EF}"/>
            </a:ext>
          </a:extLst>
        </xdr:cNvPr>
        <xdr:cNvCxnSpPr/>
      </xdr:nvCxnSpPr>
      <xdr:spPr>
        <a:xfrm>
          <a:off x="14611350" y="163822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672" name="【公民館】&#10;有形固定資産減価償却率平均値テキスト">
          <a:extLst>
            <a:ext uri="{FF2B5EF4-FFF2-40B4-BE49-F238E27FC236}">
              <a16:creationId xmlns:a16="http://schemas.microsoft.com/office/drawing/2014/main" id="{AA5A2C52-6EE8-45FC-B03E-FAB144498BBF}"/>
            </a:ext>
          </a:extLst>
        </xdr:cNvPr>
        <xdr:cNvSpPr txBox="1"/>
      </xdr:nvSpPr>
      <xdr:spPr>
        <a:xfrm>
          <a:off x="14735175" y="16792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673" name="フローチャート: 判断 672">
          <a:extLst>
            <a:ext uri="{FF2B5EF4-FFF2-40B4-BE49-F238E27FC236}">
              <a16:creationId xmlns:a16="http://schemas.microsoft.com/office/drawing/2014/main" id="{B3B9DF7B-E88D-4977-B2F2-1DA10713486D}"/>
            </a:ext>
          </a:extLst>
        </xdr:cNvPr>
        <xdr:cNvSpPr/>
      </xdr:nvSpPr>
      <xdr:spPr>
        <a:xfrm>
          <a:off x="14649450" y="16947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674" name="フローチャート: 判断 673">
          <a:extLst>
            <a:ext uri="{FF2B5EF4-FFF2-40B4-BE49-F238E27FC236}">
              <a16:creationId xmlns:a16="http://schemas.microsoft.com/office/drawing/2014/main" id="{68F02FC6-F8E8-482C-BB87-D2E482389B80}"/>
            </a:ext>
          </a:extLst>
        </xdr:cNvPr>
        <xdr:cNvSpPr/>
      </xdr:nvSpPr>
      <xdr:spPr>
        <a:xfrm>
          <a:off x="13887450" y="168901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675" name="フローチャート: 判断 674">
          <a:extLst>
            <a:ext uri="{FF2B5EF4-FFF2-40B4-BE49-F238E27FC236}">
              <a16:creationId xmlns:a16="http://schemas.microsoft.com/office/drawing/2014/main" id="{11904BB2-BD12-4E3B-B543-B808426A70C8}"/>
            </a:ext>
          </a:extLst>
        </xdr:cNvPr>
        <xdr:cNvSpPr/>
      </xdr:nvSpPr>
      <xdr:spPr>
        <a:xfrm>
          <a:off x="13096875" y="16885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676" name="フローチャート: 判断 675">
          <a:extLst>
            <a:ext uri="{FF2B5EF4-FFF2-40B4-BE49-F238E27FC236}">
              <a16:creationId xmlns:a16="http://schemas.microsoft.com/office/drawing/2014/main" id="{DCF092F6-976F-4D6D-982A-A725EB8E2676}"/>
            </a:ext>
          </a:extLst>
        </xdr:cNvPr>
        <xdr:cNvSpPr/>
      </xdr:nvSpPr>
      <xdr:spPr>
        <a:xfrm>
          <a:off x="12296775" y="168512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677" name="フローチャート: 判断 676">
          <a:extLst>
            <a:ext uri="{FF2B5EF4-FFF2-40B4-BE49-F238E27FC236}">
              <a16:creationId xmlns:a16="http://schemas.microsoft.com/office/drawing/2014/main" id="{789CA52E-8FBC-417A-A26F-D562749207E9}"/>
            </a:ext>
          </a:extLst>
        </xdr:cNvPr>
        <xdr:cNvSpPr/>
      </xdr:nvSpPr>
      <xdr:spPr>
        <a:xfrm>
          <a:off x="11487150" y="168023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5EDABFC-B0BC-413E-BD08-6F692971247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B1F4976-7019-46DB-A707-D265C1D6D6C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87F6AFA-CA31-46B5-957C-FA18B330BD6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EF29344-531D-4EBE-BE34-CBFD28EDB07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EAC5586-39FF-4C29-B7C0-F33D9949B17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57404</xdr:rowOff>
    </xdr:from>
    <xdr:to>
      <xdr:col>85</xdr:col>
      <xdr:colOff>177800</xdr:colOff>
      <xdr:row>106</xdr:row>
      <xdr:rowOff>159004</xdr:rowOff>
    </xdr:to>
    <xdr:sp macro="" textlink="">
      <xdr:nvSpPr>
        <xdr:cNvPr id="683" name="楕円 682">
          <a:extLst>
            <a:ext uri="{FF2B5EF4-FFF2-40B4-BE49-F238E27FC236}">
              <a16:creationId xmlns:a16="http://schemas.microsoft.com/office/drawing/2014/main" id="{D847ECFD-F911-4EAC-A075-54C587C2E13A}"/>
            </a:ext>
          </a:extLst>
        </xdr:cNvPr>
        <xdr:cNvSpPr/>
      </xdr:nvSpPr>
      <xdr:spPr>
        <a:xfrm>
          <a:off x="14649450" y="173738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35831</xdr:rowOff>
    </xdr:from>
    <xdr:ext cx="405111" cy="259045"/>
    <xdr:sp macro="" textlink="">
      <xdr:nvSpPr>
        <xdr:cNvPr id="684" name="【公民館】&#10;有形固定資産減価償却率該当値テキスト">
          <a:extLst>
            <a:ext uri="{FF2B5EF4-FFF2-40B4-BE49-F238E27FC236}">
              <a16:creationId xmlns:a16="http://schemas.microsoft.com/office/drawing/2014/main" id="{EC83EB6D-D461-41C4-A90F-6BFBD801252D}"/>
            </a:ext>
          </a:extLst>
        </xdr:cNvPr>
        <xdr:cNvSpPr txBox="1"/>
      </xdr:nvSpPr>
      <xdr:spPr>
        <a:xfrm>
          <a:off x="14735175" y="1735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23113</xdr:rowOff>
    </xdr:from>
    <xdr:to>
      <xdr:col>81</xdr:col>
      <xdr:colOff>101600</xdr:colOff>
      <xdr:row>106</xdr:row>
      <xdr:rowOff>124713</xdr:rowOff>
    </xdr:to>
    <xdr:sp macro="" textlink="">
      <xdr:nvSpPr>
        <xdr:cNvPr id="685" name="楕円 684">
          <a:extLst>
            <a:ext uri="{FF2B5EF4-FFF2-40B4-BE49-F238E27FC236}">
              <a16:creationId xmlns:a16="http://schemas.microsoft.com/office/drawing/2014/main" id="{975A1296-DE64-4B40-80E3-73511882F8B6}"/>
            </a:ext>
          </a:extLst>
        </xdr:cNvPr>
        <xdr:cNvSpPr/>
      </xdr:nvSpPr>
      <xdr:spPr>
        <a:xfrm>
          <a:off x="13887450" y="173427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73913</xdr:rowOff>
    </xdr:from>
    <xdr:to>
      <xdr:col>85</xdr:col>
      <xdr:colOff>127000</xdr:colOff>
      <xdr:row>106</xdr:row>
      <xdr:rowOff>108204</xdr:rowOff>
    </xdr:to>
    <xdr:cxnSp macro="">
      <xdr:nvCxnSpPr>
        <xdr:cNvPr id="686" name="直線コネクタ 685">
          <a:extLst>
            <a:ext uri="{FF2B5EF4-FFF2-40B4-BE49-F238E27FC236}">
              <a16:creationId xmlns:a16="http://schemas.microsoft.com/office/drawing/2014/main" id="{C1BF99E7-1FD8-4B1C-98BF-859CA781A5B2}"/>
            </a:ext>
          </a:extLst>
        </xdr:cNvPr>
        <xdr:cNvCxnSpPr/>
      </xdr:nvCxnSpPr>
      <xdr:spPr>
        <a:xfrm>
          <a:off x="13935075" y="17390363"/>
          <a:ext cx="7620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157987</xdr:rowOff>
    </xdr:from>
    <xdr:to>
      <xdr:col>76</xdr:col>
      <xdr:colOff>165100</xdr:colOff>
      <xdr:row>106</xdr:row>
      <xdr:rowOff>88137</xdr:rowOff>
    </xdr:to>
    <xdr:sp macro="" textlink="">
      <xdr:nvSpPr>
        <xdr:cNvPr id="687" name="楕円 686">
          <a:extLst>
            <a:ext uri="{FF2B5EF4-FFF2-40B4-BE49-F238E27FC236}">
              <a16:creationId xmlns:a16="http://schemas.microsoft.com/office/drawing/2014/main" id="{9C0D30DD-A0FE-4D05-8A67-4BE935601F6F}"/>
            </a:ext>
          </a:extLst>
        </xdr:cNvPr>
        <xdr:cNvSpPr/>
      </xdr:nvSpPr>
      <xdr:spPr>
        <a:xfrm>
          <a:off x="13096875" y="17306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37337</xdr:rowOff>
    </xdr:from>
    <xdr:to>
      <xdr:col>81</xdr:col>
      <xdr:colOff>50800</xdr:colOff>
      <xdr:row>106</xdr:row>
      <xdr:rowOff>73913</xdr:rowOff>
    </xdr:to>
    <xdr:cxnSp macro="">
      <xdr:nvCxnSpPr>
        <xdr:cNvPr id="688" name="直線コネクタ 687">
          <a:extLst>
            <a:ext uri="{FF2B5EF4-FFF2-40B4-BE49-F238E27FC236}">
              <a16:creationId xmlns:a16="http://schemas.microsoft.com/office/drawing/2014/main" id="{7E0880B4-D9C2-4ECD-B7C0-D3C2AAD9862C}"/>
            </a:ext>
          </a:extLst>
        </xdr:cNvPr>
        <xdr:cNvCxnSpPr/>
      </xdr:nvCxnSpPr>
      <xdr:spPr>
        <a:xfrm>
          <a:off x="13144500" y="17353787"/>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121413</xdr:rowOff>
    </xdr:from>
    <xdr:to>
      <xdr:col>72</xdr:col>
      <xdr:colOff>38100</xdr:colOff>
      <xdr:row>106</xdr:row>
      <xdr:rowOff>51563</xdr:rowOff>
    </xdr:to>
    <xdr:sp macro="" textlink="">
      <xdr:nvSpPr>
        <xdr:cNvPr id="689" name="楕円 688">
          <a:extLst>
            <a:ext uri="{FF2B5EF4-FFF2-40B4-BE49-F238E27FC236}">
              <a16:creationId xmlns:a16="http://schemas.microsoft.com/office/drawing/2014/main" id="{56534AE7-09B0-42C1-9B70-D0E5539C1C78}"/>
            </a:ext>
          </a:extLst>
        </xdr:cNvPr>
        <xdr:cNvSpPr/>
      </xdr:nvSpPr>
      <xdr:spPr>
        <a:xfrm>
          <a:off x="12296775" y="17269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763</xdr:rowOff>
    </xdr:from>
    <xdr:to>
      <xdr:col>76</xdr:col>
      <xdr:colOff>114300</xdr:colOff>
      <xdr:row>106</xdr:row>
      <xdr:rowOff>37337</xdr:rowOff>
    </xdr:to>
    <xdr:cxnSp macro="">
      <xdr:nvCxnSpPr>
        <xdr:cNvPr id="690" name="直線コネクタ 689">
          <a:extLst>
            <a:ext uri="{FF2B5EF4-FFF2-40B4-BE49-F238E27FC236}">
              <a16:creationId xmlns:a16="http://schemas.microsoft.com/office/drawing/2014/main" id="{47A5CF7A-5669-493A-8003-C5C67A698990}"/>
            </a:ext>
          </a:extLst>
        </xdr:cNvPr>
        <xdr:cNvCxnSpPr/>
      </xdr:nvCxnSpPr>
      <xdr:spPr>
        <a:xfrm>
          <a:off x="12344400" y="17317213"/>
          <a:ext cx="8001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75692</xdr:rowOff>
    </xdr:from>
    <xdr:to>
      <xdr:col>67</xdr:col>
      <xdr:colOff>101600</xdr:colOff>
      <xdr:row>106</xdr:row>
      <xdr:rowOff>5842</xdr:rowOff>
    </xdr:to>
    <xdr:sp macro="" textlink="">
      <xdr:nvSpPr>
        <xdr:cNvPr id="691" name="楕円 690">
          <a:extLst>
            <a:ext uri="{FF2B5EF4-FFF2-40B4-BE49-F238E27FC236}">
              <a16:creationId xmlns:a16="http://schemas.microsoft.com/office/drawing/2014/main" id="{21082B39-63B7-4457-9C80-B05DBC67BB69}"/>
            </a:ext>
          </a:extLst>
        </xdr:cNvPr>
        <xdr:cNvSpPr/>
      </xdr:nvSpPr>
      <xdr:spPr>
        <a:xfrm>
          <a:off x="11487150" y="172206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126492</xdr:rowOff>
    </xdr:from>
    <xdr:to>
      <xdr:col>71</xdr:col>
      <xdr:colOff>177800</xdr:colOff>
      <xdr:row>106</xdr:row>
      <xdr:rowOff>763</xdr:rowOff>
    </xdr:to>
    <xdr:cxnSp macro="">
      <xdr:nvCxnSpPr>
        <xdr:cNvPr id="692" name="直線コネクタ 691">
          <a:extLst>
            <a:ext uri="{FF2B5EF4-FFF2-40B4-BE49-F238E27FC236}">
              <a16:creationId xmlns:a16="http://schemas.microsoft.com/office/drawing/2014/main" id="{73795E5A-C808-414D-886A-40C35301A6BC}"/>
            </a:ext>
          </a:extLst>
        </xdr:cNvPr>
        <xdr:cNvCxnSpPr/>
      </xdr:nvCxnSpPr>
      <xdr:spPr>
        <a:xfrm>
          <a:off x="11534775" y="17268317"/>
          <a:ext cx="809625" cy="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693" name="n_1aveValue【公民館】&#10;有形固定資産減価償却率">
          <a:extLst>
            <a:ext uri="{FF2B5EF4-FFF2-40B4-BE49-F238E27FC236}">
              <a16:creationId xmlns:a16="http://schemas.microsoft.com/office/drawing/2014/main" id="{FAB37E83-ED23-4203-959D-0618F8A0224D}"/>
            </a:ext>
          </a:extLst>
        </xdr:cNvPr>
        <xdr:cNvSpPr txBox="1"/>
      </xdr:nvSpPr>
      <xdr:spPr>
        <a:xfrm>
          <a:off x="13745219" y="1665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694" name="n_2aveValue【公民館】&#10;有形固定資産減価償却率">
          <a:extLst>
            <a:ext uri="{FF2B5EF4-FFF2-40B4-BE49-F238E27FC236}">
              <a16:creationId xmlns:a16="http://schemas.microsoft.com/office/drawing/2014/main" id="{CF285468-35E2-40BD-A975-EAF767DED79E}"/>
            </a:ext>
          </a:extLst>
        </xdr:cNvPr>
        <xdr:cNvSpPr txBox="1"/>
      </xdr:nvSpPr>
      <xdr:spPr>
        <a:xfrm>
          <a:off x="12964169" y="16660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695" name="n_3aveValue【公民館】&#10;有形固定資産減価償却率">
          <a:extLst>
            <a:ext uri="{FF2B5EF4-FFF2-40B4-BE49-F238E27FC236}">
              <a16:creationId xmlns:a16="http://schemas.microsoft.com/office/drawing/2014/main" id="{D2EF295E-17E7-4655-8584-D6EED237EFE8}"/>
            </a:ext>
          </a:extLst>
        </xdr:cNvPr>
        <xdr:cNvSpPr txBox="1"/>
      </xdr:nvSpPr>
      <xdr:spPr>
        <a:xfrm>
          <a:off x="12164069" y="1662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696" name="n_4aveValue【公民館】&#10;有形固定資産減価償却率">
          <a:extLst>
            <a:ext uri="{FF2B5EF4-FFF2-40B4-BE49-F238E27FC236}">
              <a16:creationId xmlns:a16="http://schemas.microsoft.com/office/drawing/2014/main" id="{3EA92A53-B73C-4E7E-B774-CF5F68CAB866}"/>
            </a:ext>
          </a:extLst>
        </xdr:cNvPr>
        <xdr:cNvSpPr txBox="1"/>
      </xdr:nvSpPr>
      <xdr:spPr>
        <a:xfrm>
          <a:off x="11354444" y="16580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115840</xdr:rowOff>
    </xdr:from>
    <xdr:ext cx="405111" cy="259045"/>
    <xdr:sp macro="" textlink="">
      <xdr:nvSpPr>
        <xdr:cNvPr id="697" name="n_1mainValue【公民館】&#10;有形固定資産減価償却率">
          <a:extLst>
            <a:ext uri="{FF2B5EF4-FFF2-40B4-BE49-F238E27FC236}">
              <a16:creationId xmlns:a16="http://schemas.microsoft.com/office/drawing/2014/main" id="{E31A5836-F5C5-4EA5-AAC8-C2A788E9517E}"/>
            </a:ext>
          </a:extLst>
        </xdr:cNvPr>
        <xdr:cNvSpPr txBox="1"/>
      </xdr:nvSpPr>
      <xdr:spPr>
        <a:xfrm>
          <a:off x="13745219" y="1743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79264</xdr:rowOff>
    </xdr:from>
    <xdr:ext cx="405111" cy="259045"/>
    <xdr:sp macro="" textlink="">
      <xdr:nvSpPr>
        <xdr:cNvPr id="698" name="n_2mainValue【公民館】&#10;有形固定資産減価償却率">
          <a:extLst>
            <a:ext uri="{FF2B5EF4-FFF2-40B4-BE49-F238E27FC236}">
              <a16:creationId xmlns:a16="http://schemas.microsoft.com/office/drawing/2014/main" id="{131BA560-E921-4597-8C18-9188BDCA6659}"/>
            </a:ext>
          </a:extLst>
        </xdr:cNvPr>
        <xdr:cNvSpPr txBox="1"/>
      </xdr:nvSpPr>
      <xdr:spPr>
        <a:xfrm>
          <a:off x="12964169" y="1739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42690</xdr:rowOff>
    </xdr:from>
    <xdr:ext cx="405111" cy="259045"/>
    <xdr:sp macro="" textlink="">
      <xdr:nvSpPr>
        <xdr:cNvPr id="699" name="n_3mainValue【公民館】&#10;有形固定資産減価償却率">
          <a:extLst>
            <a:ext uri="{FF2B5EF4-FFF2-40B4-BE49-F238E27FC236}">
              <a16:creationId xmlns:a16="http://schemas.microsoft.com/office/drawing/2014/main" id="{AAC45C95-CC01-446A-92A9-B9D7D3EF592A}"/>
            </a:ext>
          </a:extLst>
        </xdr:cNvPr>
        <xdr:cNvSpPr txBox="1"/>
      </xdr:nvSpPr>
      <xdr:spPr>
        <a:xfrm>
          <a:off x="12164069" y="1736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168419</xdr:rowOff>
    </xdr:from>
    <xdr:ext cx="405111" cy="259045"/>
    <xdr:sp macro="" textlink="">
      <xdr:nvSpPr>
        <xdr:cNvPr id="700" name="n_4mainValue【公民館】&#10;有形固定資産減価償却率">
          <a:extLst>
            <a:ext uri="{FF2B5EF4-FFF2-40B4-BE49-F238E27FC236}">
              <a16:creationId xmlns:a16="http://schemas.microsoft.com/office/drawing/2014/main" id="{12CED125-819D-4683-874D-55755701B200}"/>
            </a:ext>
          </a:extLst>
        </xdr:cNvPr>
        <xdr:cNvSpPr txBox="1"/>
      </xdr:nvSpPr>
      <xdr:spPr>
        <a:xfrm>
          <a:off x="11354444" y="1731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CB901831-D5CD-47E9-9BED-8DF66FC1673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C51D0C51-4677-45F6-A5CB-93F10A83627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3D788B87-3E75-47BF-9497-F13C33F293D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88EABB0F-A67D-4D2D-8722-1A079FFB1AC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32886362-23D1-4788-88B9-2DF165A00B0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A3854BD5-ABBB-44F7-8F23-70AF1E55E3B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CE1F2D5-414B-47F0-AFA0-D7D4E4A2EA8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AD4318B6-50A3-4BD2-B71F-A800FCFC3CA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D11FDEFD-6AB3-40FF-9561-C0DFB6801A0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648CD3FF-6CC4-4137-9FCE-986B9FD3AF3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56EED8B-5175-490E-8F3B-9EF008A35FD0}"/>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2C265748-B7B5-4835-9578-F76B9089139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D8641E23-06E1-492E-A07C-B455C6BDA14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D6379352-8A36-4387-9F76-DDBB085A166F}"/>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410D26D7-C9DF-4CCF-96E9-990E30C17E0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F809C4FE-5E61-449E-B6EF-48D10F6F1451}"/>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29F5CFE7-DEC3-4269-8F28-F7DB3705724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F7FA63D-BDAD-4A6C-B8A5-1DC76A57716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6AE6FD3-ACEC-4F06-8CA7-6D80F20B7D2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E82A8D54-BA52-451F-82AE-7AFF6E0BA85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C7F0B14E-6606-4DF1-9AA6-E7A6436A25D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722" name="直線コネクタ 721">
          <a:extLst>
            <a:ext uri="{FF2B5EF4-FFF2-40B4-BE49-F238E27FC236}">
              <a16:creationId xmlns:a16="http://schemas.microsoft.com/office/drawing/2014/main" id="{85235A00-F05F-4489-B82F-F125790E2C61}"/>
            </a:ext>
          </a:extLst>
        </xdr:cNvPr>
        <xdr:cNvCxnSpPr/>
      </xdr:nvCxnSpPr>
      <xdr:spPr>
        <a:xfrm flipV="1">
          <a:off x="19954239" y="16488790"/>
          <a:ext cx="0" cy="1230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23" name="【公民館】&#10;一人当たり面積最小値テキスト">
          <a:extLst>
            <a:ext uri="{FF2B5EF4-FFF2-40B4-BE49-F238E27FC236}">
              <a16:creationId xmlns:a16="http://schemas.microsoft.com/office/drawing/2014/main" id="{53DF0F01-63C1-419E-B0B7-FE572AA6CC7F}"/>
            </a:ext>
          </a:extLst>
        </xdr:cNvPr>
        <xdr:cNvSpPr txBox="1"/>
      </xdr:nvSpPr>
      <xdr:spPr>
        <a:xfrm>
          <a:off x="19992975" y="1772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24" name="直線コネクタ 723">
          <a:extLst>
            <a:ext uri="{FF2B5EF4-FFF2-40B4-BE49-F238E27FC236}">
              <a16:creationId xmlns:a16="http://schemas.microsoft.com/office/drawing/2014/main" id="{DFACB811-2FF9-473B-BC27-186B596DA463}"/>
            </a:ext>
          </a:extLst>
        </xdr:cNvPr>
        <xdr:cNvCxnSpPr/>
      </xdr:nvCxnSpPr>
      <xdr:spPr>
        <a:xfrm>
          <a:off x="19878675" y="1771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725" name="【公民館】&#10;一人当たり面積最大値テキスト">
          <a:extLst>
            <a:ext uri="{FF2B5EF4-FFF2-40B4-BE49-F238E27FC236}">
              <a16:creationId xmlns:a16="http://schemas.microsoft.com/office/drawing/2014/main" id="{77789AC8-0A46-45C3-B0BE-E0995E80CE58}"/>
            </a:ext>
          </a:extLst>
        </xdr:cNvPr>
        <xdr:cNvSpPr txBox="1"/>
      </xdr:nvSpPr>
      <xdr:spPr>
        <a:xfrm>
          <a:off x="19992975" y="1626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726" name="直線コネクタ 725">
          <a:extLst>
            <a:ext uri="{FF2B5EF4-FFF2-40B4-BE49-F238E27FC236}">
              <a16:creationId xmlns:a16="http://schemas.microsoft.com/office/drawing/2014/main" id="{00AF792D-7AA4-42C7-AE62-9D3F1DEC4E75}"/>
            </a:ext>
          </a:extLst>
        </xdr:cNvPr>
        <xdr:cNvCxnSpPr/>
      </xdr:nvCxnSpPr>
      <xdr:spPr>
        <a:xfrm>
          <a:off x="19878675" y="16488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727" name="【公民館】&#10;一人当たり面積平均値テキスト">
          <a:extLst>
            <a:ext uri="{FF2B5EF4-FFF2-40B4-BE49-F238E27FC236}">
              <a16:creationId xmlns:a16="http://schemas.microsoft.com/office/drawing/2014/main" id="{A58E43F0-CB93-4EDE-A709-1811AD31BFD0}"/>
            </a:ext>
          </a:extLst>
        </xdr:cNvPr>
        <xdr:cNvSpPr txBox="1"/>
      </xdr:nvSpPr>
      <xdr:spPr>
        <a:xfrm>
          <a:off x="19992975" y="17154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728" name="フローチャート: 判断 727">
          <a:extLst>
            <a:ext uri="{FF2B5EF4-FFF2-40B4-BE49-F238E27FC236}">
              <a16:creationId xmlns:a16="http://schemas.microsoft.com/office/drawing/2014/main" id="{EF789FF6-229F-4E28-B4B4-38FA39E24C4E}"/>
            </a:ext>
          </a:extLst>
        </xdr:cNvPr>
        <xdr:cNvSpPr/>
      </xdr:nvSpPr>
      <xdr:spPr>
        <a:xfrm>
          <a:off x="19897725" y="171763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729" name="フローチャート: 判断 728">
          <a:extLst>
            <a:ext uri="{FF2B5EF4-FFF2-40B4-BE49-F238E27FC236}">
              <a16:creationId xmlns:a16="http://schemas.microsoft.com/office/drawing/2014/main" id="{5DAE8B5C-E77D-4685-AE20-11C8D109F7BB}"/>
            </a:ext>
          </a:extLst>
        </xdr:cNvPr>
        <xdr:cNvSpPr/>
      </xdr:nvSpPr>
      <xdr:spPr>
        <a:xfrm>
          <a:off x="19154775" y="171347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730" name="フローチャート: 判断 729">
          <a:extLst>
            <a:ext uri="{FF2B5EF4-FFF2-40B4-BE49-F238E27FC236}">
              <a16:creationId xmlns:a16="http://schemas.microsoft.com/office/drawing/2014/main" id="{CAE678B4-8178-4C71-BB80-41F92411F77E}"/>
            </a:ext>
          </a:extLst>
        </xdr:cNvPr>
        <xdr:cNvSpPr/>
      </xdr:nvSpPr>
      <xdr:spPr>
        <a:xfrm>
          <a:off x="18345150" y="171352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31" name="フローチャート: 判断 730">
          <a:extLst>
            <a:ext uri="{FF2B5EF4-FFF2-40B4-BE49-F238E27FC236}">
              <a16:creationId xmlns:a16="http://schemas.microsoft.com/office/drawing/2014/main" id="{5A3F4D44-653D-4400-B537-171CB3CB7DA3}"/>
            </a:ext>
          </a:extLst>
        </xdr:cNvPr>
        <xdr:cNvSpPr/>
      </xdr:nvSpPr>
      <xdr:spPr>
        <a:xfrm>
          <a:off x="17554575" y="171530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32" name="フローチャート: 判断 731">
          <a:extLst>
            <a:ext uri="{FF2B5EF4-FFF2-40B4-BE49-F238E27FC236}">
              <a16:creationId xmlns:a16="http://schemas.microsoft.com/office/drawing/2014/main" id="{7652B169-0513-4F98-8A95-B55452A7A7C2}"/>
            </a:ext>
          </a:extLst>
        </xdr:cNvPr>
        <xdr:cNvSpPr/>
      </xdr:nvSpPr>
      <xdr:spPr>
        <a:xfrm>
          <a:off x="16754475" y="171369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3126DA4-F623-461A-BD56-C62A9550EEC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43FEC17-58E7-4528-A6E8-EC373F58C17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51047E7-49C3-44C4-942C-09B7D3A23EF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2F8B520-14CC-4CC3-B621-EC013D66D32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4BFB406-8DAD-4964-AC6D-0F7D2FD75DA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64263</xdr:rowOff>
    </xdr:from>
    <xdr:to>
      <xdr:col>116</xdr:col>
      <xdr:colOff>114300</xdr:colOff>
      <xdr:row>104</xdr:row>
      <xdr:rowOff>165863</xdr:rowOff>
    </xdr:to>
    <xdr:sp macro="" textlink="">
      <xdr:nvSpPr>
        <xdr:cNvPr id="738" name="楕円 737">
          <a:extLst>
            <a:ext uri="{FF2B5EF4-FFF2-40B4-BE49-F238E27FC236}">
              <a16:creationId xmlns:a16="http://schemas.microsoft.com/office/drawing/2014/main" id="{E8DD9995-DAE3-4EDA-9769-827D7E151B34}"/>
            </a:ext>
          </a:extLst>
        </xdr:cNvPr>
        <xdr:cNvSpPr/>
      </xdr:nvSpPr>
      <xdr:spPr>
        <a:xfrm>
          <a:off x="19897725" y="170409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87140</xdr:rowOff>
    </xdr:from>
    <xdr:ext cx="469744" cy="259045"/>
    <xdr:sp macro="" textlink="">
      <xdr:nvSpPr>
        <xdr:cNvPr id="739" name="【公民館】&#10;一人当たり面積該当値テキスト">
          <a:extLst>
            <a:ext uri="{FF2B5EF4-FFF2-40B4-BE49-F238E27FC236}">
              <a16:creationId xmlns:a16="http://schemas.microsoft.com/office/drawing/2014/main" id="{A4B813BA-1F31-4FDE-BA9A-7BEBDD434731}"/>
            </a:ext>
          </a:extLst>
        </xdr:cNvPr>
        <xdr:cNvSpPr txBox="1"/>
      </xdr:nvSpPr>
      <xdr:spPr>
        <a:xfrm>
          <a:off x="19992975" y="1688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75692</xdr:rowOff>
    </xdr:from>
    <xdr:to>
      <xdr:col>112</xdr:col>
      <xdr:colOff>38100</xdr:colOff>
      <xdr:row>105</xdr:row>
      <xdr:rowOff>5842</xdr:rowOff>
    </xdr:to>
    <xdr:sp macro="" textlink="">
      <xdr:nvSpPr>
        <xdr:cNvPr id="740" name="楕円 739">
          <a:extLst>
            <a:ext uri="{FF2B5EF4-FFF2-40B4-BE49-F238E27FC236}">
              <a16:creationId xmlns:a16="http://schemas.microsoft.com/office/drawing/2014/main" id="{7F3B8248-957E-4BF9-A45A-224F5D30CEA3}"/>
            </a:ext>
          </a:extLst>
        </xdr:cNvPr>
        <xdr:cNvSpPr/>
      </xdr:nvSpPr>
      <xdr:spPr>
        <a:xfrm>
          <a:off x="19154775" y="170492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115063</xdr:rowOff>
    </xdr:from>
    <xdr:to>
      <xdr:col>116</xdr:col>
      <xdr:colOff>63500</xdr:colOff>
      <xdr:row>104</xdr:row>
      <xdr:rowOff>126492</xdr:rowOff>
    </xdr:to>
    <xdr:cxnSp macro="">
      <xdr:nvCxnSpPr>
        <xdr:cNvPr id="741" name="直線コネクタ 740">
          <a:extLst>
            <a:ext uri="{FF2B5EF4-FFF2-40B4-BE49-F238E27FC236}">
              <a16:creationId xmlns:a16="http://schemas.microsoft.com/office/drawing/2014/main" id="{646D0BA4-2C56-479E-BF3E-63D614F0C4C1}"/>
            </a:ext>
          </a:extLst>
        </xdr:cNvPr>
        <xdr:cNvCxnSpPr/>
      </xdr:nvCxnSpPr>
      <xdr:spPr>
        <a:xfrm flipV="1">
          <a:off x="19202400" y="17088613"/>
          <a:ext cx="752475"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91694</xdr:rowOff>
    </xdr:from>
    <xdr:to>
      <xdr:col>107</xdr:col>
      <xdr:colOff>101600</xdr:colOff>
      <xdr:row>105</xdr:row>
      <xdr:rowOff>21844</xdr:rowOff>
    </xdr:to>
    <xdr:sp macro="" textlink="">
      <xdr:nvSpPr>
        <xdr:cNvPr id="742" name="楕円 741">
          <a:extLst>
            <a:ext uri="{FF2B5EF4-FFF2-40B4-BE49-F238E27FC236}">
              <a16:creationId xmlns:a16="http://schemas.microsoft.com/office/drawing/2014/main" id="{7BCF04E7-F89B-48FE-9CF6-767A2C772685}"/>
            </a:ext>
          </a:extLst>
        </xdr:cNvPr>
        <xdr:cNvSpPr/>
      </xdr:nvSpPr>
      <xdr:spPr>
        <a:xfrm>
          <a:off x="18345150" y="170620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126492</xdr:rowOff>
    </xdr:from>
    <xdr:to>
      <xdr:col>111</xdr:col>
      <xdr:colOff>177800</xdr:colOff>
      <xdr:row>104</xdr:row>
      <xdr:rowOff>142494</xdr:rowOff>
    </xdr:to>
    <xdr:cxnSp macro="">
      <xdr:nvCxnSpPr>
        <xdr:cNvPr id="743" name="直線コネクタ 742">
          <a:extLst>
            <a:ext uri="{FF2B5EF4-FFF2-40B4-BE49-F238E27FC236}">
              <a16:creationId xmlns:a16="http://schemas.microsoft.com/office/drawing/2014/main" id="{6C270D8F-6151-4CBA-9190-50879FF196FB}"/>
            </a:ext>
          </a:extLst>
        </xdr:cNvPr>
        <xdr:cNvCxnSpPr/>
      </xdr:nvCxnSpPr>
      <xdr:spPr>
        <a:xfrm flipV="1">
          <a:off x="18392775" y="17096867"/>
          <a:ext cx="80962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744" name="楕円 743">
          <a:extLst>
            <a:ext uri="{FF2B5EF4-FFF2-40B4-BE49-F238E27FC236}">
              <a16:creationId xmlns:a16="http://schemas.microsoft.com/office/drawing/2014/main" id="{3A823BA6-9171-47CD-AD31-1F3D9368BC48}"/>
            </a:ext>
          </a:extLst>
        </xdr:cNvPr>
        <xdr:cNvSpPr/>
      </xdr:nvSpPr>
      <xdr:spPr>
        <a:xfrm>
          <a:off x="17554575" y="17067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142494</xdr:rowOff>
    </xdr:from>
    <xdr:to>
      <xdr:col>107</xdr:col>
      <xdr:colOff>50800</xdr:colOff>
      <xdr:row>104</xdr:row>
      <xdr:rowOff>144780</xdr:rowOff>
    </xdr:to>
    <xdr:cxnSp macro="">
      <xdr:nvCxnSpPr>
        <xdr:cNvPr id="745" name="直線コネクタ 744">
          <a:extLst>
            <a:ext uri="{FF2B5EF4-FFF2-40B4-BE49-F238E27FC236}">
              <a16:creationId xmlns:a16="http://schemas.microsoft.com/office/drawing/2014/main" id="{EE7667A2-C734-4544-8DE9-A84FB9CABCDF}"/>
            </a:ext>
          </a:extLst>
        </xdr:cNvPr>
        <xdr:cNvCxnSpPr/>
      </xdr:nvCxnSpPr>
      <xdr:spPr>
        <a:xfrm flipV="1">
          <a:off x="17602200" y="1711921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9398</xdr:rowOff>
    </xdr:from>
    <xdr:to>
      <xdr:col>98</xdr:col>
      <xdr:colOff>38100</xdr:colOff>
      <xdr:row>101</xdr:row>
      <xdr:rowOff>110998</xdr:rowOff>
    </xdr:to>
    <xdr:sp macro="" textlink="">
      <xdr:nvSpPr>
        <xdr:cNvPr id="746" name="楕円 745">
          <a:extLst>
            <a:ext uri="{FF2B5EF4-FFF2-40B4-BE49-F238E27FC236}">
              <a16:creationId xmlns:a16="http://schemas.microsoft.com/office/drawing/2014/main" id="{1C34C5AB-A7FE-46B8-B37A-8F804634B604}"/>
            </a:ext>
          </a:extLst>
        </xdr:cNvPr>
        <xdr:cNvSpPr/>
      </xdr:nvSpPr>
      <xdr:spPr>
        <a:xfrm>
          <a:off x="16754475" y="16471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60198</xdr:rowOff>
    </xdr:from>
    <xdr:to>
      <xdr:col>102</xdr:col>
      <xdr:colOff>114300</xdr:colOff>
      <xdr:row>104</xdr:row>
      <xdr:rowOff>144780</xdr:rowOff>
    </xdr:to>
    <xdr:cxnSp macro="">
      <xdr:nvCxnSpPr>
        <xdr:cNvPr id="747" name="直線コネクタ 746">
          <a:extLst>
            <a:ext uri="{FF2B5EF4-FFF2-40B4-BE49-F238E27FC236}">
              <a16:creationId xmlns:a16="http://schemas.microsoft.com/office/drawing/2014/main" id="{0AB7915D-01CE-405A-B35E-BC215BCAEFCA}"/>
            </a:ext>
          </a:extLst>
        </xdr:cNvPr>
        <xdr:cNvCxnSpPr/>
      </xdr:nvCxnSpPr>
      <xdr:spPr>
        <a:xfrm>
          <a:off x="16802100" y="16519398"/>
          <a:ext cx="800100" cy="59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748" name="n_1aveValue【公民館】&#10;一人当たり面積">
          <a:extLst>
            <a:ext uri="{FF2B5EF4-FFF2-40B4-BE49-F238E27FC236}">
              <a16:creationId xmlns:a16="http://schemas.microsoft.com/office/drawing/2014/main" id="{7D6C6390-F884-445C-9C1B-7DF9B61A4710}"/>
            </a:ext>
          </a:extLst>
        </xdr:cNvPr>
        <xdr:cNvSpPr txBox="1"/>
      </xdr:nvSpPr>
      <xdr:spPr>
        <a:xfrm>
          <a:off x="18983402" y="1722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749" name="n_2aveValue【公民館】&#10;一人当たり面積">
          <a:extLst>
            <a:ext uri="{FF2B5EF4-FFF2-40B4-BE49-F238E27FC236}">
              <a16:creationId xmlns:a16="http://schemas.microsoft.com/office/drawing/2014/main" id="{7935F6ED-18D0-4C42-8F15-FE9EDF824C93}"/>
            </a:ext>
          </a:extLst>
        </xdr:cNvPr>
        <xdr:cNvSpPr txBox="1"/>
      </xdr:nvSpPr>
      <xdr:spPr>
        <a:xfrm>
          <a:off x="18183302" y="1722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750" name="n_3aveValue【公民館】&#10;一人当たり面積">
          <a:extLst>
            <a:ext uri="{FF2B5EF4-FFF2-40B4-BE49-F238E27FC236}">
              <a16:creationId xmlns:a16="http://schemas.microsoft.com/office/drawing/2014/main" id="{19743AC2-55AF-455A-A906-7385CDA00E0A}"/>
            </a:ext>
          </a:extLst>
        </xdr:cNvPr>
        <xdr:cNvSpPr txBox="1"/>
      </xdr:nvSpPr>
      <xdr:spPr>
        <a:xfrm>
          <a:off x="17383202" y="1724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751" name="n_4aveValue【公民館】&#10;一人当たり面積">
          <a:extLst>
            <a:ext uri="{FF2B5EF4-FFF2-40B4-BE49-F238E27FC236}">
              <a16:creationId xmlns:a16="http://schemas.microsoft.com/office/drawing/2014/main" id="{9643B551-93B3-49E9-8030-A0F38E9B7E32}"/>
            </a:ext>
          </a:extLst>
        </xdr:cNvPr>
        <xdr:cNvSpPr txBox="1"/>
      </xdr:nvSpPr>
      <xdr:spPr>
        <a:xfrm>
          <a:off x="16592627" y="1722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22369</xdr:rowOff>
    </xdr:from>
    <xdr:ext cx="469744" cy="259045"/>
    <xdr:sp macro="" textlink="">
      <xdr:nvSpPr>
        <xdr:cNvPr id="752" name="n_1mainValue【公民館】&#10;一人当たり面積">
          <a:extLst>
            <a:ext uri="{FF2B5EF4-FFF2-40B4-BE49-F238E27FC236}">
              <a16:creationId xmlns:a16="http://schemas.microsoft.com/office/drawing/2014/main" id="{A98025C4-33E2-4378-9765-6A717C5B2423}"/>
            </a:ext>
          </a:extLst>
        </xdr:cNvPr>
        <xdr:cNvSpPr txBox="1"/>
      </xdr:nvSpPr>
      <xdr:spPr>
        <a:xfrm>
          <a:off x="18983402" y="1682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38371</xdr:rowOff>
    </xdr:from>
    <xdr:ext cx="469744" cy="259045"/>
    <xdr:sp macro="" textlink="">
      <xdr:nvSpPr>
        <xdr:cNvPr id="753" name="n_2mainValue【公民館】&#10;一人当たり面積">
          <a:extLst>
            <a:ext uri="{FF2B5EF4-FFF2-40B4-BE49-F238E27FC236}">
              <a16:creationId xmlns:a16="http://schemas.microsoft.com/office/drawing/2014/main" id="{24A338B1-F0F3-4B61-91B7-4540FAF1AB65}"/>
            </a:ext>
          </a:extLst>
        </xdr:cNvPr>
        <xdr:cNvSpPr txBox="1"/>
      </xdr:nvSpPr>
      <xdr:spPr>
        <a:xfrm>
          <a:off x="18183302" y="1684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754" name="n_3mainValue【公民館】&#10;一人当たり面積">
          <a:extLst>
            <a:ext uri="{FF2B5EF4-FFF2-40B4-BE49-F238E27FC236}">
              <a16:creationId xmlns:a16="http://schemas.microsoft.com/office/drawing/2014/main" id="{B38A5F39-557E-4336-87AB-1BBD079EBC02}"/>
            </a:ext>
          </a:extLst>
        </xdr:cNvPr>
        <xdr:cNvSpPr txBox="1"/>
      </xdr:nvSpPr>
      <xdr:spPr>
        <a:xfrm>
          <a:off x="17383202"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127525</xdr:rowOff>
    </xdr:from>
    <xdr:ext cx="469744" cy="259045"/>
    <xdr:sp macro="" textlink="">
      <xdr:nvSpPr>
        <xdr:cNvPr id="755" name="n_4mainValue【公民館】&#10;一人当たり面積">
          <a:extLst>
            <a:ext uri="{FF2B5EF4-FFF2-40B4-BE49-F238E27FC236}">
              <a16:creationId xmlns:a16="http://schemas.microsoft.com/office/drawing/2014/main" id="{6141714A-0452-4C89-877D-6E5D001A8998}"/>
            </a:ext>
          </a:extLst>
        </xdr:cNvPr>
        <xdr:cNvSpPr txBox="1"/>
      </xdr:nvSpPr>
      <xdr:spPr>
        <a:xfrm>
          <a:off x="16592627" y="1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1D602481-7857-4859-B83B-64DD0F67951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6DFB93E-13D6-4DED-93F6-70EB6D37594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6850412-EE10-4179-93B3-57E9272BCC3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類似団体と比較して有形固定資産償却率が高くなっている施設は学校施設と公民館であり、低くなっている施設は道路、橋りょう・トンネル、公営住宅である。</a:t>
          </a:r>
          <a:endParaRPr lang="ja-JP" altLang="ja-JP" sz="1400">
            <a:effectLst/>
          </a:endParaRPr>
        </a:p>
        <a:p>
          <a:r>
            <a:rPr kumimoji="1" lang="ja-JP" altLang="ja-JP" sz="1100">
              <a:solidFill>
                <a:schemeClr val="dk1"/>
              </a:solidFill>
              <a:effectLst/>
              <a:latin typeface="+mn-lt"/>
              <a:ea typeface="+mn-ea"/>
              <a:cs typeface="+mn-cs"/>
            </a:rPr>
            <a:t>　学校施設は有形固定資産償却率が類似団体平均を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ポイント上回った。内訳は小学校が</a:t>
          </a:r>
          <a:r>
            <a:rPr kumimoji="1" lang="en-US" altLang="ja-JP" sz="1100">
              <a:solidFill>
                <a:schemeClr val="dk1"/>
              </a:solidFill>
              <a:effectLst/>
              <a:latin typeface="+mn-lt"/>
              <a:ea typeface="+mn-ea"/>
              <a:cs typeface="+mn-cs"/>
            </a:rPr>
            <a:t>79.1</a:t>
          </a:r>
          <a:r>
            <a:rPr kumimoji="1" lang="ja-JP" altLang="ja-JP" sz="1100">
              <a:solidFill>
                <a:schemeClr val="dk1"/>
              </a:solidFill>
              <a:effectLst/>
              <a:latin typeface="+mn-lt"/>
              <a:ea typeface="+mn-ea"/>
              <a:cs typeface="+mn-cs"/>
            </a:rPr>
            <a:t>％、中学校が</a:t>
          </a:r>
          <a:r>
            <a:rPr kumimoji="1" lang="en-US" altLang="ja-JP" sz="1100">
              <a:solidFill>
                <a:schemeClr val="dk1"/>
              </a:solidFill>
              <a:effectLst/>
              <a:latin typeface="+mn-lt"/>
              <a:ea typeface="+mn-ea"/>
              <a:cs typeface="+mn-cs"/>
            </a:rPr>
            <a:t>43.8</a:t>
          </a:r>
          <a:r>
            <a:rPr kumimoji="1" lang="ja-JP" altLang="ja-JP" sz="1100">
              <a:solidFill>
                <a:schemeClr val="dk1"/>
              </a:solidFill>
              <a:effectLst/>
              <a:latin typeface="+mn-lt"/>
              <a:ea typeface="+mn-ea"/>
              <a:cs typeface="+mn-cs"/>
            </a:rPr>
            <a:t>％となっており、特に小学校の老朽化が進んでいる。</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公共施設</a:t>
          </a:r>
          <a:r>
            <a:rPr kumimoji="1" lang="ja-JP" altLang="en-US" sz="1100">
              <a:solidFill>
                <a:schemeClr val="dk1"/>
              </a:solidFill>
              <a:effectLst/>
              <a:latin typeface="+mn-lt"/>
              <a:ea typeface="+mn-ea"/>
              <a:cs typeface="+mn-cs"/>
            </a:rPr>
            <a:t>や学校における統廃合など</a:t>
          </a:r>
          <a:r>
            <a:rPr kumimoji="1" lang="ja-JP" altLang="ja-JP" sz="1100">
              <a:solidFill>
                <a:schemeClr val="dk1"/>
              </a:solidFill>
              <a:effectLst/>
              <a:latin typeface="+mn-lt"/>
              <a:ea typeface="+mn-ea"/>
              <a:cs typeface="+mn-cs"/>
            </a:rPr>
            <a:t>、適切な維持管理</a:t>
          </a:r>
          <a:r>
            <a:rPr kumimoji="1" lang="ja-JP" altLang="en-US" sz="1100">
              <a:solidFill>
                <a:schemeClr val="dk1"/>
              </a:solidFill>
              <a:effectLst/>
              <a:latin typeface="+mn-lt"/>
              <a:ea typeface="+mn-ea"/>
              <a:cs typeface="+mn-cs"/>
            </a:rPr>
            <a:t>を行う</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公民館は類似団体平均を</a:t>
          </a:r>
          <a:r>
            <a:rPr kumimoji="1" lang="en-US" altLang="ja-JP" sz="1100">
              <a:solidFill>
                <a:schemeClr val="dk1"/>
              </a:solidFill>
              <a:effectLst/>
              <a:latin typeface="+mn-lt"/>
              <a:ea typeface="+mn-ea"/>
              <a:cs typeface="+mn-cs"/>
            </a:rPr>
            <a:t>18.8</a:t>
          </a:r>
          <a:r>
            <a:rPr kumimoji="1" lang="ja-JP" altLang="ja-JP" sz="1100">
              <a:solidFill>
                <a:schemeClr val="dk1"/>
              </a:solidFill>
              <a:effectLst/>
              <a:latin typeface="+mn-lt"/>
              <a:ea typeface="+mn-ea"/>
              <a:cs typeface="+mn-cs"/>
            </a:rPr>
            <a:t>ポイント上回っている。公民館は旧</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町ごとに設置しており、軽微な維持補修を実施しているが、</a:t>
          </a:r>
          <a:r>
            <a:rPr kumimoji="1" lang="ja-JP" altLang="en-US" sz="1100">
              <a:solidFill>
                <a:schemeClr val="dk1"/>
              </a:solidFill>
              <a:effectLst/>
              <a:latin typeface="+mn-lt"/>
              <a:ea typeface="+mn-ea"/>
              <a:cs typeface="+mn-cs"/>
            </a:rPr>
            <a:t>引き続き「にかほ市</a:t>
          </a:r>
          <a:r>
            <a:rPr kumimoji="1" lang="ja-JP" altLang="ja-JP" sz="1100">
              <a:solidFill>
                <a:schemeClr val="dk1"/>
              </a:solidFill>
              <a:effectLst/>
              <a:latin typeface="+mn-lt"/>
              <a:ea typeface="+mn-ea"/>
              <a:cs typeface="+mn-cs"/>
            </a:rPr>
            <a:t>公共施設等総合管理計画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に基づき適切な維持管理に加え、</a:t>
          </a:r>
          <a:r>
            <a:rPr kumimoji="1" lang="ja-JP" altLang="en-US" sz="1100">
              <a:solidFill>
                <a:schemeClr val="dk1"/>
              </a:solidFill>
              <a:effectLst/>
              <a:latin typeface="+mn-lt"/>
              <a:ea typeface="+mn-ea"/>
              <a:cs typeface="+mn-cs"/>
            </a:rPr>
            <a:t>各</a:t>
          </a:r>
          <a:r>
            <a:rPr kumimoji="1" lang="ja-JP" altLang="ja-JP" sz="1100">
              <a:solidFill>
                <a:schemeClr val="dk1"/>
              </a:solidFill>
              <a:effectLst/>
              <a:latin typeface="+mn-lt"/>
              <a:ea typeface="+mn-ea"/>
              <a:cs typeface="+mn-cs"/>
            </a:rPr>
            <a:t>施設の統廃合等も検討していく。</a:t>
          </a:r>
          <a:endParaRPr lang="ja-JP" altLang="ja-JP" sz="1400">
            <a:effectLst/>
          </a:endParaRPr>
        </a:p>
        <a:p>
          <a:r>
            <a:rPr kumimoji="1" lang="ja-JP" altLang="ja-JP" sz="1100">
              <a:solidFill>
                <a:schemeClr val="dk1"/>
              </a:solidFill>
              <a:effectLst/>
              <a:latin typeface="+mn-lt"/>
              <a:ea typeface="+mn-ea"/>
              <a:cs typeface="+mn-cs"/>
            </a:rPr>
            <a:t>　道路及び橋</a:t>
          </a:r>
          <a:r>
            <a:rPr kumimoji="1" lang="ja-JP" altLang="en-US" sz="1100">
              <a:solidFill>
                <a:schemeClr val="dk1"/>
              </a:solidFill>
              <a:effectLst/>
              <a:latin typeface="+mn-lt"/>
              <a:ea typeface="+mn-ea"/>
              <a:cs typeface="+mn-cs"/>
            </a:rPr>
            <a:t>りょう</a:t>
          </a:r>
          <a:r>
            <a:rPr kumimoji="1" lang="ja-JP" altLang="ja-JP" sz="1100">
              <a:solidFill>
                <a:schemeClr val="dk1"/>
              </a:solidFill>
              <a:effectLst/>
              <a:latin typeface="+mn-lt"/>
              <a:ea typeface="+mn-ea"/>
              <a:cs typeface="+mn-cs"/>
            </a:rPr>
            <a:t>・トンネルは、類似団体平均を道路が</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ポイント、橋</a:t>
          </a:r>
          <a:r>
            <a:rPr kumimoji="1" lang="ja-JP" altLang="en-US" sz="1100">
              <a:solidFill>
                <a:schemeClr val="dk1"/>
              </a:solidFill>
              <a:effectLst/>
              <a:latin typeface="+mn-lt"/>
              <a:ea typeface="+mn-ea"/>
              <a:cs typeface="+mn-cs"/>
            </a:rPr>
            <a:t>りょう・</a:t>
          </a:r>
          <a:r>
            <a:rPr kumimoji="1" lang="ja-JP" altLang="ja-JP" sz="1100">
              <a:solidFill>
                <a:schemeClr val="dk1"/>
              </a:solidFill>
              <a:effectLst/>
              <a:latin typeface="+mn-lt"/>
              <a:ea typeface="+mn-ea"/>
              <a:cs typeface="+mn-cs"/>
            </a:rPr>
            <a:t>トンネルが</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ポイント下回っている。</a:t>
          </a:r>
          <a:r>
            <a:rPr kumimoji="1" lang="ja-JP" altLang="en-US" sz="1100">
              <a:solidFill>
                <a:schemeClr val="dk1"/>
              </a:solidFill>
              <a:effectLst/>
              <a:latin typeface="+mn-lt"/>
              <a:ea typeface="+mn-ea"/>
              <a:cs typeface="+mn-cs"/>
            </a:rPr>
            <a:t>「にかほ市</a:t>
          </a:r>
          <a:r>
            <a:rPr kumimoji="1" lang="ja-JP" altLang="ja-JP" sz="1100">
              <a:solidFill>
                <a:schemeClr val="dk1"/>
              </a:solidFill>
              <a:effectLst/>
              <a:latin typeface="+mn-lt"/>
              <a:ea typeface="+mn-ea"/>
              <a:cs typeface="+mn-cs"/>
            </a:rPr>
            <a:t>橋梁長寿命化</a:t>
          </a:r>
          <a:r>
            <a:rPr kumimoji="1" lang="ja-JP" altLang="en-US" sz="1100">
              <a:solidFill>
                <a:schemeClr val="dk1"/>
              </a:solidFill>
              <a:effectLst/>
              <a:latin typeface="+mn-lt"/>
              <a:ea typeface="+mn-ea"/>
              <a:cs typeface="+mn-cs"/>
            </a:rPr>
            <a:t>修繕</a:t>
          </a:r>
          <a:r>
            <a:rPr kumimoji="1" lang="ja-JP" altLang="ja-JP" sz="1100">
              <a:solidFill>
                <a:schemeClr val="dk1"/>
              </a:solidFill>
              <a:effectLst/>
              <a:latin typeface="+mn-lt"/>
              <a:ea typeface="+mn-ea"/>
              <a:cs typeface="+mn-cs"/>
            </a:rPr>
            <a:t>計画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等に基づき、今後も計画的な補修・改修を実施していく。</a:t>
          </a:r>
          <a:endParaRPr lang="ja-JP" altLang="ja-JP" sz="1400">
            <a:effectLst/>
          </a:endParaRPr>
        </a:p>
        <a:p>
          <a:r>
            <a:rPr kumimoji="1" lang="ja-JP" altLang="ja-JP" sz="1100">
              <a:solidFill>
                <a:schemeClr val="dk1"/>
              </a:solidFill>
              <a:effectLst/>
              <a:latin typeface="+mn-lt"/>
              <a:ea typeface="+mn-ea"/>
              <a:cs typeface="+mn-cs"/>
            </a:rPr>
            <a:t>　公営住宅は、類似団体平均を</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ポイント下回っている。今後も</a:t>
          </a:r>
          <a:r>
            <a:rPr kumimoji="1" lang="ja-JP" altLang="en-US" sz="1100">
              <a:solidFill>
                <a:schemeClr val="dk1"/>
              </a:solidFill>
              <a:effectLst/>
              <a:latin typeface="+mn-lt"/>
              <a:ea typeface="+mn-ea"/>
              <a:cs typeface="+mn-cs"/>
            </a:rPr>
            <a:t>「にかほ市</a:t>
          </a:r>
          <a:r>
            <a:rPr kumimoji="1" lang="ja-JP" altLang="ja-JP" sz="1100">
              <a:solidFill>
                <a:schemeClr val="dk1"/>
              </a:solidFill>
              <a:effectLst/>
              <a:latin typeface="+mn-lt"/>
              <a:ea typeface="+mn-ea"/>
              <a:cs typeface="+mn-cs"/>
            </a:rPr>
            <a:t>公共施設等総合管理計画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と併せて維持補修等の対策を進めていく。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98F9C3-5E0A-4780-97E0-3C4B3B38AE8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177564-A177-46BF-8D65-A25FB7AB75D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695F41-E525-4AF8-8631-23A2A9A03F1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22CB38-C8FC-4096-8B04-8BE6F9162D3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秋田県にかほ市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A16906-53CA-440D-85E6-8E450A08762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DA6D9A-3CA3-4A9E-A410-B4CD34464B1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760609-F550-434E-A52D-F22EE72AF15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40208F-A298-4504-B918-56CA5155BB5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5269CB-ADD7-4867-8746-4B221E93B57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722AA0-B74C-4EB0-B606-6159177B84D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22,075
21,924
241.13
17,534,615
16,772,750
691,182
9,220,525
12,396,221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2E175E-CCE5-4345-922D-2B6EE238697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9CFA3F-E53D-44B1-B993-0EFDEC3529B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E6998D-81BB-495D-B7F2-398D7B61564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D3E840-A185-4AD0-8DEE-B99DDCC88AC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A90335-18B4-4A24-9B93-ED1E7A76AFB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CE0817-D757-4CB9-B516-261C3E1B34E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9F5D28-79F9-4299-881F-747D150C343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ECAF98-CEB7-4F02-9AA5-3114FDC10F5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5B611B-BC60-4909-9B26-978863196A1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E30DB6-44AE-454B-80F5-EAAB810F483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A4995C-A0E4-4444-AF9E-A1F8EAD5F2A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DCE729-5E28-46F6-85E3-E2C5FF52E4C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260327-6E2E-4B9E-9A21-434220CFC8E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11D824-8EAD-4F30-9E64-0FC07C9EF24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1D0399-B60E-48DC-83CF-0D469945F95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32307E-050F-4E0E-951E-1C27D339D20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FA2E5E-18F9-4AB9-9406-E8ACB2FE894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6136B0-580E-421F-89AE-938A7FA4655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D3968D-5354-44F1-8724-6954E2BC8F3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E7962B-7FD9-42A4-8241-5ACC0EB2605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730116-A548-4D88-A284-4B89F53B91F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646FF0-D6BE-4002-9E2D-B9AFE4C4B51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3AEF25-2DED-4289-B28F-8DBFC5FC587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605434-54E0-40C7-9872-DDBC4170486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1ADB79-AC74-4FC1-A672-5C38227A7FD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86090A-774D-4595-B124-96CB6D3CEBA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174794-6EA5-479E-8070-535813ADB46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45991D-02D9-43EC-A3AA-609D8339D5C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B944EE-75EF-443B-851F-8361569FC08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143B47-26C2-4045-8F73-29C9DCAEE88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7F1FB3-1EA0-4C0C-95DF-3DA28909252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898035D-53A8-4B51-8447-C3280E57AF4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2E49B5D-18D2-4584-AC48-425BFE0707B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AADE9B1-741F-4C64-B75C-590451F8717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DC08A7B-4E07-4997-8DD2-CB70369913E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033F4A-56D1-45B3-95EC-DE07C8D62F5E}"/>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0F872E2-ADF9-4F0F-91ED-158F7B12C81F}"/>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B484FC1-5725-4A89-96F0-DC3A2E423FA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3C3A6D1-267F-4612-86DF-684B382CBF2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298806-3AE7-48B4-AD83-70145C1BAE4A}"/>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F091964-7A72-4AFA-88E5-A5E8EAFB86D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78229A3-2A54-46CE-82FB-E7B260636673}"/>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780A3AB-C802-4CF5-AC89-248A1AFF7BF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0DE592D-609D-4B13-B2DB-818367AEEF9C}"/>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093B21A-7B85-459B-AAA9-A6F2FEEBF19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1E71F4E-EF92-4988-B988-8CC823784A8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17C1AB7A-C02B-4C58-8748-56D7D8FEA8C5}"/>
            </a:ext>
          </a:extLst>
        </xdr:cNvPr>
        <xdr:cNvCxnSpPr/>
      </xdr:nvCxnSpPr>
      <xdr:spPr>
        <a:xfrm flipV="1">
          <a:off x="4180840" y="5569948"/>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C663B3F5-EA0B-4523-B48E-91B06E79A75C}"/>
            </a:ext>
          </a:extLst>
        </xdr:cNvPr>
        <xdr:cNvSpPr txBox="1"/>
      </xdr:nvSpPr>
      <xdr:spPr>
        <a:xfrm>
          <a:off x="4219575" y="69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49F919B3-49E7-434F-A240-C87BA998A303}"/>
            </a:ext>
          </a:extLst>
        </xdr:cNvPr>
        <xdr:cNvCxnSpPr/>
      </xdr:nvCxnSpPr>
      <xdr:spPr>
        <a:xfrm>
          <a:off x="4105275" y="6896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3FBC4547-8C50-4D81-9415-5D222D5A0D3E}"/>
            </a:ext>
          </a:extLst>
        </xdr:cNvPr>
        <xdr:cNvSpPr txBox="1"/>
      </xdr:nvSpPr>
      <xdr:spPr>
        <a:xfrm>
          <a:off x="4219575" y="5354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C3A2C0AB-CF42-468D-9616-7B9A1DB77077}"/>
            </a:ext>
          </a:extLst>
        </xdr:cNvPr>
        <xdr:cNvCxnSpPr/>
      </xdr:nvCxnSpPr>
      <xdr:spPr>
        <a:xfrm>
          <a:off x="4105275" y="5569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D4BEAAF1-4CE6-4E90-A2D2-601A5D85DD4F}"/>
            </a:ext>
          </a:extLst>
        </xdr:cNvPr>
        <xdr:cNvSpPr txBox="1"/>
      </xdr:nvSpPr>
      <xdr:spPr>
        <a:xfrm>
          <a:off x="4219575"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CFA636E3-717A-4170-B446-FE66CF346955}"/>
            </a:ext>
          </a:extLst>
        </xdr:cNvPr>
        <xdr:cNvSpPr/>
      </xdr:nvSpPr>
      <xdr:spPr>
        <a:xfrm>
          <a:off x="4124325" y="62126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CAC810A1-F3DF-4291-89D6-E664EE59AB1B}"/>
            </a:ext>
          </a:extLst>
        </xdr:cNvPr>
        <xdr:cNvSpPr/>
      </xdr:nvSpPr>
      <xdr:spPr>
        <a:xfrm>
          <a:off x="3381375" y="61928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22967C3E-E561-4020-8D24-A9918FBDEB29}"/>
            </a:ext>
          </a:extLst>
        </xdr:cNvPr>
        <xdr:cNvSpPr/>
      </xdr:nvSpPr>
      <xdr:spPr>
        <a:xfrm>
          <a:off x="25717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13320E3A-2D3F-44B5-BB36-7436F3BBF8FC}"/>
            </a:ext>
          </a:extLst>
        </xdr:cNvPr>
        <xdr:cNvSpPr/>
      </xdr:nvSpPr>
      <xdr:spPr>
        <a:xfrm>
          <a:off x="1781175" y="6143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FE0D4485-4663-4173-93EA-E75668899B46}"/>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17355F7-21BA-431A-A45A-98A38EFA7C5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F28F08-75B0-4F26-BD9B-A2D17607252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DABB194-9973-4290-9096-A8653CD0D25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EC4BBA2-0B41-46D2-A19E-292699CC921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EC04DC-DB6B-4D82-98DF-B68A2F97C39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92347</xdr:rowOff>
    </xdr:from>
    <xdr:to>
      <xdr:col>24</xdr:col>
      <xdr:colOff>114300</xdr:colOff>
      <xdr:row>37</xdr:row>
      <xdr:rowOff>22497</xdr:rowOff>
    </xdr:to>
    <xdr:sp macro="" textlink="">
      <xdr:nvSpPr>
        <xdr:cNvPr id="74" name="楕円 73">
          <a:extLst>
            <a:ext uri="{FF2B5EF4-FFF2-40B4-BE49-F238E27FC236}">
              <a16:creationId xmlns:a16="http://schemas.microsoft.com/office/drawing/2014/main" id="{B0155BB7-5A6F-4750-B55A-EED07279372A}"/>
            </a:ext>
          </a:extLst>
        </xdr:cNvPr>
        <xdr:cNvSpPr/>
      </xdr:nvSpPr>
      <xdr:spPr>
        <a:xfrm>
          <a:off x="4124325" y="59311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115224</xdr:rowOff>
    </xdr:from>
    <xdr:ext cx="405111" cy="259045"/>
    <xdr:sp macro="" textlink="">
      <xdr:nvSpPr>
        <xdr:cNvPr id="75" name="【図書館】&#10;有形固定資産減価償却率該当値テキスト">
          <a:extLst>
            <a:ext uri="{FF2B5EF4-FFF2-40B4-BE49-F238E27FC236}">
              <a16:creationId xmlns:a16="http://schemas.microsoft.com/office/drawing/2014/main" id="{B3A4505F-A173-42C4-81FD-80262AA75B5B}"/>
            </a:ext>
          </a:extLst>
        </xdr:cNvPr>
        <xdr:cNvSpPr txBox="1"/>
      </xdr:nvSpPr>
      <xdr:spPr>
        <a:xfrm>
          <a:off x="4219575" y="579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59690</xdr:rowOff>
    </xdr:from>
    <xdr:to>
      <xdr:col>20</xdr:col>
      <xdr:colOff>38100</xdr:colOff>
      <xdr:row>36</xdr:row>
      <xdr:rowOff>161290</xdr:rowOff>
    </xdr:to>
    <xdr:sp macro="" textlink="">
      <xdr:nvSpPr>
        <xdr:cNvPr id="76" name="楕円 75">
          <a:extLst>
            <a:ext uri="{FF2B5EF4-FFF2-40B4-BE49-F238E27FC236}">
              <a16:creationId xmlns:a16="http://schemas.microsoft.com/office/drawing/2014/main" id="{6B3F1684-2A85-4303-AFBD-743AE1F62911}"/>
            </a:ext>
          </a:extLst>
        </xdr:cNvPr>
        <xdr:cNvSpPr/>
      </xdr:nvSpPr>
      <xdr:spPr>
        <a:xfrm>
          <a:off x="3381375" y="58985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110490</xdr:rowOff>
    </xdr:from>
    <xdr:to>
      <xdr:col>24</xdr:col>
      <xdr:colOff>63500</xdr:colOff>
      <xdr:row>36</xdr:row>
      <xdr:rowOff>143147</xdr:rowOff>
    </xdr:to>
    <xdr:cxnSp macro="">
      <xdr:nvCxnSpPr>
        <xdr:cNvPr id="77" name="直線コネクタ 76">
          <a:extLst>
            <a:ext uri="{FF2B5EF4-FFF2-40B4-BE49-F238E27FC236}">
              <a16:creationId xmlns:a16="http://schemas.microsoft.com/office/drawing/2014/main" id="{89AAB1AA-56E0-4381-826C-C2A3F41AA9B6}"/>
            </a:ext>
          </a:extLst>
        </xdr:cNvPr>
        <xdr:cNvCxnSpPr/>
      </xdr:nvCxnSpPr>
      <xdr:spPr>
        <a:xfrm>
          <a:off x="3429000" y="5946140"/>
          <a:ext cx="7524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D6F22DDF-8C6B-41B0-8F46-BBEC41DF3904}"/>
            </a:ext>
          </a:extLst>
        </xdr:cNvPr>
        <xdr:cNvSpPr/>
      </xdr:nvSpPr>
      <xdr:spPr>
        <a:xfrm>
          <a:off x="2571750" y="60474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37</xdr:row>
      <xdr:rowOff>100693</xdr:rowOff>
    </xdr:to>
    <xdr:cxnSp macro="">
      <xdr:nvCxnSpPr>
        <xdr:cNvPr id="79" name="直線コネクタ 78">
          <a:extLst>
            <a:ext uri="{FF2B5EF4-FFF2-40B4-BE49-F238E27FC236}">
              <a16:creationId xmlns:a16="http://schemas.microsoft.com/office/drawing/2014/main" id="{1CEE5493-8EB7-4177-A47D-BC49F8A2BE9F}"/>
            </a:ext>
          </a:extLst>
        </xdr:cNvPr>
        <xdr:cNvCxnSpPr/>
      </xdr:nvCxnSpPr>
      <xdr:spPr>
        <a:xfrm flipV="1">
          <a:off x="2619375" y="5946140"/>
          <a:ext cx="809625" cy="15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F981CE08-5E86-4E66-AE2A-FE63F0ABA20F}"/>
            </a:ext>
          </a:extLst>
        </xdr:cNvPr>
        <xdr:cNvSpPr/>
      </xdr:nvSpPr>
      <xdr:spPr>
        <a:xfrm>
          <a:off x="1781175" y="6017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69505B24-B740-46B3-BB8B-AF7E3BF85265}"/>
            </a:ext>
          </a:extLst>
        </xdr:cNvPr>
        <xdr:cNvCxnSpPr/>
      </xdr:nvCxnSpPr>
      <xdr:spPr>
        <a:xfrm>
          <a:off x="1828800" y="6065611"/>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57F92E95-5C93-4527-B278-E63190CF6BFD}"/>
            </a:ext>
          </a:extLst>
        </xdr:cNvPr>
        <xdr:cNvSpPr/>
      </xdr:nvSpPr>
      <xdr:spPr>
        <a:xfrm>
          <a:off x="981075" y="599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E02BBCA8-A972-4DDA-8E03-C26E777AD29E}"/>
            </a:ext>
          </a:extLst>
        </xdr:cNvPr>
        <xdr:cNvCxnSpPr/>
      </xdr:nvCxnSpPr>
      <xdr:spPr>
        <a:xfrm>
          <a:off x="1028700" y="6036128"/>
          <a:ext cx="80010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BE9DE52A-3C34-41C3-AEC5-F44B77F441E3}"/>
            </a:ext>
          </a:extLst>
        </xdr:cNvPr>
        <xdr:cNvSpPr txBox="1"/>
      </xdr:nvSpPr>
      <xdr:spPr>
        <a:xfrm>
          <a:off x="3239144"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242E0187-5E8E-40B2-8D4B-4B17CD172979}"/>
            </a:ext>
          </a:extLst>
        </xdr:cNvPr>
        <xdr:cNvSpPr txBox="1"/>
      </xdr:nvSpPr>
      <xdr:spPr>
        <a:xfrm>
          <a:off x="2439044"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8EB90BA3-4C9A-489D-9FAF-E3AD20F48DB3}"/>
            </a:ext>
          </a:extLst>
        </xdr:cNvPr>
        <xdr:cNvSpPr txBox="1"/>
      </xdr:nvSpPr>
      <xdr:spPr>
        <a:xfrm>
          <a:off x="1648469" y="622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93112B59-0279-430E-B62E-013520E08A4C}"/>
            </a:ext>
          </a:extLst>
        </xdr:cNvPr>
        <xdr:cNvSpPr txBox="1"/>
      </xdr:nvSpPr>
      <xdr:spPr>
        <a:xfrm>
          <a:off x="848369" y="61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6367</xdr:rowOff>
    </xdr:from>
    <xdr:ext cx="405111" cy="259045"/>
    <xdr:sp macro="" textlink="">
      <xdr:nvSpPr>
        <xdr:cNvPr id="88" name="n_1mainValue【図書館】&#10;有形固定資産減価償却率">
          <a:extLst>
            <a:ext uri="{FF2B5EF4-FFF2-40B4-BE49-F238E27FC236}">
              <a16:creationId xmlns:a16="http://schemas.microsoft.com/office/drawing/2014/main" id="{FF8B4801-B6BA-4AE0-88AD-9F063D9ABD7C}"/>
            </a:ext>
          </a:extLst>
        </xdr:cNvPr>
        <xdr:cNvSpPr txBox="1"/>
      </xdr:nvSpPr>
      <xdr:spPr>
        <a:xfrm>
          <a:off x="32391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483D39E4-8ABA-4B96-BC39-B56A098C68EA}"/>
            </a:ext>
          </a:extLst>
        </xdr:cNvPr>
        <xdr:cNvSpPr txBox="1"/>
      </xdr:nvSpPr>
      <xdr:spPr>
        <a:xfrm>
          <a:off x="2439044" y="584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35021916-A1DA-42BE-A7C5-3A3076880146}"/>
            </a:ext>
          </a:extLst>
        </xdr:cNvPr>
        <xdr:cNvSpPr txBox="1"/>
      </xdr:nvSpPr>
      <xdr:spPr>
        <a:xfrm>
          <a:off x="1648469" y="58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C708AC39-4DA8-467A-8291-05BCFD9C0D43}"/>
            </a:ext>
          </a:extLst>
        </xdr:cNvPr>
        <xdr:cNvSpPr txBox="1"/>
      </xdr:nvSpPr>
      <xdr:spPr>
        <a:xfrm>
          <a:off x="848369" y="578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377A09D-2AD7-4006-B920-C31CB5E60BC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3FD262C-662B-4643-9412-D328246B80D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654F95-692F-4BF9-BDDE-006BD294F01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746D501-75FE-41A4-9D5B-4ED6CDAC8AB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D101090-8402-447C-94A9-93226B6C840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7F1BDEC-129C-412D-9797-6AE9D4E2E97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AF7CBC-7502-4652-980C-D52B435197E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A3E705D-4A7D-468D-B9C4-37B04A613DC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5D580DA-D071-45B6-B202-1115AF8618B5}"/>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0C6E52C-E76F-40E6-AAA6-1C67FFE31CA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508CC40-4F2E-4FBD-AB5D-574BABC1662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CCEB180-89CE-4089-B928-DC513310B607}"/>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5FA85FC-64B0-4647-9BD1-906544BB648C}"/>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8AC9492-1820-42B7-AC86-643776FAAB06}"/>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5FE311F-5E96-4A1F-9EE2-26C7D0A2FEE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E1FD621-A12C-4F71-A16A-FCB47A98FAA2}"/>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EACD7E1-F599-47A7-8266-5B9BB199EE42}"/>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3D0122A-B000-4C08-BA2E-5C448EC1F41A}"/>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8792FDA-CC20-4CE3-BFCF-5A51F8E4659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2473C62-BC5E-4F0C-80DB-097F04B16B9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266DB88-B36D-4FEA-837B-DAFDBA50F99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277578DE-5DF3-4488-86ED-EEB0352435C7}"/>
            </a:ext>
          </a:extLst>
        </xdr:cNvPr>
        <xdr:cNvCxnSpPr/>
      </xdr:nvCxnSpPr>
      <xdr:spPr>
        <a:xfrm flipV="1">
          <a:off x="9429115" y="5609463"/>
          <a:ext cx="0" cy="1084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B8075734-C8BF-4823-B951-4C0887CC4AB8}"/>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BBAE4308-A8A3-401D-B5ED-A3898A720D5A}"/>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41B1FF6C-4A59-4FE0-96B7-DFA329E155A1}"/>
            </a:ext>
          </a:extLst>
        </xdr:cNvPr>
        <xdr:cNvSpPr txBox="1"/>
      </xdr:nvSpPr>
      <xdr:spPr>
        <a:xfrm>
          <a:off x="9467850" y="539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4CE23B56-29CA-4333-94FA-4852B5F35609}"/>
            </a:ext>
          </a:extLst>
        </xdr:cNvPr>
        <xdr:cNvCxnSpPr/>
      </xdr:nvCxnSpPr>
      <xdr:spPr>
        <a:xfrm>
          <a:off x="9363075" y="56094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E307E685-2C2A-40F9-B72E-4BAA58DCC565}"/>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5D51C48-A508-4D6B-A6CB-E265506802FC}"/>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435B71BD-64A9-46C1-BB25-D8F433CCC70E}"/>
            </a:ext>
          </a:extLst>
        </xdr:cNvPr>
        <xdr:cNvSpPr/>
      </xdr:nvSpPr>
      <xdr:spPr>
        <a:xfrm>
          <a:off x="8639175" y="64862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03057C5-406B-4185-A08B-7EA4AAD21881}"/>
            </a:ext>
          </a:extLst>
        </xdr:cNvPr>
        <xdr:cNvSpPr/>
      </xdr:nvSpPr>
      <xdr:spPr>
        <a:xfrm>
          <a:off x="7839075" y="65027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178DA458-1EC8-49A0-A81E-7B98A6424F2C}"/>
            </a:ext>
          </a:extLst>
        </xdr:cNvPr>
        <xdr:cNvSpPr/>
      </xdr:nvSpPr>
      <xdr:spPr>
        <a:xfrm>
          <a:off x="7029450" y="65073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15F83696-ED76-4FA4-9076-EFFD3294E67D}"/>
            </a:ext>
          </a:extLst>
        </xdr:cNvPr>
        <xdr:cNvSpPr/>
      </xdr:nvSpPr>
      <xdr:spPr>
        <a:xfrm>
          <a:off x="6238875" y="64968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781F7E-1679-4095-B464-A497FF01CCA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85C19BD-9C3B-4BCB-B26E-FD7BB0EE1CE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B37352-FA03-498C-BF12-F6D7ACD22C0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F91582-233B-485B-B740-B6BF26AB613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1FB44A-B1B0-4457-9410-05CBA98B8B1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84836</xdr:rowOff>
    </xdr:from>
    <xdr:to>
      <xdr:col>55</xdr:col>
      <xdr:colOff>50800</xdr:colOff>
      <xdr:row>41</xdr:row>
      <xdr:rowOff>14986</xdr:rowOff>
    </xdr:to>
    <xdr:sp macro="" textlink="">
      <xdr:nvSpPr>
        <xdr:cNvPr id="129" name="楕円 128">
          <a:extLst>
            <a:ext uri="{FF2B5EF4-FFF2-40B4-BE49-F238E27FC236}">
              <a16:creationId xmlns:a16="http://schemas.microsoft.com/office/drawing/2014/main" id="{498104F7-341C-4F7A-9D3F-93C7A84DEBD7}"/>
            </a:ext>
          </a:extLst>
        </xdr:cNvPr>
        <xdr:cNvSpPr/>
      </xdr:nvSpPr>
      <xdr:spPr>
        <a:xfrm>
          <a:off x="9401175" y="657453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171213</xdr:rowOff>
    </xdr:from>
    <xdr:ext cx="469744" cy="259045"/>
    <xdr:sp macro="" textlink="">
      <xdr:nvSpPr>
        <xdr:cNvPr id="130" name="【図書館】&#10;一人当たり面積該当値テキスト">
          <a:extLst>
            <a:ext uri="{FF2B5EF4-FFF2-40B4-BE49-F238E27FC236}">
              <a16:creationId xmlns:a16="http://schemas.microsoft.com/office/drawing/2014/main" id="{14C4A668-DEFB-4D81-8559-3E4165CFABD0}"/>
            </a:ext>
          </a:extLst>
        </xdr:cNvPr>
        <xdr:cNvSpPr txBox="1"/>
      </xdr:nvSpPr>
      <xdr:spPr>
        <a:xfrm>
          <a:off x="9467850" y="648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89408</xdr:rowOff>
    </xdr:from>
    <xdr:to>
      <xdr:col>50</xdr:col>
      <xdr:colOff>165100</xdr:colOff>
      <xdr:row>41</xdr:row>
      <xdr:rowOff>19558</xdr:rowOff>
    </xdr:to>
    <xdr:sp macro="" textlink="">
      <xdr:nvSpPr>
        <xdr:cNvPr id="131" name="楕円 130">
          <a:extLst>
            <a:ext uri="{FF2B5EF4-FFF2-40B4-BE49-F238E27FC236}">
              <a16:creationId xmlns:a16="http://schemas.microsoft.com/office/drawing/2014/main" id="{DF60F6AD-0C33-4FE7-8C6C-1AA0FBFD8C12}"/>
            </a:ext>
          </a:extLst>
        </xdr:cNvPr>
        <xdr:cNvSpPr/>
      </xdr:nvSpPr>
      <xdr:spPr>
        <a:xfrm>
          <a:off x="8639175" y="65727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135636</xdr:rowOff>
    </xdr:from>
    <xdr:to>
      <xdr:col>55</xdr:col>
      <xdr:colOff>0</xdr:colOff>
      <xdr:row>40</xdr:row>
      <xdr:rowOff>140208</xdr:rowOff>
    </xdr:to>
    <xdr:cxnSp macro="">
      <xdr:nvCxnSpPr>
        <xdr:cNvPr id="132" name="直線コネクタ 131">
          <a:extLst>
            <a:ext uri="{FF2B5EF4-FFF2-40B4-BE49-F238E27FC236}">
              <a16:creationId xmlns:a16="http://schemas.microsoft.com/office/drawing/2014/main" id="{1C70CD57-168E-4540-9CD8-66E5F727DAA1}"/>
            </a:ext>
          </a:extLst>
        </xdr:cNvPr>
        <xdr:cNvCxnSpPr/>
      </xdr:nvCxnSpPr>
      <xdr:spPr>
        <a:xfrm flipV="1">
          <a:off x="8686800" y="6622161"/>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3" name="楕円 132">
          <a:extLst>
            <a:ext uri="{FF2B5EF4-FFF2-40B4-BE49-F238E27FC236}">
              <a16:creationId xmlns:a16="http://schemas.microsoft.com/office/drawing/2014/main" id="{6DA0B4EE-61AA-4833-8FA9-377E14606BB5}"/>
            </a:ext>
          </a:extLst>
        </xdr:cNvPr>
        <xdr:cNvSpPr/>
      </xdr:nvSpPr>
      <xdr:spPr>
        <a:xfrm>
          <a:off x="7839075" y="6580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140208</xdr:rowOff>
    </xdr:from>
    <xdr:to>
      <xdr:col>50</xdr:col>
      <xdr:colOff>114300</xdr:colOff>
      <xdr:row>40</xdr:row>
      <xdr:rowOff>144780</xdr:rowOff>
    </xdr:to>
    <xdr:cxnSp macro="">
      <xdr:nvCxnSpPr>
        <xdr:cNvPr id="134" name="直線コネクタ 133">
          <a:extLst>
            <a:ext uri="{FF2B5EF4-FFF2-40B4-BE49-F238E27FC236}">
              <a16:creationId xmlns:a16="http://schemas.microsoft.com/office/drawing/2014/main" id="{C6C98093-606D-4964-96B6-0506D0C8E1A4}"/>
            </a:ext>
          </a:extLst>
        </xdr:cNvPr>
        <xdr:cNvCxnSpPr/>
      </xdr:nvCxnSpPr>
      <xdr:spPr>
        <a:xfrm flipV="1">
          <a:off x="7886700" y="662990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98552</xdr:rowOff>
    </xdr:from>
    <xdr:to>
      <xdr:col>41</xdr:col>
      <xdr:colOff>101600</xdr:colOff>
      <xdr:row>41</xdr:row>
      <xdr:rowOff>28702</xdr:rowOff>
    </xdr:to>
    <xdr:sp macro="" textlink="">
      <xdr:nvSpPr>
        <xdr:cNvPr id="135" name="楕円 134">
          <a:extLst>
            <a:ext uri="{FF2B5EF4-FFF2-40B4-BE49-F238E27FC236}">
              <a16:creationId xmlns:a16="http://schemas.microsoft.com/office/drawing/2014/main" id="{523E3187-479F-4A47-A74A-5288013DBECA}"/>
            </a:ext>
          </a:extLst>
        </xdr:cNvPr>
        <xdr:cNvSpPr/>
      </xdr:nvSpPr>
      <xdr:spPr>
        <a:xfrm>
          <a:off x="7029450" y="65882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149352</xdr:rowOff>
    </xdr:to>
    <xdr:cxnSp macro="">
      <xdr:nvCxnSpPr>
        <xdr:cNvPr id="136" name="直線コネクタ 135">
          <a:extLst>
            <a:ext uri="{FF2B5EF4-FFF2-40B4-BE49-F238E27FC236}">
              <a16:creationId xmlns:a16="http://schemas.microsoft.com/office/drawing/2014/main" id="{BE8D11C1-1432-4DAE-83E8-6622C03C3122}"/>
            </a:ext>
          </a:extLst>
        </xdr:cNvPr>
        <xdr:cNvCxnSpPr/>
      </xdr:nvCxnSpPr>
      <xdr:spPr>
        <a:xfrm flipV="1">
          <a:off x="7077075" y="6628130"/>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114554</xdr:rowOff>
    </xdr:from>
    <xdr:to>
      <xdr:col>36</xdr:col>
      <xdr:colOff>165100</xdr:colOff>
      <xdr:row>40</xdr:row>
      <xdr:rowOff>44704</xdr:rowOff>
    </xdr:to>
    <xdr:sp macro="" textlink="">
      <xdr:nvSpPr>
        <xdr:cNvPr id="137" name="楕円 136">
          <a:extLst>
            <a:ext uri="{FF2B5EF4-FFF2-40B4-BE49-F238E27FC236}">
              <a16:creationId xmlns:a16="http://schemas.microsoft.com/office/drawing/2014/main" id="{9611CA87-FE98-44A7-8C33-4CF8F50E8B60}"/>
            </a:ext>
          </a:extLst>
        </xdr:cNvPr>
        <xdr:cNvSpPr/>
      </xdr:nvSpPr>
      <xdr:spPr>
        <a:xfrm>
          <a:off x="6238875" y="64391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165354</xdr:rowOff>
    </xdr:from>
    <xdr:to>
      <xdr:col>41</xdr:col>
      <xdr:colOff>50800</xdr:colOff>
      <xdr:row>40</xdr:row>
      <xdr:rowOff>149352</xdr:rowOff>
    </xdr:to>
    <xdr:cxnSp macro="">
      <xdr:nvCxnSpPr>
        <xdr:cNvPr id="138" name="直線コネクタ 137">
          <a:extLst>
            <a:ext uri="{FF2B5EF4-FFF2-40B4-BE49-F238E27FC236}">
              <a16:creationId xmlns:a16="http://schemas.microsoft.com/office/drawing/2014/main" id="{B1172ACB-A363-4439-91F9-37FC354CFD4B}"/>
            </a:ext>
          </a:extLst>
        </xdr:cNvPr>
        <xdr:cNvCxnSpPr/>
      </xdr:nvCxnSpPr>
      <xdr:spPr>
        <a:xfrm>
          <a:off x="6286500" y="6486779"/>
          <a:ext cx="790575"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8A8B3693-D458-4496-9DAB-63B07B9564D6}"/>
            </a:ext>
          </a:extLst>
        </xdr:cNvPr>
        <xdr:cNvSpPr txBox="1"/>
      </xdr:nvSpPr>
      <xdr:spPr>
        <a:xfrm>
          <a:off x="8458277"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078A1478-0393-4CD4-8359-468346D2A7B0}"/>
            </a:ext>
          </a:extLst>
        </xdr:cNvPr>
        <xdr:cNvSpPr txBox="1"/>
      </xdr:nvSpPr>
      <xdr:spPr>
        <a:xfrm>
          <a:off x="7677227" y="629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8BD82609-A55E-4C61-AAE3-834E783B4CD9}"/>
            </a:ext>
          </a:extLst>
        </xdr:cNvPr>
        <xdr:cNvSpPr txBox="1"/>
      </xdr:nvSpPr>
      <xdr:spPr>
        <a:xfrm>
          <a:off x="6867602" y="630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99839</xdr:rowOff>
    </xdr:from>
    <xdr:ext cx="469744" cy="259045"/>
    <xdr:sp macro="" textlink="">
      <xdr:nvSpPr>
        <xdr:cNvPr id="142" name="n_4aveValue【図書館】&#10;一人当たり面積">
          <a:extLst>
            <a:ext uri="{FF2B5EF4-FFF2-40B4-BE49-F238E27FC236}">
              <a16:creationId xmlns:a16="http://schemas.microsoft.com/office/drawing/2014/main" id="{9EFDF871-BFCA-4263-84A2-2DDBD067D25B}"/>
            </a:ext>
          </a:extLst>
        </xdr:cNvPr>
        <xdr:cNvSpPr txBox="1"/>
      </xdr:nvSpPr>
      <xdr:spPr>
        <a:xfrm>
          <a:off x="6067502"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10685</xdr:rowOff>
    </xdr:from>
    <xdr:ext cx="469744" cy="259045"/>
    <xdr:sp macro="" textlink="">
      <xdr:nvSpPr>
        <xdr:cNvPr id="143" name="n_1mainValue【図書館】&#10;一人当たり面積">
          <a:extLst>
            <a:ext uri="{FF2B5EF4-FFF2-40B4-BE49-F238E27FC236}">
              <a16:creationId xmlns:a16="http://schemas.microsoft.com/office/drawing/2014/main" id="{B8705ACC-3D45-4E9E-994D-B9FD46C2E127}"/>
            </a:ext>
          </a:extLst>
        </xdr:cNvPr>
        <xdr:cNvSpPr txBox="1"/>
      </xdr:nvSpPr>
      <xdr:spPr>
        <a:xfrm>
          <a:off x="8458277" y="665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4" name="n_2mainValue【図書館】&#10;一人当たり面積">
          <a:extLst>
            <a:ext uri="{FF2B5EF4-FFF2-40B4-BE49-F238E27FC236}">
              <a16:creationId xmlns:a16="http://schemas.microsoft.com/office/drawing/2014/main" id="{3B82AF12-773F-4D31-876B-315C6DF9052E}"/>
            </a:ext>
          </a:extLst>
        </xdr:cNvPr>
        <xdr:cNvSpPr txBox="1"/>
      </xdr:nvSpPr>
      <xdr:spPr>
        <a:xfrm>
          <a:off x="7677227"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19829</xdr:rowOff>
    </xdr:from>
    <xdr:ext cx="469744" cy="259045"/>
    <xdr:sp macro="" textlink="">
      <xdr:nvSpPr>
        <xdr:cNvPr id="145" name="n_3mainValue【図書館】&#10;一人当たり面積">
          <a:extLst>
            <a:ext uri="{FF2B5EF4-FFF2-40B4-BE49-F238E27FC236}">
              <a16:creationId xmlns:a16="http://schemas.microsoft.com/office/drawing/2014/main" id="{229A4B87-C8AA-4E7D-9920-73FD0CF6DE71}"/>
            </a:ext>
          </a:extLst>
        </xdr:cNvPr>
        <xdr:cNvSpPr txBox="1"/>
      </xdr:nvSpPr>
      <xdr:spPr>
        <a:xfrm>
          <a:off x="6867602" y="666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61231</xdr:rowOff>
    </xdr:from>
    <xdr:ext cx="469744" cy="259045"/>
    <xdr:sp macro="" textlink="">
      <xdr:nvSpPr>
        <xdr:cNvPr id="146" name="n_4mainValue【図書館】&#10;一人当たり面積">
          <a:extLst>
            <a:ext uri="{FF2B5EF4-FFF2-40B4-BE49-F238E27FC236}">
              <a16:creationId xmlns:a16="http://schemas.microsoft.com/office/drawing/2014/main" id="{2837B463-E759-424C-94EE-97D67AF898AF}"/>
            </a:ext>
          </a:extLst>
        </xdr:cNvPr>
        <xdr:cNvSpPr txBox="1"/>
      </xdr:nvSpPr>
      <xdr:spPr>
        <a:xfrm>
          <a:off x="6067502" y="62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5A6B892-A917-4F48-ADAB-FB02C67547C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DB47130-13C2-42F3-9EFB-D182EB81B914}"/>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81F29EC-4910-4962-8C20-F973A6332EF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0833E05-E739-4575-AABB-5102EE95196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736113B-4C53-451B-BD2B-CE7CE135253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EA6B438-4B6F-48B1-877A-175AD9B1920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9172F24-AE18-4FF3-AAB4-3B3D2DE54ED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EACECCB-BA79-46B2-A74F-E4A1175463C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DE6256B-53A5-4BC4-8811-3E62DF5F88E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4F3DD06-AB08-4682-BC99-3DB799F5228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31CF31C-AE69-4DA9-9D70-52EA93ACED5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43E23B6-310B-427D-9F82-D1F9F288871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AF272F2-8CB0-4BA8-BC07-F381B453DF5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C8A2016-2C89-4B86-8D2A-6EC1267ADB9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B8D02C1-47CD-4C43-B88F-39864EADA3D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D47D8E4-612C-4421-850F-277ADF24F81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BA07CD3-28B7-4E27-8FC7-FC70D103A82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873687A-9EB7-4F0F-BE8C-F85952F8942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D2FD3F9-2C75-4343-9691-7A7FECF31B6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4D89CF5-BB7C-4814-9764-EA6B1993D737}"/>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360C1C0-13D3-4D90-B7FA-FF843A45C93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E480CD7-1753-4141-9E5A-AD951ECCC1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F90FE51-2E5A-4141-A3AD-1BA6E6AB3F71}"/>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6BC2E6A-2977-4EC5-A4EC-0E899799277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02938800-E9EF-4B2F-9438-73D93DAE6168}"/>
            </a:ext>
          </a:extLst>
        </xdr:cNvPr>
        <xdr:cNvCxnSpPr/>
      </xdr:nvCxnSpPr>
      <xdr:spPr>
        <a:xfrm flipV="1">
          <a:off x="4180840" y="893254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93B29E69-4FBF-453C-B0D7-1F20F44F713C}"/>
            </a:ext>
          </a:extLst>
        </xdr:cNvPr>
        <xdr:cNvSpPr txBox="1"/>
      </xdr:nvSpPr>
      <xdr:spPr>
        <a:xfrm>
          <a:off x="4219575"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F9C5400D-5170-4DD6-8A24-3930C9B01E98}"/>
            </a:ext>
          </a:extLst>
        </xdr:cNvPr>
        <xdr:cNvCxnSpPr/>
      </xdr:nvCxnSpPr>
      <xdr:spPr>
        <a:xfrm>
          <a:off x="4105275" y="104089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BED5C22-F072-4AFA-A5A1-75ECC8764BA1}"/>
            </a:ext>
          </a:extLst>
        </xdr:cNvPr>
        <xdr:cNvSpPr txBox="1"/>
      </xdr:nvSpPr>
      <xdr:spPr>
        <a:xfrm>
          <a:off x="4219575" y="872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69AFE12A-48B7-4C89-9D7A-FF4CD51D9E0A}"/>
            </a:ext>
          </a:extLst>
        </xdr:cNvPr>
        <xdr:cNvCxnSpPr/>
      </xdr:nvCxnSpPr>
      <xdr:spPr>
        <a:xfrm>
          <a:off x="4105275" y="893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2EE7CE-6768-48FE-AD80-305A678675EE}"/>
            </a:ext>
          </a:extLst>
        </xdr:cNvPr>
        <xdr:cNvSpPr txBox="1"/>
      </xdr:nvSpPr>
      <xdr:spPr>
        <a:xfrm>
          <a:off x="4219575" y="9565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C72838A-1A47-4C98-8B88-F125D4337409}"/>
            </a:ext>
          </a:extLst>
        </xdr:cNvPr>
        <xdr:cNvSpPr/>
      </xdr:nvSpPr>
      <xdr:spPr>
        <a:xfrm>
          <a:off x="4124325" y="97040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7BBACF67-772C-45B4-939C-089A2FDD0EDF}"/>
            </a:ext>
          </a:extLst>
        </xdr:cNvPr>
        <xdr:cNvSpPr/>
      </xdr:nvSpPr>
      <xdr:spPr>
        <a:xfrm>
          <a:off x="3381375" y="97078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AF2F4D80-ABBB-4BCB-B121-347BFC7850AC}"/>
            </a:ext>
          </a:extLst>
        </xdr:cNvPr>
        <xdr:cNvSpPr/>
      </xdr:nvSpPr>
      <xdr:spPr>
        <a:xfrm>
          <a:off x="2571750" y="9641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89748EC2-7DC6-4015-9984-BFBBC894B95E}"/>
            </a:ext>
          </a:extLst>
        </xdr:cNvPr>
        <xdr:cNvSpPr/>
      </xdr:nvSpPr>
      <xdr:spPr>
        <a:xfrm>
          <a:off x="1781175" y="9740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86B6F06B-3496-485E-9D72-DE523BC061E2}"/>
            </a:ext>
          </a:extLst>
        </xdr:cNvPr>
        <xdr:cNvSpPr/>
      </xdr:nvSpPr>
      <xdr:spPr>
        <a:xfrm>
          <a:off x="981075" y="96570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7962BC-61FB-4F59-B3C1-893074A8711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96B54F-3CAD-4F7E-9255-B2A7FC18CE8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155A110-BF89-4822-8A46-0ACC0B2C2ED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DA99E1A-58D5-44FD-8ACF-DF221352D47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F01E673-3221-4A24-B131-E737641FFCB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137795</xdr:rowOff>
    </xdr:from>
    <xdr:to>
      <xdr:col>24</xdr:col>
      <xdr:colOff>114300</xdr:colOff>
      <xdr:row>61</xdr:row>
      <xdr:rowOff>67945</xdr:rowOff>
    </xdr:to>
    <xdr:sp macro="" textlink="">
      <xdr:nvSpPr>
        <xdr:cNvPr id="187" name="楕円 186">
          <a:extLst>
            <a:ext uri="{FF2B5EF4-FFF2-40B4-BE49-F238E27FC236}">
              <a16:creationId xmlns:a16="http://schemas.microsoft.com/office/drawing/2014/main" id="{5628807A-A96E-46E3-A938-E81F968011A9}"/>
            </a:ext>
          </a:extLst>
        </xdr:cNvPr>
        <xdr:cNvSpPr/>
      </xdr:nvSpPr>
      <xdr:spPr>
        <a:xfrm>
          <a:off x="4124325"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116222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547EB42-8AE6-4BAB-8FBD-610832372EC9}"/>
            </a:ext>
          </a:extLst>
        </xdr:cNvPr>
        <xdr:cNvSpPr txBox="1"/>
      </xdr:nvSpPr>
      <xdr:spPr>
        <a:xfrm>
          <a:off x="4219575"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95885</xdr:rowOff>
    </xdr:from>
    <xdr:to>
      <xdr:col>20</xdr:col>
      <xdr:colOff>38100</xdr:colOff>
      <xdr:row>61</xdr:row>
      <xdr:rowOff>26035</xdr:rowOff>
    </xdr:to>
    <xdr:sp macro="" textlink="">
      <xdr:nvSpPr>
        <xdr:cNvPr id="189" name="楕円 188">
          <a:extLst>
            <a:ext uri="{FF2B5EF4-FFF2-40B4-BE49-F238E27FC236}">
              <a16:creationId xmlns:a16="http://schemas.microsoft.com/office/drawing/2014/main" id="{D0D1594A-EDB5-460B-A62E-5F9998A8AE6E}"/>
            </a:ext>
          </a:extLst>
        </xdr:cNvPr>
        <xdr:cNvSpPr/>
      </xdr:nvSpPr>
      <xdr:spPr>
        <a:xfrm>
          <a:off x="3381375" y="9820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61</xdr:row>
      <xdr:rowOff>17145</xdr:rowOff>
    </xdr:to>
    <xdr:cxnSp macro="">
      <xdr:nvCxnSpPr>
        <xdr:cNvPr id="190" name="直線コネクタ 189">
          <a:extLst>
            <a:ext uri="{FF2B5EF4-FFF2-40B4-BE49-F238E27FC236}">
              <a16:creationId xmlns:a16="http://schemas.microsoft.com/office/drawing/2014/main" id="{B366EF03-6F5E-4440-BA23-9899F631510E}"/>
            </a:ext>
          </a:extLst>
        </xdr:cNvPr>
        <xdr:cNvCxnSpPr/>
      </xdr:nvCxnSpPr>
      <xdr:spPr>
        <a:xfrm>
          <a:off x="3429000" y="9868535"/>
          <a:ext cx="7524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xdr:rowOff>
    </xdr:from>
    <xdr:to>
      <xdr:col>15</xdr:col>
      <xdr:colOff>101600</xdr:colOff>
      <xdr:row>61</xdr:row>
      <xdr:rowOff>113665</xdr:rowOff>
    </xdr:to>
    <xdr:sp macro="" textlink="">
      <xdr:nvSpPr>
        <xdr:cNvPr id="191" name="楕円 190">
          <a:extLst>
            <a:ext uri="{FF2B5EF4-FFF2-40B4-BE49-F238E27FC236}">
              <a16:creationId xmlns:a16="http://schemas.microsoft.com/office/drawing/2014/main" id="{DA8ADC50-1A4D-4C54-B9CC-E1957DB5AE1A}"/>
            </a:ext>
          </a:extLst>
        </xdr:cNvPr>
        <xdr:cNvSpPr/>
      </xdr:nvSpPr>
      <xdr:spPr>
        <a:xfrm>
          <a:off x="2571750" y="98958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146685</xdr:rowOff>
    </xdr:from>
    <xdr:to>
      <xdr:col>19</xdr:col>
      <xdr:colOff>177800</xdr:colOff>
      <xdr:row>61</xdr:row>
      <xdr:rowOff>62865</xdr:rowOff>
    </xdr:to>
    <xdr:cxnSp macro="">
      <xdr:nvCxnSpPr>
        <xdr:cNvPr id="192" name="直線コネクタ 191">
          <a:extLst>
            <a:ext uri="{FF2B5EF4-FFF2-40B4-BE49-F238E27FC236}">
              <a16:creationId xmlns:a16="http://schemas.microsoft.com/office/drawing/2014/main" id="{BA08D705-7866-483F-9E72-16AEE027128A}"/>
            </a:ext>
          </a:extLst>
        </xdr:cNvPr>
        <xdr:cNvCxnSpPr/>
      </xdr:nvCxnSpPr>
      <xdr:spPr>
        <a:xfrm flipV="1">
          <a:off x="2619375" y="9868535"/>
          <a:ext cx="809625"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93" name="楕円 192">
          <a:extLst>
            <a:ext uri="{FF2B5EF4-FFF2-40B4-BE49-F238E27FC236}">
              <a16:creationId xmlns:a16="http://schemas.microsoft.com/office/drawing/2014/main" id="{E0D761B6-620C-4524-9ADD-A77D8F1C9B56}"/>
            </a:ext>
          </a:extLst>
        </xdr:cNvPr>
        <xdr:cNvSpPr/>
      </xdr:nvSpPr>
      <xdr:spPr>
        <a:xfrm>
          <a:off x="1781175" y="98761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30480</xdr:rowOff>
    </xdr:from>
    <xdr:to>
      <xdr:col>15</xdr:col>
      <xdr:colOff>50800</xdr:colOff>
      <xdr:row>61</xdr:row>
      <xdr:rowOff>62865</xdr:rowOff>
    </xdr:to>
    <xdr:cxnSp macro="">
      <xdr:nvCxnSpPr>
        <xdr:cNvPr id="194" name="直線コネクタ 193">
          <a:extLst>
            <a:ext uri="{FF2B5EF4-FFF2-40B4-BE49-F238E27FC236}">
              <a16:creationId xmlns:a16="http://schemas.microsoft.com/office/drawing/2014/main" id="{CDCAB40F-6347-4811-8E34-EFA4CB9B3862}"/>
            </a:ext>
          </a:extLst>
        </xdr:cNvPr>
        <xdr:cNvCxnSpPr/>
      </xdr:nvCxnSpPr>
      <xdr:spPr>
        <a:xfrm>
          <a:off x="1828800" y="9914255"/>
          <a:ext cx="7905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57785</xdr:rowOff>
    </xdr:from>
    <xdr:to>
      <xdr:col>6</xdr:col>
      <xdr:colOff>38100</xdr:colOff>
      <xdr:row>60</xdr:row>
      <xdr:rowOff>159385</xdr:rowOff>
    </xdr:to>
    <xdr:sp macro="" textlink="">
      <xdr:nvSpPr>
        <xdr:cNvPr id="195" name="楕円 194">
          <a:extLst>
            <a:ext uri="{FF2B5EF4-FFF2-40B4-BE49-F238E27FC236}">
              <a16:creationId xmlns:a16="http://schemas.microsoft.com/office/drawing/2014/main" id="{5FFE11A6-7C25-43CB-9ADA-CD7E794170B4}"/>
            </a:ext>
          </a:extLst>
        </xdr:cNvPr>
        <xdr:cNvSpPr/>
      </xdr:nvSpPr>
      <xdr:spPr>
        <a:xfrm>
          <a:off x="981075" y="97828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108585</xdr:rowOff>
    </xdr:from>
    <xdr:to>
      <xdr:col>10</xdr:col>
      <xdr:colOff>114300</xdr:colOff>
      <xdr:row>61</xdr:row>
      <xdr:rowOff>30480</xdr:rowOff>
    </xdr:to>
    <xdr:cxnSp macro="">
      <xdr:nvCxnSpPr>
        <xdr:cNvPr id="196" name="直線コネクタ 195">
          <a:extLst>
            <a:ext uri="{FF2B5EF4-FFF2-40B4-BE49-F238E27FC236}">
              <a16:creationId xmlns:a16="http://schemas.microsoft.com/office/drawing/2014/main" id="{63F7F13B-C83A-4411-B9E1-D1495229DFFA}"/>
            </a:ext>
          </a:extLst>
        </xdr:cNvPr>
        <xdr:cNvCxnSpPr/>
      </xdr:nvCxnSpPr>
      <xdr:spPr>
        <a:xfrm>
          <a:off x="1028700" y="9830435"/>
          <a:ext cx="8001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4D4FDEA4-6D3B-42F8-BFD3-A3EFCE786BAC}"/>
            </a:ext>
          </a:extLst>
        </xdr:cNvPr>
        <xdr:cNvSpPr txBox="1"/>
      </xdr:nvSpPr>
      <xdr:spPr>
        <a:xfrm>
          <a:off x="32391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B74A009B-C190-4819-9E45-D4F9B54F4851}"/>
            </a:ext>
          </a:extLst>
        </xdr:cNvPr>
        <xdr:cNvSpPr txBox="1"/>
      </xdr:nvSpPr>
      <xdr:spPr>
        <a:xfrm>
          <a:off x="2439044" y="942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ECB52218-15B1-4643-A200-F99F0D3DD665}"/>
            </a:ext>
          </a:extLst>
        </xdr:cNvPr>
        <xdr:cNvSpPr txBox="1"/>
      </xdr:nvSpPr>
      <xdr:spPr>
        <a:xfrm>
          <a:off x="1648469"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0770DC61-1AA7-4429-98E5-8C1BAEDAEEEE}"/>
            </a:ext>
          </a:extLst>
        </xdr:cNvPr>
        <xdr:cNvSpPr txBox="1"/>
      </xdr:nvSpPr>
      <xdr:spPr>
        <a:xfrm>
          <a:off x="848369"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17162</xdr:rowOff>
    </xdr:from>
    <xdr:ext cx="405111" cy="259045"/>
    <xdr:sp macro="" textlink="">
      <xdr:nvSpPr>
        <xdr:cNvPr id="201" name="n_1mainValue【体育館・プール】&#10;有形固定資産減価償却率">
          <a:extLst>
            <a:ext uri="{FF2B5EF4-FFF2-40B4-BE49-F238E27FC236}">
              <a16:creationId xmlns:a16="http://schemas.microsoft.com/office/drawing/2014/main" id="{AE228BCD-0AA8-4F27-87B5-5F49657CB3CA}"/>
            </a:ext>
          </a:extLst>
        </xdr:cNvPr>
        <xdr:cNvSpPr txBox="1"/>
      </xdr:nvSpPr>
      <xdr:spPr>
        <a:xfrm>
          <a:off x="3239144"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104792</xdr:rowOff>
    </xdr:from>
    <xdr:ext cx="405111" cy="259045"/>
    <xdr:sp macro="" textlink="">
      <xdr:nvSpPr>
        <xdr:cNvPr id="202" name="n_2mainValue【体育館・プール】&#10;有形固定資産減価償却率">
          <a:extLst>
            <a:ext uri="{FF2B5EF4-FFF2-40B4-BE49-F238E27FC236}">
              <a16:creationId xmlns:a16="http://schemas.microsoft.com/office/drawing/2014/main" id="{35379B77-6E87-4F0B-AF30-3FB3DBA1D8E6}"/>
            </a:ext>
          </a:extLst>
        </xdr:cNvPr>
        <xdr:cNvSpPr txBox="1"/>
      </xdr:nvSpPr>
      <xdr:spPr>
        <a:xfrm>
          <a:off x="2439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203" name="n_3mainValue【体育館・プール】&#10;有形固定資産減価償却率">
          <a:extLst>
            <a:ext uri="{FF2B5EF4-FFF2-40B4-BE49-F238E27FC236}">
              <a16:creationId xmlns:a16="http://schemas.microsoft.com/office/drawing/2014/main" id="{E3C0B07F-F9A4-4035-BE9F-3554AE5FB042}"/>
            </a:ext>
          </a:extLst>
        </xdr:cNvPr>
        <xdr:cNvSpPr txBox="1"/>
      </xdr:nvSpPr>
      <xdr:spPr>
        <a:xfrm>
          <a:off x="1648469"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150512</xdr:rowOff>
    </xdr:from>
    <xdr:ext cx="405111" cy="259045"/>
    <xdr:sp macro="" textlink="">
      <xdr:nvSpPr>
        <xdr:cNvPr id="204" name="n_4mainValue【体育館・プール】&#10;有形固定資産減価償却率">
          <a:extLst>
            <a:ext uri="{FF2B5EF4-FFF2-40B4-BE49-F238E27FC236}">
              <a16:creationId xmlns:a16="http://schemas.microsoft.com/office/drawing/2014/main" id="{8E284A16-2C7C-4382-A989-07076162B217}"/>
            </a:ext>
          </a:extLst>
        </xdr:cNvPr>
        <xdr:cNvSpPr txBox="1"/>
      </xdr:nvSpPr>
      <xdr:spPr>
        <a:xfrm>
          <a:off x="848369"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4B71828-2A83-4B7B-91B3-4B3566A358A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0D8FBA5-9177-4145-B9DA-5B467EEB99A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FAB865D-5540-4681-A698-ABFF9CEA528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A1F77B-15F6-41A4-9307-77EE093FB3A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804151C-5105-47E4-B983-1E8044BBF6C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A214B00-A265-46E1-BBA9-AE4F746ABEB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E246C0-11AC-4494-817B-35BC2F172A0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019D984-8654-4F89-AEA0-A963184A55A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6838E76-002E-478F-8C33-F344A2723B0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D24F360-B6A0-403C-93AE-44FB1B26192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4BCA8F3-CC18-4153-A073-485904A57B3A}"/>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BFC7A611-9FD3-4BFD-9C40-071903726AC6}"/>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F7E26DD8-B86E-4CA0-A65E-294A93B06A6D}"/>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CC28E3DE-CC81-4F3C-9142-014E7A9C94FD}"/>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56F3E2A-A5FB-4F3B-9284-ED84821D8216}"/>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53AC45B0-9FB5-4ADC-9FA0-57DE713C6485}"/>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A377B61-BD22-4E18-ADCE-551C6B0DDDC9}"/>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D25F64D2-F383-40C6-B754-639E738ABB1C}"/>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CA5EBE54-D40F-49B2-BA4B-29E284AF996D}"/>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F47563F0-7CC9-4186-A70D-526804A74D48}"/>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66E089F-34B8-417A-928B-1C85263F2AF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58F5823-DA91-4BC1-A783-9E1E4FFEDFF9}"/>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14CBE30-1C8C-495F-A8C3-7E3A77EE742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547B802-329B-4AFF-A4AB-2AAEFA1E5CA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93C3224-76CD-49AF-B441-5113AB396B0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ED8C69E5-A501-4786-AA59-10FE8351CE88}"/>
            </a:ext>
          </a:extLst>
        </xdr:cNvPr>
        <xdr:cNvCxnSpPr/>
      </xdr:nvCxnSpPr>
      <xdr:spPr>
        <a:xfrm flipV="1">
          <a:off x="9429115" y="9060815"/>
          <a:ext cx="0" cy="125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36A8943C-97AD-4993-ADBF-B863196BAEFB}"/>
            </a:ext>
          </a:extLst>
        </xdr:cNvPr>
        <xdr:cNvSpPr txBox="1"/>
      </xdr:nvSpPr>
      <xdr:spPr>
        <a:xfrm>
          <a:off x="9467850" y="1031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69A473DD-2978-4377-9327-CF8C600B896A}"/>
            </a:ext>
          </a:extLst>
        </xdr:cNvPr>
        <xdr:cNvCxnSpPr/>
      </xdr:nvCxnSpPr>
      <xdr:spPr>
        <a:xfrm>
          <a:off x="9363075" y="1031847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93D46A2-8BD1-49F7-A689-17F6C6B52A21}"/>
            </a:ext>
          </a:extLst>
        </xdr:cNvPr>
        <xdr:cNvSpPr txBox="1"/>
      </xdr:nvSpPr>
      <xdr:spPr>
        <a:xfrm>
          <a:off x="9467850" y="884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48AC00EC-78B0-4867-8638-F6245DEAF4AE}"/>
            </a:ext>
          </a:extLst>
        </xdr:cNvPr>
        <xdr:cNvCxnSpPr/>
      </xdr:nvCxnSpPr>
      <xdr:spPr>
        <a:xfrm>
          <a:off x="9363075" y="90608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32BCDCAD-0BFA-4E61-9A45-9B8AAE402969}"/>
            </a:ext>
          </a:extLst>
        </xdr:cNvPr>
        <xdr:cNvSpPr txBox="1"/>
      </xdr:nvSpPr>
      <xdr:spPr>
        <a:xfrm>
          <a:off x="9467850" y="9704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FB9B579-A8CD-4D2A-9CB9-D1B2EF5F12B5}"/>
            </a:ext>
          </a:extLst>
        </xdr:cNvPr>
        <xdr:cNvSpPr/>
      </xdr:nvSpPr>
      <xdr:spPr>
        <a:xfrm>
          <a:off x="9401175" y="984077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EB07FF06-CAAE-47FD-A64F-C99046C4B7E6}"/>
            </a:ext>
          </a:extLst>
        </xdr:cNvPr>
        <xdr:cNvSpPr/>
      </xdr:nvSpPr>
      <xdr:spPr>
        <a:xfrm>
          <a:off x="8639175" y="9848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E1B6296D-5F2C-490D-B26E-529631A54B59}"/>
            </a:ext>
          </a:extLst>
        </xdr:cNvPr>
        <xdr:cNvSpPr/>
      </xdr:nvSpPr>
      <xdr:spPr>
        <a:xfrm>
          <a:off x="7839075" y="986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544E570B-6C4A-42A1-9CAB-F9C2AD60D09C}"/>
            </a:ext>
          </a:extLst>
        </xdr:cNvPr>
        <xdr:cNvSpPr/>
      </xdr:nvSpPr>
      <xdr:spPr>
        <a:xfrm>
          <a:off x="7029450" y="98799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3DB4F528-DEB4-441B-A75D-112AC60CF077}"/>
            </a:ext>
          </a:extLst>
        </xdr:cNvPr>
        <xdr:cNvSpPr/>
      </xdr:nvSpPr>
      <xdr:spPr>
        <a:xfrm>
          <a:off x="6238875" y="9898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D80C14-C42D-46E1-AA93-0422E85D5AB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1707D7-C80F-4260-9360-AB961E71F59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75165C-48FA-4348-ACFE-0B5E2554C2A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E8A6CA9-4925-4929-A4F0-1800D003616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835924C-7F7C-42BA-B870-F991DEF5C21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11249</xdr:rowOff>
    </xdr:from>
    <xdr:to>
      <xdr:col>55</xdr:col>
      <xdr:colOff>50800</xdr:colOff>
      <xdr:row>62</xdr:row>
      <xdr:rowOff>112849</xdr:rowOff>
    </xdr:to>
    <xdr:sp macro="" textlink="">
      <xdr:nvSpPr>
        <xdr:cNvPr id="246" name="楕円 245">
          <a:extLst>
            <a:ext uri="{FF2B5EF4-FFF2-40B4-BE49-F238E27FC236}">
              <a16:creationId xmlns:a16="http://schemas.microsoft.com/office/drawing/2014/main" id="{3479A687-0D16-407E-8383-DC23FDFA4248}"/>
            </a:ext>
          </a:extLst>
        </xdr:cNvPr>
        <xdr:cNvSpPr/>
      </xdr:nvSpPr>
      <xdr:spPr>
        <a:xfrm>
          <a:off x="9401175" y="100569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161126</xdr:rowOff>
    </xdr:from>
    <xdr:ext cx="469744" cy="259045"/>
    <xdr:sp macro="" textlink="">
      <xdr:nvSpPr>
        <xdr:cNvPr id="247" name="【体育館・プール】&#10;一人当たり面積該当値テキスト">
          <a:extLst>
            <a:ext uri="{FF2B5EF4-FFF2-40B4-BE49-F238E27FC236}">
              <a16:creationId xmlns:a16="http://schemas.microsoft.com/office/drawing/2014/main" id="{0DCC1397-FEDA-4219-A268-EE739A24BD1D}"/>
            </a:ext>
          </a:extLst>
        </xdr:cNvPr>
        <xdr:cNvSpPr txBox="1"/>
      </xdr:nvSpPr>
      <xdr:spPr>
        <a:xfrm>
          <a:off x="9467850" y="1005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8" name="楕円 247">
          <a:extLst>
            <a:ext uri="{FF2B5EF4-FFF2-40B4-BE49-F238E27FC236}">
              <a16:creationId xmlns:a16="http://schemas.microsoft.com/office/drawing/2014/main" id="{311B9428-42BC-4071-B3AA-D5D171F35E12}"/>
            </a:ext>
          </a:extLst>
        </xdr:cNvPr>
        <xdr:cNvSpPr/>
      </xdr:nvSpPr>
      <xdr:spPr>
        <a:xfrm>
          <a:off x="8639175" y="100666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62049</xdr:rowOff>
    </xdr:from>
    <xdr:to>
      <xdr:col>55</xdr:col>
      <xdr:colOff>0</xdr:colOff>
      <xdr:row>62</xdr:row>
      <xdr:rowOff>68580</xdr:rowOff>
    </xdr:to>
    <xdr:cxnSp macro="">
      <xdr:nvCxnSpPr>
        <xdr:cNvPr id="249" name="直線コネクタ 248">
          <a:extLst>
            <a:ext uri="{FF2B5EF4-FFF2-40B4-BE49-F238E27FC236}">
              <a16:creationId xmlns:a16="http://schemas.microsoft.com/office/drawing/2014/main" id="{E431A683-CD1B-4FCA-92E8-379B2093E19F}"/>
            </a:ext>
          </a:extLst>
        </xdr:cNvPr>
        <xdr:cNvCxnSpPr/>
      </xdr:nvCxnSpPr>
      <xdr:spPr>
        <a:xfrm flipV="1">
          <a:off x="8686800" y="10114099"/>
          <a:ext cx="74295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50" name="楕円 249">
          <a:extLst>
            <a:ext uri="{FF2B5EF4-FFF2-40B4-BE49-F238E27FC236}">
              <a16:creationId xmlns:a16="http://schemas.microsoft.com/office/drawing/2014/main" id="{ECC7A322-BD7D-4A97-9BBD-C0BF3710388C}"/>
            </a:ext>
          </a:extLst>
        </xdr:cNvPr>
        <xdr:cNvSpPr/>
      </xdr:nvSpPr>
      <xdr:spPr>
        <a:xfrm>
          <a:off x="7839075" y="10074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80010</xdr:rowOff>
    </xdr:to>
    <xdr:cxnSp macro="">
      <xdr:nvCxnSpPr>
        <xdr:cNvPr id="251" name="直線コネクタ 250">
          <a:extLst>
            <a:ext uri="{FF2B5EF4-FFF2-40B4-BE49-F238E27FC236}">
              <a16:creationId xmlns:a16="http://schemas.microsoft.com/office/drawing/2014/main" id="{01F532B4-7B79-40B1-87D9-EE84506F676C}"/>
            </a:ext>
          </a:extLst>
        </xdr:cNvPr>
        <xdr:cNvCxnSpPr/>
      </xdr:nvCxnSpPr>
      <xdr:spPr>
        <a:xfrm flipV="1">
          <a:off x="7886700" y="1011428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35741</xdr:rowOff>
    </xdr:from>
    <xdr:to>
      <xdr:col>41</xdr:col>
      <xdr:colOff>101600</xdr:colOff>
      <xdr:row>62</xdr:row>
      <xdr:rowOff>137341</xdr:rowOff>
    </xdr:to>
    <xdr:sp macro="" textlink="">
      <xdr:nvSpPr>
        <xdr:cNvPr id="252" name="楕円 251">
          <a:extLst>
            <a:ext uri="{FF2B5EF4-FFF2-40B4-BE49-F238E27FC236}">
              <a16:creationId xmlns:a16="http://schemas.microsoft.com/office/drawing/2014/main" id="{22218E5F-EA0E-4756-835D-79CFB0F4FCF8}"/>
            </a:ext>
          </a:extLst>
        </xdr:cNvPr>
        <xdr:cNvSpPr/>
      </xdr:nvSpPr>
      <xdr:spPr>
        <a:xfrm>
          <a:off x="7029450" y="100846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86541</xdr:rowOff>
    </xdr:to>
    <xdr:cxnSp macro="">
      <xdr:nvCxnSpPr>
        <xdr:cNvPr id="253" name="直線コネクタ 252">
          <a:extLst>
            <a:ext uri="{FF2B5EF4-FFF2-40B4-BE49-F238E27FC236}">
              <a16:creationId xmlns:a16="http://schemas.microsoft.com/office/drawing/2014/main" id="{3C943833-667F-4F7B-947A-A99AE207F580}"/>
            </a:ext>
          </a:extLst>
        </xdr:cNvPr>
        <xdr:cNvCxnSpPr/>
      </xdr:nvCxnSpPr>
      <xdr:spPr>
        <a:xfrm flipV="1">
          <a:off x="7077075" y="10132060"/>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107587</xdr:rowOff>
    </xdr:from>
    <xdr:to>
      <xdr:col>36</xdr:col>
      <xdr:colOff>165100</xdr:colOff>
      <xdr:row>61</xdr:row>
      <xdr:rowOff>37737</xdr:rowOff>
    </xdr:to>
    <xdr:sp macro="" textlink="">
      <xdr:nvSpPr>
        <xdr:cNvPr id="254" name="楕円 253">
          <a:extLst>
            <a:ext uri="{FF2B5EF4-FFF2-40B4-BE49-F238E27FC236}">
              <a16:creationId xmlns:a16="http://schemas.microsoft.com/office/drawing/2014/main" id="{1F9C9E14-6696-463A-B95A-3535C5C5E0DD}"/>
            </a:ext>
          </a:extLst>
        </xdr:cNvPr>
        <xdr:cNvSpPr/>
      </xdr:nvSpPr>
      <xdr:spPr>
        <a:xfrm>
          <a:off x="6238875" y="98294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158387</xdr:rowOff>
    </xdr:from>
    <xdr:to>
      <xdr:col>41</xdr:col>
      <xdr:colOff>50800</xdr:colOff>
      <xdr:row>62</xdr:row>
      <xdr:rowOff>86541</xdr:rowOff>
    </xdr:to>
    <xdr:cxnSp macro="">
      <xdr:nvCxnSpPr>
        <xdr:cNvPr id="255" name="直線コネクタ 254">
          <a:extLst>
            <a:ext uri="{FF2B5EF4-FFF2-40B4-BE49-F238E27FC236}">
              <a16:creationId xmlns:a16="http://schemas.microsoft.com/office/drawing/2014/main" id="{2A742E65-9627-43FA-A6B3-0DA8F5403FBD}"/>
            </a:ext>
          </a:extLst>
        </xdr:cNvPr>
        <xdr:cNvCxnSpPr/>
      </xdr:nvCxnSpPr>
      <xdr:spPr>
        <a:xfrm>
          <a:off x="6286500" y="9886587"/>
          <a:ext cx="790575" cy="24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D04C3599-BABB-4F90-A621-561F9A4758EC}"/>
            </a:ext>
          </a:extLst>
        </xdr:cNvPr>
        <xdr:cNvSpPr txBox="1"/>
      </xdr:nvSpPr>
      <xdr:spPr>
        <a:xfrm>
          <a:off x="8458277" y="96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0FF1FEB9-C2C3-4B7D-8A31-02E470EE9DAC}"/>
            </a:ext>
          </a:extLst>
        </xdr:cNvPr>
        <xdr:cNvSpPr txBox="1"/>
      </xdr:nvSpPr>
      <xdr:spPr>
        <a:xfrm>
          <a:off x="7677227" y="965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FB98AC30-136E-4907-8A6A-58759BB06EE8}"/>
            </a:ext>
          </a:extLst>
        </xdr:cNvPr>
        <xdr:cNvSpPr txBox="1"/>
      </xdr:nvSpPr>
      <xdr:spPr>
        <a:xfrm>
          <a:off x="6867602" y="966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B9F2B3C1-23B0-4910-ABD8-1EB060043621}"/>
            </a:ext>
          </a:extLst>
        </xdr:cNvPr>
        <xdr:cNvSpPr txBox="1"/>
      </xdr:nvSpPr>
      <xdr:spPr>
        <a:xfrm>
          <a:off x="6067502" y="999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110507</xdr:rowOff>
    </xdr:from>
    <xdr:ext cx="469744" cy="259045"/>
    <xdr:sp macro="" textlink="">
      <xdr:nvSpPr>
        <xdr:cNvPr id="260" name="n_1mainValue【体育館・プール】&#10;一人当たり面積">
          <a:extLst>
            <a:ext uri="{FF2B5EF4-FFF2-40B4-BE49-F238E27FC236}">
              <a16:creationId xmlns:a16="http://schemas.microsoft.com/office/drawing/2014/main" id="{EFD27BB7-7AEB-4ABA-8F40-0907BB3EBDAA}"/>
            </a:ext>
          </a:extLst>
        </xdr:cNvPr>
        <xdr:cNvSpPr txBox="1"/>
      </xdr:nvSpPr>
      <xdr:spPr>
        <a:xfrm>
          <a:off x="845827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61" name="n_2mainValue【体育館・プール】&#10;一人当たり面積">
          <a:extLst>
            <a:ext uri="{FF2B5EF4-FFF2-40B4-BE49-F238E27FC236}">
              <a16:creationId xmlns:a16="http://schemas.microsoft.com/office/drawing/2014/main" id="{82F06579-3748-496D-9B3C-F0C000AF6902}"/>
            </a:ext>
          </a:extLst>
        </xdr:cNvPr>
        <xdr:cNvSpPr txBox="1"/>
      </xdr:nvSpPr>
      <xdr:spPr>
        <a:xfrm>
          <a:off x="7677227"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128468</xdr:rowOff>
    </xdr:from>
    <xdr:ext cx="469744" cy="259045"/>
    <xdr:sp macro="" textlink="">
      <xdr:nvSpPr>
        <xdr:cNvPr id="262" name="n_3mainValue【体育館・プール】&#10;一人当たり面積">
          <a:extLst>
            <a:ext uri="{FF2B5EF4-FFF2-40B4-BE49-F238E27FC236}">
              <a16:creationId xmlns:a16="http://schemas.microsoft.com/office/drawing/2014/main" id="{E086159C-E288-4B6C-83E0-54653EFB6982}"/>
            </a:ext>
          </a:extLst>
        </xdr:cNvPr>
        <xdr:cNvSpPr txBox="1"/>
      </xdr:nvSpPr>
      <xdr:spPr>
        <a:xfrm>
          <a:off x="6867602" y="1017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54264</xdr:rowOff>
    </xdr:from>
    <xdr:ext cx="469744" cy="259045"/>
    <xdr:sp macro="" textlink="">
      <xdr:nvSpPr>
        <xdr:cNvPr id="263" name="n_4mainValue【体育館・プール】&#10;一人当たり面積">
          <a:extLst>
            <a:ext uri="{FF2B5EF4-FFF2-40B4-BE49-F238E27FC236}">
              <a16:creationId xmlns:a16="http://schemas.microsoft.com/office/drawing/2014/main" id="{56BB853F-7DAB-4797-8DFA-F8FA043A16F6}"/>
            </a:ext>
          </a:extLst>
        </xdr:cNvPr>
        <xdr:cNvSpPr txBox="1"/>
      </xdr:nvSpPr>
      <xdr:spPr>
        <a:xfrm>
          <a:off x="6067502" y="961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0EAB0D9-22DA-4689-B4B1-AD8A894FE16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F17B3A9-A435-4021-B71F-C20F98F25C8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3140BB7-E24E-4ECE-B49D-2CD0E3E1FBB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EF07C38-5F70-442C-9394-3C76757DD36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88C1E89-C2AF-4F0D-A68C-F2A84307F3D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75DD116-D0A0-4761-9680-983843B2329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A0A19F0-9B9E-46E7-98B8-CD5962B684A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DB6C5DA-CC6C-4D47-80EC-4362BDD0B985}"/>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4276A2A8-DDF0-4A7C-BA6F-D20E4D898F0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37EB90CA-9CFD-4CED-9A1D-E27CF190AC3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86F361D7-1B0C-4177-8206-045A3466C48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A5FC4A66-30FC-407E-A22B-A366ED53B7A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F21ECE0D-02DF-48C7-9F1F-F5ED9D59B2C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BACC0C7D-39BD-4C94-92B3-6C3A4ED8AE7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EC0DB432-B391-4AB6-BAC6-B1217B00AA0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BCD1ABC1-3274-448D-8E2D-606A1A1A1031}"/>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FD2A499-D762-47E7-B6EC-99D3A49717A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128CBD2-E47C-4D85-BFAA-21C796F07AD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405902B-A1B4-4067-95D5-C65522B9117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F8595056-2BBA-4087-BDD7-E6D6BE2B038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C8A7016-4D82-42FE-A7DE-C0C68D2E148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F52B669-A207-45FB-8A9A-E0661AD6FBA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366545AD-6780-445C-9B25-6E533357607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13A29CD8-91C2-492B-A8C5-44438D76ADC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A7CA6F40-85BC-49DB-83F8-7CBF361EF4B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6363A91B-E7BB-4E8D-8560-80F162B6BE8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98954B4-4BB8-4F8E-988D-866900AC42F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936D4AD7-FFA2-444E-923D-CE44363AF173}"/>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1A583E7C-3F3B-45B0-AE5A-FB249CA9310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789DCDC3-ACF1-465A-8CB6-1B639014562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EFBCCBE4-6BBF-4124-96AB-6F8AB2A55EE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313EE55C-1D0E-4E45-8121-3A8500EE107F}"/>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63F1D2AD-5EA9-4B22-9B3D-1EEAA6B37661}"/>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C379194B-CF3A-4F05-A43B-BBA2CC5BB97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53897E1A-7747-440D-AD1B-A2A5DBB555E2}"/>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1312B6D0-D8BE-40DA-876E-F71505C63866}"/>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CCD42849-1ABA-4565-A7E2-414FB68C4FF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19CCFB1D-FD09-4C7A-98F1-31831B36D579}"/>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9438E4-D8EC-47F9-B25A-12BE41464C5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AC7795D2-9768-4760-9BEF-BC9B9F73ADA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B743ADD0-ADFC-4E35-ADD1-1373DA8728B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CA330AB8-83FE-4BC5-B9F6-26B8DFAFD2E0}"/>
            </a:ext>
          </a:extLst>
        </xdr:cNvPr>
        <xdr:cNvCxnSpPr/>
      </xdr:nvCxnSpPr>
      <xdr:spPr>
        <a:xfrm flipV="1">
          <a:off x="4180840" y="16332836"/>
          <a:ext cx="0" cy="153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B5B34A00-CE2F-4A6A-955D-A1FABB519F01}"/>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35373542-5867-4DE5-8AAE-2AD1739D1CBD}"/>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E8BDF98D-3984-43E3-A07B-09F48614C5E9}"/>
            </a:ext>
          </a:extLst>
        </xdr:cNvPr>
        <xdr:cNvSpPr txBox="1"/>
      </xdr:nvSpPr>
      <xdr:spPr>
        <a:xfrm>
          <a:off x="4219575" y="16108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309" name="直線コネクタ 308">
          <a:extLst>
            <a:ext uri="{FF2B5EF4-FFF2-40B4-BE49-F238E27FC236}">
              <a16:creationId xmlns:a16="http://schemas.microsoft.com/office/drawing/2014/main" id="{BCB1A6BF-AFDB-403D-B64E-A3C8C59E288C}"/>
            </a:ext>
          </a:extLst>
        </xdr:cNvPr>
        <xdr:cNvCxnSpPr/>
      </xdr:nvCxnSpPr>
      <xdr:spPr>
        <a:xfrm>
          <a:off x="41052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964BB41C-E6BC-4C53-9B66-C053D39890DB}"/>
            </a:ext>
          </a:extLst>
        </xdr:cNvPr>
        <xdr:cNvSpPr txBox="1"/>
      </xdr:nvSpPr>
      <xdr:spPr>
        <a:xfrm>
          <a:off x="4219575" y="1691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311" name="フローチャート: 判断 310">
          <a:extLst>
            <a:ext uri="{FF2B5EF4-FFF2-40B4-BE49-F238E27FC236}">
              <a16:creationId xmlns:a16="http://schemas.microsoft.com/office/drawing/2014/main" id="{F397B278-30D9-4705-BE9D-D9E31A2D759C}"/>
            </a:ext>
          </a:extLst>
        </xdr:cNvPr>
        <xdr:cNvSpPr/>
      </xdr:nvSpPr>
      <xdr:spPr>
        <a:xfrm>
          <a:off x="4124325" y="170658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312" name="フローチャート: 判断 311">
          <a:extLst>
            <a:ext uri="{FF2B5EF4-FFF2-40B4-BE49-F238E27FC236}">
              <a16:creationId xmlns:a16="http://schemas.microsoft.com/office/drawing/2014/main" id="{CC9EF6B3-3009-4D4C-923F-0CF8EB494365}"/>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3" name="フローチャート: 判断 312">
          <a:extLst>
            <a:ext uri="{FF2B5EF4-FFF2-40B4-BE49-F238E27FC236}">
              <a16:creationId xmlns:a16="http://schemas.microsoft.com/office/drawing/2014/main" id="{D168433F-7712-4037-8773-0DBF0E9C6C97}"/>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314" name="フローチャート: 判断 313">
          <a:extLst>
            <a:ext uri="{FF2B5EF4-FFF2-40B4-BE49-F238E27FC236}">
              <a16:creationId xmlns:a16="http://schemas.microsoft.com/office/drawing/2014/main" id="{EB3E01BC-8E38-42E3-A5EC-CEAB688380DA}"/>
            </a:ext>
          </a:extLst>
        </xdr:cNvPr>
        <xdr:cNvSpPr/>
      </xdr:nvSpPr>
      <xdr:spPr>
        <a:xfrm>
          <a:off x="1781175"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315" name="フローチャート: 判断 314">
          <a:extLst>
            <a:ext uri="{FF2B5EF4-FFF2-40B4-BE49-F238E27FC236}">
              <a16:creationId xmlns:a16="http://schemas.microsoft.com/office/drawing/2014/main" id="{81B301A1-5E9C-45AC-8EE8-85733C876BF7}"/>
            </a:ext>
          </a:extLst>
        </xdr:cNvPr>
        <xdr:cNvSpPr/>
      </xdr:nvSpPr>
      <xdr:spPr>
        <a:xfrm>
          <a:off x="981075" y="170087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E0F92D5-608E-43F5-8C42-B87BEAD23B4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566E484-5D3D-49A4-8A95-323E13D38F1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9AB419B-E7F7-4BA9-A9B5-B57781CB001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CD08D2B-7727-4DB7-86E8-6281B56BDA5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C7B76630-4251-4209-9BC2-242E916367E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21" name="楕円 320">
          <a:extLst>
            <a:ext uri="{FF2B5EF4-FFF2-40B4-BE49-F238E27FC236}">
              <a16:creationId xmlns:a16="http://schemas.microsoft.com/office/drawing/2014/main" id="{35B18EB6-4CA7-4210-9151-BB083D13B83C}"/>
            </a:ext>
          </a:extLst>
        </xdr:cNvPr>
        <xdr:cNvSpPr/>
      </xdr:nvSpPr>
      <xdr:spPr>
        <a:xfrm>
          <a:off x="4124325"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22" name="【市民会館】&#10;有形固定資産減価償却率該当値テキスト">
          <a:extLst>
            <a:ext uri="{FF2B5EF4-FFF2-40B4-BE49-F238E27FC236}">
              <a16:creationId xmlns:a16="http://schemas.microsoft.com/office/drawing/2014/main" id="{836CA3BC-8F92-4DFB-B34A-E343613B0EA8}"/>
            </a:ext>
          </a:extLst>
        </xdr:cNvPr>
        <xdr:cNvSpPr txBox="1"/>
      </xdr:nvSpPr>
      <xdr:spPr>
        <a:xfrm>
          <a:off x="4219575" y="17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23" name="楕円 322">
          <a:extLst>
            <a:ext uri="{FF2B5EF4-FFF2-40B4-BE49-F238E27FC236}">
              <a16:creationId xmlns:a16="http://schemas.microsoft.com/office/drawing/2014/main" id="{0A6E69B1-D12E-4357-8670-2E71702753F5}"/>
            </a:ext>
          </a:extLst>
        </xdr:cNvPr>
        <xdr:cNvSpPr/>
      </xdr:nvSpPr>
      <xdr:spPr>
        <a:xfrm>
          <a:off x="33813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24" name="直線コネクタ 323">
          <a:extLst>
            <a:ext uri="{FF2B5EF4-FFF2-40B4-BE49-F238E27FC236}">
              <a16:creationId xmlns:a16="http://schemas.microsoft.com/office/drawing/2014/main" id="{191BE182-10B2-4876-B12B-5ADF37BA474D}"/>
            </a:ext>
          </a:extLst>
        </xdr:cNvPr>
        <xdr:cNvCxnSpPr/>
      </xdr:nvCxnSpPr>
      <xdr:spPr>
        <a:xfrm>
          <a:off x="3429000" y="1786617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325" name="楕円 324">
          <a:extLst>
            <a:ext uri="{FF2B5EF4-FFF2-40B4-BE49-F238E27FC236}">
              <a16:creationId xmlns:a16="http://schemas.microsoft.com/office/drawing/2014/main" id="{3C3627E6-83D4-4743-B75F-A780CFCA7A12}"/>
            </a:ext>
          </a:extLst>
        </xdr:cNvPr>
        <xdr:cNvSpPr/>
      </xdr:nvSpPr>
      <xdr:spPr>
        <a:xfrm>
          <a:off x="2571750"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26" name="直線コネクタ 325">
          <a:extLst>
            <a:ext uri="{FF2B5EF4-FFF2-40B4-BE49-F238E27FC236}">
              <a16:creationId xmlns:a16="http://schemas.microsoft.com/office/drawing/2014/main" id="{8221D8C0-E3DA-4CF7-A2E3-361A90F72D3F}"/>
            </a:ext>
          </a:extLst>
        </xdr:cNvPr>
        <xdr:cNvCxnSpPr/>
      </xdr:nvCxnSpPr>
      <xdr:spPr>
        <a:xfrm>
          <a:off x="2619375" y="178661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327" name="楕円 326">
          <a:extLst>
            <a:ext uri="{FF2B5EF4-FFF2-40B4-BE49-F238E27FC236}">
              <a16:creationId xmlns:a16="http://schemas.microsoft.com/office/drawing/2014/main" id="{583480CB-4A46-44BC-9F44-E8CE2B48C7BC}"/>
            </a:ext>
          </a:extLst>
        </xdr:cNvPr>
        <xdr:cNvSpPr/>
      </xdr:nvSpPr>
      <xdr:spPr>
        <a:xfrm>
          <a:off x="1781175"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328" name="直線コネクタ 327">
          <a:extLst>
            <a:ext uri="{FF2B5EF4-FFF2-40B4-BE49-F238E27FC236}">
              <a16:creationId xmlns:a16="http://schemas.microsoft.com/office/drawing/2014/main" id="{379EA23F-9E2D-445D-94DB-EDA83BC0613A}"/>
            </a:ext>
          </a:extLst>
        </xdr:cNvPr>
        <xdr:cNvCxnSpPr/>
      </xdr:nvCxnSpPr>
      <xdr:spPr>
        <a:xfrm>
          <a:off x="1828800" y="178661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329" name="楕円 328">
          <a:extLst>
            <a:ext uri="{FF2B5EF4-FFF2-40B4-BE49-F238E27FC236}">
              <a16:creationId xmlns:a16="http://schemas.microsoft.com/office/drawing/2014/main" id="{69BD4818-25A4-4132-962A-86D31DC0D824}"/>
            </a:ext>
          </a:extLst>
        </xdr:cNvPr>
        <xdr:cNvSpPr/>
      </xdr:nvSpPr>
      <xdr:spPr>
        <a:xfrm>
          <a:off x="9810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330" name="直線コネクタ 329">
          <a:extLst>
            <a:ext uri="{FF2B5EF4-FFF2-40B4-BE49-F238E27FC236}">
              <a16:creationId xmlns:a16="http://schemas.microsoft.com/office/drawing/2014/main" id="{646B1E0C-0C46-4D82-BDA3-AEB8E1387DCA}"/>
            </a:ext>
          </a:extLst>
        </xdr:cNvPr>
        <xdr:cNvCxnSpPr/>
      </xdr:nvCxnSpPr>
      <xdr:spPr>
        <a:xfrm>
          <a:off x="1028700" y="178661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331" name="n_1aveValue【市民会館】&#10;有形固定資産減価償却率">
          <a:extLst>
            <a:ext uri="{FF2B5EF4-FFF2-40B4-BE49-F238E27FC236}">
              <a16:creationId xmlns:a16="http://schemas.microsoft.com/office/drawing/2014/main" id="{A43E7288-1A46-4A6A-8F44-E65DBDBC6812}"/>
            </a:ext>
          </a:extLst>
        </xdr:cNvPr>
        <xdr:cNvSpPr txBox="1"/>
      </xdr:nvSpPr>
      <xdr:spPr>
        <a:xfrm>
          <a:off x="3239144"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2" name="n_2aveValue【市民会館】&#10;有形固定資産減価償却率">
          <a:extLst>
            <a:ext uri="{FF2B5EF4-FFF2-40B4-BE49-F238E27FC236}">
              <a16:creationId xmlns:a16="http://schemas.microsoft.com/office/drawing/2014/main" id="{68F9FC0F-981C-43AA-844D-91F10723809D}"/>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333" name="n_3aveValue【市民会館】&#10;有形固定資産減価償却率">
          <a:extLst>
            <a:ext uri="{FF2B5EF4-FFF2-40B4-BE49-F238E27FC236}">
              <a16:creationId xmlns:a16="http://schemas.microsoft.com/office/drawing/2014/main" id="{FBAB499B-BF2F-4C67-8CE6-1D455E383C5D}"/>
            </a:ext>
          </a:extLst>
        </xdr:cNvPr>
        <xdr:cNvSpPr txBox="1"/>
      </xdr:nvSpPr>
      <xdr:spPr>
        <a:xfrm>
          <a:off x="1648469" y="1686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334" name="n_4aveValue【市民会館】&#10;有形固定資産減価償却率">
          <a:extLst>
            <a:ext uri="{FF2B5EF4-FFF2-40B4-BE49-F238E27FC236}">
              <a16:creationId xmlns:a16="http://schemas.microsoft.com/office/drawing/2014/main" id="{33EA4698-42BB-42EB-B4CE-EEC44A75BB94}"/>
            </a:ext>
          </a:extLst>
        </xdr:cNvPr>
        <xdr:cNvSpPr txBox="1"/>
      </xdr:nvSpPr>
      <xdr:spPr>
        <a:xfrm>
          <a:off x="848369" y="1678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35" name="n_1mainValue【市民会館】&#10;有形固定資産減価償却率">
          <a:extLst>
            <a:ext uri="{FF2B5EF4-FFF2-40B4-BE49-F238E27FC236}">
              <a16:creationId xmlns:a16="http://schemas.microsoft.com/office/drawing/2014/main" id="{22B77613-4D84-41BB-BDD7-8C994B9274E1}"/>
            </a:ext>
          </a:extLst>
        </xdr:cNvPr>
        <xdr:cNvSpPr txBox="1"/>
      </xdr:nvSpPr>
      <xdr:spPr>
        <a:xfrm>
          <a:off x="32100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336" name="n_2mainValue【市民会館】&#10;有形固定資産減価償却率">
          <a:extLst>
            <a:ext uri="{FF2B5EF4-FFF2-40B4-BE49-F238E27FC236}">
              <a16:creationId xmlns:a16="http://schemas.microsoft.com/office/drawing/2014/main" id="{0E0B60EC-A1AA-404B-B7A5-B1FD01079AD1}"/>
            </a:ext>
          </a:extLst>
        </xdr:cNvPr>
        <xdr:cNvSpPr txBox="1"/>
      </xdr:nvSpPr>
      <xdr:spPr>
        <a:xfrm>
          <a:off x="24099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337" name="n_3mainValue【市民会館】&#10;有形固定資産減価償却率">
          <a:extLst>
            <a:ext uri="{FF2B5EF4-FFF2-40B4-BE49-F238E27FC236}">
              <a16:creationId xmlns:a16="http://schemas.microsoft.com/office/drawing/2014/main" id="{95763C94-9699-4F0B-ABCB-89253EF8AE61}"/>
            </a:ext>
          </a:extLst>
        </xdr:cNvPr>
        <xdr:cNvSpPr txBox="1"/>
      </xdr:nvSpPr>
      <xdr:spPr>
        <a:xfrm>
          <a:off x="16098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338" name="n_4mainValue【市民会館】&#10;有形固定資産減価償却率">
          <a:extLst>
            <a:ext uri="{FF2B5EF4-FFF2-40B4-BE49-F238E27FC236}">
              <a16:creationId xmlns:a16="http://schemas.microsoft.com/office/drawing/2014/main" id="{1B19CF9F-096B-4154-B1C7-69A1D509E165}"/>
            </a:ext>
          </a:extLst>
        </xdr:cNvPr>
        <xdr:cNvSpPr txBox="1"/>
      </xdr:nvSpPr>
      <xdr:spPr>
        <a:xfrm>
          <a:off x="8192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75D3308-44A1-4A35-85D9-FD4AC9C2071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10BF72A5-AA4C-42CE-AEA0-79A24264F78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C7598655-7A84-4E91-8ABE-E40ECED7A41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E52B2A24-4642-4B65-897A-70AD811289D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76A5813-2470-4AF8-9873-27A381E4DDD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E01FEA79-FC5B-4350-81DD-811C0F6D90E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AEB286BC-0085-4F21-AFDB-FBE1952F17D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C307D330-AC78-4FAE-8099-7F766E70DCC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FF41232B-D1D9-45AD-8466-0AAEAFB749C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BAA9F5AB-C704-4C44-81C2-ABBA06822E6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3A850B9D-FB31-4243-93A8-9DC84EA711A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04B8B7DF-36F2-40FF-A1CD-967646CA00F0}"/>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9BBFAE36-21A7-4E66-AE4F-5289BE19624C}"/>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2041F1EF-E575-4BA0-B1E3-0757C2A630F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1B7651FF-24DD-4947-B1D1-CB3BF8A7811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6C499417-8832-4FE0-A41B-7D0D610F165F}"/>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57A4A3B5-377A-4B15-B76C-F568F39B698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E11767D3-DD95-4EE3-AE25-80725BD8840B}"/>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726533C6-090D-4553-BB5B-F5823231DFA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072B12F9-CFA0-48D8-8A1C-F1AC18203325}"/>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8251DFF0-2827-4F80-8DE7-E1876E07786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AA2B27F8-19BC-4021-9D2F-0CC7071FE71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59BF68D8-32D4-4A73-8B56-6C87AE1FB01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362" name="直線コネクタ 361">
          <a:extLst>
            <a:ext uri="{FF2B5EF4-FFF2-40B4-BE49-F238E27FC236}">
              <a16:creationId xmlns:a16="http://schemas.microsoft.com/office/drawing/2014/main" id="{165601BD-EB75-4358-B2AD-95B6F07A3505}"/>
            </a:ext>
          </a:extLst>
        </xdr:cNvPr>
        <xdr:cNvCxnSpPr/>
      </xdr:nvCxnSpPr>
      <xdr:spPr>
        <a:xfrm flipV="1">
          <a:off x="9429115" y="16180436"/>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363" name="【市民会館】&#10;一人当たり面積最小値テキスト">
          <a:extLst>
            <a:ext uri="{FF2B5EF4-FFF2-40B4-BE49-F238E27FC236}">
              <a16:creationId xmlns:a16="http://schemas.microsoft.com/office/drawing/2014/main" id="{4DD93B9A-B680-4448-855D-B8D4B4F84EB9}"/>
            </a:ext>
          </a:extLst>
        </xdr:cNvPr>
        <xdr:cNvSpPr txBox="1"/>
      </xdr:nvSpPr>
      <xdr:spPr>
        <a:xfrm>
          <a:off x="9467850" y="1774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364" name="直線コネクタ 363">
          <a:extLst>
            <a:ext uri="{FF2B5EF4-FFF2-40B4-BE49-F238E27FC236}">
              <a16:creationId xmlns:a16="http://schemas.microsoft.com/office/drawing/2014/main" id="{CAB5037E-70D8-4199-90B0-367FB82366A5}"/>
            </a:ext>
          </a:extLst>
        </xdr:cNvPr>
        <xdr:cNvCxnSpPr/>
      </xdr:nvCxnSpPr>
      <xdr:spPr>
        <a:xfrm>
          <a:off x="9363075" y="17742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183544C2-3FED-47A3-963D-2A3BB08478ED}"/>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3D040DDC-4E15-46FB-A066-9E8478AD2FE2}"/>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367" name="【市民会館】&#10;一人当たり面積平均値テキスト">
          <a:extLst>
            <a:ext uri="{FF2B5EF4-FFF2-40B4-BE49-F238E27FC236}">
              <a16:creationId xmlns:a16="http://schemas.microsoft.com/office/drawing/2014/main" id="{077B9AE9-A968-4AF0-B92B-8297016BB822}"/>
            </a:ext>
          </a:extLst>
        </xdr:cNvPr>
        <xdr:cNvSpPr txBox="1"/>
      </xdr:nvSpPr>
      <xdr:spPr>
        <a:xfrm>
          <a:off x="9467850" y="16908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368" name="フローチャート: 判断 367">
          <a:extLst>
            <a:ext uri="{FF2B5EF4-FFF2-40B4-BE49-F238E27FC236}">
              <a16:creationId xmlns:a16="http://schemas.microsoft.com/office/drawing/2014/main" id="{244BF855-1609-4F20-B707-CE14959BF9C2}"/>
            </a:ext>
          </a:extLst>
        </xdr:cNvPr>
        <xdr:cNvSpPr/>
      </xdr:nvSpPr>
      <xdr:spPr>
        <a:xfrm>
          <a:off x="9401175" y="170567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369" name="フローチャート: 判断 368">
          <a:extLst>
            <a:ext uri="{FF2B5EF4-FFF2-40B4-BE49-F238E27FC236}">
              <a16:creationId xmlns:a16="http://schemas.microsoft.com/office/drawing/2014/main" id="{F3AD2573-B052-4836-A0E5-FED95FA83C79}"/>
            </a:ext>
          </a:extLst>
        </xdr:cNvPr>
        <xdr:cNvSpPr/>
      </xdr:nvSpPr>
      <xdr:spPr>
        <a:xfrm>
          <a:off x="86391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370" name="フローチャート: 判断 369">
          <a:extLst>
            <a:ext uri="{FF2B5EF4-FFF2-40B4-BE49-F238E27FC236}">
              <a16:creationId xmlns:a16="http://schemas.microsoft.com/office/drawing/2014/main" id="{6A5F0BEE-C65F-4D8E-A675-751500CE6F2F}"/>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371" name="フローチャート: 判断 370">
          <a:extLst>
            <a:ext uri="{FF2B5EF4-FFF2-40B4-BE49-F238E27FC236}">
              <a16:creationId xmlns:a16="http://schemas.microsoft.com/office/drawing/2014/main" id="{EB763E74-B740-4B91-9140-E81B1FD83ABC}"/>
            </a:ext>
          </a:extLst>
        </xdr:cNvPr>
        <xdr:cNvSpPr/>
      </xdr:nvSpPr>
      <xdr:spPr>
        <a:xfrm>
          <a:off x="70294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372" name="フローチャート: 判断 371">
          <a:extLst>
            <a:ext uri="{FF2B5EF4-FFF2-40B4-BE49-F238E27FC236}">
              <a16:creationId xmlns:a16="http://schemas.microsoft.com/office/drawing/2014/main" id="{52587249-4162-47D1-A13C-078EC7FD0CFF}"/>
            </a:ext>
          </a:extLst>
        </xdr:cNvPr>
        <xdr:cNvSpPr/>
      </xdr:nvSpPr>
      <xdr:spPr>
        <a:xfrm>
          <a:off x="6238875" y="17132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F00F787-FEBD-493B-9942-167AEA44A68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48529F63-B886-4690-BA00-6C327CF7E19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62226D5D-55E2-4C7B-B59A-2CA8117B8BAD}"/>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BB917D3-255B-4DC1-B94B-D0C5A6D4FA5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BB708DA4-80C9-4CA9-ACEC-7DC4E6CBBE1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29211</xdr:rowOff>
    </xdr:from>
    <xdr:to>
      <xdr:col>55</xdr:col>
      <xdr:colOff>50800</xdr:colOff>
      <xdr:row>108</xdr:row>
      <xdr:rowOff>130811</xdr:rowOff>
    </xdr:to>
    <xdr:sp macro="" textlink="">
      <xdr:nvSpPr>
        <xdr:cNvPr id="378" name="楕円 377">
          <a:extLst>
            <a:ext uri="{FF2B5EF4-FFF2-40B4-BE49-F238E27FC236}">
              <a16:creationId xmlns:a16="http://schemas.microsoft.com/office/drawing/2014/main" id="{42B83E34-22CB-40C6-99A2-0F9E900AE378}"/>
            </a:ext>
          </a:extLst>
        </xdr:cNvPr>
        <xdr:cNvSpPr/>
      </xdr:nvSpPr>
      <xdr:spPr>
        <a:xfrm>
          <a:off x="9401175" y="1768538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115588</xdr:rowOff>
    </xdr:from>
    <xdr:ext cx="469744" cy="259045"/>
    <xdr:sp macro="" textlink="">
      <xdr:nvSpPr>
        <xdr:cNvPr id="379" name="【市民会館】&#10;一人当たり面積該当値テキスト">
          <a:extLst>
            <a:ext uri="{FF2B5EF4-FFF2-40B4-BE49-F238E27FC236}">
              <a16:creationId xmlns:a16="http://schemas.microsoft.com/office/drawing/2014/main" id="{6DC0D742-30E6-46F8-A930-FAB9C4B96806}"/>
            </a:ext>
          </a:extLst>
        </xdr:cNvPr>
        <xdr:cNvSpPr txBox="1"/>
      </xdr:nvSpPr>
      <xdr:spPr>
        <a:xfrm>
          <a:off x="9467850"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29211</xdr:rowOff>
    </xdr:from>
    <xdr:to>
      <xdr:col>50</xdr:col>
      <xdr:colOff>165100</xdr:colOff>
      <xdr:row>108</xdr:row>
      <xdr:rowOff>130811</xdr:rowOff>
    </xdr:to>
    <xdr:sp macro="" textlink="">
      <xdr:nvSpPr>
        <xdr:cNvPr id="380" name="楕円 379">
          <a:extLst>
            <a:ext uri="{FF2B5EF4-FFF2-40B4-BE49-F238E27FC236}">
              <a16:creationId xmlns:a16="http://schemas.microsoft.com/office/drawing/2014/main" id="{785147F3-C0E1-414C-8D25-C09B6280EA27}"/>
            </a:ext>
          </a:extLst>
        </xdr:cNvPr>
        <xdr:cNvSpPr/>
      </xdr:nvSpPr>
      <xdr:spPr>
        <a:xfrm>
          <a:off x="8639175" y="17685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80011</xdr:rowOff>
    </xdr:from>
    <xdr:to>
      <xdr:col>55</xdr:col>
      <xdr:colOff>0</xdr:colOff>
      <xdr:row>108</xdr:row>
      <xdr:rowOff>80011</xdr:rowOff>
    </xdr:to>
    <xdr:cxnSp macro="">
      <xdr:nvCxnSpPr>
        <xdr:cNvPr id="381" name="直線コネクタ 380">
          <a:extLst>
            <a:ext uri="{FF2B5EF4-FFF2-40B4-BE49-F238E27FC236}">
              <a16:creationId xmlns:a16="http://schemas.microsoft.com/office/drawing/2014/main" id="{812856B8-81D9-4935-BE4B-2008AC68E8DC}"/>
            </a:ext>
          </a:extLst>
        </xdr:cNvPr>
        <xdr:cNvCxnSpPr/>
      </xdr:nvCxnSpPr>
      <xdr:spPr>
        <a:xfrm>
          <a:off x="8686800" y="1774253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33020</xdr:rowOff>
    </xdr:from>
    <xdr:to>
      <xdr:col>46</xdr:col>
      <xdr:colOff>38100</xdr:colOff>
      <xdr:row>108</xdr:row>
      <xdr:rowOff>134620</xdr:rowOff>
    </xdr:to>
    <xdr:sp macro="" textlink="">
      <xdr:nvSpPr>
        <xdr:cNvPr id="382" name="楕円 381">
          <a:extLst>
            <a:ext uri="{FF2B5EF4-FFF2-40B4-BE49-F238E27FC236}">
              <a16:creationId xmlns:a16="http://schemas.microsoft.com/office/drawing/2014/main" id="{AAC9527F-F80D-469D-9844-B6B5241BCC8F}"/>
            </a:ext>
          </a:extLst>
        </xdr:cNvPr>
        <xdr:cNvSpPr/>
      </xdr:nvSpPr>
      <xdr:spPr>
        <a:xfrm>
          <a:off x="7839075" y="17689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80011</xdr:rowOff>
    </xdr:from>
    <xdr:to>
      <xdr:col>50</xdr:col>
      <xdr:colOff>114300</xdr:colOff>
      <xdr:row>108</xdr:row>
      <xdr:rowOff>83820</xdr:rowOff>
    </xdr:to>
    <xdr:cxnSp macro="">
      <xdr:nvCxnSpPr>
        <xdr:cNvPr id="383" name="直線コネクタ 382">
          <a:extLst>
            <a:ext uri="{FF2B5EF4-FFF2-40B4-BE49-F238E27FC236}">
              <a16:creationId xmlns:a16="http://schemas.microsoft.com/office/drawing/2014/main" id="{F9BE4B44-9EE0-4B75-ABCE-39E100D6CBF6}"/>
            </a:ext>
          </a:extLst>
        </xdr:cNvPr>
        <xdr:cNvCxnSpPr/>
      </xdr:nvCxnSpPr>
      <xdr:spPr>
        <a:xfrm flipV="1">
          <a:off x="7886700" y="17742536"/>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33020</xdr:rowOff>
    </xdr:from>
    <xdr:to>
      <xdr:col>41</xdr:col>
      <xdr:colOff>101600</xdr:colOff>
      <xdr:row>108</xdr:row>
      <xdr:rowOff>134620</xdr:rowOff>
    </xdr:to>
    <xdr:sp macro="" textlink="">
      <xdr:nvSpPr>
        <xdr:cNvPr id="384" name="楕円 383">
          <a:extLst>
            <a:ext uri="{FF2B5EF4-FFF2-40B4-BE49-F238E27FC236}">
              <a16:creationId xmlns:a16="http://schemas.microsoft.com/office/drawing/2014/main" id="{D74CC85E-A621-42DB-A3B5-4C0C115FB869}"/>
            </a:ext>
          </a:extLst>
        </xdr:cNvPr>
        <xdr:cNvSpPr/>
      </xdr:nvSpPr>
      <xdr:spPr>
        <a:xfrm>
          <a:off x="7029450" y="17689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83820</xdr:rowOff>
    </xdr:from>
    <xdr:to>
      <xdr:col>45</xdr:col>
      <xdr:colOff>177800</xdr:colOff>
      <xdr:row>108</xdr:row>
      <xdr:rowOff>83820</xdr:rowOff>
    </xdr:to>
    <xdr:cxnSp macro="">
      <xdr:nvCxnSpPr>
        <xdr:cNvPr id="385" name="直線コネクタ 384">
          <a:extLst>
            <a:ext uri="{FF2B5EF4-FFF2-40B4-BE49-F238E27FC236}">
              <a16:creationId xmlns:a16="http://schemas.microsoft.com/office/drawing/2014/main" id="{66771DD2-151D-4242-88A2-8D4AAB4252C6}"/>
            </a:ext>
          </a:extLst>
        </xdr:cNvPr>
        <xdr:cNvCxnSpPr/>
      </xdr:nvCxnSpPr>
      <xdr:spPr>
        <a:xfrm>
          <a:off x="7077075" y="177463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135889</xdr:rowOff>
    </xdr:from>
    <xdr:to>
      <xdr:col>36</xdr:col>
      <xdr:colOff>165100</xdr:colOff>
      <xdr:row>108</xdr:row>
      <xdr:rowOff>66039</xdr:rowOff>
    </xdr:to>
    <xdr:sp macro="" textlink="">
      <xdr:nvSpPr>
        <xdr:cNvPr id="386" name="楕円 385">
          <a:extLst>
            <a:ext uri="{FF2B5EF4-FFF2-40B4-BE49-F238E27FC236}">
              <a16:creationId xmlns:a16="http://schemas.microsoft.com/office/drawing/2014/main" id="{E7A1EE2B-268E-4C0C-A9C7-2864A6147A6F}"/>
            </a:ext>
          </a:extLst>
        </xdr:cNvPr>
        <xdr:cNvSpPr/>
      </xdr:nvSpPr>
      <xdr:spPr>
        <a:xfrm>
          <a:off x="6238875" y="1762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15239</xdr:rowOff>
    </xdr:from>
    <xdr:to>
      <xdr:col>41</xdr:col>
      <xdr:colOff>50800</xdr:colOff>
      <xdr:row>108</xdr:row>
      <xdr:rowOff>83820</xdr:rowOff>
    </xdr:to>
    <xdr:cxnSp macro="">
      <xdr:nvCxnSpPr>
        <xdr:cNvPr id="387" name="直線コネクタ 386">
          <a:extLst>
            <a:ext uri="{FF2B5EF4-FFF2-40B4-BE49-F238E27FC236}">
              <a16:creationId xmlns:a16="http://schemas.microsoft.com/office/drawing/2014/main" id="{85B05B68-05E3-436D-BC6D-F8DA3E4FEAC3}"/>
            </a:ext>
          </a:extLst>
        </xdr:cNvPr>
        <xdr:cNvCxnSpPr/>
      </xdr:nvCxnSpPr>
      <xdr:spPr>
        <a:xfrm>
          <a:off x="6286500" y="17671414"/>
          <a:ext cx="790575" cy="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388" name="n_1aveValue【市民会館】&#10;一人当たり面積">
          <a:extLst>
            <a:ext uri="{FF2B5EF4-FFF2-40B4-BE49-F238E27FC236}">
              <a16:creationId xmlns:a16="http://schemas.microsoft.com/office/drawing/2014/main" id="{33DC88E5-3D40-41A5-885E-B59305086C55}"/>
            </a:ext>
          </a:extLst>
        </xdr:cNvPr>
        <xdr:cNvSpPr txBox="1"/>
      </xdr:nvSpPr>
      <xdr:spPr>
        <a:xfrm>
          <a:off x="8458277" y="1685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389" name="n_2aveValue【市民会館】&#10;一人当たり面積">
          <a:extLst>
            <a:ext uri="{FF2B5EF4-FFF2-40B4-BE49-F238E27FC236}">
              <a16:creationId xmlns:a16="http://schemas.microsoft.com/office/drawing/2014/main" id="{E850BE21-4319-4EFD-917A-67FADB841B39}"/>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390" name="n_3aveValue【市民会館】&#10;一人当たり面積">
          <a:extLst>
            <a:ext uri="{FF2B5EF4-FFF2-40B4-BE49-F238E27FC236}">
              <a16:creationId xmlns:a16="http://schemas.microsoft.com/office/drawing/2014/main" id="{3D9C809E-2222-4967-B509-D0837744781A}"/>
            </a:ext>
          </a:extLst>
        </xdr:cNvPr>
        <xdr:cNvSpPr txBox="1"/>
      </xdr:nvSpPr>
      <xdr:spPr>
        <a:xfrm>
          <a:off x="68676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391" name="n_4aveValue【市民会館】&#10;一人当たり面積">
          <a:extLst>
            <a:ext uri="{FF2B5EF4-FFF2-40B4-BE49-F238E27FC236}">
              <a16:creationId xmlns:a16="http://schemas.microsoft.com/office/drawing/2014/main" id="{D1387958-9D86-4B03-B60E-2E7810E78138}"/>
            </a:ext>
          </a:extLst>
        </xdr:cNvPr>
        <xdr:cNvSpPr txBox="1"/>
      </xdr:nvSpPr>
      <xdr:spPr>
        <a:xfrm>
          <a:off x="6067502"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121938</xdr:rowOff>
    </xdr:from>
    <xdr:ext cx="469744" cy="259045"/>
    <xdr:sp macro="" textlink="">
      <xdr:nvSpPr>
        <xdr:cNvPr id="392" name="n_1mainValue【市民会館】&#10;一人当たり面積">
          <a:extLst>
            <a:ext uri="{FF2B5EF4-FFF2-40B4-BE49-F238E27FC236}">
              <a16:creationId xmlns:a16="http://schemas.microsoft.com/office/drawing/2014/main" id="{7E321696-A57E-4E6B-8F74-EB9044F42502}"/>
            </a:ext>
          </a:extLst>
        </xdr:cNvPr>
        <xdr:cNvSpPr txBox="1"/>
      </xdr:nvSpPr>
      <xdr:spPr>
        <a:xfrm>
          <a:off x="8458277"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125747</xdr:rowOff>
    </xdr:from>
    <xdr:ext cx="469744" cy="259045"/>
    <xdr:sp macro="" textlink="">
      <xdr:nvSpPr>
        <xdr:cNvPr id="393" name="n_2mainValue【市民会館】&#10;一人当たり面積">
          <a:extLst>
            <a:ext uri="{FF2B5EF4-FFF2-40B4-BE49-F238E27FC236}">
              <a16:creationId xmlns:a16="http://schemas.microsoft.com/office/drawing/2014/main" id="{6777ECA6-E3A4-4056-BDC0-08BFC396FEC1}"/>
            </a:ext>
          </a:extLst>
        </xdr:cNvPr>
        <xdr:cNvSpPr txBox="1"/>
      </xdr:nvSpPr>
      <xdr:spPr>
        <a:xfrm>
          <a:off x="7677227" y="1778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125747</xdr:rowOff>
    </xdr:from>
    <xdr:ext cx="469744" cy="259045"/>
    <xdr:sp macro="" textlink="">
      <xdr:nvSpPr>
        <xdr:cNvPr id="394" name="n_3mainValue【市民会館】&#10;一人当たり面積">
          <a:extLst>
            <a:ext uri="{FF2B5EF4-FFF2-40B4-BE49-F238E27FC236}">
              <a16:creationId xmlns:a16="http://schemas.microsoft.com/office/drawing/2014/main" id="{24EC0E86-8CFB-46A9-9D16-C0C79B1DEE47}"/>
            </a:ext>
          </a:extLst>
        </xdr:cNvPr>
        <xdr:cNvSpPr txBox="1"/>
      </xdr:nvSpPr>
      <xdr:spPr>
        <a:xfrm>
          <a:off x="6867602" y="1778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57166</xdr:rowOff>
    </xdr:from>
    <xdr:ext cx="469744" cy="259045"/>
    <xdr:sp macro="" textlink="">
      <xdr:nvSpPr>
        <xdr:cNvPr id="395" name="n_4mainValue【市民会館】&#10;一人当たり面積">
          <a:extLst>
            <a:ext uri="{FF2B5EF4-FFF2-40B4-BE49-F238E27FC236}">
              <a16:creationId xmlns:a16="http://schemas.microsoft.com/office/drawing/2014/main" id="{DE0E354F-9323-4D49-A0F9-3D98629FB223}"/>
            </a:ext>
          </a:extLst>
        </xdr:cNvPr>
        <xdr:cNvSpPr txBox="1"/>
      </xdr:nvSpPr>
      <xdr:spPr>
        <a:xfrm>
          <a:off x="60675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89BC9414-7601-44BD-AA4F-1DF143208CB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FAC4F94A-421A-41B0-8A80-84CC8592934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98B40741-1D21-4F72-A22D-7BFFFBF817B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C85CDB52-6A45-4DD4-8444-12790DEC1CB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E9CFA338-E415-456C-98D7-7B8E65D0625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42B49486-19FD-4B06-8DA9-A7666FFDB9F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93689B0F-7067-4813-9DB9-3FE4CE350C5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848DC20E-AD25-4978-928E-3282840E299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972C81C2-7F16-4497-9CD4-BA606D24E68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8B5ACAFB-9D5E-4B0C-9EB2-9C118E11811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B4861D24-5113-432A-8BAF-65CBA8654F4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F9C12231-B0B7-4FAA-970F-4EC8367F738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BD7DCD0A-53AE-4F71-B654-052D1BB56A85}"/>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06EEB50E-279C-4B57-9E74-84320FD2F9A4}"/>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D7673CBA-4904-4ECE-B81B-55FE7FC2159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CC724225-C169-4AD7-94EB-B07666AE473D}"/>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D6ADC554-CF80-433F-B1D8-FF62ECF2D05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72E566DF-9136-42E3-813E-732DA87CCD7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A5EA00E3-80FB-49F3-8BB5-B99B8F588B6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0F7AC95F-A92D-4886-B9B1-61E6BE740DDA}"/>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A2C6EB2C-0086-4DB0-A92D-3253C8612FBB}"/>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0222693B-4A61-4E58-9C12-984F37AD0FF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28A2149A-FE50-45B3-B071-2EE02BCF224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7AB66146-BC12-42E7-A5C7-82077159A36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FEC35C26-9F49-409B-B78B-3B634399503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421" name="直線コネクタ 420">
          <a:extLst>
            <a:ext uri="{FF2B5EF4-FFF2-40B4-BE49-F238E27FC236}">
              <a16:creationId xmlns:a16="http://schemas.microsoft.com/office/drawing/2014/main" id="{2EB0445C-730D-45D3-9806-67CF496C7935}"/>
            </a:ext>
          </a:extLst>
        </xdr:cNvPr>
        <xdr:cNvCxnSpPr/>
      </xdr:nvCxnSpPr>
      <xdr:spPr>
        <a:xfrm flipV="1">
          <a:off x="14696439" y="5470072"/>
          <a:ext cx="0" cy="13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3150408F-6D1E-4425-A6D3-906E91954AAE}"/>
            </a:ext>
          </a:extLst>
        </xdr:cNvPr>
        <xdr:cNvSpPr txBox="1"/>
      </xdr:nvSpPr>
      <xdr:spPr>
        <a:xfrm>
          <a:off x="14735175"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423" name="直線コネクタ 422">
          <a:extLst>
            <a:ext uri="{FF2B5EF4-FFF2-40B4-BE49-F238E27FC236}">
              <a16:creationId xmlns:a16="http://schemas.microsoft.com/office/drawing/2014/main" id="{8A3604C0-2B28-4FB7-AA1D-DDA9C1552856}"/>
            </a:ext>
          </a:extLst>
        </xdr:cNvPr>
        <xdr:cNvCxnSpPr/>
      </xdr:nvCxnSpPr>
      <xdr:spPr>
        <a:xfrm>
          <a:off x="14611350" y="68669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2D9C3E72-6EC0-4749-9BA6-3F6F4E3F2ED6}"/>
            </a:ext>
          </a:extLst>
        </xdr:cNvPr>
        <xdr:cNvSpPr txBox="1"/>
      </xdr:nvSpPr>
      <xdr:spPr>
        <a:xfrm>
          <a:off x="14735175" y="5257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425" name="直線コネクタ 424">
          <a:extLst>
            <a:ext uri="{FF2B5EF4-FFF2-40B4-BE49-F238E27FC236}">
              <a16:creationId xmlns:a16="http://schemas.microsoft.com/office/drawing/2014/main" id="{0D7B89D7-91BE-4F18-B17F-FC92B14E833E}"/>
            </a:ext>
          </a:extLst>
        </xdr:cNvPr>
        <xdr:cNvCxnSpPr/>
      </xdr:nvCxnSpPr>
      <xdr:spPr>
        <a:xfrm>
          <a:off x="14611350" y="5470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04704F71-BCB7-4A33-88FF-5344CEB31150}"/>
            </a:ext>
          </a:extLst>
        </xdr:cNvPr>
        <xdr:cNvSpPr txBox="1"/>
      </xdr:nvSpPr>
      <xdr:spPr>
        <a:xfrm>
          <a:off x="14735175"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427" name="フローチャート: 判断 426">
          <a:extLst>
            <a:ext uri="{FF2B5EF4-FFF2-40B4-BE49-F238E27FC236}">
              <a16:creationId xmlns:a16="http://schemas.microsoft.com/office/drawing/2014/main" id="{3278556F-4B10-4593-96A2-64B007870D9B}"/>
            </a:ext>
          </a:extLst>
        </xdr:cNvPr>
        <xdr:cNvSpPr/>
      </xdr:nvSpPr>
      <xdr:spPr>
        <a:xfrm>
          <a:off x="14649450" y="63238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428" name="フローチャート: 判断 427">
          <a:extLst>
            <a:ext uri="{FF2B5EF4-FFF2-40B4-BE49-F238E27FC236}">
              <a16:creationId xmlns:a16="http://schemas.microsoft.com/office/drawing/2014/main" id="{B852FBE8-EE5B-4CF9-B624-879A91259902}"/>
            </a:ext>
          </a:extLst>
        </xdr:cNvPr>
        <xdr:cNvSpPr/>
      </xdr:nvSpPr>
      <xdr:spPr>
        <a:xfrm>
          <a:off x="13887450" y="62778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29" name="フローチャート: 判断 428">
          <a:extLst>
            <a:ext uri="{FF2B5EF4-FFF2-40B4-BE49-F238E27FC236}">
              <a16:creationId xmlns:a16="http://schemas.microsoft.com/office/drawing/2014/main" id="{07498BAD-56CC-4714-8FDD-E3754678D94C}"/>
            </a:ext>
          </a:extLst>
        </xdr:cNvPr>
        <xdr:cNvSpPr/>
      </xdr:nvSpPr>
      <xdr:spPr>
        <a:xfrm>
          <a:off x="13096875" y="6230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430" name="フローチャート: 判断 429">
          <a:extLst>
            <a:ext uri="{FF2B5EF4-FFF2-40B4-BE49-F238E27FC236}">
              <a16:creationId xmlns:a16="http://schemas.microsoft.com/office/drawing/2014/main" id="{A6AB590E-FFD6-4B8F-B2BB-8FC74056378E}"/>
            </a:ext>
          </a:extLst>
        </xdr:cNvPr>
        <xdr:cNvSpPr/>
      </xdr:nvSpPr>
      <xdr:spPr>
        <a:xfrm>
          <a:off x="12296775" y="620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1" name="フローチャート: 判断 430">
          <a:extLst>
            <a:ext uri="{FF2B5EF4-FFF2-40B4-BE49-F238E27FC236}">
              <a16:creationId xmlns:a16="http://schemas.microsoft.com/office/drawing/2014/main" id="{5B03B266-4B65-4E73-96F9-FB149A0410DF}"/>
            </a:ext>
          </a:extLst>
        </xdr:cNvPr>
        <xdr:cNvSpPr/>
      </xdr:nvSpPr>
      <xdr:spPr>
        <a:xfrm>
          <a:off x="11487150"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78EBF39-5E99-41D7-8DD1-33A2A3574CA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3724D7D-2B87-49B6-BE64-2445885078A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A4F0486-4721-41AE-97B2-B23EC0FEE40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FF5B5CF-7A98-459E-BEA4-11A9FF62E79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B607971-1DBB-4628-9FD9-599AC0A067B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30299</xdr:rowOff>
    </xdr:from>
    <xdr:to>
      <xdr:col>85</xdr:col>
      <xdr:colOff>177800</xdr:colOff>
      <xdr:row>38</xdr:row>
      <xdr:rowOff>131899</xdr:rowOff>
    </xdr:to>
    <xdr:sp macro="" textlink="">
      <xdr:nvSpPr>
        <xdr:cNvPr id="437" name="楕円 436">
          <a:extLst>
            <a:ext uri="{FF2B5EF4-FFF2-40B4-BE49-F238E27FC236}">
              <a16:creationId xmlns:a16="http://schemas.microsoft.com/office/drawing/2014/main" id="{C198FED0-B76E-4140-9C45-9EFB20EBE829}"/>
            </a:ext>
          </a:extLst>
        </xdr:cNvPr>
        <xdr:cNvSpPr/>
      </xdr:nvSpPr>
      <xdr:spPr>
        <a:xfrm>
          <a:off x="14649450" y="61897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53176</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6664CDEA-E8D6-44A0-9895-C11BDFA3090E}"/>
            </a:ext>
          </a:extLst>
        </xdr:cNvPr>
        <xdr:cNvSpPr txBox="1"/>
      </xdr:nvSpPr>
      <xdr:spPr>
        <a:xfrm>
          <a:off x="14735175" y="6050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164193</xdr:rowOff>
    </xdr:from>
    <xdr:to>
      <xdr:col>81</xdr:col>
      <xdr:colOff>101600</xdr:colOff>
      <xdr:row>38</xdr:row>
      <xdr:rowOff>94343</xdr:rowOff>
    </xdr:to>
    <xdr:sp macro="" textlink="">
      <xdr:nvSpPr>
        <xdr:cNvPr id="439" name="楕円 438">
          <a:extLst>
            <a:ext uri="{FF2B5EF4-FFF2-40B4-BE49-F238E27FC236}">
              <a16:creationId xmlns:a16="http://schemas.microsoft.com/office/drawing/2014/main" id="{2F31BB39-AF95-4082-9CD1-077A33752833}"/>
            </a:ext>
          </a:extLst>
        </xdr:cNvPr>
        <xdr:cNvSpPr/>
      </xdr:nvSpPr>
      <xdr:spPr>
        <a:xfrm>
          <a:off x="13887450" y="6161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43543</xdr:rowOff>
    </xdr:from>
    <xdr:to>
      <xdr:col>85</xdr:col>
      <xdr:colOff>127000</xdr:colOff>
      <xdr:row>38</xdr:row>
      <xdr:rowOff>81099</xdr:rowOff>
    </xdr:to>
    <xdr:cxnSp macro="">
      <xdr:nvCxnSpPr>
        <xdr:cNvPr id="440" name="直線コネクタ 439">
          <a:extLst>
            <a:ext uri="{FF2B5EF4-FFF2-40B4-BE49-F238E27FC236}">
              <a16:creationId xmlns:a16="http://schemas.microsoft.com/office/drawing/2014/main" id="{9B6B0113-FA1E-4894-90A1-60F8D2F76399}"/>
            </a:ext>
          </a:extLst>
        </xdr:cNvPr>
        <xdr:cNvCxnSpPr/>
      </xdr:nvCxnSpPr>
      <xdr:spPr>
        <a:xfrm>
          <a:off x="13935075" y="6209393"/>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441" name="楕円 440">
          <a:extLst>
            <a:ext uri="{FF2B5EF4-FFF2-40B4-BE49-F238E27FC236}">
              <a16:creationId xmlns:a16="http://schemas.microsoft.com/office/drawing/2014/main" id="{B0FD1FF9-EEB5-4038-B87E-2F34A43EE5C8}"/>
            </a:ext>
          </a:extLst>
        </xdr:cNvPr>
        <xdr:cNvSpPr/>
      </xdr:nvSpPr>
      <xdr:spPr>
        <a:xfrm>
          <a:off x="13096875" y="6125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43543</xdr:rowOff>
    </xdr:to>
    <xdr:cxnSp macro="">
      <xdr:nvCxnSpPr>
        <xdr:cNvPr id="442" name="直線コネクタ 441">
          <a:extLst>
            <a:ext uri="{FF2B5EF4-FFF2-40B4-BE49-F238E27FC236}">
              <a16:creationId xmlns:a16="http://schemas.microsoft.com/office/drawing/2014/main" id="{CE60C4FD-F6D7-4CCA-8DFE-852D8729391D}"/>
            </a:ext>
          </a:extLst>
        </xdr:cNvPr>
        <xdr:cNvCxnSpPr/>
      </xdr:nvCxnSpPr>
      <xdr:spPr>
        <a:xfrm>
          <a:off x="13144500" y="6173470"/>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90714</xdr:rowOff>
    </xdr:from>
    <xdr:to>
      <xdr:col>72</xdr:col>
      <xdr:colOff>38100</xdr:colOff>
      <xdr:row>38</xdr:row>
      <xdr:rowOff>20864</xdr:rowOff>
    </xdr:to>
    <xdr:sp macro="" textlink="">
      <xdr:nvSpPr>
        <xdr:cNvPr id="443" name="楕円 442">
          <a:extLst>
            <a:ext uri="{FF2B5EF4-FFF2-40B4-BE49-F238E27FC236}">
              <a16:creationId xmlns:a16="http://schemas.microsoft.com/office/drawing/2014/main" id="{9C87856B-C9C8-46AC-81EC-F0B6ED378A1D}"/>
            </a:ext>
          </a:extLst>
        </xdr:cNvPr>
        <xdr:cNvSpPr/>
      </xdr:nvSpPr>
      <xdr:spPr>
        <a:xfrm>
          <a:off x="12296775" y="60882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141514</xdr:rowOff>
    </xdr:from>
    <xdr:to>
      <xdr:col>76</xdr:col>
      <xdr:colOff>114300</xdr:colOff>
      <xdr:row>38</xdr:row>
      <xdr:rowOff>7620</xdr:rowOff>
    </xdr:to>
    <xdr:cxnSp macro="">
      <xdr:nvCxnSpPr>
        <xdr:cNvPr id="444" name="直線コネクタ 443">
          <a:extLst>
            <a:ext uri="{FF2B5EF4-FFF2-40B4-BE49-F238E27FC236}">
              <a16:creationId xmlns:a16="http://schemas.microsoft.com/office/drawing/2014/main" id="{75FA7329-FA27-4FC5-AFE0-7BB7742FEDFA}"/>
            </a:ext>
          </a:extLst>
        </xdr:cNvPr>
        <xdr:cNvCxnSpPr/>
      </xdr:nvCxnSpPr>
      <xdr:spPr>
        <a:xfrm>
          <a:off x="12344400" y="6145439"/>
          <a:ext cx="8001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58057</xdr:rowOff>
    </xdr:from>
    <xdr:to>
      <xdr:col>67</xdr:col>
      <xdr:colOff>101600</xdr:colOff>
      <xdr:row>38</xdr:row>
      <xdr:rowOff>159657</xdr:rowOff>
    </xdr:to>
    <xdr:sp macro="" textlink="">
      <xdr:nvSpPr>
        <xdr:cNvPr id="445" name="楕円 444">
          <a:extLst>
            <a:ext uri="{FF2B5EF4-FFF2-40B4-BE49-F238E27FC236}">
              <a16:creationId xmlns:a16="http://schemas.microsoft.com/office/drawing/2014/main" id="{3EAF15F2-8413-488E-AC4D-AEE2BD75429F}"/>
            </a:ext>
          </a:extLst>
        </xdr:cNvPr>
        <xdr:cNvSpPr/>
      </xdr:nvSpPr>
      <xdr:spPr>
        <a:xfrm>
          <a:off x="11487150" y="6220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141514</xdr:rowOff>
    </xdr:from>
    <xdr:to>
      <xdr:col>71</xdr:col>
      <xdr:colOff>177800</xdr:colOff>
      <xdr:row>38</xdr:row>
      <xdr:rowOff>108857</xdr:rowOff>
    </xdr:to>
    <xdr:cxnSp macro="">
      <xdr:nvCxnSpPr>
        <xdr:cNvPr id="446" name="直線コネクタ 445">
          <a:extLst>
            <a:ext uri="{FF2B5EF4-FFF2-40B4-BE49-F238E27FC236}">
              <a16:creationId xmlns:a16="http://schemas.microsoft.com/office/drawing/2014/main" id="{58607508-8D4C-4160-82C3-F5B7058D3831}"/>
            </a:ext>
          </a:extLst>
        </xdr:cNvPr>
        <xdr:cNvCxnSpPr/>
      </xdr:nvCxnSpPr>
      <xdr:spPr>
        <a:xfrm flipV="1">
          <a:off x="11534775" y="6145439"/>
          <a:ext cx="809625" cy="1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6CBD961B-B087-4CFB-9E8A-D6C4C1F18888}"/>
            </a:ext>
          </a:extLst>
        </xdr:cNvPr>
        <xdr:cNvSpPr txBox="1"/>
      </xdr:nvSpPr>
      <xdr:spPr>
        <a:xfrm>
          <a:off x="13745219" y="63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882118D0-6F40-41BB-9C5B-73F8D0171ADC}"/>
            </a:ext>
          </a:extLst>
        </xdr:cNvPr>
        <xdr:cNvSpPr txBox="1"/>
      </xdr:nvSpPr>
      <xdr:spPr>
        <a:xfrm>
          <a:off x="12964169"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613600F6-5B63-4052-8400-2A5D4B6FEC8A}"/>
            </a:ext>
          </a:extLst>
        </xdr:cNvPr>
        <xdr:cNvSpPr txBox="1"/>
      </xdr:nvSpPr>
      <xdr:spPr>
        <a:xfrm>
          <a:off x="12164069"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1E07274E-A028-4E30-9E47-DF16B47A3657}"/>
            </a:ext>
          </a:extLst>
        </xdr:cNvPr>
        <xdr:cNvSpPr txBox="1"/>
      </xdr:nvSpPr>
      <xdr:spPr>
        <a:xfrm>
          <a:off x="113544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110870</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BA43A0A9-EA47-4CBA-ACBE-328CCF6269D3}"/>
            </a:ext>
          </a:extLst>
        </xdr:cNvPr>
        <xdr:cNvSpPr txBox="1"/>
      </xdr:nvSpPr>
      <xdr:spPr>
        <a:xfrm>
          <a:off x="13745219" y="594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74947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D95925C9-010F-49E9-A483-2F7F188EC878}"/>
            </a:ext>
          </a:extLst>
        </xdr:cNvPr>
        <xdr:cNvSpPr txBox="1"/>
      </xdr:nvSpPr>
      <xdr:spPr>
        <a:xfrm>
          <a:off x="12964169"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37391</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71ED7191-7B90-47E3-A7D6-0328B2A841D7}"/>
            </a:ext>
          </a:extLst>
        </xdr:cNvPr>
        <xdr:cNvSpPr txBox="1"/>
      </xdr:nvSpPr>
      <xdr:spPr>
        <a:xfrm>
          <a:off x="12164069" y="587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4734</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81261012-A20A-426F-A09E-77986AC2740D}"/>
            </a:ext>
          </a:extLst>
        </xdr:cNvPr>
        <xdr:cNvSpPr txBox="1"/>
      </xdr:nvSpPr>
      <xdr:spPr>
        <a:xfrm>
          <a:off x="11354444" y="600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96013644-01FB-4E9A-93DD-F6623A91BEA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EA1C43F3-5085-4A91-A2FC-508D4E0302F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1F7C7279-EBF3-46AF-A4DF-B7045629425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1F832FB6-B706-4029-ADD6-4355275B79D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196EA873-8943-485E-8C1A-1E249006DC5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E11A01E2-44F6-4641-AE60-2FEF6455971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82265ADF-5D8C-4EDC-9D08-B90E0CA3E4F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9BCBDD14-4522-42B7-9EDF-D29690DA608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F0F30D53-4566-4828-8B74-02E17ED727E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EB2D106A-F73F-4CDF-B024-3A04179CF10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CE7BDE5C-CE6A-430E-9D3B-9E39DB5B6FB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414A90C7-B66F-4F03-A6F2-75F956EFE874}"/>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967B71A2-5513-44E3-A6ED-F4CCC2E66AF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42AEF0F8-89D8-4174-A906-6FADDB29D0CA}"/>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7C183EDA-1D1D-40E6-B920-92E6C3A1CD1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6DF9AF35-FFDC-4680-AD63-D3FC3BC6D98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6CC655DB-52D1-47E1-BCC0-030DA83B40D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72700E79-F8B3-4115-8C39-A970AA8ED399}"/>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FED586A2-779C-4359-9625-828A56ACE5B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8AF3FA6C-9A78-4505-BFBD-D4CDAE472A4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6BEB25A0-CF97-49CC-B839-3CEE1D3CEA4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476" name="直線コネクタ 475">
          <a:extLst>
            <a:ext uri="{FF2B5EF4-FFF2-40B4-BE49-F238E27FC236}">
              <a16:creationId xmlns:a16="http://schemas.microsoft.com/office/drawing/2014/main" id="{0DF89B21-BCF8-47B5-A53D-328C7BDD513B}"/>
            </a:ext>
          </a:extLst>
        </xdr:cNvPr>
        <xdr:cNvCxnSpPr/>
      </xdr:nvCxnSpPr>
      <xdr:spPr>
        <a:xfrm flipV="1">
          <a:off x="19954239" y="5478168"/>
          <a:ext cx="0" cy="128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9FBDB39C-C95B-43ED-8FEE-2937D959CF26}"/>
            </a:ext>
          </a:extLst>
        </xdr:cNvPr>
        <xdr:cNvSpPr txBox="1"/>
      </xdr:nvSpPr>
      <xdr:spPr>
        <a:xfrm>
          <a:off x="19992975" y="67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478" name="直線コネクタ 477">
          <a:extLst>
            <a:ext uri="{FF2B5EF4-FFF2-40B4-BE49-F238E27FC236}">
              <a16:creationId xmlns:a16="http://schemas.microsoft.com/office/drawing/2014/main" id="{FE3B9758-655A-49A4-93D8-97953C1A7A93}"/>
            </a:ext>
          </a:extLst>
        </xdr:cNvPr>
        <xdr:cNvCxnSpPr/>
      </xdr:nvCxnSpPr>
      <xdr:spPr>
        <a:xfrm>
          <a:off x="19878675" y="67637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ED5A6D48-B50E-4CF8-8AE8-800756325010}"/>
            </a:ext>
          </a:extLst>
        </xdr:cNvPr>
        <xdr:cNvSpPr txBox="1"/>
      </xdr:nvSpPr>
      <xdr:spPr>
        <a:xfrm>
          <a:off x="19992975" y="526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480" name="直線コネクタ 479">
          <a:extLst>
            <a:ext uri="{FF2B5EF4-FFF2-40B4-BE49-F238E27FC236}">
              <a16:creationId xmlns:a16="http://schemas.microsoft.com/office/drawing/2014/main" id="{5B9A1E05-A199-46CA-B63A-71A8117A9BF0}"/>
            </a:ext>
          </a:extLst>
        </xdr:cNvPr>
        <xdr:cNvCxnSpPr/>
      </xdr:nvCxnSpPr>
      <xdr:spPr>
        <a:xfrm>
          <a:off x="19878675" y="54781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185E6E8E-6598-4693-8E1D-FB5BAFB553EF}"/>
            </a:ext>
          </a:extLst>
        </xdr:cNvPr>
        <xdr:cNvSpPr txBox="1"/>
      </xdr:nvSpPr>
      <xdr:spPr>
        <a:xfrm>
          <a:off x="19992975" y="6249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482" name="フローチャート: 判断 481">
          <a:extLst>
            <a:ext uri="{FF2B5EF4-FFF2-40B4-BE49-F238E27FC236}">
              <a16:creationId xmlns:a16="http://schemas.microsoft.com/office/drawing/2014/main" id="{CDDD3E66-AEAF-43A9-BA1B-24F6CAB6020C}"/>
            </a:ext>
          </a:extLst>
        </xdr:cNvPr>
        <xdr:cNvSpPr/>
      </xdr:nvSpPr>
      <xdr:spPr>
        <a:xfrm>
          <a:off x="19897725" y="6274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483" name="フローチャート: 判断 482">
          <a:extLst>
            <a:ext uri="{FF2B5EF4-FFF2-40B4-BE49-F238E27FC236}">
              <a16:creationId xmlns:a16="http://schemas.microsoft.com/office/drawing/2014/main" id="{A46D7380-2198-46B7-8321-E69EA68FEA08}"/>
            </a:ext>
          </a:extLst>
        </xdr:cNvPr>
        <xdr:cNvSpPr/>
      </xdr:nvSpPr>
      <xdr:spPr>
        <a:xfrm>
          <a:off x="19154775" y="62659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484" name="フローチャート: 判断 483">
          <a:extLst>
            <a:ext uri="{FF2B5EF4-FFF2-40B4-BE49-F238E27FC236}">
              <a16:creationId xmlns:a16="http://schemas.microsoft.com/office/drawing/2014/main" id="{3ABE099F-EC17-4FE7-A01F-E6D517747234}"/>
            </a:ext>
          </a:extLst>
        </xdr:cNvPr>
        <xdr:cNvSpPr/>
      </xdr:nvSpPr>
      <xdr:spPr>
        <a:xfrm>
          <a:off x="18345150" y="626681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485" name="フローチャート: 判断 484">
          <a:extLst>
            <a:ext uri="{FF2B5EF4-FFF2-40B4-BE49-F238E27FC236}">
              <a16:creationId xmlns:a16="http://schemas.microsoft.com/office/drawing/2014/main" id="{9CE2D629-DC7B-4746-B08D-1F3DF69AB0B5}"/>
            </a:ext>
          </a:extLst>
        </xdr:cNvPr>
        <xdr:cNvSpPr/>
      </xdr:nvSpPr>
      <xdr:spPr>
        <a:xfrm>
          <a:off x="17554575" y="62675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486" name="フローチャート: 判断 485">
          <a:extLst>
            <a:ext uri="{FF2B5EF4-FFF2-40B4-BE49-F238E27FC236}">
              <a16:creationId xmlns:a16="http://schemas.microsoft.com/office/drawing/2014/main" id="{AA02CDA4-555D-4245-A3AF-CE6F8633EE5E}"/>
            </a:ext>
          </a:extLst>
        </xdr:cNvPr>
        <xdr:cNvSpPr/>
      </xdr:nvSpPr>
      <xdr:spPr>
        <a:xfrm>
          <a:off x="16754475" y="63066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113858-177D-43E9-94CE-C58AD3AC441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5C66B56-392E-4181-BB4F-C49091ED6AB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A38C8A9-C143-42BE-A2D6-C3646942E70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22A96D1-3159-4177-8384-904988B7689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6A9C9C8-C349-456D-9F6A-19EB0D29279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137048</xdr:rowOff>
    </xdr:from>
    <xdr:to>
      <xdr:col>116</xdr:col>
      <xdr:colOff>114300</xdr:colOff>
      <xdr:row>38</xdr:row>
      <xdr:rowOff>67198</xdr:rowOff>
    </xdr:to>
    <xdr:sp macro="" textlink="">
      <xdr:nvSpPr>
        <xdr:cNvPr id="492" name="楕円 491">
          <a:extLst>
            <a:ext uri="{FF2B5EF4-FFF2-40B4-BE49-F238E27FC236}">
              <a16:creationId xmlns:a16="http://schemas.microsoft.com/office/drawing/2014/main" id="{CD69A903-3041-4731-8856-6976B975C90E}"/>
            </a:ext>
          </a:extLst>
        </xdr:cNvPr>
        <xdr:cNvSpPr/>
      </xdr:nvSpPr>
      <xdr:spPr>
        <a:xfrm>
          <a:off x="19897725" y="61409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159925</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7825631A-CDEB-4326-BFA3-BB4A6CB85401}"/>
            </a:ext>
          </a:extLst>
        </xdr:cNvPr>
        <xdr:cNvSpPr txBox="1"/>
      </xdr:nvSpPr>
      <xdr:spPr>
        <a:xfrm>
          <a:off x="19992975" y="6001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147953</xdr:rowOff>
    </xdr:from>
    <xdr:to>
      <xdr:col>112</xdr:col>
      <xdr:colOff>38100</xdr:colOff>
      <xdr:row>38</xdr:row>
      <xdr:rowOff>78102</xdr:rowOff>
    </xdr:to>
    <xdr:sp macro="" textlink="">
      <xdr:nvSpPr>
        <xdr:cNvPr id="494" name="楕円 493">
          <a:extLst>
            <a:ext uri="{FF2B5EF4-FFF2-40B4-BE49-F238E27FC236}">
              <a16:creationId xmlns:a16="http://schemas.microsoft.com/office/drawing/2014/main" id="{1E59CD90-E8F5-4219-A943-7D1490834EF7}"/>
            </a:ext>
          </a:extLst>
        </xdr:cNvPr>
        <xdr:cNvSpPr/>
      </xdr:nvSpPr>
      <xdr:spPr>
        <a:xfrm>
          <a:off x="19154775" y="6145528"/>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16398</xdr:rowOff>
    </xdr:from>
    <xdr:to>
      <xdr:col>116</xdr:col>
      <xdr:colOff>63500</xdr:colOff>
      <xdr:row>38</xdr:row>
      <xdr:rowOff>27302</xdr:rowOff>
    </xdr:to>
    <xdr:cxnSp macro="">
      <xdr:nvCxnSpPr>
        <xdr:cNvPr id="495" name="直線コネクタ 494">
          <a:extLst>
            <a:ext uri="{FF2B5EF4-FFF2-40B4-BE49-F238E27FC236}">
              <a16:creationId xmlns:a16="http://schemas.microsoft.com/office/drawing/2014/main" id="{A9A87755-B918-4791-97A6-66A0D912F2A1}"/>
            </a:ext>
          </a:extLst>
        </xdr:cNvPr>
        <xdr:cNvCxnSpPr/>
      </xdr:nvCxnSpPr>
      <xdr:spPr>
        <a:xfrm flipV="1">
          <a:off x="19202400" y="6179073"/>
          <a:ext cx="752475" cy="1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163675</xdr:rowOff>
    </xdr:from>
    <xdr:to>
      <xdr:col>107</xdr:col>
      <xdr:colOff>101600</xdr:colOff>
      <xdr:row>38</xdr:row>
      <xdr:rowOff>93825</xdr:rowOff>
    </xdr:to>
    <xdr:sp macro="" textlink="">
      <xdr:nvSpPr>
        <xdr:cNvPr id="496" name="楕円 495">
          <a:extLst>
            <a:ext uri="{FF2B5EF4-FFF2-40B4-BE49-F238E27FC236}">
              <a16:creationId xmlns:a16="http://schemas.microsoft.com/office/drawing/2014/main" id="{35C4283F-7C02-4B3D-8225-78B125768A33}"/>
            </a:ext>
          </a:extLst>
        </xdr:cNvPr>
        <xdr:cNvSpPr/>
      </xdr:nvSpPr>
      <xdr:spPr>
        <a:xfrm>
          <a:off x="18345150" y="6161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27302</xdr:rowOff>
    </xdr:from>
    <xdr:to>
      <xdr:col>111</xdr:col>
      <xdr:colOff>177800</xdr:colOff>
      <xdr:row>38</xdr:row>
      <xdr:rowOff>43025</xdr:rowOff>
    </xdr:to>
    <xdr:cxnSp macro="">
      <xdr:nvCxnSpPr>
        <xdr:cNvPr id="497" name="直線コネクタ 496">
          <a:extLst>
            <a:ext uri="{FF2B5EF4-FFF2-40B4-BE49-F238E27FC236}">
              <a16:creationId xmlns:a16="http://schemas.microsoft.com/office/drawing/2014/main" id="{11943144-1AF3-48E8-A644-2264BFE964E3}"/>
            </a:ext>
          </a:extLst>
        </xdr:cNvPr>
        <xdr:cNvCxnSpPr/>
      </xdr:nvCxnSpPr>
      <xdr:spPr>
        <a:xfrm flipV="1">
          <a:off x="18392775" y="6193152"/>
          <a:ext cx="809625"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3628</xdr:rowOff>
    </xdr:from>
    <xdr:to>
      <xdr:col>102</xdr:col>
      <xdr:colOff>165100</xdr:colOff>
      <xdr:row>38</xdr:row>
      <xdr:rowOff>105228</xdr:rowOff>
    </xdr:to>
    <xdr:sp macro="" textlink="">
      <xdr:nvSpPr>
        <xdr:cNvPr id="498" name="楕円 497">
          <a:extLst>
            <a:ext uri="{FF2B5EF4-FFF2-40B4-BE49-F238E27FC236}">
              <a16:creationId xmlns:a16="http://schemas.microsoft.com/office/drawing/2014/main" id="{1AF080B1-76E7-4CC1-A051-230CB38CF0B9}"/>
            </a:ext>
          </a:extLst>
        </xdr:cNvPr>
        <xdr:cNvSpPr/>
      </xdr:nvSpPr>
      <xdr:spPr>
        <a:xfrm>
          <a:off x="17554575" y="6169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43025</xdr:rowOff>
    </xdr:from>
    <xdr:to>
      <xdr:col>107</xdr:col>
      <xdr:colOff>50800</xdr:colOff>
      <xdr:row>38</xdr:row>
      <xdr:rowOff>54428</xdr:rowOff>
    </xdr:to>
    <xdr:cxnSp macro="">
      <xdr:nvCxnSpPr>
        <xdr:cNvPr id="499" name="直線コネクタ 498">
          <a:extLst>
            <a:ext uri="{FF2B5EF4-FFF2-40B4-BE49-F238E27FC236}">
              <a16:creationId xmlns:a16="http://schemas.microsoft.com/office/drawing/2014/main" id="{25C33D63-DED6-4DE6-8819-0EAD1747F2EE}"/>
            </a:ext>
          </a:extLst>
        </xdr:cNvPr>
        <xdr:cNvCxnSpPr/>
      </xdr:nvCxnSpPr>
      <xdr:spPr>
        <a:xfrm flipV="1">
          <a:off x="17602200" y="6208875"/>
          <a:ext cx="790575" cy="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148149</xdr:rowOff>
    </xdr:from>
    <xdr:to>
      <xdr:col>98</xdr:col>
      <xdr:colOff>38100</xdr:colOff>
      <xdr:row>35</xdr:row>
      <xdr:rowOff>78299</xdr:rowOff>
    </xdr:to>
    <xdr:sp macro="" textlink="">
      <xdr:nvSpPr>
        <xdr:cNvPr id="500" name="楕円 499">
          <a:extLst>
            <a:ext uri="{FF2B5EF4-FFF2-40B4-BE49-F238E27FC236}">
              <a16:creationId xmlns:a16="http://schemas.microsoft.com/office/drawing/2014/main" id="{1B7DB806-F34E-410D-BF76-C4A481D5DEC2}"/>
            </a:ext>
          </a:extLst>
        </xdr:cNvPr>
        <xdr:cNvSpPr/>
      </xdr:nvSpPr>
      <xdr:spPr>
        <a:xfrm>
          <a:off x="16754475" y="56599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27499</xdr:rowOff>
    </xdr:from>
    <xdr:to>
      <xdr:col>102</xdr:col>
      <xdr:colOff>114300</xdr:colOff>
      <xdr:row>38</xdr:row>
      <xdr:rowOff>54428</xdr:rowOff>
    </xdr:to>
    <xdr:cxnSp macro="">
      <xdr:nvCxnSpPr>
        <xdr:cNvPr id="501" name="直線コネクタ 500">
          <a:extLst>
            <a:ext uri="{FF2B5EF4-FFF2-40B4-BE49-F238E27FC236}">
              <a16:creationId xmlns:a16="http://schemas.microsoft.com/office/drawing/2014/main" id="{EE488329-3DBF-4C14-90AA-86D8AF43D2C5}"/>
            </a:ext>
          </a:extLst>
        </xdr:cNvPr>
        <xdr:cNvCxnSpPr/>
      </xdr:nvCxnSpPr>
      <xdr:spPr>
        <a:xfrm>
          <a:off x="16802100" y="5707574"/>
          <a:ext cx="800100" cy="50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F0F9C99E-061B-4E3E-A941-6D435B9FAB90}"/>
            </a:ext>
          </a:extLst>
        </xdr:cNvPr>
        <xdr:cNvSpPr txBox="1"/>
      </xdr:nvSpPr>
      <xdr:spPr>
        <a:xfrm>
          <a:off x="18915595" y="634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E66B810A-C9EB-46F4-BDE4-BBC5E6DBC597}"/>
            </a:ext>
          </a:extLst>
        </xdr:cNvPr>
        <xdr:cNvSpPr txBox="1"/>
      </xdr:nvSpPr>
      <xdr:spPr>
        <a:xfrm>
          <a:off x="18134545" y="635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BE12B9D-40D2-4B0C-B6A1-1C60FCD5E586}"/>
            </a:ext>
          </a:extLst>
        </xdr:cNvPr>
        <xdr:cNvSpPr txBox="1"/>
      </xdr:nvSpPr>
      <xdr:spPr>
        <a:xfrm>
          <a:off x="17324920" y="635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9757BA1A-BFFC-4C1C-862B-C97F04536BF1}"/>
            </a:ext>
          </a:extLst>
        </xdr:cNvPr>
        <xdr:cNvSpPr txBox="1"/>
      </xdr:nvSpPr>
      <xdr:spPr>
        <a:xfrm>
          <a:off x="16563486" y="638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94630</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218B5539-C08B-4FA6-9152-889F9A1F8937}"/>
            </a:ext>
          </a:extLst>
        </xdr:cNvPr>
        <xdr:cNvSpPr txBox="1"/>
      </xdr:nvSpPr>
      <xdr:spPr>
        <a:xfrm>
          <a:off x="18915595" y="593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110353</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66E1C9BC-0796-49E2-9E6F-E14E8D6B4702}"/>
            </a:ext>
          </a:extLst>
        </xdr:cNvPr>
        <xdr:cNvSpPr txBox="1"/>
      </xdr:nvSpPr>
      <xdr:spPr>
        <a:xfrm>
          <a:off x="18134545" y="594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121755</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870CF537-0FE4-43A1-9E4E-6CCE25116320}"/>
            </a:ext>
          </a:extLst>
        </xdr:cNvPr>
        <xdr:cNvSpPr txBox="1"/>
      </xdr:nvSpPr>
      <xdr:spPr>
        <a:xfrm>
          <a:off x="17324920" y="596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94826</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9FD591F1-66FA-4333-9DD6-E63A42395896}"/>
            </a:ext>
          </a:extLst>
        </xdr:cNvPr>
        <xdr:cNvSpPr txBox="1"/>
      </xdr:nvSpPr>
      <xdr:spPr>
        <a:xfrm>
          <a:off x="16524820" y="544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CCD8ED1D-62BF-42C9-A0D9-75C0726E2FC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0DD44E1-5C1B-4DCF-9C90-01DF41AB178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82F69A32-65E2-43D6-B22F-7FFCB4BC0AA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2453C05-6259-47A9-940D-3FD707150E3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D2ED072-085B-4293-AC62-0E239796F0F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4894319-600C-4F66-BC22-B252C99DC4A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8EACFBA-5ACF-4852-83F0-5A1754D3F23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202FB9EA-C877-40CF-8FE2-9C9E7DFD937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47921B3-2164-4D14-84D5-7B230879662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7D2C04AC-3C6E-41F9-8D5D-0CCE71A2466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84E6263-917D-49D1-BC52-E1D9A8E6749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94DE67A6-A157-4F6A-860B-AFF701E2E8B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4E797635-B847-4351-BAF6-BEFEAA0D1D63}"/>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7F409EF9-4A1E-44DE-8E75-A1734B12E37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B2946926-D3CA-4685-B95A-6F9184B112C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EB158B00-7F2C-441B-90EA-8913DEB3997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96081D28-8B5F-41E6-9D5F-CECCEF73271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9E40A145-F94C-4709-ACA8-CD7CED2EA16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38CCD706-6592-4AEC-BEE9-BB84B245064A}"/>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BD589CBE-9F80-4711-92D7-42D4B67EAC94}"/>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01F0B56D-C486-400B-AC00-CAD31F9E80A7}"/>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16AE7185-38B4-4161-A3AB-7234A0EB4D96}"/>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604B5141-CB06-42D1-A285-B0FF450E621C}"/>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48F3411F-539A-452B-808E-11CBD86D291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1C51A02F-0548-4A0A-85AF-D898DBAA23C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9F7410D9-F4FB-47C7-8940-8E7F03851A64}"/>
            </a:ext>
          </a:extLst>
        </xdr:cNvPr>
        <xdr:cNvCxnSpPr/>
      </xdr:nvCxnSpPr>
      <xdr:spPr>
        <a:xfrm flipV="1">
          <a:off x="14696439" y="9145815"/>
          <a:ext cx="0" cy="135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19F7EB3C-80D3-4623-97CA-305819B8200A}"/>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12C2FA48-F5DF-494A-B31E-554F2E57CE3C}"/>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BAE22CDA-998B-43BB-8B10-E4396C9F549D}"/>
            </a:ext>
          </a:extLst>
        </xdr:cNvPr>
        <xdr:cNvSpPr txBox="1"/>
      </xdr:nvSpPr>
      <xdr:spPr>
        <a:xfrm>
          <a:off x="14735175" y="892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39" name="直線コネクタ 538">
          <a:extLst>
            <a:ext uri="{FF2B5EF4-FFF2-40B4-BE49-F238E27FC236}">
              <a16:creationId xmlns:a16="http://schemas.microsoft.com/office/drawing/2014/main" id="{BDE46B80-B4FF-4FF4-B7CA-B1C0F86C0935}"/>
            </a:ext>
          </a:extLst>
        </xdr:cNvPr>
        <xdr:cNvCxnSpPr/>
      </xdr:nvCxnSpPr>
      <xdr:spPr>
        <a:xfrm>
          <a:off x="14611350"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C557C052-B037-4B10-9D1F-49AB13B2C14F}"/>
            </a:ext>
          </a:extLst>
        </xdr:cNvPr>
        <xdr:cNvSpPr txBox="1"/>
      </xdr:nvSpPr>
      <xdr:spPr>
        <a:xfrm>
          <a:off x="14735175" y="9639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1" name="フローチャート: 判断 540">
          <a:extLst>
            <a:ext uri="{FF2B5EF4-FFF2-40B4-BE49-F238E27FC236}">
              <a16:creationId xmlns:a16="http://schemas.microsoft.com/office/drawing/2014/main" id="{349B3F0F-73CE-4FCD-9EDA-8068B85D7C54}"/>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542" name="フローチャート: 判断 541">
          <a:extLst>
            <a:ext uri="{FF2B5EF4-FFF2-40B4-BE49-F238E27FC236}">
              <a16:creationId xmlns:a16="http://schemas.microsoft.com/office/drawing/2014/main" id="{B3471345-3471-4AE6-A811-5608A69E77E4}"/>
            </a:ext>
          </a:extLst>
        </xdr:cNvPr>
        <xdr:cNvSpPr/>
      </xdr:nvSpPr>
      <xdr:spPr>
        <a:xfrm>
          <a:off x="13887450" y="97526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3" name="フローチャート: 判断 542">
          <a:extLst>
            <a:ext uri="{FF2B5EF4-FFF2-40B4-BE49-F238E27FC236}">
              <a16:creationId xmlns:a16="http://schemas.microsoft.com/office/drawing/2014/main" id="{EB7F29DE-4ECE-4626-8983-422C8656C386}"/>
            </a:ext>
          </a:extLst>
        </xdr:cNvPr>
        <xdr:cNvSpPr/>
      </xdr:nvSpPr>
      <xdr:spPr>
        <a:xfrm>
          <a:off x="13096875" y="97361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544" name="フローチャート: 判断 543">
          <a:extLst>
            <a:ext uri="{FF2B5EF4-FFF2-40B4-BE49-F238E27FC236}">
              <a16:creationId xmlns:a16="http://schemas.microsoft.com/office/drawing/2014/main" id="{778283E4-3C0C-4381-B2EE-C54AFF36C3A3}"/>
            </a:ext>
          </a:extLst>
        </xdr:cNvPr>
        <xdr:cNvSpPr/>
      </xdr:nvSpPr>
      <xdr:spPr>
        <a:xfrm>
          <a:off x="12296775" y="9687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545" name="フローチャート: 判断 544">
          <a:extLst>
            <a:ext uri="{FF2B5EF4-FFF2-40B4-BE49-F238E27FC236}">
              <a16:creationId xmlns:a16="http://schemas.microsoft.com/office/drawing/2014/main" id="{E0F55BEF-AA20-4A3A-A276-7C4A411BCA1F}"/>
            </a:ext>
          </a:extLst>
        </xdr:cNvPr>
        <xdr:cNvSpPr/>
      </xdr:nvSpPr>
      <xdr:spPr>
        <a:xfrm>
          <a:off x="11487150" y="96495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F341ABA-762B-4F63-B5DC-1199CA9D3EF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8C9D1BD-8DD4-4DEA-9BA9-3542145B886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B604919-86DF-4818-8F84-90685211965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6AC92C2-5AB3-4D96-A070-593DD51587F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6D53B3C-E4E5-4F70-A5B9-90A47AF7A50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43906</xdr:rowOff>
    </xdr:from>
    <xdr:to>
      <xdr:col>85</xdr:col>
      <xdr:colOff>177800</xdr:colOff>
      <xdr:row>61</xdr:row>
      <xdr:rowOff>145506</xdr:rowOff>
    </xdr:to>
    <xdr:sp macro="" textlink="">
      <xdr:nvSpPr>
        <xdr:cNvPr id="551" name="楕円 550">
          <a:extLst>
            <a:ext uri="{FF2B5EF4-FFF2-40B4-BE49-F238E27FC236}">
              <a16:creationId xmlns:a16="http://schemas.microsoft.com/office/drawing/2014/main" id="{E8807AE0-3875-477D-8A99-CFB736DFED9E}"/>
            </a:ext>
          </a:extLst>
        </xdr:cNvPr>
        <xdr:cNvSpPr/>
      </xdr:nvSpPr>
      <xdr:spPr>
        <a:xfrm>
          <a:off x="14649450" y="99340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22333</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6F2D2CEF-B2BC-4A61-A921-6FEE09FF16B2}"/>
            </a:ext>
          </a:extLst>
        </xdr:cNvPr>
        <xdr:cNvSpPr txBox="1"/>
      </xdr:nvSpPr>
      <xdr:spPr>
        <a:xfrm>
          <a:off x="14735175" y="991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7983</xdr:rowOff>
    </xdr:from>
    <xdr:to>
      <xdr:col>81</xdr:col>
      <xdr:colOff>101600</xdr:colOff>
      <xdr:row>61</xdr:row>
      <xdr:rowOff>109583</xdr:rowOff>
    </xdr:to>
    <xdr:sp macro="" textlink="">
      <xdr:nvSpPr>
        <xdr:cNvPr id="553" name="楕円 552">
          <a:extLst>
            <a:ext uri="{FF2B5EF4-FFF2-40B4-BE49-F238E27FC236}">
              <a16:creationId xmlns:a16="http://schemas.microsoft.com/office/drawing/2014/main" id="{FF12F203-746C-4BE5-B945-4B6DC350A253}"/>
            </a:ext>
          </a:extLst>
        </xdr:cNvPr>
        <xdr:cNvSpPr/>
      </xdr:nvSpPr>
      <xdr:spPr>
        <a:xfrm>
          <a:off x="13887450" y="9898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58783</xdr:rowOff>
    </xdr:from>
    <xdr:to>
      <xdr:col>85</xdr:col>
      <xdr:colOff>127000</xdr:colOff>
      <xdr:row>61</xdr:row>
      <xdr:rowOff>94706</xdr:rowOff>
    </xdr:to>
    <xdr:cxnSp macro="">
      <xdr:nvCxnSpPr>
        <xdr:cNvPr id="554" name="直線コネクタ 553">
          <a:extLst>
            <a:ext uri="{FF2B5EF4-FFF2-40B4-BE49-F238E27FC236}">
              <a16:creationId xmlns:a16="http://schemas.microsoft.com/office/drawing/2014/main" id="{1D094B62-46F6-4FDF-A778-8594D025DD22}"/>
            </a:ext>
          </a:extLst>
        </xdr:cNvPr>
        <xdr:cNvCxnSpPr/>
      </xdr:nvCxnSpPr>
      <xdr:spPr>
        <a:xfrm>
          <a:off x="13935075" y="9945733"/>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555" name="楕円 554">
          <a:extLst>
            <a:ext uri="{FF2B5EF4-FFF2-40B4-BE49-F238E27FC236}">
              <a16:creationId xmlns:a16="http://schemas.microsoft.com/office/drawing/2014/main" id="{F0DBE27D-60EE-4AAA-BC61-1AC276800B67}"/>
            </a:ext>
          </a:extLst>
        </xdr:cNvPr>
        <xdr:cNvSpPr/>
      </xdr:nvSpPr>
      <xdr:spPr>
        <a:xfrm>
          <a:off x="13096875" y="98669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24493</xdr:rowOff>
    </xdr:from>
    <xdr:to>
      <xdr:col>81</xdr:col>
      <xdr:colOff>50800</xdr:colOff>
      <xdr:row>61</xdr:row>
      <xdr:rowOff>58783</xdr:rowOff>
    </xdr:to>
    <xdr:cxnSp macro="">
      <xdr:nvCxnSpPr>
        <xdr:cNvPr id="556" name="直線コネクタ 555">
          <a:extLst>
            <a:ext uri="{FF2B5EF4-FFF2-40B4-BE49-F238E27FC236}">
              <a16:creationId xmlns:a16="http://schemas.microsoft.com/office/drawing/2014/main" id="{D47FBB94-5795-4DB7-9442-F293E6836EB7}"/>
            </a:ext>
          </a:extLst>
        </xdr:cNvPr>
        <xdr:cNvCxnSpPr/>
      </xdr:nvCxnSpPr>
      <xdr:spPr>
        <a:xfrm>
          <a:off x="13144500" y="9914618"/>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macro="" textlink="">
      <xdr:nvSpPr>
        <xdr:cNvPr id="557" name="楕円 556">
          <a:extLst>
            <a:ext uri="{FF2B5EF4-FFF2-40B4-BE49-F238E27FC236}">
              <a16:creationId xmlns:a16="http://schemas.microsoft.com/office/drawing/2014/main" id="{C66B47C9-44B8-426F-ACF1-CCA72CB43081}"/>
            </a:ext>
          </a:extLst>
        </xdr:cNvPr>
        <xdr:cNvSpPr/>
      </xdr:nvSpPr>
      <xdr:spPr>
        <a:xfrm>
          <a:off x="122967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61</xdr:row>
      <xdr:rowOff>24493</xdr:rowOff>
    </xdr:to>
    <xdr:cxnSp macro="">
      <xdr:nvCxnSpPr>
        <xdr:cNvPr id="558" name="直線コネクタ 557">
          <a:extLst>
            <a:ext uri="{FF2B5EF4-FFF2-40B4-BE49-F238E27FC236}">
              <a16:creationId xmlns:a16="http://schemas.microsoft.com/office/drawing/2014/main" id="{EDE6B50F-14F7-4B3B-BB89-E6D4BBD1572D}"/>
            </a:ext>
          </a:extLst>
        </xdr:cNvPr>
        <xdr:cNvCxnSpPr/>
      </xdr:nvCxnSpPr>
      <xdr:spPr>
        <a:xfrm>
          <a:off x="12344400" y="9888220"/>
          <a:ext cx="8001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73297</xdr:rowOff>
    </xdr:from>
    <xdr:to>
      <xdr:col>67</xdr:col>
      <xdr:colOff>101600</xdr:colOff>
      <xdr:row>61</xdr:row>
      <xdr:rowOff>3447</xdr:rowOff>
    </xdr:to>
    <xdr:sp macro="" textlink="">
      <xdr:nvSpPr>
        <xdr:cNvPr id="559" name="楕円 558">
          <a:extLst>
            <a:ext uri="{FF2B5EF4-FFF2-40B4-BE49-F238E27FC236}">
              <a16:creationId xmlns:a16="http://schemas.microsoft.com/office/drawing/2014/main" id="{1AEE9D72-E9A6-4395-959E-153E2883BCA4}"/>
            </a:ext>
          </a:extLst>
        </xdr:cNvPr>
        <xdr:cNvSpPr/>
      </xdr:nvSpPr>
      <xdr:spPr>
        <a:xfrm>
          <a:off x="11487150" y="9798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124097</xdr:rowOff>
    </xdr:from>
    <xdr:to>
      <xdr:col>71</xdr:col>
      <xdr:colOff>177800</xdr:colOff>
      <xdr:row>60</xdr:row>
      <xdr:rowOff>160020</xdr:rowOff>
    </xdr:to>
    <xdr:cxnSp macro="">
      <xdr:nvCxnSpPr>
        <xdr:cNvPr id="560" name="直線コネクタ 559">
          <a:extLst>
            <a:ext uri="{FF2B5EF4-FFF2-40B4-BE49-F238E27FC236}">
              <a16:creationId xmlns:a16="http://schemas.microsoft.com/office/drawing/2014/main" id="{2D3D20A4-DEB2-43D3-B5B4-069DA929CD35}"/>
            </a:ext>
          </a:extLst>
        </xdr:cNvPr>
        <xdr:cNvCxnSpPr/>
      </xdr:nvCxnSpPr>
      <xdr:spPr>
        <a:xfrm>
          <a:off x="11534775" y="9845947"/>
          <a:ext cx="809625"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D61E639D-9D54-4BCC-876A-C0A0BC0D0209}"/>
            </a:ext>
          </a:extLst>
        </xdr:cNvPr>
        <xdr:cNvSpPr txBox="1"/>
      </xdr:nvSpPr>
      <xdr:spPr>
        <a:xfrm>
          <a:off x="13745219" y="954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53A32870-1FD1-4EC7-BC9D-6457AB11324E}"/>
            </a:ext>
          </a:extLst>
        </xdr:cNvPr>
        <xdr:cNvSpPr txBox="1"/>
      </xdr:nvSpPr>
      <xdr:spPr>
        <a:xfrm>
          <a:off x="12964169"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CA2DE654-C876-4FE7-905B-DC82DE6B2BE0}"/>
            </a:ext>
          </a:extLst>
        </xdr:cNvPr>
        <xdr:cNvSpPr txBox="1"/>
      </xdr:nvSpPr>
      <xdr:spPr>
        <a:xfrm>
          <a:off x="12164069" y="947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979493AF-0855-47C3-894D-9791F3920953}"/>
            </a:ext>
          </a:extLst>
        </xdr:cNvPr>
        <xdr:cNvSpPr txBox="1"/>
      </xdr:nvSpPr>
      <xdr:spPr>
        <a:xfrm>
          <a:off x="11354444" y="943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100710</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8CDD343E-A5B5-48A1-9806-D88951654F5B}"/>
            </a:ext>
          </a:extLst>
        </xdr:cNvPr>
        <xdr:cNvSpPr txBox="1"/>
      </xdr:nvSpPr>
      <xdr:spPr>
        <a:xfrm>
          <a:off x="13745219" y="99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45566F8B-FD87-45D9-B64F-8177CC76416B}"/>
            </a:ext>
          </a:extLst>
        </xdr:cNvPr>
        <xdr:cNvSpPr txBox="1"/>
      </xdr:nvSpPr>
      <xdr:spPr>
        <a:xfrm>
          <a:off x="12964169"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54909F5D-0488-4F88-8F78-0B197C9A4E37}"/>
            </a:ext>
          </a:extLst>
        </xdr:cNvPr>
        <xdr:cNvSpPr txBox="1"/>
      </xdr:nvSpPr>
      <xdr:spPr>
        <a:xfrm>
          <a:off x="121640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166024</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E242B53E-A905-48F8-8141-D637E5147CBE}"/>
            </a:ext>
          </a:extLst>
        </xdr:cNvPr>
        <xdr:cNvSpPr txBox="1"/>
      </xdr:nvSpPr>
      <xdr:spPr>
        <a:xfrm>
          <a:off x="11354444" y="988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CD2358C0-52B7-4981-8803-4406EEE4E0A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832166FD-1C3D-4D11-9C09-1CE8FE5B4AE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5E6A2862-5ECD-4D1D-B374-2C4D435396E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E4298AE8-AC0F-426D-9478-2298C14C769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AC9C70BA-FE70-4072-91F2-224B9F80FF3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BCAB211-BEA9-402F-BE82-FC2CB9C9A64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8C409360-7591-41E3-9CAA-EB0B1BFD1CE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E6D29815-7B6B-417E-B1A7-4AA865263F0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1448FA8C-2F27-4DA6-863F-CA5FD2889BC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6CBDCAD1-7950-49BF-9DFA-1CDD33A5FFA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A777ADD9-5BE6-4489-99DF-22E4F5544921}"/>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F6F4CF79-5E70-492E-8799-FAA1CFB8D190}"/>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908170AF-C61D-48EB-91EA-54FB825AB9B5}"/>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A45FB446-142C-45AC-8457-98E5C2C0BB8F}"/>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DA3A0361-E12E-4407-A789-0FA3827F2BE7}"/>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B262D501-D0B1-4F7C-B17B-7088E450DE27}"/>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389EE407-02FF-4EF3-BD1B-7E4817F1BB6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A7E559F9-FBCC-4A32-96D1-E2615F0C25F4}"/>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DC3F9849-DFAE-4057-87A8-A3514174690C}"/>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58DA11AB-760A-4C52-BD33-14BC0DB81AD2}"/>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0D3AEA9B-0632-4479-93C0-2BE74FA89C4A}"/>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49886BC0-6ECF-4E5B-BC3D-7D7551D73698}"/>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4E047B41-679F-43DB-850F-B51549D1C98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FF79752-2AB2-4C50-9B4B-4AAE668FF42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7EF7FFC2-A199-4F1C-BF1E-7C82B4CDB0B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58</xdr:row>
      <xdr:rowOff>153488</xdr:rowOff>
    </xdr:from>
    <xdr:to>
      <xdr:col>116</xdr:col>
      <xdr:colOff>62864</xdr:colOff>
      <xdr:row>64</xdr:row>
      <xdr:rowOff>124097</xdr:rowOff>
    </xdr:to>
    <xdr:cxnSp macro="">
      <xdr:nvCxnSpPr>
        <xdr:cNvPr id="594" name="直線コネクタ 593">
          <a:extLst>
            <a:ext uri="{FF2B5EF4-FFF2-40B4-BE49-F238E27FC236}">
              <a16:creationId xmlns:a16="http://schemas.microsoft.com/office/drawing/2014/main" id="{737C9543-5E7E-42FA-AACB-2FD227820B84}"/>
            </a:ext>
          </a:extLst>
        </xdr:cNvPr>
        <xdr:cNvCxnSpPr/>
      </xdr:nvCxnSpPr>
      <xdr:spPr>
        <a:xfrm flipV="1">
          <a:off x="19954239" y="9554663"/>
          <a:ext cx="0" cy="93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66C5753D-F3C5-4B52-AC58-0CC48933857E}"/>
            </a:ext>
          </a:extLst>
        </xdr:cNvPr>
        <xdr:cNvSpPr txBox="1"/>
      </xdr:nvSpPr>
      <xdr:spPr>
        <a:xfrm>
          <a:off x="19992975" y="1049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596" name="直線コネクタ 595">
          <a:extLst>
            <a:ext uri="{FF2B5EF4-FFF2-40B4-BE49-F238E27FC236}">
              <a16:creationId xmlns:a16="http://schemas.microsoft.com/office/drawing/2014/main" id="{69428657-1DAB-402C-A27F-25185B1C4CF4}"/>
            </a:ext>
          </a:extLst>
        </xdr:cNvPr>
        <xdr:cNvCxnSpPr/>
      </xdr:nvCxnSpPr>
      <xdr:spPr>
        <a:xfrm>
          <a:off x="19878675" y="10493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100165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5ABAB6B2-1660-415F-8CDD-72F2038CA51F}"/>
            </a:ext>
          </a:extLst>
        </xdr:cNvPr>
        <xdr:cNvSpPr txBox="1"/>
      </xdr:nvSpPr>
      <xdr:spPr>
        <a:xfrm>
          <a:off x="19992975" y="934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153488</xdr:rowOff>
    </xdr:from>
    <xdr:to>
      <xdr:col>116</xdr:col>
      <xdr:colOff>152400</xdr:colOff>
      <xdr:row>58</xdr:row>
      <xdr:rowOff>153488</xdr:rowOff>
    </xdr:to>
    <xdr:cxnSp macro="">
      <xdr:nvCxnSpPr>
        <xdr:cNvPr id="598" name="直線コネクタ 597">
          <a:extLst>
            <a:ext uri="{FF2B5EF4-FFF2-40B4-BE49-F238E27FC236}">
              <a16:creationId xmlns:a16="http://schemas.microsoft.com/office/drawing/2014/main" id="{8BB1E39C-C5F6-46AE-98D5-6F90975F78DA}"/>
            </a:ext>
          </a:extLst>
        </xdr:cNvPr>
        <xdr:cNvCxnSpPr/>
      </xdr:nvCxnSpPr>
      <xdr:spPr>
        <a:xfrm>
          <a:off x="19878675" y="9554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143164</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463A8354-407E-44C4-B24F-CCC16FA73B45}"/>
            </a:ext>
          </a:extLst>
        </xdr:cNvPr>
        <xdr:cNvSpPr txBox="1"/>
      </xdr:nvSpPr>
      <xdr:spPr>
        <a:xfrm>
          <a:off x="19992975" y="10188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164737</xdr:rowOff>
    </xdr:from>
    <xdr:to>
      <xdr:col>116</xdr:col>
      <xdr:colOff>114300</xdr:colOff>
      <xdr:row>63</xdr:row>
      <xdr:rowOff>94887</xdr:rowOff>
    </xdr:to>
    <xdr:sp macro="" textlink="">
      <xdr:nvSpPr>
        <xdr:cNvPr id="600" name="フローチャート: 判断 599">
          <a:extLst>
            <a:ext uri="{FF2B5EF4-FFF2-40B4-BE49-F238E27FC236}">
              <a16:creationId xmlns:a16="http://schemas.microsoft.com/office/drawing/2014/main" id="{798E746C-FB19-4604-9D02-4AD985EB5162}"/>
            </a:ext>
          </a:extLst>
        </xdr:cNvPr>
        <xdr:cNvSpPr/>
      </xdr:nvSpPr>
      <xdr:spPr>
        <a:xfrm>
          <a:off x="19897725" y="102104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6350</xdr:rowOff>
    </xdr:from>
    <xdr:to>
      <xdr:col>112</xdr:col>
      <xdr:colOff>38100</xdr:colOff>
      <xdr:row>63</xdr:row>
      <xdr:rowOff>107950</xdr:rowOff>
    </xdr:to>
    <xdr:sp macro="" textlink="">
      <xdr:nvSpPr>
        <xdr:cNvPr id="601" name="フローチャート: 判断 600">
          <a:extLst>
            <a:ext uri="{FF2B5EF4-FFF2-40B4-BE49-F238E27FC236}">
              <a16:creationId xmlns:a16="http://schemas.microsoft.com/office/drawing/2014/main" id="{4E2100DC-E453-41D8-A468-677FBF7E89EF}"/>
            </a:ext>
          </a:extLst>
        </xdr:cNvPr>
        <xdr:cNvSpPr/>
      </xdr:nvSpPr>
      <xdr:spPr>
        <a:xfrm>
          <a:off x="19154775" y="10220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6350</xdr:rowOff>
    </xdr:from>
    <xdr:to>
      <xdr:col>107</xdr:col>
      <xdr:colOff>101600</xdr:colOff>
      <xdr:row>63</xdr:row>
      <xdr:rowOff>107950</xdr:rowOff>
    </xdr:to>
    <xdr:sp macro="" textlink="">
      <xdr:nvSpPr>
        <xdr:cNvPr id="602" name="フローチャート: 判断 601">
          <a:extLst>
            <a:ext uri="{FF2B5EF4-FFF2-40B4-BE49-F238E27FC236}">
              <a16:creationId xmlns:a16="http://schemas.microsoft.com/office/drawing/2014/main" id="{94AA0E83-DAB4-4000-BB0D-CCF412014D47}"/>
            </a:ext>
          </a:extLst>
        </xdr:cNvPr>
        <xdr:cNvSpPr/>
      </xdr:nvSpPr>
      <xdr:spPr>
        <a:xfrm>
          <a:off x="18345150" y="102203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164737</xdr:rowOff>
    </xdr:from>
    <xdr:to>
      <xdr:col>102</xdr:col>
      <xdr:colOff>165100</xdr:colOff>
      <xdr:row>63</xdr:row>
      <xdr:rowOff>94887</xdr:rowOff>
    </xdr:to>
    <xdr:sp macro="" textlink="">
      <xdr:nvSpPr>
        <xdr:cNvPr id="603" name="フローチャート: 判断 602">
          <a:extLst>
            <a:ext uri="{FF2B5EF4-FFF2-40B4-BE49-F238E27FC236}">
              <a16:creationId xmlns:a16="http://schemas.microsoft.com/office/drawing/2014/main" id="{86DC6985-1997-4920-A170-63633AE5EDED}"/>
            </a:ext>
          </a:extLst>
        </xdr:cNvPr>
        <xdr:cNvSpPr/>
      </xdr:nvSpPr>
      <xdr:spPr>
        <a:xfrm>
          <a:off x="17554575" y="102104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604" name="フローチャート: 判断 603">
          <a:extLst>
            <a:ext uri="{FF2B5EF4-FFF2-40B4-BE49-F238E27FC236}">
              <a16:creationId xmlns:a16="http://schemas.microsoft.com/office/drawing/2014/main" id="{3812C893-2802-43F2-93AA-4662E9614275}"/>
            </a:ext>
          </a:extLst>
        </xdr:cNvPr>
        <xdr:cNvSpPr/>
      </xdr:nvSpPr>
      <xdr:spPr>
        <a:xfrm>
          <a:off x="16754475" y="10190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0F355DF-D0C1-468C-9CD4-FC181506496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9FFA085-85CD-4AB7-AB19-09B722B030A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08DBCDD-FA79-417C-81AF-8D56BA8CEEE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1D50F59-3D81-4EC5-BADE-EBC9E9982A2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9C4185D-C423-4A28-90B1-EB697EF9610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127181</xdr:rowOff>
    </xdr:from>
    <xdr:to>
      <xdr:col>116</xdr:col>
      <xdr:colOff>114300</xdr:colOff>
      <xdr:row>60</xdr:row>
      <xdr:rowOff>57331</xdr:rowOff>
    </xdr:to>
    <xdr:sp macro="" textlink="">
      <xdr:nvSpPr>
        <xdr:cNvPr id="610" name="楕円 609">
          <a:extLst>
            <a:ext uri="{FF2B5EF4-FFF2-40B4-BE49-F238E27FC236}">
              <a16:creationId xmlns:a16="http://schemas.microsoft.com/office/drawing/2014/main" id="{3DBE9852-2983-41D1-865A-754AB64CC307}"/>
            </a:ext>
          </a:extLst>
        </xdr:cNvPr>
        <xdr:cNvSpPr/>
      </xdr:nvSpPr>
      <xdr:spPr>
        <a:xfrm>
          <a:off x="19897725" y="9687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150058</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413A9162-C2D5-49F3-801F-B802331A8EC5}"/>
            </a:ext>
          </a:extLst>
        </xdr:cNvPr>
        <xdr:cNvSpPr txBox="1"/>
      </xdr:nvSpPr>
      <xdr:spPr>
        <a:xfrm>
          <a:off x="19992975" y="955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143510</xdr:rowOff>
    </xdr:from>
    <xdr:to>
      <xdr:col>112</xdr:col>
      <xdr:colOff>38100</xdr:colOff>
      <xdr:row>60</xdr:row>
      <xdr:rowOff>73660</xdr:rowOff>
    </xdr:to>
    <xdr:sp macro="" textlink="">
      <xdr:nvSpPr>
        <xdr:cNvPr id="612" name="楕円 611">
          <a:extLst>
            <a:ext uri="{FF2B5EF4-FFF2-40B4-BE49-F238E27FC236}">
              <a16:creationId xmlns:a16="http://schemas.microsoft.com/office/drawing/2014/main" id="{6F527D58-0B99-4BE3-931C-5469CFB019F1}"/>
            </a:ext>
          </a:extLst>
        </xdr:cNvPr>
        <xdr:cNvSpPr/>
      </xdr:nvSpPr>
      <xdr:spPr>
        <a:xfrm>
          <a:off x="19154775" y="9703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6531</xdr:rowOff>
    </xdr:from>
    <xdr:to>
      <xdr:col>116</xdr:col>
      <xdr:colOff>63500</xdr:colOff>
      <xdr:row>60</xdr:row>
      <xdr:rowOff>22860</xdr:rowOff>
    </xdr:to>
    <xdr:cxnSp macro="">
      <xdr:nvCxnSpPr>
        <xdr:cNvPr id="613" name="直線コネクタ 612">
          <a:extLst>
            <a:ext uri="{FF2B5EF4-FFF2-40B4-BE49-F238E27FC236}">
              <a16:creationId xmlns:a16="http://schemas.microsoft.com/office/drawing/2014/main" id="{7FABD238-8A69-4A21-8412-8A801383DFC5}"/>
            </a:ext>
          </a:extLst>
        </xdr:cNvPr>
        <xdr:cNvCxnSpPr/>
      </xdr:nvCxnSpPr>
      <xdr:spPr>
        <a:xfrm flipV="1">
          <a:off x="19202400" y="9734731"/>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163104</xdr:rowOff>
    </xdr:from>
    <xdr:to>
      <xdr:col>107</xdr:col>
      <xdr:colOff>101600</xdr:colOff>
      <xdr:row>60</xdr:row>
      <xdr:rowOff>93254</xdr:rowOff>
    </xdr:to>
    <xdr:sp macro="" textlink="">
      <xdr:nvSpPr>
        <xdr:cNvPr id="614" name="楕円 613">
          <a:extLst>
            <a:ext uri="{FF2B5EF4-FFF2-40B4-BE49-F238E27FC236}">
              <a16:creationId xmlns:a16="http://schemas.microsoft.com/office/drawing/2014/main" id="{CBE3F8F3-E1B0-42CD-9202-7DAB4FF8AC91}"/>
            </a:ext>
          </a:extLst>
        </xdr:cNvPr>
        <xdr:cNvSpPr/>
      </xdr:nvSpPr>
      <xdr:spPr>
        <a:xfrm>
          <a:off x="18345150" y="9723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22860</xdr:rowOff>
    </xdr:from>
    <xdr:to>
      <xdr:col>111</xdr:col>
      <xdr:colOff>177800</xdr:colOff>
      <xdr:row>60</xdr:row>
      <xdr:rowOff>42454</xdr:rowOff>
    </xdr:to>
    <xdr:cxnSp macro="">
      <xdr:nvCxnSpPr>
        <xdr:cNvPr id="615" name="直線コネクタ 614">
          <a:extLst>
            <a:ext uri="{FF2B5EF4-FFF2-40B4-BE49-F238E27FC236}">
              <a16:creationId xmlns:a16="http://schemas.microsoft.com/office/drawing/2014/main" id="{E31CA211-0E91-4AA1-A4FF-05419CFD1F71}"/>
            </a:ext>
          </a:extLst>
        </xdr:cNvPr>
        <xdr:cNvCxnSpPr/>
      </xdr:nvCxnSpPr>
      <xdr:spPr>
        <a:xfrm flipV="1">
          <a:off x="18392775" y="9751060"/>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4717</xdr:rowOff>
    </xdr:from>
    <xdr:to>
      <xdr:col>102</xdr:col>
      <xdr:colOff>165100</xdr:colOff>
      <xdr:row>60</xdr:row>
      <xdr:rowOff>106317</xdr:rowOff>
    </xdr:to>
    <xdr:sp macro="" textlink="">
      <xdr:nvSpPr>
        <xdr:cNvPr id="616" name="楕円 615">
          <a:extLst>
            <a:ext uri="{FF2B5EF4-FFF2-40B4-BE49-F238E27FC236}">
              <a16:creationId xmlns:a16="http://schemas.microsoft.com/office/drawing/2014/main" id="{466D0E98-FBE7-48A8-B8A4-406F34B8FDDC}"/>
            </a:ext>
          </a:extLst>
        </xdr:cNvPr>
        <xdr:cNvSpPr/>
      </xdr:nvSpPr>
      <xdr:spPr>
        <a:xfrm>
          <a:off x="17554575" y="9732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42454</xdr:rowOff>
    </xdr:from>
    <xdr:to>
      <xdr:col>107</xdr:col>
      <xdr:colOff>50800</xdr:colOff>
      <xdr:row>60</xdr:row>
      <xdr:rowOff>55517</xdr:rowOff>
    </xdr:to>
    <xdr:cxnSp macro="">
      <xdr:nvCxnSpPr>
        <xdr:cNvPr id="617" name="直線コネクタ 616">
          <a:extLst>
            <a:ext uri="{FF2B5EF4-FFF2-40B4-BE49-F238E27FC236}">
              <a16:creationId xmlns:a16="http://schemas.microsoft.com/office/drawing/2014/main" id="{28B7F2D0-99E0-4CAD-9597-49C24CB6F3DD}"/>
            </a:ext>
          </a:extLst>
        </xdr:cNvPr>
        <xdr:cNvCxnSpPr/>
      </xdr:nvCxnSpPr>
      <xdr:spPr>
        <a:xfrm flipV="1">
          <a:off x="17602200" y="9770654"/>
          <a:ext cx="7905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127181</xdr:rowOff>
    </xdr:from>
    <xdr:to>
      <xdr:col>98</xdr:col>
      <xdr:colOff>38100</xdr:colOff>
      <xdr:row>56</xdr:row>
      <xdr:rowOff>57331</xdr:rowOff>
    </xdr:to>
    <xdr:sp macro="" textlink="">
      <xdr:nvSpPr>
        <xdr:cNvPr id="618" name="楕円 617">
          <a:extLst>
            <a:ext uri="{FF2B5EF4-FFF2-40B4-BE49-F238E27FC236}">
              <a16:creationId xmlns:a16="http://schemas.microsoft.com/office/drawing/2014/main" id="{628D4253-E128-404C-ABE9-22DAD1266B47}"/>
            </a:ext>
          </a:extLst>
        </xdr:cNvPr>
        <xdr:cNvSpPr/>
      </xdr:nvSpPr>
      <xdr:spPr>
        <a:xfrm>
          <a:off x="16754475" y="90394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6531</xdr:rowOff>
    </xdr:from>
    <xdr:to>
      <xdr:col>102</xdr:col>
      <xdr:colOff>114300</xdr:colOff>
      <xdr:row>60</xdr:row>
      <xdr:rowOff>55517</xdr:rowOff>
    </xdr:to>
    <xdr:cxnSp macro="">
      <xdr:nvCxnSpPr>
        <xdr:cNvPr id="619" name="直線コネクタ 618">
          <a:extLst>
            <a:ext uri="{FF2B5EF4-FFF2-40B4-BE49-F238E27FC236}">
              <a16:creationId xmlns:a16="http://schemas.microsoft.com/office/drawing/2014/main" id="{2B2997CB-9D7B-418F-B949-C86E30C9FA25}"/>
            </a:ext>
          </a:extLst>
        </xdr:cNvPr>
        <xdr:cNvCxnSpPr/>
      </xdr:nvCxnSpPr>
      <xdr:spPr>
        <a:xfrm>
          <a:off x="16802100" y="9087031"/>
          <a:ext cx="800100" cy="69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99077</xdr:rowOff>
    </xdr:from>
    <xdr:ext cx="469744" cy="259045"/>
    <xdr:sp macro="" textlink="">
      <xdr:nvSpPr>
        <xdr:cNvPr id="620" name="n_1aveValue【保健センター・保健所】&#10;一人当たり面積">
          <a:extLst>
            <a:ext uri="{FF2B5EF4-FFF2-40B4-BE49-F238E27FC236}">
              <a16:creationId xmlns:a16="http://schemas.microsoft.com/office/drawing/2014/main" id="{BB200C41-AF60-4A8B-B73A-F99C5C558FD7}"/>
            </a:ext>
          </a:extLst>
        </xdr:cNvPr>
        <xdr:cNvSpPr txBox="1"/>
      </xdr:nvSpPr>
      <xdr:spPr>
        <a:xfrm>
          <a:off x="18983402"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621" name="n_2aveValue【保健センター・保健所】&#10;一人当たり面積">
          <a:extLst>
            <a:ext uri="{FF2B5EF4-FFF2-40B4-BE49-F238E27FC236}">
              <a16:creationId xmlns:a16="http://schemas.microsoft.com/office/drawing/2014/main" id="{289CC067-064F-48B5-B19F-79049BC84FE3}"/>
            </a:ext>
          </a:extLst>
        </xdr:cNvPr>
        <xdr:cNvSpPr txBox="1"/>
      </xdr:nvSpPr>
      <xdr:spPr>
        <a:xfrm>
          <a:off x="18183302"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86014</xdr:rowOff>
    </xdr:from>
    <xdr:ext cx="469744" cy="259045"/>
    <xdr:sp macro="" textlink="">
      <xdr:nvSpPr>
        <xdr:cNvPr id="622" name="n_3aveValue【保健センター・保健所】&#10;一人当たり面積">
          <a:extLst>
            <a:ext uri="{FF2B5EF4-FFF2-40B4-BE49-F238E27FC236}">
              <a16:creationId xmlns:a16="http://schemas.microsoft.com/office/drawing/2014/main" id="{684E9851-093D-4A55-B256-B7F77E079730}"/>
            </a:ext>
          </a:extLst>
        </xdr:cNvPr>
        <xdr:cNvSpPr txBox="1"/>
      </xdr:nvSpPr>
      <xdr:spPr>
        <a:xfrm>
          <a:off x="17383202" y="1029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623" name="n_4aveValue【保健センター・保健所】&#10;一人当たり面積">
          <a:extLst>
            <a:ext uri="{FF2B5EF4-FFF2-40B4-BE49-F238E27FC236}">
              <a16:creationId xmlns:a16="http://schemas.microsoft.com/office/drawing/2014/main" id="{E2E497B0-19C6-46AA-A760-797823196BB3}"/>
            </a:ext>
          </a:extLst>
        </xdr:cNvPr>
        <xdr:cNvSpPr txBox="1"/>
      </xdr:nvSpPr>
      <xdr:spPr>
        <a:xfrm>
          <a:off x="16592627" y="1028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90187</xdr:rowOff>
    </xdr:from>
    <xdr:ext cx="469744" cy="259045"/>
    <xdr:sp macro="" textlink="">
      <xdr:nvSpPr>
        <xdr:cNvPr id="624" name="n_1mainValue【保健センター・保健所】&#10;一人当たり面積">
          <a:extLst>
            <a:ext uri="{FF2B5EF4-FFF2-40B4-BE49-F238E27FC236}">
              <a16:creationId xmlns:a16="http://schemas.microsoft.com/office/drawing/2014/main" id="{F38AC626-B02E-4B0F-805A-DEAF5EDF2A26}"/>
            </a:ext>
          </a:extLst>
        </xdr:cNvPr>
        <xdr:cNvSpPr txBox="1"/>
      </xdr:nvSpPr>
      <xdr:spPr>
        <a:xfrm>
          <a:off x="18983402" y="948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109781</xdr:rowOff>
    </xdr:from>
    <xdr:ext cx="469744" cy="259045"/>
    <xdr:sp macro="" textlink="">
      <xdr:nvSpPr>
        <xdr:cNvPr id="625" name="n_2mainValue【保健センター・保健所】&#10;一人当たり面積">
          <a:extLst>
            <a:ext uri="{FF2B5EF4-FFF2-40B4-BE49-F238E27FC236}">
              <a16:creationId xmlns:a16="http://schemas.microsoft.com/office/drawing/2014/main" id="{81D2F56D-E801-42D5-B187-A85AD4F4B363}"/>
            </a:ext>
          </a:extLst>
        </xdr:cNvPr>
        <xdr:cNvSpPr txBox="1"/>
      </xdr:nvSpPr>
      <xdr:spPr>
        <a:xfrm>
          <a:off x="18183302" y="950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122844</xdr:rowOff>
    </xdr:from>
    <xdr:ext cx="469744" cy="259045"/>
    <xdr:sp macro="" textlink="">
      <xdr:nvSpPr>
        <xdr:cNvPr id="626" name="n_3mainValue【保健センター・保健所】&#10;一人当たり面積">
          <a:extLst>
            <a:ext uri="{FF2B5EF4-FFF2-40B4-BE49-F238E27FC236}">
              <a16:creationId xmlns:a16="http://schemas.microsoft.com/office/drawing/2014/main" id="{4093B6FD-BE7D-4D3A-AC65-E78400B693BA}"/>
            </a:ext>
          </a:extLst>
        </xdr:cNvPr>
        <xdr:cNvSpPr txBox="1"/>
      </xdr:nvSpPr>
      <xdr:spPr>
        <a:xfrm>
          <a:off x="17383202" y="952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73858</xdr:rowOff>
    </xdr:from>
    <xdr:ext cx="469744" cy="259045"/>
    <xdr:sp macro="" textlink="">
      <xdr:nvSpPr>
        <xdr:cNvPr id="627" name="n_4mainValue【保健センター・保健所】&#10;一人当たり面積">
          <a:extLst>
            <a:ext uri="{FF2B5EF4-FFF2-40B4-BE49-F238E27FC236}">
              <a16:creationId xmlns:a16="http://schemas.microsoft.com/office/drawing/2014/main" id="{BA2627A3-6DC6-4C08-8A76-17DBA3DDCD4A}"/>
            </a:ext>
          </a:extLst>
        </xdr:cNvPr>
        <xdr:cNvSpPr txBox="1"/>
      </xdr:nvSpPr>
      <xdr:spPr>
        <a:xfrm>
          <a:off x="16592627" y="882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F0138EBF-81AC-46D7-8D1F-03A43CAA84D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36F57D35-1155-4FAC-83A1-D2240A8A5BA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BC6A5334-E818-4941-9EF4-20CF254B8D6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7C3BCDC4-7B05-488F-99DE-B8BE83B8E94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DA77DBC-F2F2-426D-912E-FFF1CB9EB97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DC620182-35C7-4B1B-AAC3-CF8E52693D2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921D7259-0BEE-4203-BA20-CD012416A30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107F5911-F50B-4066-8907-84F3160422F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A4C16D67-4B49-4B29-91A1-77012E8A3E8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1ABBBF19-65A4-4760-9956-8BFEBAC9F8A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CABF9772-5460-4156-BDC7-5EF3CB15D30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9" name="直線コネクタ 638">
          <a:extLst>
            <a:ext uri="{FF2B5EF4-FFF2-40B4-BE49-F238E27FC236}">
              <a16:creationId xmlns:a16="http://schemas.microsoft.com/office/drawing/2014/main" id="{E5C30552-2971-484C-A3E3-656F4377CFD4}"/>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0" name="テキスト ボックス 639">
          <a:extLst>
            <a:ext uri="{FF2B5EF4-FFF2-40B4-BE49-F238E27FC236}">
              <a16:creationId xmlns:a16="http://schemas.microsoft.com/office/drawing/2014/main" id="{C4965203-918E-4602-AA0C-62496078B757}"/>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1" name="直線コネクタ 640">
          <a:extLst>
            <a:ext uri="{FF2B5EF4-FFF2-40B4-BE49-F238E27FC236}">
              <a16:creationId xmlns:a16="http://schemas.microsoft.com/office/drawing/2014/main" id="{558A9506-CF8C-4E95-9764-5A6920374D31}"/>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2" name="テキスト ボックス 641">
          <a:extLst>
            <a:ext uri="{FF2B5EF4-FFF2-40B4-BE49-F238E27FC236}">
              <a16:creationId xmlns:a16="http://schemas.microsoft.com/office/drawing/2014/main" id="{7001D67F-E22F-4F4E-8FF4-2FEDD63DF913}"/>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3" name="直線コネクタ 642">
          <a:extLst>
            <a:ext uri="{FF2B5EF4-FFF2-40B4-BE49-F238E27FC236}">
              <a16:creationId xmlns:a16="http://schemas.microsoft.com/office/drawing/2014/main" id="{CF85F521-351E-498B-B31F-FB614FACEC87}"/>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4" name="テキスト ボックス 643">
          <a:extLst>
            <a:ext uri="{FF2B5EF4-FFF2-40B4-BE49-F238E27FC236}">
              <a16:creationId xmlns:a16="http://schemas.microsoft.com/office/drawing/2014/main" id="{CD055111-9A46-49C2-B03A-3BA5D9E2C897}"/>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5" name="直線コネクタ 644">
          <a:extLst>
            <a:ext uri="{FF2B5EF4-FFF2-40B4-BE49-F238E27FC236}">
              <a16:creationId xmlns:a16="http://schemas.microsoft.com/office/drawing/2014/main" id="{A47CF8A6-B503-402A-B8C2-C498A830438E}"/>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6" name="テキスト ボックス 645">
          <a:extLst>
            <a:ext uri="{FF2B5EF4-FFF2-40B4-BE49-F238E27FC236}">
              <a16:creationId xmlns:a16="http://schemas.microsoft.com/office/drawing/2014/main" id="{9F5249D8-BDE4-48BE-B6B5-86CDFFA3CC8B}"/>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7A5E1AD-9AD4-42A6-B6F4-23046717709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8" name="テキスト ボックス 647">
          <a:extLst>
            <a:ext uri="{FF2B5EF4-FFF2-40B4-BE49-F238E27FC236}">
              <a16:creationId xmlns:a16="http://schemas.microsoft.com/office/drawing/2014/main" id="{3EBE7CD3-FFB3-473F-A19E-E1C5C6864FDD}"/>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887CA028-34E7-4E9D-93C9-1E83C4F9147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650" name="直線コネクタ 649">
          <a:extLst>
            <a:ext uri="{FF2B5EF4-FFF2-40B4-BE49-F238E27FC236}">
              <a16:creationId xmlns:a16="http://schemas.microsoft.com/office/drawing/2014/main" id="{B556C814-8382-47A9-B39C-00A37A9DB42D}"/>
            </a:ext>
          </a:extLst>
        </xdr:cNvPr>
        <xdr:cNvCxnSpPr/>
      </xdr:nvCxnSpPr>
      <xdr:spPr>
        <a:xfrm flipV="1">
          <a:off x="14696439" y="12638912"/>
          <a:ext cx="0" cy="1180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F91D2256-7AE2-4CBA-B47A-EFDBF9CE3280}"/>
            </a:ext>
          </a:extLst>
        </xdr:cNvPr>
        <xdr:cNvSpPr txBox="1"/>
      </xdr:nvSpPr>
      <xdr:spPr>
        <a:xfrm>
          <a:off x="14735175" y="1382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652" name="直線コネクタ 651">
          <a:extLst>
            <a:ext uri="{FF2B5EF4-FFF2-40B4-BE49-F238E27FC236}">
              <a16:creationId xmlns:a16="http://schemas.microsoft.com/office/drawing/2014/main" id="{0D0C9FCF-33BE-4BA2-BB63-63B42AC74223}"/>
            </a:ext>
          </a:extLst>
        </xdr:cNvPr>
        <xdr:cNvCxnSpPr/>
      </xdr:nvCxnSpPr>
      <xdr:spPr>
        <a:xfrm>
          <a:off x="14611350" y="138189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AB576A77-FB52-4A53-A169-C4B9D425133A}"/>
            </a:ext>
          </a:extLst>
        </xdr:cNvPr>
        <xdr:cNvSpPr txBox="1"/>
      </xdr:nvSpPr>
      <xdr:spPr>
        <a:xfrm>
          <a:off x="14735175" y="1243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654" name="直線コネクタ 653">
          <a:extLst>
            <a:ext uri="{FF2B5EF4-FFF2-40B4-BE49-F238E27FC236}">
              <a16:creationId xmlns:a16="http://schemas.microsoft.com/office/drawing/2014/main" id="{7007600C-0718-4904-8B89-A83A87DDD3A7}"/>
            </a:ext>
          </a:extLst>
        </xdr:cNvPr>
        <xdr:cNvCxnSpPr/>
      </xdr:nvCxnSpPr>
      <xdr:spPr>
        <a:xfrm>
          <a:off x="14611350" y="126389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3FDD946-8D43-41DD-81D7-B7B6D02E0450}"/>
            </a:ext>
          </a:extLst>
        </xdr:cNvPr>
        <xdr:cNvSpPr txBox="1"/>
      </xdr:nvSpPr>
      <xdr:spPr>
        <a:xfrm>
          <a:off x="14735175" y="13172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656" name="フローチャート: 判断 655">
          <a:extLst>
            <a:ext uri="{FF2B5EF4-FFF2-40B4-BE49-F238E27FC236}">
              <a16:creationId xmlns:a16="http://schemas.microsoft.com/office/drawing/2014/main" id="{84B2C719-7473-4910-B0DA-93E74F14B3A1}"/>
            </a:ext>
          </a:extLst>
        </xdr:cNvPr>
        <xdr:cNvSpPr/>
      </xdr:nvSpPr>
      <xdr:spPr>
        <a:xfrm>
          <a:off x="14649450" y="1319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657" name="フローチャート: 判断 656">
          <a:extLst>
            <a:ext uri="{FF2B5EF4-FFF2-40B4-BE49-F238E27FC236}">
              <a16:creationId xmlns:a16="http://schemas.microsoft.com/office/drawing/2014/main" id="{3D801E9F-D036-4020-910C-01E3BDA03A10}"/>
            </a:ext>
          </a:extLst>
        </xdr:cNvPr>
        <xdr:cNvSpPr/>
      </xdr:nvSpPr>
      <xdr:spPr>
        <a:xfrm>
          <a:off x="13887450" y="13194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658" name="フローチャート: 判断 657">
          <a:extLst>
            <a:ext uri="{FF2B5EF4-FFF2-40B4-BE49-F238E27FC236}">
              <a16:creationId xmlns:a16="http://schemas.microsoft.com/office/drawing/2014/main" id="{8018A36F-94CB-4599-8BD5-21D1FC444494}"/>
            </a:ext>
          </a:extLst>
        </xdr:cNvPr>
        <xdr:cNvSpPr/>
      </xdr:nvSpPr>
      <xdr:spPr>
        <a:xfrm>
          <a:off x="13096875"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659" name="フローチャート: 判断 658">
          <a:extLst>
            <a:ext uri="{FF2B5EF4-FFF2-40B4-BE49-F238E27FC236}">
              <a16:creationId xmlns:a16="http://schemas.microsoft.com/office/drawing/2014/main" id="{25454A2C-CB82-4D62-96E4-90ADF98C09B4}"/>
            </a:ext>
          </a:extLst>
        </xdr:cNvPr>
        <xdr:cNvSpPr/>
      </xdr:nvSpPr>
      <xdr:spPr>
        <a:xfrm>
          <a:off x="12296775" y="131347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660" name="フローチャート: 判断 659">
          <a:extLst>
            <a:ext uri="{FF2B5EF4-FFF2-40B4-BE49-F238E27FC236}">
              <a16:creationId xmlns:a16="http://schemas.microsoft.com/office/drawing/2014/main" id="{21E04EB4-C48B-41EB-88D7-95810C7CE955}"/>
            </a:ext>
          </a:extLst>
        </xdr:cNvPr>
        <xdr:cNvSpPr/>
      </xdr:nvSpPr>
      <xdr:spPr>
        <a:xfrm>
          <a:off x="11487150" y="13076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78E2DC1-4E89-46BB-8B42-19360BFADCA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F39C6E1-E455-4160-9A7A-3C25D394367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2692DB9-B6EE-452D-A873-57E7FE8E090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2A8E3E8-20CA-4DB6-AD71-A61B1521CCA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E3AA532-33E6-4CA6-B0C4-D7148E7CEE0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69596</xdr:rowOff>
    </xdr:from>
    <xdr:to>
      <xdr:col>85</xdr:col>
      <xdr:colOff>177800</xdr:colOff>
      <xdr:row>79</xdr:row>
      <xdr:rowOff>171196</xdr:rowOff>
    </xdr:to>
    <xdr:sp macro="" textlink="">
      <xdr:nvSpPr>
        <xdr:cNvPr id="666" name="楕円 665">
          <a:extLst>
            <a:ext uri="{FF2B5EF4-FFF2-40B4-BE49-F238E27FC236}">
              <a16:creationId xmlns:a16="http://schemas.microsoft.com/office/drawing/2014/main" id="{C8540550-1C55-4B5E-B8CC-22BA272D6372}"/>
            </a:ext>
          </a:extLst>
        </xdr:cNvPr>
        <xdr:cNvSpPr/>
      </xdr:nvSpPr>
      <xdr:spPr>
        <a:xfrm>
          <a:off x="14649450" y="128680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92473</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92075690-C68B-4EBC-A211-CD7458733AF6}"/>
            </a:ext>
          </a:extLst>
        </xdr:cNvPr>
        <xdr:cNvSpPr txBox="1"/>
      </xdr:nvSpPr>
      <xdr:spPr>
        <a:xfrm>
          <a:off x="14735175" y="12732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19304</xdr:rowOff>
    </xdr:from>
    <xdr:to>
      <xdr:col>81</xdr:col>
      <xdr:colOff>101600</xdr:colOff>
      <xdr:row>79</xdr:row>
      <xdr:rowOff>120904</xdr:rowOff>
    </xdr:to>
    <xdr:sp macro="" textlink="">
      <xdr:nvSpPr>
        <xdr:cNvPr id="668" name="楕円 667">
          <a:extLst>
            <a:ext uri="{FF2B5EF4-FFF2-40B4-BE49-F238E27FC236}">
              <a16:creationId xmlns:a16="http://schemas.microsoft.com/office/drawing/2014/main" id="{DB0BE3F3-DF75-4A1B-AAD4-89E72E55292B}"/>
            </a:ext>
          </a:extLst>
        </xdr:cNvPr>
        <xdr:cNvSpPr/>
      </xdr:nvSpPr>
      <xdr:spPr>
        <a:xfrm>
          <a:off x="13887450" y="128209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70104</xdr:rowOff>
    </xdr:from>
    <xdr:to>
      <xdr:col>85</xdr:col>
      <xdr:colOff>127000</xdr:colOff>
      <xdr:row>79</xdr:row>
      <xdr:rowOff>120396</xdr:rowOff>
    </xdr:to>
    <xdr:cxnSp macro="">
      <xdr:nvCxnSpPr>
        <xdr:cNvPr id="669" name="直線コネクタ 668">
          <a:extLst>
            <a:ext uri="{FF2B5EF4-FFF2-40B4-BE49-F238E27FC236}">
              <a16:creationId xmlns:a16="http://schemas.microsoft.com/office/drawing/2014/main" id="{A2705DED-6E5C-4A78-9920-F8902D60ABE6}"/>
            </a:ext>
          </a:extLst>
        </xdr:cNvPr>
        <xdr:cNvCxnSpPr/>
      </xdr:nvCxnSpPr>
      <xdr:spPr>
        <a:xfrm>
          <a:off x="13935075" y="12868529"/>
          <a:ext cx="76200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140463</xdr:rowOff>
    </xdr:from>
    <xdr:to>
      <xdr:col>76</xdr:col>
      <xdr:colOff>165100</xdr:colOff>
      <xdr:row>79</xdr:row>
      <xdr:rowOff>70613</xdr:rowOff>
    </xdr:to>
    <xdr:sp macro="" textlink="">
      <xdr:nvSpPr>
        <xdr:cNvPr id="670" name="楕円 669">
          <a:extLst>
            <a:ext uri="{FF2B5EF4-FFF2-40B4-BE49-F238E27FC236}">
              <a16:creationId xmlns:a16="http://schemas.microsoft.com/office/drawing/2014/main" id="{42E0BE35-61E3-4E1C-9202-BA06A4F1D454}"/>
            </a:ext>
          </a:extLst>
        </xdr:cNvPr>
        <xdr:cNvSpPr/>
      </xdr:nvSpPr>
      <xdr:spPr>
        <a:xfrm>
          <a:off x="13096875" y="127833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19813</xdr:rowOff>
    </xdr:from>
    <xdr:to>
      <xdr:col>81</xdr:col>
      <xdr:colOff>50800</xdr:colOff>
      <xdr:row>79</xdr:row>
      <xdr:rowOff>70104</xdr:rowOff>
    </xdr:to>
    <xdr:cxnSp macro="">
      <xdr:nvCxnSpPr>
        <xdr:cNvPr id="671" name="直線コネクタ 670">
          <a:extLst>
            <a:ext uri="{FF2B5EF4-FFF2-40B4-BE49-F238E27FC236}">
              <a16:creationId xmlns:a16="http://schemas.microsoft.com/office/drawing/2014/main" id="{1B479FE8-32FD-4CDA-BB17-AF958B77B6BB}"/>
            </a:ext>
          </a:extLst>
        </xdr:cNvPr>
        <xdr:cNvCxnSpPr/>
      </xdr:nvCxnSpPr>
      <xdr:spPr>
        <a:xfrm>
          <a:off x="13144500" y="12821413"/>
          <a:ext cx="790575"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113030</xdr:rowOff>
    </xdr:from>
    <xdr:to>
      <xdr:col>72</xdr:col>
      <xdr:colOff>38100</xdr:colOff>
      <xdr:row>79</xdr:row>
      <xdr:rowOff>43180</xdr:rowOff>
    </xdr:to>
    <xdr:sp macro="" textlink="">
      <xdr:nvSpPr>
        <xdr:cNvPr id="672" name="楕円 671">
          <a:extLst>
            <a:ext uri="{FF2B5EF4-FFF2-40B4-BE49-F238E27FC236}">
              <a16:creationId xmlns:a16="http://schemas.microsoft.com/office/drawing/2014/main" id="{B40411A8-5F93-4005-8EED-7CECDA02F30F}"/>
            </a:ext>
          </a:extLst>
        </xdr:cNvPr>
        <xdr:cNvSpPr/>
      </xdr:nvSpPr>
      <xdr:spPr>
        <a:xfrm>
          <a:off x="12296775" y="12752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163830</xdr:rowOff>
    </xdr:from>
    <xdr:to>
      <xdr:col>76</xdr:col>
      <xdr:colOff>114300</xdr:colOff>
      <xdr:row>79</xdr:row>
      <xdr:rowOff>19813</xdr:rowOff>
    </xdr:to>
    <xdr:cxnSp macro="">
      <xdr:nvCxnSpPr>
        <xdr:cNvPr id="673" name="直線コネクタ 672">
          <a:extLst>
            <a:ext uri="{FF2B5EF4-FFF2-40B4-BE49-F238E27FC236}">
              <a16:creationId xmlns:a16="http://schemas.microsoft.com/office/drawing/2014/main" id="{1D471D00-EDB5-4CB4-B4D5-5D06EDB24936}"/>
            </a:ext>
          </a:extLst>
        </xdr:cNvPr>
        <xdr:cNvCxnSpPr/>
      </xdr:nvCxnSpPr>
      <xdr:spPr>
        <a:xfrm>
          <a:off x="12344400" y="12800330"/>
          <a:ext cx="800100" cy="2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124461</xdr:rowOff>
    </xdr:from>
    <xdr:to>
      <xdr:col>67</xdr:col>
      <xdr:colOff>101600</xdr:colOff>
      <xdr:row>79</xdr:row>
      <xdr:rowOff>54611</xdr:rowOff>
    </xdr:to>
    <xdr:sp macro="" textlink="">
      <xdr:nvSpPr>
        <xdr:cNvPr id="674" name="楕円 673">
          <a:extLst>
            <a:ext uri="{FF2B5EF4-FFF2-40B4-BE49-F238E27FC236}">
              <a16:creationId xmlns:a16="http://schemas.microsoft.com/office/drawing/2014/main" id="{84592F6B-CE57-4AC1-BAEB-BAE2D0BFF094}"/>
            </a:ext>
          </a:extLst>
        </xdr:cNvPr>
        <xdr:cNvSpPr/>
      </xdr:nvSpPr>
      <xdr:spPr>
        <a:xfrm>
          <a:off x="11487150" y="12760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163830</xdr:rowOff>
    </xdr:from>
    <xdr:to>
      <xdr:col>71</xdr:col>
      <xdr:colOff>177800</xdr:colOff>
      <xdr:row>79</xdr:row>
      <xdr:rowOff>3811</xdr:rowOff>
    </xdr:to>
    <xdr:cxnSp macro="">
      <xdr:nvCxnSpPr>
        <xdr:cNvPr id="675" name="直線コネクタ 674">
          <a:extLst>
            <a:ext uri="{FF2B5EF4-FFF2-40B4-BE49-F238E27FC236}">
              <a16:creationId xmlns:a16="http://schemas.microsoft.com/office/drawing/2014/main" id="{72100A78-3BE2-4266-AB5E-3B1A58B1E114}"/>
            </a:ext>
          </a:extLst>
        </xdr:cNvPr>
        <xdr:cNvCxnSpPr/>
      </xdr:nvCxnSpPr>
      <xdr:spPr>
        <a:xfrm flipV="1">
          <a:off x="11534775" y="12800330"/>
          <a:ext cx="80962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676" name="n_1aveValue【消防施設】&#10;有形固定資産減価償却率">
          <a:extLst>
            <a:ext uri="{FF2B5EF4-FFF2-40B4-BE49-F238E27FC236}">
              <a16:creationId xmlns:a16="http://schemas.microsoft.com/office/drawing/2014/main" id="{B2E4E8E6-2E13-4BF7-A81A-B01C70CE2B0A}"/>
            </a:ext>
          </a:extLst>
        </xdr:cNvPr>
        <xdr:cNvSpPr txBox="1"/>
      </xdr:nvSpPr>
      <xdr:spPr>
        <a:xfrm>
          <a:off x="13745219" y="132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677" name="n_2aveValue【消防施設】&#10;有形固定資産減価償却率">
          <a:extLst>
            <a:ext uri="{FF2B5EF4-FFF2-40B4-BE49-F238E27FC236}">
              <a16:creationId xmlns:a16="http://schemas.microsoft.com/office/drawing/2014/main" id="{44D33200-9957-4CCF-BB4E-5CACB12F47D4}"/>
            </a:ext>
          </a:extLst>
        </xdr:cNvPr>
        <xdr:cNvSpPr txBox="1"/>
      </xdr:nvSpPr>
      <xdr:spPr>
        <a:xfrm>
          <a:off x="12964169"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678" name="n_3aveValue【消防施設】&#10;有形固定資産減価償却率">
          <a:extLst>
            <a:ext uri="{FF2B5EF4-FFF2-40B4-BE49-F238E27FC236}">
              <a16:creationId xmlns:a16="http://schemas.microsoft.com/office/drawing/2014/main" id="{20304748-0C4D-4B37-A4A7-51086BA300B9}"/>
            </a:ext>
          </a:extLst>
        </xdr:cNvPr>
        <xdr:cNvSpPr txBox="1"/>
      </xdr:nvSpPr>
      <xdr:spPr>
        <a:xfrm>
          <a:off x="12164069" y="1322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34307</xdr:rowOff>
    </xdr:from>
    <xdr:ext cx="405111" cy="259045"/>
    <xdr:sp macro="" textlink="">
      <xdr:nvSpPr>
        <xdr:cNvPr id="679" name="n_4aveValue【消防施設】&#10;有形固定資産減価償却率">
          <a:extLst>
            <a:ext uri="{FF2B5EF4-FFF2-40B4-BE49-F238E27FC236}">
              <a16:creationId xmlns:a16="http://schemas.microsoft.com/office/drawing/2014/main" id="{C16E2EF4-2CC3-4115-8B51-B78351DBEB16}"/>
            </a:ext>
          </a:extLst>
        </xdr:cNvPr>
        <xdr:cNvSpPr txBox="1"/>
      </xdr:nvSpPr>
      <xdr:spPr>
        <a:xfrm>
          <a:off x="11354444" y="1315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137431</xdr:rowOff>
    </xdr:from>
    <xdr:ext cx="405111" cy="259045"/>
    <xdr:sp macro="" textlink="">
      <xdr:nvSpPr>
        <xdr:cNvPr id="680" name="n_1mainValue【消防施設】&#10;有形固定資産減価償却率">
          <a:extLst>
            <a:ext uri="{FF2B5EF4-FFF2-40B4-BE49-F238E27FC236}">
              <a16:creationId xmlns:a16="http://schemas.microsoft.com/office/drawing/2014/main" id="{C8C3D13B-0810-4B3A-9375-F709CE9F4B3D}"/>
            </a:ext>
          </a:extLst>
        </xdr:cNvPr>
        <xdr:cNvSpPr txBox="1"/>
      </xdr:nvSpPr>
      <xdr:spPr>
        <a:xfrm>
          <a:off x="13745219" y="12618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87140</xdr:rowOff>
    </xdr:from>
    <xdr:ext cx="405111" cy="259045"/>
    <xdr:sp macro="" textlink="">
      <xdr:nvSpPr>
        <xdr:cNvPr id="681" name="n_2mainValue【消防施設】&#10;有形固定資産減価償却率">
          <a:extLst>
            <a:ext uri="{FF2B5EF4-FFF2-40B4-BE49-F238E27FC236}">
              <a16:creationId xmlns:a16="http://schemas.microsoft.com/office/drawing/2014/main" id="{22141A6E-CA24-4FF7-91FA-C1D60428D611}"/>
            </a:ext>
          </a:extLst>
        </xdr:cNvPr>
        <xdr:cNvSpPr txBox="1"/>
      </xdr:nvSpPr>
      <xdr:spPr>
        <a:xfrm>
          <a:off x="12964169"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59707</xdr:rowOff>
    </xdr:from>
    <xdr:ext cx="405111" cy="259045"/>
    <xdr:sp macro="" textlink="">
      <xdr:nvSpPr>
        <xdr:cNvPr id="682" name="n_3mainValue【消防施設】&#10;有形固定資産減価償却率">
          <a:extLst>
            <a:ext uri="{FF2B5EF4-FFF2-40B4-BE49-F238E27FC236}">
              <a16:creationId xmlns:a16="http://schemas.microsoft.com/office/drawing/2014/main" id="{663D61F6-573C-45F0-803D-45889587BF07}"/>
            </a:ext>
          </a:extLst>
        </xdr:cNvPr>
        <xdr:cNvSpPr txBox="1"/>
      </xdr:nvSpPr>
      <xdr:spPr>
        <a:xfrm>
          <a:off x="12164069" y="1253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71138</xdr:rowOff>
    </xdr:from>
    <xdr:ext cx="405111" cy="259045"/>
    <xdr:sp macro="" textlink="">
      <xdr:nvSpPr>
        <xdr:cNvPr id="683" name="n_4mainValue【消防施設】&#10;有形固定資産減価償却率">
          <a:extLst>
            <a:ext uri="{FF2B5EF4-FFF2-40B4-BE49-F238E27FC236}">
              <a16:creationId xmlns:a16="http://schemas.microsoft.com/office/drawing/2014/main" id="{E773BCCA-0820-4D71-8AD0-72527544F1D7}"/>
            </a:ext>
          </a:extLst>
        </xdr:cNvPr>
        <xdr:cNvSpPr txBox="1"/>
      </xdr:nvSpPr>
      <xdr:spPr>
        <a:xfrm>
          <a:off x="11354444" y="1254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F4B8D79-3F6A-43EF-823C-70FF1A17FF0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D2C36C73-C025-43CF-B3A6-65F8D237EE1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644BAD4-7BB6-4DB2-86A3-649BE655C01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30F9778-8472-47C5-BFC3-AF81317A5AB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A33B670-5FB7-4F7C-AF8D-957D63F7139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B3690121-8C51-4A87-91BE-B215079E5E0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4DCDBE85-4D0F-4A7D-A9B9-C0C89822ED5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754128E-3304-41B6-9620-075BBE5E2FB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89D051E-8C32-4677-AF1C-52448DF765E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2FD4699F-6B52-440F-AFB5-6532A055043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295AA674-E8D1-4736-B7FD-5FEF45E08B63}"/>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CA241DF9-D119-4B77-A708-700079A5853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03EC8FC0-5251-47CD-89CB-DFE57C943522}"/>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BC570D3-69A7-4DB5-9817-B20029895B1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B9518D32-B032-4485-9E78-F88607723D5F}"/>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9331891-F99F-44CE-9C20-CE60BE0339F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D39FD83D-11FC-449A-92A8-38523D7192B9}"/>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26FA5890-98AC-467A-B21A-B027FB1CA02F}"/>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1BCECF3-73DD-4D34-9F8F-17915181BDE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BC0D06C-D855-4407-AB89-E7DF654CFFC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AEDE59A5-E477-4FF2-8997-4A3F51D1824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5FC56713-787C-4A3A-B63F-398E57E338B3}"/>
            </a:ext>
          </a:extLst>
        </xdr:cNvPr>
        <xdr:cNvCxnSpPr/>
      </xdr:nvCxnSpPr>
      <xdr:spPr>
        <a:xfrm flipV="1">
          <a:off x="19954239" y="12794362"/>
          <a:ext cx="0" cy="1100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消防施設】&#10;一人当たり面積最小値テキスト">
          <a:extLst>
            <a:ext uri="{FF2B5EF4-FFF2-40B4-BE49-F238E27FC236}">
              <a16:creationId xmlns:a16="http://schemas.microsoft.com/office/drawing/2014/main" id="{1F335E13-89A8-42CC-B9A3-EB153B7A1481}"/>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5C29019D-708C-426F-A501-B9886C31F0B8}"/>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708" name="【消防施設】&#10;一人当たり面積最大値テキスト">
          <a:extLst>
            <a:ext uri="{FF2B5EF4-FFF2-40B4-BE49-F238E27FC236}">
              <a16:creationId xmlns:a16="http://schemas.microsoft.com/office/drawing/2014/main" id="{7AA7E1E5-8077-4227-9FCB-CC190BF0D3CE}"/>
            </a:ext>
          </a:extLst>
        </xdr:cNvPr>
        <xdr:cNvSpPr txBox="1"/>
      </xdr:nvSpPr>
      <xdr:spPr>
        <a:xfrm>
          <a:off x="19992975" y="1258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709" name="直線コネクタ 708">
          <a:extLst>
            <a:ext uri="{FF2B5EF4-FFF2-40B4-BE49-F238E27FC236}">
              <a16:creationId xmlns:a16="http://schemas.microsoft.com/office/drawing/2014/main" id="{8A787B3D-FB1D-489D-8DD9-6D722AD6BDBE}"/>
            </a:ext>
          </a:extLst>
        </xdr:cNvPr>
        <xdr:cNvCxnSpPr/>
      </xdr:nvCxnSpPr>
      <xdr:spPr>
        <a:xfrm>
          <a:off x="19878675" y="127943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710" name="【消防施設】&#10;一人当たり面積平均値テキスト">
          <a:extLst>
            <a:ext uri="{FF2B5EF4-FFF2-40B4-BE49-F238E27FC236}">
              <a16:creationId xmlns:a16="http://schemas.microsoft.com/office/drawing/2014/main" id="{B3B3D6A3-C0E4-4282-B33E-D00BA2594C92}"/>
            </a:ext>
          </a:extLst>
        </xdr:cNvPr>
        <xdr:cNvSpPr txBox="1"/>
      </xdr:nvSpPr>
      <xdr:spPr>
        <a:xfrm>
          <a:off x="19992975" y="13343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711" name="フローチャート: 判断 710">
          <a:extLst>
            <a:ext uri="{FF2B5EF4-FFF2-40B4-BE49-F238E27FC236}">
              <a16:creationId xmlns:a16="http://schemas.microsoft.com/office/drawing/2014/main" id="{C81613ED-71AF-4DF2-B9EF-BCBA42845601}"/>
            </a:ext>
          </a:extLst>
        </xdr:cNvPr>
        <xdr:cNvSpPr/>
      </xdr:nvSpPr>
      <xdr:spPr>
        <a:xfrm>
          <a:off x="19897725"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712" name="フローチャート: 判断 711">
          <a:extLst>
            <a:ext uri="{FF2B5EF4-FFF2-40B4-BE49-F238E27FC236}">
              <a16:creationId xmlns:a16="http://schemas.microsoft.com/office/drawing/2014/main" id="{9BDD71FA-0CA1-4C32-A8B6-BB7D8794CCF8}"/>
            </a:ext>
          </a:extLst>
        </xdr:cNvPr>
        <xdr:cNvSpPr/>
      </xdr:nvSpPr>
      <xdr:spPr>
        <a:xfrm>
          <a:off x="19154775" y="1349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713" name="フローチャート: 判断 712">
          <a:extLst>
            <a:ext uri="{FF2B5EF4-FFF2-40B4-BE49-F238E27FC236}">
              <a16:creationId xmlns:a16="http://schemas.microsoft.com/office/drawing/2014/main" id="{27D62B94-55DC-435F-A6BE-DCAF0BB8CCB4}"/>
            </a:ext>
          </a:extLst>
        </xdr:cNvPr>
        <xdr:cNvSpPr/>
      </xdr:nvSpPr>
      <xdr:spPr>
        <a:xfrm>
          <a:off x="18345150"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714" name="フローチャート: 判断 713">
          <a:extLst>
            <a:ext uri="{FF2B5EF4-FFF2-40B4-BE49-F238E27FC236}">
              <a16:creationId xmlns:a16="http://schemas.microsoft.com/office/drawing/2014/main" id="{33419485-EB6E-4C11-9815-28E65399A206}"/>
            </a:ext>
          </a:extLst>
        </xdr:cNvPr>
        <xdr:cNvSpPr/>
      </xdr:nvSpPr>
      <xdr:spPr>
        <a:xfrm>
          <a:off x="17554575" y="134951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13EA9083-820B-4908-850A-B8876E25B53E}"/>
            </a:ext>
          </a:extLst>
        </xdr:cNvPr>
        <xdr:cNvSpPr/>
      </xdr:nvSpPr>
      <xdr:spPr>
        <a:xfrm>
          <a:off x="167544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CC00C48-12AE-41EF-A60C-F85B3E155E8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099C001-74E0-4FFB-9FEC-696325D7133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20BC9D8-802B-403A-B2B3-D7C8F30FE2C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956A748-AA06-47D3-9CD4-E16CD1404B2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50FA0A8-369B-403E-A79D-4401C15051D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42163</xdr:rowOff>
    </xdr:from>
    <xdr:to>
      <xdr:col>116</xdr:col>
      <xdr:colOff>114300</xdr:colOff>
      <xdr:row>83</xdr:row>
      <xdr:rowOff>143763</xdr:rowOff>
    </xdr:to>
    <xdr:sp macro="" textlink="">
      <xdr:nvSpPr>
        <xdr:cNvPr id="721" name="楕円 720">
          <a:extLst>
            <a:ext uri="{FF2B5EF4-FFF2-40B4-BE49-F238E27FC236}">
              <a16:creationId xmlns:a16="http://schemas.microsoft.com/office/drawing/2014/main" id="{31C3F9C8-51C3-4645-A81E-0AB8BB672C00}"/>
            </a:ext>
          </a:extLst>
        </xdr:cNvPr>
        <xdr:cNvSpPr/>
      </xdr:nvSpPr>
      <xdr:spPr>
        <a:xfrm>
          <a:off x="19897725" y="134946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20590</xdr:rowOff>
    </xdr:from>
    <xdr:ext cx="469744" cy="259045"/>
    <xdr:sp macro="" textlink="">
      <xdr:nvSpPr>
        <xdr:cNvPr id="722" name="【消防施設】&#10;一人当たり面積該当値テキスト">
          <a:extLst>
            <a:ext uri="{FF2B5EF4-FFF2-40B4-BE49-F238E27FC236}">
              <a16:creationId xmlns:a16="http://schemas.microsoft.com/office/drawing/2014/main" id="{9FCE9169-25AE-4782-8CDA-207EDE3F87CC}"/>
            </a:ext>
          </a:extLst>
        </xdr:cNvPr>
        <xdr:cNvSpPr txBox="1"/>
      </xdr:nvSpPr>
      <xdr:spPr>
        <a:xfrm>
          <a:off x="19992975" y="13469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49022</xdr:rowOff>
    </xdr:from>
    <xdr:to>
      <xdr:col>112</xdr:col>
      <xdr:colOff>38100</xdr:colOff>
      <xdr:row>83</xdr:row>
      <xdr:rowOff>150622</xdr:rowOff>
    </xdr:to>
    <xdr:sp macro="" textlink="">
      <xdr:nvSpPr>
        <xdr:cNvPr id="723" name="楕円 722">
          <a:extLst>
            <a:ext uri="{FF2B5EF4-FFF2-40B4-BE49-F238E27FC236}">
              <a16:creationId xmlns:a16="http://schemas.microsoft.com/office/drawing/2014/main" id="{BCB0563A-D42D-4FCA-B93D-9EEF43F10FC8}"/>
            </a:ext>
          </a:extLst>
        </xdr:cNvPr>
        <xdr:cNvSpPr/>
      </xdr:nvSpPr>
      <xdr:spPr>
        <a:xfrm>
          <a:off x="19154775" y="134951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92963</xdr:rowOff>
    </xdr:from>
    <xdr:to>
      <xdr:col>116</xdr:col>
      <xdr:colOff>63500</xdr:colOff>
      <xdr:row>83</xdr:row>
      <xdr:rowOff>99822</xdr:rowOff>
    </xdr:to>
    <xdr:cxnSp macro="">
      <xdr:nvCxnSpPr>
        <xdr:cNvPr id="724" name="直線コネクタ 723">
          <a:extLst>
            <a:ext uri="{FF2B5EF4-FFF2-40B4-BE49-F238E27FC236}">
              <a16:creationId xmlns:a16="http://schemas.microsoft.com/office/drawing/2014/main" id="{A5C42E26-5359-4C92-A953-6D76CEB758DD}"/>
            </a:ext>
          </a:extLst>
        </xdr:cNvPr>
        <xdr:cNvCxnSpPr/>
      </xdr:nvCxnSpPr>
      <xdr:spPr>
        <a:xfrm flipV="1">
          <a:off x="19202400" y="13542263"/>
          <a:ext cx="7524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60452</xdr:rowOff>
    </xdr:from>
    <xdr:to>
      <xdr:col>107</xdr:col>
      <xdr:colOff>101600</xdr:colOff>
      <xdr:row>83</xdr:row>
      <xdr:rowOff>162052</xdr:rowOff>
    </xdr:to>
    <xdr:sp macro="" textlink="">
      <xdr:nvSpPr>
        <xdr:cNvPr id="725" name="楕円 724">
          <a:extLst>
            <a:ext uri="{FF2B5EF4-FFF2-40B4-BE49-F238E27FC236}">
              <a16:creationId xmlns:a16="http://schemas.microsoft.com/office/drawing/2014/main" id="{1BDDA658-7DD8-45FD-B6D0-D1ACF34F80CD}"/>
            </a:ext>
          </a:extLst>
        </xdr:cNvPr>
        <xdr:cNvSpPr/>
      </xdr:nvSpPr>
      <xdr:spPr>
        <a:xfrm>
          <a:off x="18345150" y="13512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99822</xdr:rowOff>
    </xdr:from>
    <xdr:to>
      <xdr:col>111</xdr:col>
      <xdr:colOff>177800</xdr:colOff>
      <xdr:row>83</xdr:row>
      <xdr:rowOff>111252</xdr:rowOff>
    </xdr:to>
    <xdr:cxnSp macro="">
      <xdr:nvCxnSpPr>
        <xdr:cNvPr id="726" name="直線コネクタ 725">
          <a:extLst>
            <a:ext uri="{FF2B5EF4-FFF2-40B4-BE49-F238E27FC236}">
              <a16:creationId xmlns:a16="http://schemas.microsoft.com/office/drawing/2014/main" id="{5E5F780E-0792-4C69-9854-E593BAD27311}"/>
            </a:ext>
          </a:extLst>
        </xdr:cNvPr>
        <xdr:cNvCxnSpPr/>
      </xdr:nvCxnSpPr>
      <xdr:spPr>
        <a:xfrm flipV="1">
          <a:off x="18392775" y="13552297"/>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727" name="楕円 726">
          <a:extLst>
            <a:ext uri="{FF2B5EF4-FFF2-40B4-BE49-F238E27FC236}">
              <a16:creationId xmlns:a16="http://schemas.microsoft.com/office/drawing/2014/main" id="{1BD326FB-22CC-4931-BB23-146AB17C3C9F}"/>
            </a:ext>
          </a:extLst>
        </xdr:cNvPr>
        <xdr:cNvSpPr/>
      </xdr:nvSpPr>
      <xdr:spPr>
        <a:xfrm>
          <a:off x="17554575" y="13518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111252</xdr:rowOff>
    </xdr:from>
    <xdr:to>
      <xdr:col>107</xdr:col>
      <xdr:colOff>50800</xdr:colOff>
      <xdr:row>83</xdr:row>
      <xdr:rowOff>122682</xdr:rowOff>
    </xdr:to>
    <xdr:cxnSp macro="">
      <xdr:nvCxnSpPr>
        <xdr:cNvPr id="728" name="直線コネクタ 727">
          <a:extLst>
            <a:ext uri="{FF2B5EF4-FFF2-40B4-BE49-F238E27FC236}">
              <a16:creationId xmlns:a16="http://schemas.microsoft.com/office/drawing/2014/main" id="{EA67B87A-699C-46D9-87F9-AF6D7E2DBB1C}"/>
            </a:ext>
          </a:extLst>
        </xdr:cNvPr>
        <xdr:cNvCxnSpPr/>
      </xdr:nvCxnSpPr>
      <xdr:spPr>
        <a:xfrm flipV="1">
          <a:off x="17602200" y="13560552"/>
          <a:ext cx="79057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163322</xdr:rowOff>
    </xdr:from>
    <xdr:to>
      <xdr:col>98</xdr:col>
      <xdr:colOff>38100</xdr:colOff>
      <xdr:row>81</xdr:row>
      <xdr:rowOff>93472</xdr:rowOff>
    </xdr:to>
    <xdr:sp macro="" textlink="">
      <xdr:nvSpPr>
        <xdr:cNvPr id="729" name="楕円 728">
          <a:extLst>
            <a:ext uri="{FF2B5EF4-FFF2-40B4-BE49-F238E27FC236}">
              <a16:creationId xmlns:a16="http://schemas.microsoft.com/office/drawing/2014/main" id="{4996265F-23C5-40B8-806C-AC440FA246DA}"/>
            </a:ext>
          </a:extLst>
        </xdr:cNvPr>
        <xdr:cNvSpPr/>
      </xdr:nvSpPr>
      <xdr:spPr>
        <a:xfrm>
          <a:off x="16754475" y="131236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42672</xdr:rowOff>
    </xdr:from>
    <xdr:to>
      <xdr:col>102</xdr:col>
      <xdr:colOff>114300</xdr:colOff>
      <xdr:row>83</xdr:row>
      <xdr:rowOff>122682</xdr:rowOff>
    </xdr:to>
    <xdr:cxnSp macro="">
      <xdr:nvCxnSpPr>
        <xdr:cNvPr id="730" name="直線コネクタ 729">
          <a:extLst>
            <a:ext uri="{FF2B5EF4-FFF2-40B4-BE49-F238E27FC236}">
              <a16:creationId xmlns:a16="http://schemas.microsoft.com/office/drawing/2014/main" id="{AD5DF6FC-F94F-4978-A5D1-862CCFD1B5E6}"/>
            </a:ext>
          </a:extLst>
        </xdr:cNvPr>
        <xdr:cNvCxnSpPr/>
      </xdr:nvCxnSpPr>
      <xdr:spPr>
        <a:xfrm>
          <a:off x="16802100" y="13171297"/>
          <a:ext cx="8001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731" name="n_1aveValue【消防施設】&#10;一人当たり面積">
          <a:extLst>
            <a:ext uri="{FF2B5EF4-FFF2-40B4-BE49-F238E27FC236}">
              <a16:creationId xmlns:a16="http://schemas.microsoft.com/office/drawing/2014/main" id="{6A0E4278-578E-4BC0-A767-5E498CF63C82}"/>
            </a:ext>
          </a:extLst>
        </xdr:cNvPr>
        <xdr:cNvSpPr txBox="1"/>
      </xdr:nvSpPr>
      <xdr:spPr>
        <a:xfrm>
          <a:off x="18983402" y="1328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732" name="n_2aveValue【消防施設】&#10;一人当たり面積">
          <a:extLst>
            <a:ext uri="{FF2B5EF4-FFF2-40B4-BE49-F238E27FC236}">
              <a16:creationId xmlns:a16="http://schemas.microsoft.com/office/drawing/2014/main" id="{42C2750D-F2C3-42F7-A5B5-92F1976612F5}"/>
            </a:ext>
          </a:extLst>
        </xdr:cNvPr>
        <xdr:cNvSpPr txBox="1"/>
      </xdr:nvSpPr>
      <xdr:spPr>
        <a:xfrm>
          <a:off x="18183302" y="1327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733" name="n_3aveValue【消防施設】&#10;一人当たり面積">
          <a:extLst>
            <a:ext uri="{FF2B5EF4-FFF2-40B4-BE49-F238E27FC236}">
              <a16:creationId xmlns:a16="http://schemas.microsoft.com/office/drawing/2014/main" id="{5DBC11E2-FD97-4BB2-9757-08BD320D9D75}"/>
            </a:ext>
          </a:extLst>
        </xdr:cNvPr>
        <xdr:cNvSpPr txBox="1"/>
      </xdr:nvSpPr>
      <xdr:spPr>
        <a:xfrm>
          <a:off x="17383202" y="1328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消防施設】&#10;一人当たり面積">
          <a:extLst>
            <a:ext uri="{FF2B5EF4-FFF2-40B4-BE49-F238E27FC236}">
              <a16:creationId xmlns:a16="http://schemas.microsoft.com/office/drawing/2014/main" id="{78BC948B-BB04-4B9F-A6B1-065973CBE27F}"/>
            </a:ext>
          </a:extLst>
        </xdr:cNvPr>
        <xdr:cNvSpPr txBox="1"/>
      </xdr:nvSpPr>
      <xdr:spPr>
        <a:xfrm>
          <a:off x="16592627"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141749</xdr:rowOff>
    </xdr:from>
    <xdr:ext cx="469744" cy="259045"/>
    <xdr:sp macro="" textlink="">
      <xdr:nvSpPr>
        <xdr:cNvPr id="735" name="n_1mainValue【消防施設】&#10;一人当たり面積">
          <a:extLst>
            <a:ext uri="{FF2B5EF4-FFF2-40B4-BE49-F238E27FC236}">
              <a16:creationId xmlns:a16="http://schemas.microsoft.com/office/drawing/2014/main" id="{C518E610-BACC-459C-8459-D18FAA221E8C}"/>
            </a:ext>
          </a:extLst>
        </xdr:cNvPr>
        <xdr:cNvSpPr txBox="1"/>
      </xdr:nvSpPr>
      <xdr:spPr>
        <a:xfrm>
          <a:off x="18983402" y="1359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153179</xdr:rowOff>
    </xdr:from>
    <xdr:ext cx="469744" cy="259045"/>
    <xdr:sp macro="" textlink="">
      <xdr:nvSpPr>
        <xdr:cNvPr id="736" name="n_2mainValue【消防施設】&#10;一人当たり面積">
          <a:extLst>
            <a:ext uri="{FF2B5EF4-FFF2-40B4-BE49-F238E27FC236}">
              <a16:creationId xmlns:a16="http://schemas.microsoft.com/office/drawing/2014/main" id="{494C4840-420F-4C95-8F6C-FA5DF4DB6F00}"/>
            </a:ext>
          </a:extLst>
        </xdr:cNvPr>
        <xdr:cNvSpPr txBox="1"/>
      </xdr:nvSpPr>
      <xdr:spPr>
        <a:xfrm>
          <a:off x="18183302" y="1360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737" name="n_3mainValue【消防施設】&#10;一人当たり面積">
          <a:extLst>
            <a:ext uri="{FF2B5EF4-FFF2-40B4-BE49-F238E27FC236}">
              <a16:creationId xmlns:a16="http://schemas.microsoft.com/office/drawing/2014/main" id="{63E98424-FF7C-409F-98EE-21652E53938A}"/>
            </a:ext>
          </a:extLst>
        </xdr:cNvPr>
        <xdr:cNvSpPr txBox="1"/>
      </xdr:nvSpPr>
      <xdr:spPr>
        <a:xfrm>
          <a:off x="17383202" y="136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109999</xdr:rowOff>
    </xdr:from>
    <xdr:ext cx="469744" cy="259045"/>
    <xdr:sp macro="" textlink="">
      <xdr:nvSpPr>
        <xdr:cNvPr id="738" name="n_4mainValue【消防施設】&#10;一人当たり面積">
          <a:extLst>
            <a:ext uri="{FF2B5EF4-FFF2-40B4-BE49-F238E27FC236}">
              <a16:creationId xmlns:a16="http://schemas.microsoft.com/office/drawing/2014/main" id="{620185E4-8364-4938-8CC5-8F3CE4CE41A3}"/>
            </a:ext>
          </a:extLst>
        </xdr:cNvPr>
        <xdr:cNvSpPr txBox="1"/>
      </xdr:nvSpPr>
      <xdr:spPr>
        <a:xfrm>
          <a:off x="16592627" y="129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5B2E415-AC31-44DF-9416-09E20DB2823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809BD11-1C56-4718-8F5D-E7528EA1C4F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C4ED172-2A35-42B0-A2E7-1FDEBEB0B11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B580CEE-1118-4D2A-A105-A994873C62F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D97FE6B-55C7-4263-BDF8-07EC7AC0458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6AD22CB-E6D3-4704-9885-AA423AB5344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7703CB0-99A1-452F-AF2C-7636B6A2CF7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4A53622-B940-4955-94E4-E4130485A7F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A0C5E08-CE44-4BEF-B777-FDDE62A83A3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D152C39-87EE-442A-AF4E-1D3AF76FC42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64891FC-6A83-4683-AC35-8E853396E72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71E2CE36-64AD-42E7-B7DA-62359E8FA9C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4B2ECA1C-C35A-4FF6-AA9B-227AAA049B8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CA4F290D-F9DA-4D5F-8A2B-02BF4890AA9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6DB8AA6E-7E3C-458C-80C4-F2E6918585B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6D5F9966-8653-4E5C-9FA9-F69CF9C6DDD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6C586BC-F795-4C6F-91FC-37705CAC626B}"/>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F3E1621F-8F12-4E2D-B72A-2A18B4CEBE7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D79BB6BA-53E5-485F-80B1-2636DCEC134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855A74A6-504D-4638-BDAB-B7225651ADA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16903959-3DB6-4769-A8B7-DB700AD36FB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F366DB56-7778-4F84-82B3-7EAB36C56A4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9A8329AE-B70A-4CCD-B100-D8E2E2A7193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89EFCD23-289E-4E1D-A04A-0C8E6BA8E67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DA151844-301E-4A1E-B665-DD2690DEE9E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764" name="直線コネクタ 763">
          <a:extLst>
            <a:ext uri="{FF2B5EF4-FFF2-40B4-BE49-F238E27FC236}">
              <a16:creationId xmlns:a16="http://schemas.microsoft.com/office/drawing/2014/main" id="{B8576841-89E3-44E2-AE32-DF221ADA025D}"/>
            </a:ext>
          </a:extLst>
        </xdr:cNvPr>
        <xdr:cNvCxnSpPr/>
      </xdr:nvCxnSpPr>
      <xdr:spPr>
        <a:xfrm flipV="1">
          <a:off x="14696439" y="16432439"/>
          <a:ext cx="0" cy="123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765" name="【庁舎】&#10;有形固定資産減価償却率最小値テキスト">
          <a:extLst>
            <a:ext uri="{FF2B5EF4-FFF2-40B4-BE49-F238E27FC236}">
              <a16:creationId xmlns:a16="http://schemas.microsoft.com/office/drawing/2014/main" id="{09CFC9C6-2CF0-45B4-86C7-7426DE67737E}"/>
            </a:ext>
          </a:extLst>
        </xdr:cNvPr>
        <xdr:cNvSpPr txBox="1"/>
      </xdr:nvSpPr>
      <xdr:spPr>
        <a:xfrm>
          <a:off x="14735175" y="1767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766" name="直線コネクタ 765">
          <a:extLst>
            <a:ext uri="{FF2B5EF4-FFF2-40B4-BE49-F238E27FC236}">
              <a16:creationId xmlns:a16="http://schemas.microsoft.com/office/drawing/2014/main" id="{F588A367-6D91-4109-9118-4F75F9F87A2D}"/>
            </a:ext>
          </a:extLst>
        </xdr:cNvPr>
        <xdr:cNvCxnSpPr/>
      </xdr:nvCxnSpPr>
      <xdr:spPr>
        <a:xfrm>
          <a:off x="14611350" y="17667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767" name="【庁舎】&#10;有形固定資産減価償却率最大値テキスト">
          <a:extLst>
            <a:ext uri="{FF2B5EF4-FFF2-40B4-BE49-F238E27FC236}">
              <a16:creationId xmlns:a16="http://schemas.microsoft.com/office/drawing/2014/main" id="{BF1C6EA0-24E9-4CCB-AC2E-B22332A93442}"/>
            </a:ext>
          </a:extLst>
        </xdr:cNvPr>
        <xdr:cNvSpPr txBox="1"/>
      </xdr:nvSpPr>
      <xdr:spPr>
        <a:xfrm>
          <a:off x="14735175" y="1620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768" name="直線コネクタ 767">
          <a:extLst>
            <a:ext uri="{FF2B5EF4-FFF2-40B4-BE49-F238E27FC236}">
              <a16:creationId xmlns:a16="http://schemas.microsoft.com/office/drawing/2014/main" id="{453015F2-D4A3-4605-91C7-D573723BD890}"/>
            </a:ext>
          </a:extLst>
        </xdr:cNvPr>
        <xdr:cNvCxnSpPr/>
      </xdr:nvCxnSpPr>
      <xdr:spPr>
        <a:xfrm>
          <a:off x="14611350" y="16432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769" name="【庁舎】&#10;有形固定資産減価償却率平均値テキスト">
          <a:extLst>
            <a:ext uri="{FF2B5EF4-FFF2-40B4-BE49-F238E27FC236}">
              <a16:creationId xmlns:a16="http://schemas.microsoft.com/office/drawing/2014/main" id="{21AF088F-C292-4871-8B44-83E2E5BB8B69}"/>
            </a:ext>
          </a:extLst>
        </xdr:cNvPr>
        <xdr:cNvSpPr txBox="1"/>
      </xdr:nvSpPr>
      <xdr:spPr>
        <a:xfrm>
          <a:off x="14735175" y="16830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70" name="フローチャート: 判断 769">
          <a:extLst>
            <a:ext uri="{FF2B5EF4-FFF2-40B4-BE49-F238E27FC236}">
              <a16:creationId xmlns:a16="http://schemas.microsoft.com/office/drawing/2014/main" id="{58D75C97-52E7-48EA-8013-D98A38BA9E83}"/>
            </a:ext>
          </a:extLst>
        </xdr:cNvPr>
        <xdr:cNvSpPr/>
      </xdr:nvSpPr>
      <xdr:spPr>
        <a:xfrm>
          <a:off x="14649450" y="16976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771" name="フローチャート: 判断 770">
          <a:extLst>
            <a:ext uri="{FF2B5EF4-FFF2-40B4-BE49-F238E27FC236}">
              <a16:creationId xmlns:a16="http://schemas.microsoft.com/office/drawing/2014/main" id="{FFEB7C31-2CA2-4698-B9C2-B2CAE778EEB4}"/>
            </a:ext>
          </a:extLst>
        </xdr:cNvPr>
        <xdr:cNvSpPr/>
      </xdr:nvSpPr>
      <xdr:spPr>
        <a:xfrm>
          <a:off x="13887450" y="16938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72" name="フローチャート: 判断 771">
          <a:extLst>
            <a:ext uri="{FF2B5EF4-FFF2-40B4-BE49-F238E27FC236}">
              <a16:creationId xmlns:a16="http://schemas.microsoft.com/office/drawing/2014/main" id="{7AEAFE8C-A29B-4602-9FD0-C205DADE6528}"/>
            </a:ext>
          </a:extLst>
        </xdr:cNvPr>
        <xdr:cNvSpPr/>
      </xdr:nvSpPr>
      <xdr:spPr>
        <a:xfrm>
          <a:off x="13096875" y="169271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773" name="フローチャート: 判断 772">
          <a:extLst>
            <a:ext uri="{FF2B5EF4-FFF2-40B4-BE49-F238E27FC236}">
              <a16:creationId xmlns:a16="http://schemas.microsoft.com/office/drawing/2014/main" id="{62EFEE87-3FCA-4EE1-8532-C8443078BB1C}"/>
            </a:ext>
          </a:extLst>
        </xdr:cNvPr>
        <xdr:cNvSpPr/>
      </xdr:nvSpPr>
      <xdr:spPr>
        <a:xfrm>
          <a:off x="12296775" y="169466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74" name="フローチャート: 判断 773">
          <a:extLst>
            <a:ext uri="{FF2B5EF4-FFF2-40B4-BE49-F238E27FC236}">
              <a16:creationId xmlns:a16="http://schemas.microsoft.com/office/drawing/2014/main" id="{47114DB6-D0D9-4FBF-A260-9B27A25BF4EA}"/>
            </a:ext>
          </a:extLst>
        </xdr:cNvPr>
        <xdr:cNvSpPr/>
      </xdr:nvSpPr>
      <xdr:spPr>
        <a:xfrm>
          <a:off x="11487150" y="169515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C70D74C-98DC-4305-85D4-8AB3FFD31C7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AA4E65C-4C15-451B-8E6B-CCB7AD36375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FED8EFF-10E7-49C2-9F21-4FD96D4BFAC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FA9C33F-28AC-4B1F-B556-052DD79CC16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AB9FE3B-0799-4920-A4D3-302DB7BE5B0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62956</xdr:rowOff>
    </xdr:from>
    <xdr:to>
      <xdr:col>85</xdr:col>
      <xdr:colOff>177800</xdr:colOff>
      <xdr:row>105</xdr:row>
      <xdr:rowOff>164556</xdr:rowOff>
    </xdr:to>
    <xdr:sp macro="" textlink="">
      <xdr:nvSpPr>
        <xdr:cNvPr id="780" name="楕円 779">
          <a:extLst>
            <a:ext uri="{FF2B5EF4-FFF2-40B4-BE49-F238E27FC236}">
              <a16:creationId xmlns:a16="http://schemas.microsoft.com/office/drawing/2014/main" id="{C847FF51-81DB-43F5-B0F8-8AEA6D79ACE2}"/>
            </a:ext>
          </a:extLst>
        </xdr:cNvPr>
        <xdr:cNvSpPr/>
      </xdr:nvSpPr>
      <xdr:spPr>
        <a:xfrm>
          <a:off x="14649450" y="172111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41383</xdr:rowOff>
    </xdr:from>
    <xdr:ext cx="405111" cy="259045"/>
    <xdr:sp macro="" textlink="">
      <xdr:nvSpPr>
        <xdr:cNvPr id="781" name="【庁舎】&#10;有形固定資産減価償却率該当値テキスト">
          <a:extLst>
            <a:ext uri="{FF2B5EF4-FFF2-40B4-BE49-F238E27FC236}">
              <a16:creationId xmlns:a16="http://schemas.microsoft.com/office/drawing/2014/main" id="{22CE5AEB-7481-4C19-9C79-8EAFF4A3C6FB}"/>
            </a:ext>
          </a:extLst>
        </xdr:cNvPr>
        <xdr:cNvSpPr txBox="1"/>
      </xdr:nvSpPr>
      <xdr:spPr>
        <a:xfrm>
          <a:off x="14735175" y="1718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23768</xdr:rowOff>
    </xdr:from>
    <xdr:to>
      <xdr:col>81</xdr:col>
      <xdr:colOff>101600</xdr:colOff>
      <xdr:row>105</xdr:row>
      <xdr:rowOff>125368</xdr:rowOff>
    </xdr:to>
    <xdr:sp macro="" textlink="">
      <xdr:nvSpPr>
        <xdr:cNvPr id="782" name="楕円 781">
          <a:extLst>
            <a:ext uri="{FF2B5EF4-FFF2-40B4-BE49-F238E27FC236}">
              <a16:creationId xmlns:a16="http://schemas.microsoft.com/office/drawing/2014/main" id="{24088787-AFD1-46C8-A0C6-E12C07C29549}"/>
            </a:ext>
          </a:extLst>
        </xdr:cNvPr>
        <xdr:cNvSpPr/>
      </xdr:nvSpPr>
      <xdr:spPr>
        <a:xfrm>
          <a:off x="13887450" y="17171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105</xdr:row>
      <xdr:rowOff>113756</xdr:rowOff>
    </xdr:to>
    <xdr:cxnSp macro="">
      <xdr:nvCxnSpPr>
        <xdr:cNvPr id="783" name="直線コネクタ 782">
          <a:extLst>
            <a:ext uri="{FF2B5EF4-FFF2-40B4-BE49-F238E27FC236}">
              <a16:creationId xmlns:a16="http://schemas.microsoft.com/office/drawing/2014/main" id="{7752E710-7D9B-4008-BCC7-FA0B35ABC05D}"/>
            </a:ext>
          </a:extLst>
        </xdr:cNvPr>
        <xdr:cNvCxnSpPr/>
      </xdr:nvCxnSpPr>
      <xdr:spPr>
        <a:xfrm>
          <a:off x="13935075" y="17219568"/>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121738</xdr:rowOff>
    </xdr:from>
    <xdr:to>
      <xdr:col>76</xdr:col>
      <xdr:colOff>165100</xdr:colOff>
      <xdr:row>106</xdr:row>
      <xdr:rowOff>51888</xdr:rowOff>
    </xdr:to>
    <xdr:sp macro="" textlink="">
      <xdr:nvSpPr>
        <xdr:cNvPr id="784" name="楕円 783">
          <a:extLst>
            <a:ext uri="{FF2B5EF4-FFF2-40B4-BE49-F238E27FC236}">
              <a16:creationId xmlns:a16="http://schemas.microsoft.com/office/drawing/2014/main" id="{79166527-E5DE-44DF-BA10-DDACEDC11CB5}"/>
            </a:ext>
          </a:extLst>
        </xdr:cNvPr>
        <xdr:cNvSpPr/>
      </xdr:nvSpPr>
      <xdr:spPr>
        <a:xfrm>
          <a:off x="13096875" y="172699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74568</xdr:rowOff>
    </xdr:from>
    <xdr:to>
      <xdr:col>81</xdr:col>
      <xdr:colOff>50800</xdr:colOff>
      <xdr:row>106</xdr:row>
      <xdr:rowOff>1088</xdr:rowOff>
    </xdr:to>
    <xdr:cxnSp macro="">
      <xdr:nvCxnSpPr>
        <xdr:cNvPr id="785" name="直線コネクタ 784">
          <a:extLst>
            <a:ext uri="{FF2B5EF4-FFF2-40B4-BE49-F238E27FC236}">
              <a16:creationId xmlns:a16="http://schemas.microsoft.com/office/drawing/2014/main" id="{EDC2F491-804D-46C5-BAED-246F0F46673D}"/>
            </a:ext>
          </a:extLst>
        </xdr:cNvPr>
        <xdr:cNvCxnSpPr/>
      </xdr:nvCxnSpPr>
      <xdr:spPr>
        <a:xfrm flipV="1">
          <a:off x="13144500" y="17219568"/>
          <a:ext cx="790575"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90714</xdr:rowOff>
    </xdr:from>
    <xdr:to>
      <xdr:col>72</xdr:col>
      <xdr:colOff>38100</xdr:colOff>
      <xdr:row>106</xdr:row>
      <xdr:rowOff>20864</xdr:rowOff>
    </xdr:to>
    <xdr:sp macro="" textlink="">
      <xdr:nvSpPr>
        <xdr:cNvPr id="786" name="楕円 785">
          <a:extLst>
            <a:ext uri="{FF2B5EF4-FFF2-40B4-BE49-F238E27FC236}">
              <a16:creationId xmlns:a16="http://schemas.microsoft.com/office/drawing/2014/main" id="{E7B28E2A-081E-438B-8713-6C7C828543DA}"/>
            </a:ext>
          </a:extLst>
        </xdr:cNvPr>
        <xdr:cNvSpPr/>
      </xdr:nvSpPr>
      <xdr:spPr>
        <a:xfrm>
          <a:off x="12296775" y="17232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141514</xdr:rowOff>
    </xdr:from>
    <xdr:to>
      <xdr:col>76</xdr:col>
      <xdr:colOff>114300</xdr:colOff>
      <xdr:row>106</xdr:row>
      <xdr:rowOff>1088</xdr:rowOff>
    </xdr:to>
    <xdr:cxnSp macro="">
      <xdr:nvCxnSpPr>
        <xdr:cNvPr id="787" name="直線コネクタ 786">
          <a:extLst>
            <a:ext uri="{FF2B5EF4-FFF2-40B4-BE49-F238E27FC236}">
              <a16:creationId xmlns:a16="http://schemas.microsoft.com/office/drawing/2014/main" id="{0EB8B4CB-07C9-463E-A0F6-17B81B47EA4E}"/>
            </a:ext>
          </a:extLst>
        </xdr:cNvPr>
        <xdr:cNvCxnSpPr/>
      </xdr:nvCxnSpPr>
      <xdr:spPr>
        <a:xfrm>
          <a:off x="12344400" y="17289689"/>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58057</xdr:rowOff>
    </xdr:from>
    <xdr:to>
      <xdr:col>67</xdr:col>
      <xdr:colOff>101600</xdr:colOff>
      <xdr:row>105</xdr:row>
      <xdr:rowOff>159657</xdr:rowOff>
    </xdr:to>
    <xdr:sp macro="" textlink="">
      <xdr:nvSpPr>
        <xdr:cNvPr id="788" name="楕円 787">
          <a:extLst>
            <a:ext uri="{FF2B5EF4-FFF2-40B4-BE49-F238E27FC236}">
              <a16:creationId xmlns:a16="http://schemas.microsoft.com/office/drawing/2014/main" id="{841737B6-DB81-4963-8780-BADDF0E30270}"/>
            </a:ext>
          </a:extLst>
        </xdr:cNvPr>
        <xdr:cNvSpPr/>
      </xdr:nvSpPr>
      <xdr:spPr>
        <a:xfrm>
          <a:off x="11487150" y="172030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108857</xdr:rowOff>
    </xdr:from>
    <xdr:to>
      <xdr:col>71</xdr:col>
      <xdr:colOff>177800</xdr:colOff>
      <xdr:row>105</xdr:row>
      <xdr:rowOff>141514</xdr:rowOff>
    </xdr:to>
    <xdr:cxnSp macro="">
      <xdr:nvCxnSpPr>
        <xdr:cNvPr id="789" name="直線コネクタ 788">
          <a:extLst>
            <a:ext uri="{FF2B5EF4-FFF2-40B4-BE49-F238E27FC236}">
              <a16:creationId xmlns:a16="http://schemas.microsoft.com/office/drawing/2014/main" id="{43849A0A-6FD2-4C3D-9DE4-8ECCEE7F19B3}"/>
            </a:ext>
          </a:extLst>
        </xdr:cNvPr>
        <xdr:cNvCxnSpPr/>
      </xdr:nvCxnSpPr>
      <xdr:spPr>
        <a:xfrm>
          <a:off x="11534775" y="17250682"/>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790" name="n_1aveValue【庁舎】&#10;有形固定資産減価償却率">
          <a:extLst>
            <a:ext uri="{FF2B5EF4-FFF2-40B4-BE49-F238E27FC236}">
              <a16:creationId xmlns:a16="http://schemas.microsoft.com/office/drawing/2014/main" id="{14BCEF79-B159-4FF9-83B9-E5E530E8B51E}"/>
            </a:ext>
          </a:extLst>
        </xdr:cNvPr>
        <xdr:cNvSpPr txBox="1"/>
      </xdr:nvSpPr>
      <xdr:spPr>
        <a:xfrm>
          <a:off x="13745219"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791" name="n_2aveValue【庁舎】&#10;有形固定資産減価償却率">
          <a:extLst>
            <a:ext uri="{FF2B5EF4-FFF2-40B4-BE49-F238E27FC236}">
              <a16:creationId xmlns:a16="http://schemas.microsoft.com/office/drawing/2014/main" id="{C32BA791-AA22-44D1-B889-4AA6BEBAA0BD}"/>
            </a:ext>
          </a:extLst>
        </xdr:cNvPr>
        <xdr:cNvSpPr txBox="1"/>
      </xdr:nvSpPr>
      <xdr:spPr>
        <a:xfrm>
          <a:off x="12964169"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792" name="n_3aveValue【庁舎】&#10;有形固定資産減価償却率">
          <a:extLst>
            <a:ext uri="{FF2B5EF4-FFF2-40B4-BE49-F238E27FC236}">
              <a16:creationId xmlns:a16="http://schemas.microsoft.com/office/drawing/2014/main" id="{CD379895-02AA-4C9A-980B-526E2B979268}"/>
            </a:ext>
          </a:extLst>
        </xdr:cNvPr>
        <xdr:cNvSpPr txBox="1"/>
      </xdr:nvSpPr>
      <xdr:spPr>
        <a:xfrm>
          <a:off x="12164069" y="167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793" name="n_4aveValue【庁舎】&#10;有形固定資産減価償却率">
          <a:extLst>
            <a:ext uri="{FF2B5EF4-FFF2-40B4-BE49-F238E27FC236}">
              <a16:creationId xmlns:a16="http://schemas.microsoft.com/office/drawing/2014/main" id="{39D34180-0852-4EC5-86FE-1CA9EC8E3AA0}"/>
            </a:ext>
          </a:extLst>
        </xdr:cNvPr>
        <xdr:cNvSpPr txBox="1"/>
      </xdr:nvSpPr>
      <xdr:spPr>
        <a:xfrm>
          <a:off x="11354444" y="167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116495</xdr:rowOff>
    </xdr:from>
    <xdr:ext cx="405111" cy="259045"/>
    <xdr:sp macro="" textlink="">
      <xdr:nvSpPr>
        <xdr:cNvPr id="794" name="n_1mainValue【庁舎】&#10;有形固定資産減価償却率">
          <a:extLst>
            <a:ext uri="{FF2B5EF4-FFF2-40B4-BE49-F238E27FC236}">
              <a16:creationId xmlns:a16="http://schemas.microsoft.com/office/drawing/2014/main" id="{25DC1D22-A004-43C1-A25C-656CC786524E}"/>
            </a:ext>
          </a:extLst>
        </xdr:cNvPr>
        <xdr:cNvSpPr txBox="1"/>
      </xdr:nvSpPr>
      <xdr:spPr>
        <a:xfrm>
          <a:off x="13745219" y="1726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43015</xdr:rowOff>
    </xdr:from>
    <xdr:ext cx="405111" cy="259045"/>
    <xdr:sp macro="" textlink="">
      <xdr:nvSpPr>
        <xdr:cNvPr id="795" name="n_2mainValue【庁舎】&#10;有形固定資産減価償却率">
          <a:extLst>
            <a:ext uri="{FF2B5EF4-FFF2-40B4-BE49-F238E27FC236}">
              <a16:creationId xmlns:a16="http://schemas.microsoft.com/office/drawing/2014/main" id="{3480C158-2E21-4879-80EC-5D91BD7A28BB}"/>
            </a:ext>
          </a:extLst>
        </xdr:cNvPr>
        <xdr:cNvSpPr txBox="1"/>
      </xdr:nvSpPr>
      <xdr:spPr>
        <a:xfrm>
          <a:off x="12964169" y="173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11991</xdr:rowOff>
    </xdr:from>
    <xdr:ext cx="405111" cy="259045"/>
    <xdr:sp macro="" textlink="">
      <xdr:nvSpPr>
        <xdr:cNvPr id="796" name="n_3mainValue【庁舎】&#10;有形固定資産減価償却率">
          <a:extLst>
            <a:ext uri="{FF2B5EF4-FFF2-40B4-BE49-F238E27FC236}">
              <a16:creationId xmlns:a16="http://schemas.microsoft.com/office/drawing/2014/main" id="{0D3186D6-5825-4E52-894A-E74641D195EE}"/>
            </a:ext>
          </a:extLst>
        </xdr:cNvPr>
        <xdr:cNvSpPr txBox="1"/>
      </xdr:nvSpPr>
      <xdr:spPr>
        <a:xfrm>
          <a:off x="12164069" y="1732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150784</xdr:rowOff>
    </xdr:from>
    <xdr:ext cx="405111" cy="259045"/>
    <xdr:sp macro="" textlink="">
      <xdr:nvSpPr>
        <xdr:cNvPr id="797" name="n_4mainValue【庁舎】&#10;有形固定資産減価償却率">
          <a:extLst>
            <a:ext uri="{FF2B5EF4-FFF2-40B4-BE49-F238E27FC236}">
              <a16:creationId xmlns:a16="http://schemas.microsoft.com/office/drawing/2014/main" id="{C9150870-C225-4C91-9194-87F2A8520DD9}"/>
            </a:ext>
          </a:extLst>
        </xdr:cNvPr>
        <xdr:cNvSpPr txBox="1"/>
      </xdr:nvSpPr>
      <xdr:spPr>
        <a:xfrm>
          <a:off x="11354444" y="1729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51AB206F-5E2C-4A61-BD4A-242EC84F860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2136F0-11C3-4BFE-8FC5-C6EE171D462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4300E8D6-57A3-4013-8D95-A42F5F9656C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76CC03DC-AB21-4389-BD58-CE5EEAAC647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A64911B-6F3A-4BCE-82B8-FE1F8FD3487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4B22C95-7739-46E4-8559-326362F0EC5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45FB23F-E736-4ECD-9563-D2F58B2E864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2CBB753-0FE5-4348-A60C-A2F9EC9CAA7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3CB111C-C0CE-4EDB-9E20-2E241B1999B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304F20FD-D5C3-41A8-81EB-A7758973CC9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CD627B11-E9EC-4251-B46D-3929008B58BB}"/>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B5114D7C-F658-4999-BFB9-AF42ED22C45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AD1C2066-784D-4321-9FF4-ACAA3E519E9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498DBA1E-5791-413E-A97B-792C9706A53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A397850C-7CF5-4A8F-94E0-34C542E2DEF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3AA19C53-5482-4D98-9DF2-CBE96171046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3B69198F-8951-45F7-8030-C33E8E4A5AD3}"/>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D4248F8B-35A7-45E6-8F7C-9A41DC2BFCA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E2CE1D6B-A5A7-4972-A0AB-AEEC69DA0B3E}"/>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37BFCC55-1835-46B4-86CE-50AEDD8905D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42F05B18-8B13-48EB-8121-0682D4A30D5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F794CAA8-AF61-4B2A-9535-78C95D79866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FE1707C8-A495-481A-9DEC-3D4BCF152E4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821" name="直線コネクタ 820">
          <a:extLst>
            <a:ext uri="{FF2B5EF4-FFF2-40B4-BE49-F238E27FC236}">
              <a16:creationId xmlns:a16="http://schemas.microsoft.com/office/drawing/2014/main" id="{09F06156-BA20-48D8-A476-B53257066E28}"/>
            </a:ext>
          </a:extLst>
        </xdr:cNvPr>
        <xdr:cNvCxnSpPr/>
      </xdr:nvCxnSpPr>
      <xdr:spPr>
        <a:xfrm flipV="1">
          <a:off x="19954239" y="16361663"/>
          <a:ext cx="0" cy="1324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22" name="【庁舎】&#10;一人当たり面積最小値テキスト">
          <a:extLst>
            <a:ext uri="{FF2B5EF4-FFF2-40B4-BE49-F238E27FC236}">
              <a16:creationId xmlns:a16="http://schemas.microsoft.com/office/drawing/2014/main" id="{BA8B2470-7972-4DD6-B447-D77D2BE85F89}"/>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3" name="直線コネクタ 822">
          <a:extLst>
            <a:ext uri="{FF2B5EF4-FFF2-40B4-BE49-F238E27FC236}">
              <a16:creationId xmlns:a16="http://schemas.microsoft.com/office/drawing/2014/main" id="{A4F03525-6F4E-4DAB-8845-777CEDB59BEE}"/>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824" name="【庁舎】&#10;一人当たり面積最大値テキスト">
          <a:extLst>
            <a:ext uri="{FF2B5EF4-FFF2-40B4-BE49-F238E27FC236}">
              <a16:creationId xmlns:a16="http://schemas.microsoft.com/office/drawing/2014/main" id="{BF8260AB-36A4-400E-B141-B2E5510205A8}"/>
            </a:ext>
          </a:extLst>
        </xdr:cNvPr>
        <xdr:cNvSpPr txBox="1"/>
      </xdr:nvSpPr>
      <xdr:spPr>
        <a:xfrm>
          <a:off x="19992975" y="1613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825" name="直線コネクタ 824">
          <a:extLst>
            <a:ext uri="{FF2B5EF4-FFF2-40B4-BE49-F238E27FC236}">
              <a16:creationId xmlns:a16="http://schemas.microsoft.com/office/drawing/2014/main" id="{E5649FB0-59AD-4B4C-A7F7-074890E3F1C6}"/>
            </a:ext>
          </a:extLst>
        </xdr:cNvPr>
        <xdr:cNvCxnSpPr/>
      </xdr:nvCxnSpPr>
      <xdr:spPr>
        <a:xfrm>
          <a:off x="19878675" y="16361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826" name="【庁舎】&#10;一人当たり面積平均値テキスト">
          <a:extLst>
            <a:ext uri="{FF2B5EF4-FFF2-40B4-BE49-F238E27FC236}">
              <a16:creationId xmlns:a16="http://schemas.microsoft.com/office/drawing/2014/main" id="{0041AE95-0F79-49C2-88AC-BA9A76CD6040}"/>
            </a:ext>
          </a:extLst>
        </xdr:cNvPr>
        <xdr:cNvSpPr txBox="1"/>
      </xdr:nvSpPr>
      <xdr:spPr>
        <a:xfrm>
          <a:off x="19992975" y="17403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827" name="フローチャート: 判断 826">
          <a:extLst>
            <a:ext uri="{FF2B5EF4-FFF2-40B4-BE49-F238E27FC236}">
              <a16:creationId xmlns:a16="http://schemas.microsoft.com/office/drawing/2014/main" id="{ED5C8A59-3471-493A-A237-C0886BA217BA}"/>
            </a:ext>
          </a:extLst>
        </xdr:cNvPr>
        <xdr:cNvSpPr/>
      </xdr:nvSpPr>
      <xdr:spPr>
        <a:xfrm>
          <a:off x="19897725" y="174279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828" name="フローチャート: 判断 827">
          <a:extLst>
            <a:ext uri="{FF2B5EF4-FFF2-40B4-BE49-F238E27FC236}">
              <a16:creationId xmlns:a16="http://schemas.microsoft.com/office/drawing/2014/main" id="{4304EC11-C178-4858-B028-BB0907649F66}"/>
            </a:ext>
          </a:extLst>
        </xdr:cNvPr>
        <xdr:cNvSpPr/>
      </xdr:nvSpPr>
      <xdr:spPr>
        <a:xfrm>
          <a:off x="19154775" y="174425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829" name="フローチャート: 判断 828">
          <a:extLst>
            <a:ext uri="{FF2B5EF4-FFF2-40B4-BE49-F238E27FC236}">
              <a16:creationId xmlns:a16="http://schemas.microsoft.com/office/drawing/2014/main" id="{5D67FEA7-A991-4A25-8511-A59B76C194D7}"/>
            </a:ext>
          </a:extLst>
        </xdr:cNvPr>
        <xdr:cNvSpPr/>
      </xdr:nvSpPr>
      <xdr:spPr>
        <a:xfrm>
          <a:off x="18345150" y="174384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830" name="フローチャート: 判断 829">
          <a:extLst>
            <a:ext uri="{FF2B5EF4-FFF2-40B4-BE49-F238E27FC236}">
              <a16:creationId xmlns:a16="http://schemas.microsoft.com/office/drawing/2014/main" id="{4504D126-4A84-46C7-9A64-1D92C82C2A03}"/>
            </a:ext>
          </a:extLst>
        </xdr:cNvPr>
        <xdr:cNvSpPr/>
      </xdr:nvSpPr>
      <xdr:spPr>
        <a:xfrm>
          <a:off x="17554575" y="17451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831" name="フローチャート: 判断 830">
          <a:extLst>
            <a:ext uri="{FF2B5EF4-FFF2-40B4-BE49-F238E27FC236}">
              <a16:creationId xmlns:a16="http://schemas.microsoft.com/office/drawing/2014/main" id="{F2DA7FA3-A50F-43F0-8C91-E267C6693F6F}"/>
            </a:ext>
          </a:extLst>
        </xdr:cNvPr>
        <xdr:cNvSpPr/>
      </xdr:nvSpPr>
      <xdr:spPr>
        <a:xfrm>
          <a:off x="16754475" y="174600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B948439-08F3-4B4B-BAB6-5A708C37C96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5691CFA-D8F3-4E46-8856-0D6F73D99D2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C931030-5C14-4037-93B0-9927A348EE5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EB58A65-7EEF-40E4-A2DF-0E01B3F9B17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71F5F16-A66C-4A68-8CDF-023C0A6C198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63500</xdr:rowOff>
    </xdr:from>
    <xdr:to>
      <xdr:col>116</xdr:col>
      <xdr:colOff>114300</xdr:colOff>
      <xdr:row>106</xdr:row>
      <xdr:rowOff>165100</xdr:rowOff>
    </xdr:to>
    <xdr:sp macro="" textlink="">
      <xdr:nvSpPr>
        <xdr:cNvPr id="837" name="楕円 836">
          <a:extLst>
            <a:ext uri="{FF2B5EF4-FFF2-40B4-BE49-F238E27FC236}">
              <a16:creationId xmlns:a16="http://schemas.microsoft.com/office/drawing/2014/main" id="{8D4D55F8-927F-47BE-AB65-DDFB4E5E2244}"/>
            </a:ext>
          </a:extLst>
        </xdr:cNvPr>
        <xdr:cNvSpPr/>
      </xdr:nvSpPr>
      <xdr:spPr>
        <a:xfrm>
          <a:off x="19897725"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86377</xdr:rowOff>
    </xdr:from>
    <xdr:ext cx="469744" cy="259045"/>
    <xdr:sp macro="" textlink="">
      <xdr:nvSpPr>
        <xdr:cNvPr id="838" name="【庁舎】&#10;一人当たり面積該当値テキスト">
          <a:extLst>
            <a:ext uri="{FF2B5EF4-FFF2-40B4-BE49-F238E27FC236}">
              <a16:creationId xmlns:a16="http://schemas.microsoft.com/office/drawing/2014/main" id="{1BE43B46-974A-4305-8E4B-228C1133D21F}"/>
            </a:ext>
          </a:extLst>
        </xdr:cNvPr>
        <xdr:cNvSpPr txBox="1"/>
      </xdr:nvSpPr>
      <xdr:spPr>
        <a:xfrm>
          <a:off x="19992975" y="1722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69596</xdr:rowOff>
    </xdr:from>
    <xdr:to>
      <xdr:col>112</xdr:col>
      <xdr:colOff>38100</xdr:colOff>
      <xdr:row>106</xdr:row>
      <xdr:rowOff>171196</xdr:rowOff>
    </xdr:to>
    <xdr:sp macro="" textlink="">
      <xdr:nvSpPr>
        <xdr:cNvPr id="839" name="楕円 838">
          <a:extLst>
            <a:ext uri="{FF2B5EF4-FFF2-40B4-BE49-F238E27FC236}">
              <a16:creationId xmlns:a16="http://schemas.microsoft.com/office/drawing/2014/main" id="{B67A95F9-A9C3-4A4F-A828-E2B3EB397603}"/>
            </a:ext>
          </a:extLst>
        </xdr:cNvPr>
        <xdr:cNvSpPr/>
      </xdr:nvSpPr>
      <xdr:spPr>
        <a:xfrm>
          <a:off x="19154775" y="173828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114300</xdr:rowOff>
    </xdr:from>
    <xdr:to>
      <xdr:col>116</xdr:col>
      <xdr:colOff>63500</xdr:colOff>
      <xdr:row>106</xdr:row>
      <xdr:rowOff>120396</xdr:rowOff>
    </xdr:to>
    <xdr:cxnSp macro="">
      <xdr:nvCxnSpPr>
        <xdr:cNvPr id="840" name="直線コネクタ 839">
          <a:extLst>
            <a:ext uri="{FF2B5EF4-FFF2-40B4-BE49-F238E27FC236}">
              <a16:creationId xmlns:a16="http://schemas.microsoft.com/office/drawing/2014/main" id="{47FF0C13-8E7E-47FA-839E-416BF09305FD}"/>
            </a:ext>
          </a:extLst>
        </xdr:cNvPr>
        <xdr:cNvCxnSpPr/>
      </xdr:nvCxnSpPr>
      <xdr:spPr>
        <a:xfrm flipV="1">
          <a:off x="19202400" y="17430750"/>
          <a:ext cx="75247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79502</xdr:rowOff>
    </xdr:from>
    <xdr:to>
      <xdr:col>107</xdr:col>
      <xdr:colOff>101600</xdr:colOff>
      <xdr:row>107</xdr:row>
      <xdr:rowOff>9652</xdr:rowOff>
    </xdr:to>
    <xdr:sp macro="" textlink="">
      <xdr:nvSpPr>
        <xdr:cNvPr id="841" name="楕円 840">
          <a:extLst>
            <a:ext uri="{FF2B5EF4-FFF2-40B4-BE49-F238E27FC236}">
              <a16:creationId xmlns:a16="http://schemas.microsoft.com/office/drawing/2014/main" id="{7AFFE0B7-B1F8-4317-B3AF-08B5F2AE4104}"/>
            </a:ext>
          </a:extLst>
        </xdr:cNvPr>
        <xdr:cNvSpPr/>
      </xdr:nvSpPr>
      <xdr:spPr>
        <a:xfrm>
          <a:off x="18345150" y="173991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120396</xdr:rowOff>
    </xdr:from>
    <xdr:to>
      <xdr:col>111</xdr:col>
      <xdr:colOff>177800</xdr:colOff>
      <xdr:row>106</xdr:row>
      <xdr:rowOff>130302</xdr:rowOff>
    </xdr:to>
    <xdr:cxnSp macro="">
      <xdr:nvCxnSpPr>
        <xdr:cNvPr id="842" name="直線コネクタ 841">
          <a:extLst>
            <a:ext uri="{FF2B5EF4-FFF2-40B4-BE49-F238E27FC236}">
              <a16:creationId xmlns:a16="http://schemas.microsoft.com/office/drawing/2014/main" id="{62DFD6DF-6FE8-4EE3-8F1B-280D47685FA4}"/>
            </a:ext>
          </a:extLst>
        </xdr:cNvPr>
        <xdr:cNvCxnSpPr/>
      </xdr:nvCxnSpPr>
      <xdr:spPr>
        <a:xfrm flipV="1">
          <a:off x="18392775" y="17440021"/>
          <a:ext cx="809625"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843" name="楕円 842">
          <a:extLst>
            <a:ext uri="{FF2B5EF4-FFF2-40B4-BE49-F238E27FC236}">
              <a16:creationId xmlns:a16="http://schemas.microsoft.com/office/drawing/2014/main" id="{3D739EF3-C1A5-4C24-80F5-ADA08D7FA354}"/>
            </a:ext>
          </a:extLst>
        </xdr:cNvPr>
        <xdr:cNvSpPr/>
      </xdr:nvSpPr>
      <xdr:spPr>
        <a:xfrm>
          <a:off x="17554575" y="173996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130302</xdr:rowOff>
    </xdr:from>
    <xdr:to>
      <xdr:col>107</xdr:col>
      <xdr:colOff>50800</xdr:colOff>
      <xdr:row>106</xdr:row>
      <xdr:rowOff>137161</xdr:rowOff>
    </xdr:to>
    <xdr:cxnSp macro="">
      <xdr:nvCxnSpPr>
        <xdr:cNvPr id="844" name="直線コネクタ 843">
          <a:extLst>
            <a:ext uri="{FF2B5EF4-FFF2-40B4-BE49-F238E27FC236}">
              <a16:creationId xmlns:a16="http://schemas.microsoft.com/office/drawing/2014/main" id="{F0C57A58-983D-478D-B900-F53CDDD7BAE4}"/>
            </a:ext>
          </a:extLst>
        </xdr:cNvPr>
        <xdr:cNvCxnSpPr/>
      </xdr:nvCxnSpPr>
      <xdr:spPr>
        <a:xfrm flipV="1">
          <a:off x="17602200" y="17446752"/>
          <a:ext cx="7905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81787</xdr:rowOff>
    </xdr:from>
    <xdr:to>
      <xdr:col>98</xdr:col>
      <xdr:colOff>38100</xdr:colOff>
      <xdr:row>105</xdr:row>
      <xdr:rowOff>11937</xdr:rowOff>
    </xdr:to>
    <xdr:sp macro="" textlink="">
      <xdr:nvSpPr>
        <xdr:cNvPr id="845" name="楕円 844">
          <a:extLst>
            <a:ext uri="{FF2B5EF4-FFF2-40B4-BE49-F238E27FC236}">
              <a16:creationId xmlns:a16="http://schemas.microsoft.com/office/drawing/2014/main" id="{CA9BE7CD-C7C2-44C0-84D6-CB37BEF47E32}"/>
            </a:ext>
          </a:extLst>
        </xdr:cNvPr>
        <xdr:cNvSpPr/>
      </xdr:nvSpPr>
      <xdr:spPr>
        <a:xfrm>
          <a:off x="16754475" y="17058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132587</xdr:rowOff>
    </xdr:from>
    <xdr:to>
      <xdr:col>102</xdr:col>
      <xdr:colOff>114300</xdr:colOff>
      <xdr:row>106</xdr:row>
      <xdr:rowOff>137161</xdr:rowOff>
    </xdr:to>
    <xdr:cxnSp macro="">
      <xdr:nvCxnSpPr>
        <xdr:cNvPr id="846" name="直線コネクタ 845">
          <a:extLst>
            <a:ext uri="{FF2B5EF4-FFF2-40B4-BE49-F238E27FC236}">
              <a16:creationId xmlns:a16="http://schemas.microsoft.com/office/drawing/2014/main" id="{AAEFDB18-410A-42DB-B3C6-FAAC4C30343C}"/>
            </a:ext>
          </a:extLst>
        </xdr:cNvPr>
        <xdr:cNvCxnSpPr/>
      </xdr:nvCxnSpPr>
      <xdr:spPr>
        <a:xfrm>
          <a:off x="16802100" y="17106137"/>
          <a:ext cx="800100" cy="35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847" name="n_1aveValue【庁舎】&#10;一人当たり面積">
          <a:extLst>
            <a:ext uri="{FF2B5EF4-FFF2-40B4-BE49-F238E27FC236}">
              <a16:creationId xmlns:a16="http://schemas.microsoft.com/office/drawing/2014/main" id="{EF7B7B45-F5E3-4024-8F8F-992FA00F03AA}"/>
            </a:ext>
          </a:extLst>
        </xdr:cNvPr>
        <xdr:cNvSpPr txBox="1"/>
      </xdr:nvSpPr>
      <xdr:spPr>
        <a:xfrm>
          <a:off x="18983402" y="1753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848" name="n_2aveValue【庁舎】&#10;一人当たり面積">
          <a:extLst>
            <a:ext uri="{FF2B5EF4-FFF2-40B4-BE49-F238E27FC236}">
              <a16:creationId xmlns:a16="http://schemas.microsoft.com/office/drawing/2014/main" id="{9943767D-A153-47E5-9312-CBA340197DDF}"/>
            </a:ext>
          </a:extLst>
        </xdr:cNvPr>
        <xdr:cNvSpPr txBox="1"/>
      </xdr:nvSpPr>
      <xdr:spPr>
        <a:xfrm>
          <a:off x="18183302" y="1753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849" name="n_3aveValue【庁舎】&#10;一人当たり面積">
          <a:extLst>
            <a:ext uri="{FF2B5EF4-FFF2-40B4-BE49-F238E27FC236}">
              <a16:creationId xmlns:a16="http://schemas.microsoft.com/office/drawing/2014/main" id="{FA86FA48-5AEB-469C-AD45-57F5A6F524D8}"/>
            </a:ext>
          </a:extLst>
        </xdr:cNvPr>
        <xdr:cNvSpPr txBox="1"/>
      </xdr:nvSpPr>
      <xdr:spPr>
        <a:xfrm>
          <a:off x="17383202" y="1754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850" name="n_4aveValue【庁舎】&#10;一人当たり面積">
          <a:extLst>
            <a:ext uri="{FF2B5EF4-FFF2-40B4-BE49-F238E27FC236}">
              <a16:creationId xmlns:a16="http://schemas.microsoft.com/office/drawing/2014/main" id="{9B0F15BF-CB5B-44A9-A94F-9CC17FD114D7}"/>
            </a:ext>
          </a:extLst>
        </xdr:cNvPr>
        <xdr:cNvSpPr txBox="1"/>
      </xdr:nvSpPr>
      <xdr:spPr>
        <a:xfrm>
          <a:off x="16592627" y="1755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16273</xdr:rowOff>
    </xdr:from>
    <xdr:ext cx="469744" cy="259045"/>
    <xdr:sp macro="" textlink="">
      <xdr:nvSpPr>
        <xdr:cNvPr id="851" name="n_1mainValue【庁舎】&#10;一人当たり面積">
          <a:extLst>
            <a:ext uri="{FF2B5EF4-FFF2-40B4-BE49-F238E27FC236}">
              <a16:creationId xmlns:a16="http://schemas.microsoft.com/office/drawing/2014/main" id="{8C7B03EA-9368-4C24-BE81-4153E9244102}"/>
            </a:ext>
          </a:extLst>
        </xdr:cNvPr>
        <xdr:cNvSpPr txBox="1"/>
      </xdr:nvSpPr>
      <xdr:spPr>
        <a:xfrm>
          <a:off x="18983402" y="1716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26179</xdr:rowOff>
    </xdr:from>
    <xdr:ext cx="469744" cy="259045"/>
    <xdr:sp macro="" textlink="">
      <xdr:nvSpPr>
        <xdr:cNvPr id="852" name="n_2mainValue【庁舎】&#10;一人当たり面積">
          <a:extLst>
            <a:ext uri="{FF2B5EF4-FFF2-40B4-BE49-F238E27FC236}">
              <a16:creationId xmlns:a16="http://schemas.microsoft.com/office/drawing/2014/main" id="{8B6829C9-D1FE-4F12-AE75-6B4A0AF9CFD0}"/>
            </a:ext>
          </a:extLst>
        </xdr:cNvPr>
        <xdr:cNvSpPr txBox="1"/>
      </xdr:nvSpPr>
      <xdr:spPr>
        <a:xfrm>
          <a:off x="18183302" y="1717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33038</xdr:rowOff>
    </xdr:from>
    <xdr:ext cx="469744" cy="259045"/>
    <xdr:sp macro="" textlink="">
      <xdr:nvSpPr>
        <xdr:cNvPr id="853" name="n_3mainValue【庁舎】&#10;一人当たり面積">
          <a:extLst>
            <a:ext uri="{FF2B5EF4-FFF2-40B4-BE49-F238E27FC236}">
              <a16:creationId xmlns:a16="http://schemas.microsoft.com/office/drawing/2014/main" id="{02D5C857-5FB9-4BC2-B719-B7AE07DD847F}"/>
            </a:ext>
          </a:extLst>
        </xdr:cNvPr>
        <xdr:cNvSpPr txBox="1"/>
      </xdr:nvSpPr>
      <xdr:spPr>
        <a:xfrm>
          <a:off x="17383202" y="171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28464</xdr:rowOff>
    </xdr:from>
    <xdr:ext cx="469744" cy="259045"/>
    <xdr:sp macro="" textlink="">
      <xdr:nvSpPr>
        <xdr:cNvPr id="854" name="n_4mainValue【庁舎】&#10;一人当たり面積">
          <a:extLst>
            <a:ext uri="{FF2B5EF4-FFF2-40B4-BE49-F238E27FC236}">
              <a16:creationId xmlns:a16="http://schemas.microsoft.com/office/drawing/2014/main" id="{AD1F728C-707C-4974-B2D2-229BD0DDA32B}"/>
            </a:ext>
          </a:extLst>
        </xdr:cNvPr>
        <xdr:cNvSpPr txBox="1"/>
      </xdr:nvSpPr>
      <xdr:spPr>
        <a:xfrm>
          <a:off x="16592627" y="1683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4425F468-CB82-46FA-B047-B0A291E8B1C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1AFF91C3-6204-4D74-9863-C3EC7474966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BA58E8AD-BD6B-4BB6-BB17-58EE65ED8EF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類似団体と比較して、有形固定資産減価償却率が高くなっている施設は体育館・プール、市民会館、保健センター・保健所、庁舎であり、低くなっている施設は図書館、一般廃棄物処理施設、消防施設である。</a:t>
          </a:r>
          <a:endParaRPr lang="ja-JP" altLang="ja-JP" sz="1100">
            <a:effectLst/>
          </a:endParaRPr>
        </a:p>
        <a:p>
          <a:r>
            <a:rPr kumimoji="1" lang="ja-JP" altLang="ja-JP" sz="1000">
              <a:solidFill>
                <a:schemeClr val="dk1"/>
              </a:solidFill>
              <a:effectLst/>
              <a:latin typeface="+mn-lt"/>
              <a:ea typeface="+mn-ea"/>
              <a:cs typeface="+mn-cs"/>
            </a:rPr>
            <a:t>　市民会館は、昭和</a:t>
          </a:r>
          <a:r>
            <a:rPr kumimoji="1" lang="en-US"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年の建築から約</a:t>
          </a:r>
          <a:r>
            <a:rPr kumimoji="1" lang="en-US" altLang="ja-JP" sz="1000">
              <a:solidFill>
                <a:schemeClr val="dk1"/>
              </a:solidFill>
              <a:effectLst/>
              <a:latin typeface="+mn-lt"/>
              <a:ea typeface="+mn-ea"/>
              <a:cs typeface="+mn-cs"/>
            </a:rPr>
            <a:t>90</a:t>
          </a:r>
          <a:r>
            <a:rPr kumimoji="1" lang="ja-JP" altLang="ja-JP" sz="1000">
              <a:solidFill>
                <a:schemeClr val="dk1"/>
              </a:solidFill>
              <a:effectLst/>
              <a:latin typeface="+mn-lt"/>
              <a:ea typeface="+mn-ea"/>
              <a:cs typeface="+mn-cs"/>
            </a:rPr>
            <a:t>年</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経過して耐用年数を超えており、有形固定資産減価償却率が</a:t>
          </a:r>
          <a:r>
            <a:rPr kumimoji="1" lang="en-US" altLang="ja-JP" sz="1000">
              <a:solidFill>
                <a:schemeClr val="dk1"/>
              </a:solidFill>
              <a:effectLst/>
              <a:latin typeface="+mn-lt"/>
              <a:ea typeface="+mn-ea"/>
              <a:cs typeface="+mn-cs"/>
            </a:rPr>
            <a:t>100</a:t>
          </a:r>
          <a:r>
            <a:rPr kumimoji="1" lang="ja-JP" altLang="ja-JP" sz="1000">
              <a:solidFill>
                <a:schemeClr val="dk1"/>
              </a:solidFill>
              <a:effectLst/>
              <a:latin typeface="+mn-lt"/>
              <a:ea typeface="+mn-ea"/>
              <a:cs typeface="+mn-cs"/>
            </a:rPr>
            <a:t>％となっている。現在も美術品の展示や音楽イベント等で使用されているが、使用頻度が比較的少ないことから大規模な改修は行わず、修繕等で対応している。</a:t>
          </a:r>
          <a:endParaRPr lang="ja-JP" altLang="ja-JP" sz="1100">
            <a:effectLst/>
          </a:endParaRPr>
        </a:p>
        <a:p>
          <a:r>
            <a:rPr kumimoji="1" lang="ja-JP" altLang="ja-JP" sz="1000">
              <a:solidFill>
                <a:schemeClr val="dk1"/>
              </a:solidFill>
              <a:effectLst/>
              <a:latin typeface="+mn-lt"/>
              <a:ea typeface="+mn-ea"/>
              <a:cs typeface="+mn-cs"/>
            </a:rPr>
            <a:t>　庁舎は、有形固定資産減価償却率が類似団体平均を</a:t>
          </a:r>
          <a:r>
            <a:rPr kumimoji="1" lang="en-US" altLang="ja-JP" sz="1000">
              <a:solidFill>
                <a:schemeClr val="dk1"/>
              </a:solidFill>
              <a:effectLst/>
              <a:latin typeface="+mn-lt"/>
              <a:ea typeface="+mn-ea"/>
              <a:cs typeface="+mn-cs"/>
            </a:rPr>
            <a:t>14.2</a:t>
          </a:r>
          <a:r>
            <a:rPr kumimoji="1" lang="ja-JP" altLang="ja-JP" sz="1000">
              <a:solidFill>
                <a:schemeClr val="dk1"/>
              </a:solidFill>
              <a:effectLst/>
              <a:latin typeface="+mn-lt"/>
              <a:ea typeface="+mn-ea"/>
              <a:cs typeface="+mn-cs"/>
            </a:rPr>
            <a:t>ポイント上回っている。象潟庁舎は平成</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年、金浦庁舎は昭和</a:t>
          </a:r>
          <a:r>
            <a:rPr kumimoji="1" lang="en-US" altLang="ja-JP" sz="1000">
              <a:solidFill>
                <a:schemeClr val="dk1"/>
              </a:solidFill>
              <a:effectLst/>
              <a:latin typeface="+mn-lt"/>
              <a:ea typeface="+mn-ea"/>
              <a:cs typeface="+mn-cs"/>
            </a:rPr>
            <a:t>59</a:t>
          </a:r>
          <a:r>
            <a:rPr kumimoji="1" lang="ja-JP" altLang="ja-JP" sz="1000">
              <a:solidFill>
                <a:schemeClr val="dk1"/>
              </a:solidFill>
              <a:effectLst/>
              <a:latin typeface="+mn-lt"/>
              <a:ea typeface="+mn-ea"/>
              <a:cs typeface="+mn-cs"/>
            </a:rPr>
            <a:t>年、仁賀保庁舎は昭和</a:t>
          </a:r>
          <a:r>
            <a:rPr kumimoji="1" lang="en-US" altLang="ja-JP" sz="1000">
              <a:solidFill>
                <a:schemeClr val="dk1"/>
              </a:solidFill>
              <a:effectLst/>
              <a:latin typeface="+mn-lt"/>
              <a:ea typeface="+mn-ea"/>
              <a:cs typeface="+mn-cs"/>
            </a:rPr>
            <a:t>51</a:t>
          </a:r>
          <a:r>
            <a:rPr kumimoji="1" lang="ja-JP" altLang="ja-JP" sz="1000">
              <a:solidFill>
                <a:schemeClr val="dk1"/>
              </a:solidFill>
              <a:effectLst/>
              <a:latin typeface="+mn-lt"/>
              <a:ea typeface="+mn-ea"/>
              <a:cs typeface="+mn-cs"/>
            </a:rPr>
            <a:t>年の建設であ</a:t>
          </a:r>
          <a:r>
            <a:rPr kumimoji="1" lang="ja-JP" altLang="en-US" sz="1000">
              <a:solidFill>
                <a:schemeClr val="dk1"/>
              </a:solidFill>
              <a:effectLst/>
              <a:latin typeface="+mn-lt"/>
              <a:ea typeface="+mn-ea"/>
              <a:cs typeface="+mn-cs"/>
            </a:rPr>
            <a:t>り、引き続き「にかほ市</a:t>
          </a:r>
          <a:r>
            <a:rPr kumimoji="1" lang="ja-JP" altLang="ja-JP" sz="1000">
              <a:solidFill>
                <a:schemeClr val="dk1"/>
              </a:solidFill>
              <a:effectLst/>
              <a:latin typeface="+mn-lt"/>
              <a:ea typeface="+mn-ea"/>
              <a:cs typeface="+mn-cs"/>
            </a:rPr>
            <a:t>公共施設等総合管理計画</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に基づき、適切な維持管理計画に努める。</a:t>
          </a:r>
          <a:endParaRPr lang="ja-JP" altLang="ja-JP" sz="1100">
            <a:effectLst/>
          </a:endParaRPr>
        </a:p>
        <a:p>
          <a:r>
            <a:rPr kumimoji="1" lang="ja-JP" altLang="ja-JP" sz="1000">
              <a:solidFill>
                <a:schemeClr val="dk1"/>
              </a:solidFill>
              <a:effectLst/>
              <a:latin typeface="+mn-lt"/>
              <a:ea typeface="+mn-ea"/>
              <a:cs typeface="+mn-cs"/>
            </a:rPr>
            <a:t>　図書館は、類似団体平均を</a:t>
          </a:r>
          <a:r>
            <a:rPr kumimoji="1" lang="en-US" altLang="ja-JP" sz="1000">
              <a:solidFill>
                <a:schemeClr val="dk1"/>
              </a:solidFill>
              <a:effectLst/>
              <a:latin typeface="+mn-lt"/>
              <a:ea typeface="+mn-ea"/>
              <a:cs typeface="+mn-cs"/>
            </a:rPr>
            <a:t>18.6</a:t>
          </a:r>
          <a:r>
            <a:rPr kumimoji="1" lang="ja-JP" altLang="ja-JP" sz="1000">
              <a:solidFill>
                <a:schemeClr val="dk1"/>
              </a:solidFill>
              <a:effectLst/>
              <a:latin typeface="+mn-lt"/>
              <a:ea typeface="+mn-ea"/>
              <a:cs typeface="+mn-cs"/>
            </a:rPr>
            <a:t>ポイント下回っている。市内に</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施設ある図書館のうち、金浦駅併設の図書館（本館）が平成</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年度供用開始で</a:t>
          </a:r>
          <a:r>
            <a:rPr kumimoji="1" lang="ja-JP" altLang="en-US" sz="1000">
              <a:solidFill>
                <a:schemeClr val="dk1"/>
              </a:solidFill>
              <a:effectLst/>
              <a:latin typeface="+mn-lt"/>
              <a:ea typeface="+mn-ea"/>
              <a:cs typeface="+mn-cs"/>
            </a:rPr>
            <a:t>あり</a:t>
          </a:r>
          <a:r>
            <a:rPr kumimoji="1" lang="ja-JP" altLang="ja-JP" sz="1000">
              <a:solidFill>
                <a:schemeClr val="dk1"/>
              </a:solidFill>
              <a:effectLst/>
              <a:latin typeface="+mn-lt"/>
              <a:ea typeface="+mn-ea"/>
              <a:cs typeface="+mn-cs"/>
            </a:rPr>
            <a:t>稼働年数が</a:t>
          </a:r>
          <a:r>
            <a:rPr kumimoji="1" lang="ja-JP" altLang="en-US" sz="1000">
              <a:solidFill>
                <a:schemeClr val="dk1"/>
              </a:solidFill>
              <a:effectLst/>
              <a:latin typeface="+mn-lt"/>
              <a:ea typeface="+mn-ea"/>
              <a:cs typeface="+mn-cs"/>
            </a:rPr>
            <a:t>比較的短く</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及び令和</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年度</a:t>
          </a:r>
          <a:r>
            <a:rPr kumimoji="1" lang="ja-JP" altLang="ja-JP" sz="1000">
              <a:solidFill>
                <a:schemeClr val="dk1"/>
              </a:solidFill>
              <a:effectLst/>
              <a:latin typeface="+mn-lt"/>
              <a:ea typeface="+mn-ea"/>
              <a:cs typeface="+mn-cs"/>
            </a:rPr>
            <a:t>に改修工事を実施したことが類似団体平均を下回る要因である。</a:t>
          </a:r>
          <a:endParaRPr lang="ja-JP" altLang="ja-JP" sz="1100">
            <a:effectLst/>
          </a:endParaRPr>
        </a:p>
        <a:p>
          <a:r>
            <a:rPr kumimoji="1" lang="ja-JP" altLang="ja-JP" sz="1000">
              <a:solidFill>
                <a:schemeClr val="dk1"/>
              </a:solidFill>
              <a:effectLst/>
              <a:latin typeface="+mn-lt"/>
              <a:ea typeface="+mn-ea"/>
              <a:cs typeface="+mn-cs"/>
            </a:rPr>
            <a:t>　一般廃棄物処理施設は、類似団体平均を</a:t>
          </a:r>
          <a:r>
            <a:rPr kumimoji="1" lang="en-US" altLang="ja-JP" sz="1000">
              <a:solidFill>
                <a:schemeClr val="dk1"/>
              </a:solidFill>
              <a:effectLst/>
              <a:latin typeface="+mn-lt"/>
              <a:ea typeface="+mn-ea"/>
              <a:cs typeface="+mn-cs"/>
            </a:rPr>
            <a:t>8.6</a:t>
          </a:r>
          <a:r>
            <a:rPr kumimoji="1" lang="ja-JP" altLang="ja-JP" sz="1000">
              <a:solidFill>
                <a:schemeClr val="dk1"/>
              </a:solidFill>
              <a:effectLst/>
              <a:latin typeface="+mn-lt"/>
              <a:ea typeface="+mn-ea"/>
              <a:cs typeface="+mn-cs"/>
            </a:rPr>
            <a:t>ポイント下回っている。熱回収施設（環境プラザ）が平成</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年度供用開始</a:t>
          </a:r>
          <a:r>
            <a:rPr kumimoji="1" lang="ja-JP" altLang="en-US" sz="1000">
              <a:solidFill>
                <a:schemeClr val="dk1"/>
              </a:solidFill>
              <a:effectLst/>
              <a:latin typeface="+mn-lt"/>
              <a:ea typeface="+mn-ea"/>
              <a:cs typeface="+mn-cs"/>
            </a:rPr>
            <a:t>であり</a:t>
          </a:r>
          <a:r>
            <a:rPr kumimoji="1" lang="ja-JP" altLang="ja-JP" sz="1000">
              <a:solidFill>
                <a:schemeClr val="dk1"/>
              </a:solidFill>
              <a:effectLst/>
              <a:latin typeface="+mn-lt"/>
              <a:ea typeface="+mn-ea"/>
              <a:cs typeface="+mn-cs"/>
            </a:rPr>
            <a:t>、稼働年数が</a:t>
          </a:r>
          <a:r>
            <a:rPr kumimoji="1" lang="ja-JP" altLang="en-US" sz="1000">
              <a:solidFill>
                <a:schemeClr val="dk1"/>
              </a:solidFill>
              <a:effectLst/>
              <a:latin typeface="+mn-lt"/>
              <a:ea typeface="+mn-ea"/>
              <a:cs typeface="+mn-cs"/>
            </a:rPr>
            <a:t>短い</a:t>
          </a:r>
          <a:r>
            <a:rPr kumimoji="1" lang="ja-JP" altLang="ja-JP" sz="1000">
              <a:solidFill>
                <a:schemeClr val="dk1"/>
              </a:solidFill>
              <a:effectLst/>
              <a:latin typeface="+mn-lt"/>
              <a:ea typeface="+mn-ea"/>
              <a:cs typeface="+mn-cs"/>
            </a:rPr>
            <a:t>ことが類似団体平均を下回る要因であると考えられる。</a:t>
          </a:r>
          <a:endParaRPr lang="ja-JP" altLang="ja-JP" sz="1100">
            <a:effectLst/>
          </a:endParaRPr>
        </a:p>
        <a:p>
          <a:r>
            <a:rPr kumimoji="1" lang="ja-JP" altLang="ja-JP" sz="1000">
              <a:solidFill>
                <a:schemeClr val="dk1"/>
              </a:solidFill>
              <a:effectLst/>
              <a:latin typeface="+mn-lt"/>
              <a:ea typeface="+mn-ea"/>
              <a:cs typeface="+mn-cs"/>
            </a:rPr>
            <a:t>　消防施設は、類似団体平均を</a:t>
          </a:r>
          <a:r>
            <a:rPr kumimoji="1" lang="en-US" altLang="ja-JP" sz="1000">
              <a:solidFill>
                <a:schemeClr val="dk1"/>
              </a:solidFill>
              <a:effectLst/>
              <a:latin typeface="+mn-lt"/>
              <a:ea typeface="+mn-ea"/>
              <a:cs typeface="+mn-cs"/>
            </a:rPr>
            <a:t>15.1</a:t>
          </a:r>
          <a:r>
            <a:rPr kumimoji="1" lang="ja-JP" altLang="ja-JP" sz="1000">
              <a:solidFill>
                <a:schemeClr val="dk1"/>
              </a:solidFill>
              <a:effectLst/>
              <a:latin typeface="+mn-lt"/>
              <a:ea typeface="+mn-ea"/>
              <a:cs typeface="+mn-cs"/>
            </a:rPr>
            <a:t>ポイント下回っている。一定年数を経過した消防団施設を年次計画で建て替えしており、老朽化対策を計画的に実施していることが類似団体平均を下回る要因であると考えられる。</a:t>
          </a:r>
          <a:endParaRPr lang="ja-JP" altLang="ja-JP" sz="11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17534615</v>
      </c>
      <c r="BO4" s="485"/>
      <c r="BP4" s="485"/>
      <c r="BQ4" s="485"/>
      <c r="BR4" s="485"/>
      <c r="BS4" s="485"/>
      <c r="BT4" s="485"/>
      <c r="BU4" s="486"/>
      <c r="BV4" s="484">
        <v>18134950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7.5</v>
      </c>
      <c r="CU4" s="625"/>
      <c r="CV4" s="625"/>
      <c r="CW4" s="625"/>
      <c r="CX4" s="625"/>
      <c r="CY4" s="625"/>
      <c r="CZ4" s="625"/>
      <c r="DA4" s="626"/>
      <c r="DB4" s="624">
        <v>7.1</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16772750</v>
      </c>
      <c r="BO5" s="456"/>
      <c r="BP5" s="456"/>
      <c r="BQ5" s="456"/>
      <c r="BR5" s="456"/>
      <c r="BS5" s="456"/>
      <c r="BT5" s="456"/>
      <c r="BU5" s="457"/>
      <c r="BV5" s="455">
        <v>17186036</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94.5</v>
      </c>
      <c r="CU5" s="453"/>
      <c r="CV5" s="453"/>
      <c r="CW5" s="453"/>
      <c r="CX5" s="453"/>
      <c r="CY5" s="453"/>
      <c r="CZ5" s="453"/>
      <c r="DA5" s="454"/>
      <c r="DB5" s="452">
        <v>92.3</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761865</v>
      </c>
      <c r="BO6" s="456"/>
      <c r="BP6" s="456"/>
      <c r="BQ6" s="456"/>
      <c r="BR6" s="456"/>
      <c r="BS6" s="456"/>
      <c r="BT6" s="456"/>
      <c r="BU6" s="457"/>
      <c r="BV6" s="455">
        <v>948914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94.5</v>
      </c>
      <c r="CU6" s="599"/>
      <c r="CV6" s="599"/>
      <c r="CW6" s="599"/>
      <c r="CX6" s="599"/>
      <c r="CY6" s="599"/>
      <c r="CZ6" s="599"/>
      <c r="DA6" s="600"/>
      <c r="DB6" s="598">
        <v>92.3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70683</v>
      </c>
      <c r="BO7" s="456"/>
      <c r="BP7" s="456"/>
      <c r="BQ7" s="456"/>
      <c r="BR7" s="456"/>
      <c r="BS7" s="456"/>
      <c r="BT7" s="456"/>
      <c r="BU7" s="457"/>
      <c r="BV7" s="455">
        <v>305603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9220525</v>
      </c>
      <c r="CU7" s="456"/>
      <c r="CV7" s="456"/>
      <c r="CW7" s="456"/>
      <c r="CX7" s="456"/>
      <c r="CY7" s="456"/>
      <c r="CZ7" s="456"/>
      <c r="DA7" s="457"/>
      <c r="DB7" s="455">
        <v>9095056</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691182</v>
      </c>
      <c r="BO8" s="456"/>
      <c r="BP8" s="456"/>
      <c r="BQ8" s="456"/>
      <c r="BR8" s="456"/>
      <c r="BS8" s="456"/>
      <c r="BT8" s="456"/>
      <c r="BU8" s="457"/>
      <c r="BV8" s="455">
        <v>643311</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0.36</v>
      </c>
      <c r="CU8" s="559"/>
      <c r="CV8" s="559"/>
      <c r="CW8" s="559"/>
      <c r="CX8" s="559"/>
      <c r="CY8" s="559"/>
      <c r="CZ8" s="559"/>
      <c r="DA8" s="560"/>
      <c r="DB8" s="558">
        <v>0.35</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23435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47871</v>
      </c>
      <c r="BO9" s="456"/>
      <c r="BP9" s="456"/>
      <c r="BQ9" s="456"/>
      <c r="BR9" s="456"/>
      <c r="BS9" s="456"/>
      <c r="BT9" s="456"/>
      <c r="BU9" s="457"/>
      <c r="BV9" s="455">
        <v>84945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17.399999999999999</v>
      </c>
      <c r="CU9" s="453"/>
      <c r="CV9" s="453"/>
      <c r="CW9" s="453"/>
      <c r="CX9" s="453"/>
      <c r="CY9" s="453"/>
      <c r="CZ9" s="453"/>
      <c r="DA9" s="454"/>
      <c r="DB9" s="452">
        <v>17.2</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25324</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2067</v>
      </c>
      <c r="BO10" s="456"/>
      <c r="BP10" s="456"/>
      <c r="BQ10" s="456"/>
      <c r="BR10" s="456"/>
      <c r="BS10" s="456"/>
      <c r="BT10" s="456"/>
      <c r="BU10" s="457"/>
      <c r="BV10" s="455">
        <v>654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339175</v>
      </c>
      <c r="BO11" s="456"/>
      <c r="BP11" s="456"/>
      <c r="BQ11" s="456"/>
      <c r="BR11" s="456"/>
      <c r="BS11" s="456"/>
      <c r="BT11" s="456"/>
      <c r="BU11" s="457"/>
      <c r="BV11" s="455">
        <v>377640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22075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93424</v>
      </c>
      <c r="BO12" s="456"/>
      <c r="BP12" s="456"/>
      <c r="BQ12" s="456"/>
      <c r="BR12" s="456"/>
      <c r="BS12" s="456"/>
      <c r="BT12" s="456"/>
      <c r="BU12" s="457"/>
      <c r="BV12" s="455">
        <v>557217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21924</v>
      </c>
      <c r="S13" s="543"/>
      <c r="T13" s="543"/>
      <c r="U13" s="543"/>
      <c r="V13" s="544"/>
      <c r="W13" s="545" t="s">
        <v>131</v>
      </c>
      <c r="X13" s="441"/>
      <c r="Y13" s="441"/>
      <c r="Z13" s="441"/>
      <c r="AA13" s="441"/>
      <c r="AB13" s="442"/>
      <c r="AC13" s="408">
        <v>1017</v>
      </c>
      <c r="AD13" s="409"/>
      <c r="AE13" s="409"/>
      <c r="AF13" s="409"/>
      <c r="AG13" s="410"/>
      <c r="AH13" s="408">
        <v>1245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295689</v>
      </c>
      <c r="BO13" s="456"/>
      <c r="BP13" s="456"/>
      <c r="BQ13" s="456"/>
      <c r="BR13" s="456"/>
      <c r="BS13" s="456"/>
      <c r="BT13" s="456"/>
      <c r="BU13" s="457"/>
      <c r="BV13" s="455">
        <v>-93978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v>
      </c>
      <c r="CU13" s="453"/>
      <c r="CV13" s="453"/>
      <c r="CW13" s="453"/>
      <c r="CX13" s="453"/>
      <c r="CY13" s="453"/>
      <c r="CZ13" s="453"/>
      <c r="DA13" s="454"/>
      <c r="DB13" s="452">
        <v>8.1999999999999993</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22463</v>
      </c>
      <c r="S14" s="543"/>
      <c r="T14" s="543"/>
      <c r="U14" s="543"/>
      <c r="V14" s="544"/>
      <c r="W14" s="546"/>
      <c r="X14" s="444"/>
      <c r="Y14" s="444"/>
      <c r="Z14" s="444"/>
      <c r="AA14" s="444"/>
      <c r="AB14" s="445"/>
      <c r="AC14" s="535">
        <v>8.9</v>
      </c>
      <c r="AD14" s="536"/>
      <c r="AE14" s="536"/>
      <c r="AF14" s="536"/>
      <c r="AG14" s="537"/>
      <c r="AH14" s="535">
        <v>10.199999999999999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50</v>
      </c>
      <c r="CU14" s="553"/>
      <c r="CV14" s="553"/>
      <c r="CW14" s="553"/>
      <c r="CX14" s="553"/>
      <c r="CY14" s="553"/>
      <c r="CZ14" s="553"/>
      <c r="DA14" s="554"/>
      <c r="DB14" s="552">
        <v>60.6</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22330</v>
      </c>
      <c r="S15" s="543"/>
      <c r="T15" s="543"/>
      <c r="U15" s="543"/>
      <c r="V15" s="544"/>
      <c r="W15" s="545" t="s">
        <v>137</v>
      </c>
      <c r="X15" s="441"/>
      <c r="Y15" s="441"/>
      <c r="Z15" s="441"/>
      <c r="AA15" s="441"/>
      <c r="AB15" s="442"/>
      <c r="AC15" s="408">
        <v>4647</v>
      </c>
      <c r="AD15" s="409"/>
      <c r="AE15" s="409"/>
      <c r="AF15" s="409"/>
      <c r="AG15" s="410"/>
      <c r="AH15" s="408">
        <v>4825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3122850</v>
      </c>
      <c r="BO15" s="485"/>
      <c r="BP15" s="485"/>
      <c r="BQ15" s="485"/>
      <c r="BR15" s="485"/>
      <c r="BS15" s="485"/>
      <c r="BT15" s="485"/>
      <c r="BU15" s="486"/>
      <c r="BV15" s="484">
        <v>3037311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40.799999999999997</v>
      </c>
      <c r="AD16" s="536"/>
      <c r="AE16" s="536"/>
      <c r="AF16" s="536"/>
      <c r="AG16" s="537"/>
      <c r="AH16" s="535">
        <v>39.4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8417153</v>
      </c>
      <c r="BO16" s="456"/>
      <c r="BP16" s="456"/>
      <c r="BQ16" s="456"/>
      <c r="BR16" s="456"/>
      <c r="BS16" s="456"/>
      <c r="BT16" s="456"/>
      <c r="BU16" s="457"/>
      <c r="BV16" s="455">
        <v>8293696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5738</v>
      </c>
      <c r="AD17" s="409"/>
      <c r="AE17" s="409"/>
      <c r="AF17" s="409"/>
      <c r="AG17" s="410"/>
      <c r="AH17" s="408">
        <v>6181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3904324</v>
      </c>
      <c r="BO17" s="456"/>
      <c r="BP17" s="456"/>
      <c r="BQ17" s="456"/>
      <c r="BR17" s="456"/>
      <c r="BS17" s="456"/>
      <c r="BT17" s="456"/>
      <c r="BU17" s="457"/>
      <c r="BV17" s="455">
        <v>3790656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241.13</v>
      </c>
      <c r="M18" s="508"/>
      <c r="N18" s="508"/>
      <c r="O18" s="508"/>
      <c r="P18" s="508"/>
      <c r="Q18" s="508"/>
      <c r="R18" s="509"/>
      <c r="S18" s="509"/>
      <c r="T18" s="509"/>
      <c r="U18" s="509"/>
      <c r="V18" s="510"/>
      <c r="W18" s="526"/>
      <c r="X18" s="527"/>
      <c r="Y18" s="527"/>
      <c r="Z18" s="527"/>
      <c r="AA18" s="527"/>
      <c r="AB18" s="551"/>
      <c r="AC18" s="425">
        <v>50.3</v>
      </c>
      <c r="AD18" s="426"/>
      <c r="AE18" s="426"/>
      <c r="AF18" s="426"/>
      <c r="AG18" s="511"/>
      <c r="AH18" s="425">
        <v>50.5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8701017</v>
      </c>
      <c r="BO18" s="456"/>
      <c r="BP18" s="456"/>
      <c r="BQ18" s="456"/>
      <c r="BR18" s="456"/>
      <c r="BS18" s="456"/>
      <c r="BT18" s="456"/>
      <c r="BU18" s="457"/>
      <c r="BV18" s="455">
        <v>8443417</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97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11416216</v>
      </c>
      <c r="BO19" s="456"/>
      <c r="BP19" s="456"/>
      <c r="BQ19" s="456"/>
      <c r="BR19" s="456"/>
      <c r="BS19" s="456"/>
      <c r="BT19" s="456"/>
      <c r="BU19" s="457"/>
      <c r="BV19" s="455">
        <v>11501991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8635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12396221</v>
      </c>
      <c r="BO22" s="485"/>
      <c r="BP22" s="485"/>
      <c r="BQ22" s="485"/>
      <c r="BR22" s="485"/>
      <c r="BS22" s="485"/>
      <c r="BT22" s="485"/>
      <c r="BU22" s="486"/>
      <c r="BV22" s="484">
        <v>13190022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3825481</v>
      </c>
      <c r="BO23" s="456"/>
      <c r="BP23" s="456"/>
      <c r="BQ23" s="456"/>
      <c r="BR23" s="456"/>
      <c r="BS23" s="456"/>
      <c r="BT23" s="456"/>
      <c r="BU23" s="457"/>
      <c r="BV23" s="455">
        <v>3734335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8360</v>
      </c>
      <c r="R24" s="409"/>
      <c r="S24" s="409"/>
      <c r="T24" s="409"/>
      <c r="U24" s="409"/>
      <c r="V24" s="410"/>
      <c r="W24" s="498"/>
      <c r="X24" s="435"/>
      <c r="Y24" s="436"/>
      <c r="Z24" s="411" t="s">
        <v>162</v>
      </c>
      <c r="AA24" s="412"/>
      <c r="AB24" s="412"/>
      <c r="AC24" s="412"/>
      <c r="AD24" s="412"/>
      <c r="AE24" s="412"/>
      <c r="AF24" s="412"/>
      <c r="AG24" s="413"/>
      <c r="AH24" s="408">
        <v>273</v>
      </c>
      <c r="AI24" s="409"/>
      <c r="AJ24" s="409"/>
      <c r="AK24" s="409"/>
      <c r="AL24" s="410"/>
      <c r="AM24" s="408">
        <v>816270</v>
      </c>
      <c r="AN24" s="409"/>
      <c r="AO24" s="409"/>
      <c r="AP24" s="409"/>
      <c r="AQ24" s="409"/>
      <c r="AR24" s="410"/>
      <c r="AS24" s="408">
        <v>2990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9019098</v>
      </c>
      <c r="BO24" s="456"/>
      <c r="BP24" s="456"/>
      <c r="BQ24" s="456"/>
      <c r="BR24" s="456"/>
      <c r="BS24" s="456"/>
      <c r="BT24" s="456"/>
      <c r="BU24" s="457"/>
      <c r="BV24" s="455">
        <v>9026784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6410</v>
      </c>
      <c r="R25" s="409"/>
      <c r="S25" s="409"/>
      <c r="T25" s="409"/>
      <c r="U25" s="409"/>
      <c r="V25" s="410"/>
      <c r="W25" s="498"/>
      <c r="X25" s="435"/>
      <c r="Y25" s="436"/>
      <c r="Z25" s="411" t="s">
        <v>165</v>
      </c>
      <c r="AA25" s="412"/>
      <c r="AB25" s="412"/>
      <c r="AC25" s="412"/>
      <c r="AD25" s="412"/>
      <c r="AE25" s="412"/>
      <c r="AF25" s="412"/>
      <c r="AG25" s="413"/>
      <c r="AH25" s="408">
        <v>63</v>
      </c>
      <c r="AI25" s="409"/>
      <c r="AJ25" s="409"/>
      <c r="AK25" s="409"/>
      <c r="AL25" s="410"/>
      <c r="AM25" s="408">
        <v>180180</v>
      </c>
      <c r="AN25" s="409"/>
      <c r="AO25" s="409"/>
      <c r="AP25" s="409"/>
      <c r="AQ25" s="409"/>
      <c r="AR25" s="410"/>
      <c r="AS25" s="408">
        <v>2860</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1611762</v>
      </c>
      <c r="BO25" s="485"/>
      <c r="BP25" s="485"/>
      <c r="BQ25" s="485"/>
      <c r="BR25" s="485"/>
      <c r="BS25" s="485"/>
      <c r="BT25" s="485"/>
      <c r="BU25" s="486"/>
      <c r="BV25" s="484">
        <v>841908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5710</v>
      </c>
      <c r="R26" s="409"/>
      <c r="S26" s="409"/>
      <c r="T26" s="409"/>
      <c r="U26" s="409"/>
      <c r="V26" s="410"/>
      <c r="W26" s="498"/>
      <c r="X26" s="435"/>
      <c r="Y26" s="436"/>
      <c r="Z26" s="411" t="s">
        <v>168</v>
      </c>
      <c r="AA26" s="466"/>
      <c r="AB26" s="466"/>
      <c r="AC26" s="466"/>
      <c r="AD26" s="466"/>
      <c r="AE26" s="466"/>
      <c r="AF26" s="466"/>
      <c r="AG26" s="467"/>
      <c r="AH26" s="408">
        <v>9</v>
      </c>
      <c r="AI26" s="409"/>
      <c r="AJ26" s="409"/>
      <c r="AK26" s="409"/>
      <c r="AL26" s="410"/>
      <c r="AM26" s="408">
        <v>26442</v>
      </c>
      <c r="AN26" s="409"/>
      <c r="AO26" s="409"/>
      <c r="AP26" s="409"/>
      <c r="AQ26" s="409"/>
      <c r="AR26" s="410"/>
      <c r="AS26" s="408">
        <v>2938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3280</v>
      </c>
      <c r="R27" s="409"/>
      <c r="S27" s="409"/>
      <c r="T27" s="409"/>
      <c r="U27" s="409"/>
      <c r="V27" s="410"/>
      <c r="W27" s="498"/>
      <c r="X27" s="435"/>
      <c r="Y27" s="436"/>
      <c r="Z27" s="411" t="s">
        <v>171</v>
      </c>
      <c r="AA27" s="412"/>
      <c r="AB27" s="412"/>
      <c r="AC27" s="412"/>
      <c r="AD27" s="412"/>
      <c r="AE27" s="412"/>
      <c r="AF27" s="412"/>
      <c r="AG27" s="413"/>
      <c r="AH27" s="408">
        <v>2</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174</v>
      </c>
      <c r="F28" s="412"/>
      <c r="G28" s="412"/>
      <c r="H28" s="412"/>
      <c r="I28" s="412"/>
      <c r="J28" s="412"/>
      <c r="K28" s="413"/>
      <c r="L28" s="408">
        <v>1</v>
      </c>
      <c r="M28" s="409"/>
      <c r="N28" s="409"/>
      <c r="O28" s="409"/>
      <c r="P28" s="410"/>
      <c r="Q28" s="408">
        <v>2850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2876893</v>
      </c>
      <c r="BO28" s="485"/>
      <c r="BP28" s="485"/>
      <c r="BQ28" s="485"/>
      <c r="BR28" s="485"/>
      <c r="BS28" s="485"/>
      <c r="BT28" s="485"/>
      <c r="BU28" s="486"/>
      <c r="BV28" s="484">
        <v>2968250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177</v>
      </c>
      <c r="F29" s="412"/>
      <c r="G29" s="412"/>
      <c r="H29" s="412"/>
      <c r="I29" s="412"/>
      <c r="J29" s="412"/>
      <c r="K29" s="413"/>
      <c r="L29" s="408">
        <v>14</v>
      </c>
      <c r="M29" s="409"/>
      <c r="N29" s="409"/>
      <c r="O29" s="409"/>
      <c r="P29" s="410"/>
      <c r="Q29" s="408">
        <v>2700</v>
      </c>
      <c r="R29" s="409"/>
      <c r="S29" s="409"/>
      <c r="T29" s="409"/>
      <c r="U29" s="409"/>
      <c r="V29" s="410"/>
      <c r="W29" s="499"/>
      <c r="X29" s="500"/>
      <c r="Y29" s="501"/>
      <c r="Z29" s="411" t="s">
        <v>178</v>
      </c>
      <c r="AA29" s="412"/>
      <c r="AB29" s="412"/>
      <c r="AC29" s="412"/>
      <c r="AD29" s="412"/>
      <c r="AE29" s="412"/>
      <c r="AF29" s="412"/>
      <c r="AG29" s="413"/>
      <c r="AH29" s="408">
        <v>275</v>
      </c>
      <c r="AI29" s="409"/>
      <c r="AJ29" s="409"/>
      <c r="AK29" s="409"/>
      <c r="AL29" s="410"/>
      <c r="AM29" s="408">
        <v>824740</v>
      </c>
      <c r="AN29" s="409"/>
      <c r="AO29" s="409"/>
      <c r="AP29" s="409"/>
      <c r="AQ29" s="409"/>
      <c r="AR29" s="410"/>
      <c r="AS29" s="408">
        <v>2999</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t="s">
        <v>122</v>
      </c>
      <c r="BO29" s="456"/>
      <c r="BP29" s="456"/>
      <c r="BQ29" s="456"/>
      <c r="BR29" s="456"/>
      <c r="BS29" s="456"/>
      <c r="BT29" s="456"/>
      <c r="BU29" s="457"/>
      <c r="BV29" s="455" t="s">
        <v>122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2959353</v>
      </c>
      <c r="BO30" s="490"/>
      <c r="BP30" s="490"/>
      <c r="BQ30" s="490"/>
      <c r="BR30" s="490"/>
      <c r="BS30" s="490"/>
      <c r="BT30" s="490"/>
      <c r="BU30" s="491"/>
      <c r="BV30" s="489">
        <v>2686291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国民健康保険事業特別会計事業勘定</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秋田県市町村総合事務組合（一般会計）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にかほ市観光開発</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国民健康保険事業特別会計施設勘定</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秋田県市町村総合事務組合（交通災害共済事業等特別会計）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秋田県市町村会館管理組合（一般会計）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秋田県後期高齢者医療広域連合（一般会計）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秋田県後期高齢者医療広域連合（後期高齢者医療特別会計）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本荘由利広域市町村圏組合（一般会計）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本荘由利広域市町村圏組合（介護保険特別会計）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本荘由利広域市町村圏組合（特別養護老人ホーム特別会計）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Ok7x0yNws+htu6GajVyMQ4JsjEdr/bKsbjONgjHuIrwHd64nOsdHO3LHYeVHIMkRM7ZRMqsWSHE6++6r9y3GZw==" saltValue="sEyYkEmqCx58m5GA/Yy9W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2797531</v>
      </c>
      <c r="S5" s="713"/>
      <c r="T5" s="713"/>
      <c r="U5" s="713"/>
      <c r="V5" s="713"/>
      <c r="W5" s="713"/>
      <c r="X5" s="713"/>
      <c r="Y5" s="738"/>
      <c r="Z5" s="751">
        <v>16</v>
      </c>
      <c r="AA5" s="751"/>
      <c r="AB5" s="751"/>
      <c r="AC5" s="751"/>
      <c r="AD5" s="752">
        <v>2797531</v>
      </c>
      <c r="AE5" s="752"/>
      <c r="AF5" s="752"/>
      <c r="AG5" s="752"/>
      <c r="AH5" s="752"/>
      <c r="AI5" s="752"/>
      <c r="AJ5" s="752"/>
      <c r="AK5" s="752"/>
      <c r="AL5" s="739">
        <v>30.4</v>
      </c>
      <c r="AM5" s="721"/>
      <c r="AN5" s="721"/>
      <c r="AO5" s="740"/>
      <c r="AP5" s="715" t="s">
        <v>217</v>
      </c>
      <c r="AQ5" s="716"/>
      <c r="AR5" s="716"/>
      <c r="AS5" s="716"/>
      <c r="AT5" s="716"/>
      <c r="AU5" s="716"/>
      <c r="AV5" s="716"/>
      <c r="AW5" s="716"/>
      <c r="AX5" s="716"/>
      <c r="AY5" s="716"/>
      <c r="AZ5" s="716"/>
      <c r="BA5" s="716"/>
      <c r="BB5" s="716"/>
      <c r="BC5" s="716"/>
      <c r="BD5" s="716"/>
      <c r="BE5" s="716"/>
      <c r="BF5" s="717"/>
      <c r="BG5" s="657">
        <v>2792748</v>
      </c>
      <c r="BH5" s="658"/>
      <c r="BI5" s="658"/>
      <c r="BJ5" s="658"/>
      <c r="BK5" s="658"/>
      <c r="BL5" s="658"/>
      <c r="BM5" s="658"/>
      <c r="BN5" s="659"/>
      <c r="BO5" s="695">
        <v>99.8</v>
      </c>
      <c r="BP5" s="695"/>
      <c r="BQ5" s="695"/>
      <c r="BR5" s="695"/>
      <c r="BS5" s="696" t="s">
        <v>122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226535</v>
      </c>
      <c r="S6" s="658"/>
      <c r="T6" s="658"/>
      <c r="U6" s="658"/>
      <c r="V6" s="658"/>
      <c r="W6" s="658"/>
      <c r="X6" s="658"/>
      <c r="Y6" s="659"/>
      <c r="Z6" s="695">
        <v>1.3</v>
      </c>
      <c r="AA6" s="695"/>
      <c r="AB6" s="695"/>
      <c r="AC6" s="695"/>
      <c r="AD6" s="696">
        <v>226535</v>
      </c>
      <c r="AE6" s="696"/>
      <c r="AF6" s="696"/>
      <c r="AG6" s="696"/>
      <c r="AH6" s="696"/>
      <c r="AI6" s="696"/>
      <c r="AJ6" s="696"/>
      <c r="AK6" s="696"/>
      <c r="AL6" s="660">
        <v>2.5</v>
      </c>
      <c r="AM6" s="661"/>
      <c r="AN6" s="661"/>
      <c r="AO6" s="697"/>
      <c r="AP6" s="654" t="s">
        <v>222</v>
      </c>
      <c r="AQ6" s="655"/>
      <c r="AR6" s="655"/>
      <c r="AS6" s="655"/>
      <c r="AT6" s="655"/>
      <c r="AU6" s="655"/>
      <c r="AV6" s="655"/>
      <c r="AW6" s="655"/>
      <c r="AX6" s="655"/>
      <c r="AY6" s="655"/>
      <c r="AZ6" s="655"/>
      <c r="BA6" s="655"/>
      <c r="BB6" s="655"/>
      <c r="BC6" s="655"/>
      <c r="BD6" s="655"/>
      <c r="BE6" s="655"/>
      <c r="BF6" s="656"/>
      <c r="BG6" s="657">
        <v>2792748</v>
      </c>
      <c r="BH6" s="658"/>
      <c r="BI6" s="658"/>
      <c r="BJ6" s="658"/>
      <c r="BK6" s="658"/>
      <c r="BL6" s="658"/>
      <c r="BM6" s="658"/>
      <c r="BN6" s="659"/>
      <c r="BO6" s="695">
        <v>99.8</v>
      </c>
      <c r="BP6" s="695"/>
      <c r="BQ6" s="695"/>
      <c r="BR6" s="695"/>
      <c r="BS6" s="696" t="s">
        <v>122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123814</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123634</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882</v>
      </c>
      <c r="S7" s="658"/>
      <c r="T7" s="658"/>
      <c r="U7" s="658"/>
      <c r="V7" s="658"/>
      <c r="W7" s="658"/>
      <c r="X7" s="658"/>
      <c r="Y7" s="659"/>
      <c r="Z7" s="695">
        <v>0</v>
      </c>
      <c r="AA7" s="695"/>
      <c r="AB7" s="695"/>
      <c r="AC7" s="695"/>
      <c r="AD7" s="696">
        <v>882</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1040130</v>
      </c>
      <c r="BH7" s="658"/>
      <c r="BI7" s="658"/>
      <c r="BJ7" s="658"/>
      <c r="BK7" s="658"/>
      <c r="BL7" s="658"/>
      <c r="BM7" s="658"/>
      <c r="BN7" s="659"/>
      <c r="BO7" s="695">
        <v>37.200000000000003</v>
      </c>
      <c r="BP7" s="695"/>
      <c r="BQ7" s="695"/>
      <c r="BR7" s="695"/>
      <c r="BS7" s="696" t="s">
        <v>122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2756558</v>
      </c>
      <c r="CS7" s="658"/>
      <c r="CT7" s="658"/>
      <c r="CU7" s="658"/>
      <c r="CV7" s="658"/>
      <c r="CW7" s="658"/>
      <c r="CX7" s="658"/>
      <c r="CY7" s="659"/>
      <c r="CZ7" s="695">
        <v>16.399999999999999</v>
      </c>
      <c r="DA7" s="695"/>
      <c r="DB7" s="695"/>
      <c r="DC7" s="695"/>
      <c r="DD7" s="663">
        <v>75095</v>
      </c>
      <c r="DE7" s="658"/>
      <c r="DF7" s="658"/>
      <c r="DG7" s="658"/>
      <c r="DH7" s="658"/>
      <c r="DI7" s="658"/>
      <c r="DJ7" s="658"/>
      <c r="DK7" s="658"/>
      <c r="DL7" s="658"/>
      <c r="DM7" s="658"/>
      <c r="DN7" s="658"/>
      <c r="DO7" s="658"/>
      <c r="DP7" s="659"/>
      <c r="DQ7" s="663">
        <v>1421517</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10831</v>
      </c>
      <c r="S8" s="658"/>
      <c r="T8" s="658"/>
      <c r="U8" s="658"/>
      <c r="V8" s="658"/>
      <c r="W8" s="658"/>
      <c r="X8" s="658"/>
      <c r="Y8" s="659"/>
      <c r="Z8" s="695">
        <v>0.1</v>
      </c>
      <c r="AA8" s="695"/>
      <c r="AB8" s="695"/>
      <c r="AC8" s="695"/>
      <c r="AD8" s="696">
        <v>10831</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40682</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4333520</v>
      </c>
      <c r="CS8" s="658"/>
      <c r="CT8" s="658"/>
      <c r="CU8" s="658"/>
      <c r="CV8" s="658"/>
      <c r="CW8" s="658"/>
      <c r="CX8" s="658"/>
      <c r="CY8" s="659"/>
      <c r="CZ8" s="695">
        <v>25.8</v>
      </c>
      <c r="DA8" s="695"/>
      <c r="DB8" s="695"/>
      <c r="DC8" s="695"/>
      <c r="DD8" s="663">
        <v>44458</v>
      </c>
      <c r="DE8" s="658"/>
      <c r="DF8" s="658"/>
      <c r="DG8" s="658"/>
      <c r="DH8" s="658"/>
      <c r="DI8" s="658"/>
      <c r="DJ8" s="658"/>
      <c r="DK8" s="658"/>
      <c r="DL8" s="658"/>
      <c r="DM8" s="658"/>
      <c r="DN8" s="658"/>
      <c r="DO8" s="658"/>
      <c r="DP8" s="659"/>
      <c r="DQ8" s="663">
        <v>2341195</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16805</v>
      </c>
      <c r="S9" s="658"/>
      <c r="T9" s="658"/>
      <c r="U9" s="658"/>
      <c r="V9" s="658"/>
      <c r="W9" s="658"/>
      <c r="X9" s="658"/>
      <c r="Y9" s="659"/>
      <c r="Z9" s="695">
        <v>0.1</v>
      </c>
      <c r="AA9" s="695"/>
      <c r="AB9" s="695"/>
      <c r="AC9" s="695"/>
      <c r="AD9" s="696">
        <v>16805</v>
      </c>
      <c r="AE9" s="696"/>
      <c r="AF9" s="696"/>
      <c r="AG9" s="696"/>
      <c r="AH9" s="696"/>
      <c r="AI9" s="696"/>
      <c r="AJ9" s="696"/>
      <c r="AK9" s="696"/>
      <c r="AL9" s="660">
        <v>0.2</v>
      </c>
      <c r="AM9" s="661"/>
      <c r="AN9" s="661"/>
      <c r="AO9" s="697"/>
      <c r="AP9" s="654" t="s">
        <v>231</v>
      </c>
      <c r="AQ9" s="655"/>
      <c r="AR9" s="655"/>
      <c r="AS9" s="655"/>
      <c r="AT9" s="655"/>
      <c r="AU9" s="655"/>
      <c r="AV9" s="655"/>
      <c r="AW9" s="655"/>
      <c r="AX9" s="655"/>
      <c r="AY9" s="655"/>
      <c r="AZ9" s="655"/>
      <c r="BA9" s="655"/>
      <c r="BB9" s="655"/>
      <c r="BC9" s="655"/>
      <c r="BD9" s="655"/>
      <c r="BE9" s="655"/>
      <c r="BF9" s="656"/>
      <c r="BG9" s="657">
        <v>887253</v>
      </c>
      <c r="BH9" s="658"/>
      <c r="BI9" s="658"/>
      <c r="BJ9" s="658"/>
      <c r="BK9" s="658"/>
      <c r="BL9" s="658"/>
      <c r="BM9" s="658"/>
      <c r="BN9" s="659"/>
      <c r="BO9" s="695">
        <v>31.7</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1132660</v>
      </c>
      <c r="CS9" s="658"/>
      <c r="CT9" s="658"/>
      <c r="CU9" s="658"/>
      <c r="CV9" s="658"/>
      <c r="CW9" s="658"/>
      <c r="CX9" s="658"/>
      <c r="CY9" s="659"/>
      <c r="CZ9" s="695">
        <v>6.8</v>
      </c>
      <c r="DA9" s="695"/>
      <c r="DB9" s="695"/>
      <c r="DC9" s="695"/>
      <c r="DD9" s="663">
        <v>115382</v>
      </c>
      <c r="DE9" s="658"/>
      <c r="DF9" s="658"/>
      <c r="DG9" s="658"/>
      <c r="DH9" s="658"/>
      <c r="DI9" s="658"/>
      <c r="DJ9" s="658"/>
      <c r="DK9" s="658"/>
      <c r="DL9" s="658"/>
      <c r="DM9" s="658"/>
      <c r="DN9" s="658"/>
      <c r="DO9" s="658"/>
      <c r="DP9" s="659"/>
      <c r="DQ9" s="663">
        <v>981924</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56897</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11315</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1119</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618143</v>
      </c>
      <c r="S11" s="658"/>
      <c r="T11" s="658"/>
      <c r="U11" s="658"/>
      <c r="V11" s="658"/>
      <c r="W11" s="658"/>
      <c r="X11" s="658"/>
      <c r="Y11" s="659"/>
      <c r="Z11" s="660">
        <v>3.5</v>
      </c>
      <c r="AA11" s="661"/>
      <c r="AB11" s="661"/>
      <c r="AC11" s="662"/>
      <c r="AD11" s="663">
        <v>618143</v>
      </c>
      <c r="AE11" s="658"/>
      <c r="AF11" s="658"/>
      <c r="AG11" s="658"/>
      <c r="AH11" s="658"/>
      <c r="AI11" s="658"/>
      <c r="AJ11" s="658"/>
      <c r="AK11" s="659"/>
      <c r="AL11" s="660">
        <v>6.7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55298</v>
      </c>
      <c r="BH11" s="658"/>
      <c r="BI11" s="658"/>
      <c r="BJ11" s="658"/>
      <c r="BK11" s="658"/>
      <c r="BL11" s="658"/>
      <c r="BM11" s="658"/>
      <c r="BN11" s="659"/>
      <c r="BO11" s="695">
        <v>2</v>
      </c>
      <c r="BP11" s="695"/>
      <c r="BQ11" s="695"/>
      <c r="BR11" s="695"/>
      <c r="BS11" s="696" t="s">
        <v>122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1096621</v>
      </c>
      <c r="CS11" s="658"/>
      <c r="CT11" s="658"/>
      <c r="CU11" s="658"/>
      <c r="CV11" s="658"/>
      <c r="CW11" s="658"/>
      <c r="CX11" s="658"/>
      <c r="CY11" s="659"/>
      <c r="CZ11" s="695">
        <v>6.5</v>
      </c>
      <c r="DA11" s="695"/>
      <c r="DB11" s="695"/>
      <c r="DC11" s="695"/>
      <c r="DD11" s="663">
        <v>271811</v>
      </c>
      <c r="DE11" s="658"/>
      <c r="DF11" s="658"/>
      <c r="DG11" s="658"/>
      <c r="DH11" s="658"/>
      <c r="DI11" s="658"/>
      <c r="DJ11" s="658"/>
      <c r="DK11" s="658"/>
      <c r="DL11" s="658"/>
      <c r="DM11" s="658"/>
      <c r="DN11" s="658"/>
      <c r="DO11" s="658"/>
      <c r="DP11" s="659"/>
      <c r="DQ11" s="663">
        <v>479879</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1509005</v>
      </c>
      <c r="BH12" s="658"/>
      <c r="BI12" s="658"/>
      <c r="BJ12" s="658"/>
      <c r="BK12" s="658"/>
      <c r="BL12" s="658"/>
      <c r="BM12" s="658"/>
      <c r="BN12" s="659"/>
      <c r="BO12" s="695">
        <v>53.9</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838488</v>
      </c>
      <c r="CS12" s="658"/>
      <c r="CT12" s="658"/>
      <c r="CU12" s="658"/>
      <c r="CV12" s="658"/>
      <c r="CW12" s="658"/>
      <c r="CX12" s="658"/>
      <c r="CY12" s="659"/>
      <c r="CZ12" s="695">
        <v>5</v>
      </c>
      <c r="DA12" s="695"/>
      <c r="DB12" s="695"/>
      <c r="DC12" s="695"/>
      <c r="DD12" s="663">
        <v>491430</v>
      </c>
      <c r="DE12" s="658"/>
      <c r="DF12" s="658"/>
      <c r="DG12" s="658"/>
      <c r="DH12" s="658"/>
      <c r="DI12" s="658"/>
      <c r="DJ12" s="658"/>
      <c r="DK12" s="658"/>
      <c r="DL12" s="658"/>
      <c r="DM12" s="658"/>
      <c r="DN12" s="658"/>
      <c r="DO12" s="658"/>
      <c r="DP12" s="659"/>
      <c r="DQ12" s="663">
        <v>360318</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1503523</v>
      </c>
      <c r="BH13" s="658"/>
      <c r="BI13" s="658"/>
      <c r="BJ13" s="658"/>
      <c r="BK13" s="658"/>
      <c r="BL13" s="658"/>
      <c r="BM13" s="658"/>
      <c r="BN13" s="659"/>
      <c r="BO13" s="695">
        <v>53.7</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1621156</v>
      </c>
      <c r="CS13" s="658"/>
      <c r="CT13" s="658"/>
      <c r="CU13" s="658"/>
      <c r="CV13" s="658"/>
      <c r="CW13" s="658"/>
      <c r="CX13" s="658"/>
      <c r="CY13" s="659"/>
      <c r="CZ13" s="695">
        <v>9.6999999999999993</v>
      </c>
      <c r="DA13" s="695"/>
      <c r="DB13" s="695"/>
      <c r="DC13" s="695"/>
      <c r="DD13" s="663">
        <v>638670</v>
      </c>
      <c r="DE13" s="658"/>
      <c r="DF13" s="658"/>
      <c r="DG13" s="658"/>
      <c r="DH13" s="658"/>
      <c r="DI13" s="658"/>
      <c r="DJ13" s="658"/>
      <c r="DK13" s="658"/>
      <c r="DL13" s="658"/>
      <c r="DM13" s="658"/>
      <c r="DN13" s="658"/>
      <c r="DO13" s="658"/>
      <c r="DP13" s="659"/>
      <c r="DQ13" s="663">
        <v>1024189</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88750</v>
      </c>
      <c r="BH14" s="658"/>
      <c r="BI14" s="658"/>
      <c r="BJ14" s="658"/>
      <c r="BK14" s="658"/>
      <c r="BL14" s="658"/>
      <c r="BM14" s="658"/>
      <c r="BN14" s="659"/>
      <c r="BO14" s="695">
        <v>3.2</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927137</v>
      </c>
      <c r="CS14" s="658"/>
      <c r="CT14" s="658"/>
      <c r="CU14" s="658"/>
      <c r="CV14" s="658"/>
      <c r="CW14" s="658"/>
      <c r="CX14" s="658"/>
      <c r="CY14" s="659"/>
      <c r="CZ14" s="695">
        <v>5.5</v>
      </c>
      <c r="DA14" s="695"/>
      <c r="DB14" s="695"/>
      <c r="DC14" s="695"/>
      <c r="DD14" s="663">
        <v>333714</v>
      </c>
      <c r="DE14" s="658"/>
      <c r="DF14" s="658"/>
      <c r="DG14" s="658"/>
      <c r="DH14" s="658"/>
      <c r="DI14" s="658"/>
      <c r="DJ14" s="658"/>
      <c r="DK14" s="658"/>
      <c r="DL14" s="658"/>
      <c r="DM14" s="658"/>
      <c r="DN14" s="658"/>
      <c r="DO14" s="658"/>
      <c r="DP14" s="659"/>
      <c r="DQ14" s="663">
        <v>596248</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15656</v>
      </c>
      <c r="S15" s="658"/>
      <c r="T15" s="658"/>
      <c r="U15" s="658"/>
      <c r="V15" s="658"/>
      <c r="W15" s="658"/>
      <c r="X15" s="658"/>
      <c r="Y15" s="659"/>
      <c r="Z15" s="695">
        <v>0.1</v>
      </c>
      <c r="AA15" s="695"/>
      <c r="AB15" s="695"/>
      <c r="AC15" s="695"/>
      <c r="AD15" s="696">
        <v>15656</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154863</v>
      </c>
      <c r="BH15" s="658"/>
      <c r="BI15" s="658"/>
      <c r="BJ15" s="658"/>
      <c r="BK15" s="658"/>
      <c r="BL15" s="658"/>
      <c r="BM15" s="658"/>
      <c r="BN15" s="659"/>
      <c r="BO15" s="695">
        <v>5.5</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1663241</v>
      </c>
      <c r="CS15" s="658"/>
      <c r="CT15" s="658"/>
      <c r="CU15" s="658"/>
      <c r="CV15" s="658"/>
      <c r="CW15" s="658"/>
      <c r="CX15" s="658"/>
      <c r="CY15" s="659"/>
      <c r="CZ15" s="695">
        <v>9.9</v>
      </c>
      <c r="DA15" s="695"/>
      <c r="DB15" s="695"/>
      <c r="DC15" s="695"/>
      <c r="DD15" s="663">
        <v>107806</v>
      </c>
      <c r="DE15" s="658"/>
      <c r="DF15" s="658"/>
      <c r="DG15" s="658"/>
      <c r="DH15" s="658"/>
      <c r="DI15" s="658"/>
      <c r="DJ15" s="658"/>
      <c r="DK15" s="658"/>
      <c r="DL15" s="658"/>
      <c r="DM15" s="658"/>
      <c r="DN15" s="658"/>
      <c r="DO15" s="658"/>
      <c r="DP15" s="659"/>
      <c r="DQ15" s="663">
        <v>1313375</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43387</v>
      </c>
      <c r="S16" s="658"/>
      <c r="T16" s="658"/>
      <c r="U16" s="658"/>
      <c r="V16" s="658"/>
      <c r="W16" s="658"/>
      <c r="X16" s="658"/>
      <c r="Y16" s="659"/>
      <c r="Z16" s="695">
        <v>0.2</v>
      </c>
      <c r="AA16" s="695"/>
      <c r="AB16" s="695"/>
      <c r="AC16" s="695"/>
      <c r="AD16" s="696">
        <v>43387</v>
      </c>
      <c r="AE16" s="696"/>
      <c r="AF16" s="696"/>
      <c r="AG16" s="696"/>
      <c r="AH16" s="696"/>
      <c r="AI16" s="696"/>
      <c r="AJ16" s="696"/>
      <c r="AK16" s="696"/>
      <c r="AL16" s="660">
        <v>0.5</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255469</v>
      </c>
      <c r="CS16" s="658"/>
      <c r="CT16" s="658"/>
      <c r="CU16" s="658"/>
      <c r="CV16" s="658"/>
      <c r="CW16" s="658"/>
      <c r="CX16" s="658"/>
      <c r="CY16" s="659"/>
      <c r="CZ16" s="695">
        <v>1.5</v>
      </c>
      <c r="DA16" s="695"/>
      <c r="DB16" s="695"/>
      <c r="DC16" s="695"/>
      <c r="DD16" s="663" t="s">
        <v>122</v>
      </c>
      <c r="DE16" s="658"/>
      <c r="DF16" s="658"/>
      <c r="DG16" s="658"/>
      <c r="DH16" s="658"/>
      <c r="DI16" s="658"/>
      <c r="DJ16" s="658"/>
      <c r="DK16" s="658"/>
      <c r="DL16" s="658"/>
      <c r="DM16" s="658"/>
      <c r="DN16" s="658"/>
      <c r="DO16" s="658"/>
      <c r="DP16" s="659"/>
      <c r="DQ16" s="663">
        <v>26642</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116743</v>
      </c>
      <c r="S17" s="658"/>
      <c r="T17" s="658"/>
      <c r="U17" s="658"/>
      <c r="V17" s="658"/>
      <c r="W17" s="658"/>
      <c r="X17" s="658"/>
      <c r="Y17" s="659"/>
      <c r="Z17" s="695">
        <v>0.7</v>
      </c>
      <c r="AA17" s="695"/>
      <c r="AB17" s="695"/>
      <c r="AC17" s="695"/>
      <c r="AD17" s="696">
        <v>116743</v>
      </c>
      <c r="AE17" s="696"/>
      <c r="AF17" s="696"/>
      <c r="AG17" s="696"/>
      <c r="AH17" s="696"/>
      <c r="AI17" s="696"/>
      <c r="AJ17" s="696"/>
      <c r="AK17" s="696"/>
      <c r="AL17" s="660">
        <v>1.3</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2012771</v>
      </c>
      <c r="CS17" s="658"/>
      <c r="CT17" s="658"/>
      <c r="CU17" s="658"/>
      <c r="CV17" s="658"/>
      <c r="CW17" s="658"/>
      <c r="CX17" s="658"/>
      <c r="CY17" s="659"/>
      <c r="CZ17" s="695">
        <v>12</v>
      </c>
      <c r="DA17" s="695"/>
      <c r="DB17" s="695"/>
      <c r="DC17" s="695"/>
      <c r="DD17" s="663" t="s">
        <v>122</v>
      </c>
      <c r="DE17" s="658"/>
      <c r="DF17" s="658"/>
      <c r="DG17" s="658"/>
      <c r="DH17" s="658"/>
      <c r="DI17" s="658"/>
      <c r="DJ17" s="658"/>
      <c r="DK17" s="658"/>
      <c r="DL17" s="658"/>
      <c r="DM17" s="658"/>
      <c r="DN17" s="658"/>
      <c r="DO17" s="658"/>
      <c r="DP17" s="659"/>
      <c r="DQ17" s="663">
        <v>1984311</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v>14400</v>
      </c>
      <c r="S18" s="658"/>
      <c r="T18" s="658"/>
      <c r="U18" s="658"/>
      <c r="V18" s="658"/>
      <c r="W18" s="658"/>
      <c r="X18" s="658"/>
      <c r="Y18" s="659"/>
      <c r="Z18" s="695">
        <v>0.1</v>
      </c>
      <c r="AA18" s="695"/>
      <c r="AB18" s="695"/>
      <c r="AC18" s="695"/>
      <c r="AD18" s="696">
        <v>14400</v>
      </c>
      <c r="AE18" s="696"/>
      <c r="AF18" s="696"/>
      <c r="AG18" s="696"/>
      <c r="AH18" s="696"/>
      <c r="AI18" s="696"/>
      <c r="AJ18" s="696"/>
      <c r="AK18" s="696"/>
      <c r="AL18" s="660">
        <v>0.2</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93516</v>
      </c>
      <c r="S19" s="658"/>
      <c r="T19" s="658"/>
      <c r="U19" s="658"/>
      <c r="V19" s="658"/>
      <c r="W19" s="658"/>
      <c r="X19" s="658"/>
      <c r="Y19" s="659"/>
      <c r="Z19" s="695">
        <v>0.5</v>
      </c>
      <c r="AA19" s="695"/>
      <c r="AB19" s="695"/>
      <c r="AC19" s="695"/>
      <c r="AD19" s="696">
        <v>93516</v>
      </c>
      <c r="AE19" s="696"/>
      <c r="AF19" s="696"/>
      <c r="AG19" s="696"/>
      <c r="AH19" s="696"/>
      <c r="AI19" s="696"/>
      <c r="AJ19" s="696"/>
      <c r="AK19" s="696"/>
      <c r="AL19" s="660">
        <v>1</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4783</v>
      </c>
      <c r="BH19" s="658"/>
      <c r="BI19" s="658"/>
      <c r="BJ19" s="658"/>
      <c r="BK19" s="658"/>
      <c r="BL19" s="658"/>
      <c r="BM19" s="658"/>
      <c r="BN19" s="659"/>
      <c r="BO19" s="695">
        <v>0.2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v>8827</v>
      </c>
      <c r="S20" s="658"/>
      <c r="T20" s="658"/>
      <c r="U20" s="658"/>
      <c r="V20" s="658"/>
      <c r="W20" s="658"/>
      <c r="X20" s="658"/>
      <c r="Y20" s="659"/>
      <c r="Z20" s="695">
        <v>0.1</v>
      </c>
      <c r="AA20" s="695"/>
      <c r="AB20" s="695"/>
      <c r="AC20" s="695"/>
      <c r="AD20" s="696">
        <v>8827</v>
      </c>
      <c r="AE20" s="696"/>
      <c r="AF20" s="696"/>
      <c r="AG20" s="696"/>
      <c r="AH20" s="696"/>
      <c r="AI20" s="696"/>
      <c r="AJ20" s="696"/>
      <c r="AK20" s="696"/>
      <c r="AL20" s="660">
        <v>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4783</v>
      </c>
      <c r="BH20" s="658"/>
      <c r="BI20" s="658"/>
      <c r="BJ20" s="658"/>
      <c r="BK20" s="658"/>
      <c r="BL20" s="658"/>
      <c r="BM20" s="658"/>
      <c r="BN20" s="659"/>
      <c r="BO20" s="695">
        <v>0.2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16772750</v>
      </c>
      <c r="CS20" s="658"/>
      <c r="CT20" s="658"/>
      <c r="CU20" s="658"/>
      <c r="CV20" s="658"/>
      <c r="CW20" s="658"/>
      <c r="CX20" s="658"/>
      <c r="CY20" s="659"/>
      <c r="CZ20" s="695">
        <v>100</v>
      </c>
      <c r="DA20" s="695"/>
      <c r="DB20" s="695"/>
      <c r="DC20" s="695"/>
      <c r="DD20" s="663">
        <v>2078366</v>
      </c>
      <c r="DE20" s="658"/>
      <c r="DF20" s="658"/>
      <c r="DG20" s="658"/>
      <c r="DH20" s="658"/>
      <c r="DI20" s="658"/>
      <c r="DJ20" s="658"/>
      <c r="DK20" s="658"/>
      <c r="DL20" s="658"/>
      <c r="DM20" s="658"/>
      <c r="DN20" s="658"/>
      <c r="DO20" s="658"/>
      <c r="DP20" s="659"/>
      <c r="DQ20" s="663">
        <v>10654351</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5785851</v>
      </c>
      <c r="S21" s="658"/>
      <c r="T21" s="658"/>
      <c r="U21" s="658"/>
      <c r="V21" s="658"/>
      <c r="W21" s="658"/>
      <c r="X21" s="658"/>
      <c r="Y21" s="659"/>
      <c r="Z21" s="695">
        <v>33</v>
      </c>
      <c r="AA21" s="695"/>
      <c r="AB21" s="695"/>
      <c r="AC21" s="695"/>
      <c r="AD21" s="696">
        <v>5294303</v>
      </c>
      <c r="AE21" s="696"/>
      <c r="AF21" s="696"/>
      <c r="AG21" s="696"/>
      <c r="AH21" s="696"/>
      <c r="AI21" s="696"/>
      <c r="AJ21" s="696"/>
      <c r="AK21" s="696"/>
      <c r="AL21" s="660">
        <v>57.5</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4783</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5294303</v>
      </c>
      <c r="S22" s="658"/>
      <c r="T22" s="658"/>
      <c r="U22" s="658"/>
      <c r="V22" s="658"/>
      <c r="W22" s="658"/>
      <c r="X22" s="658"/>
      <c r="Y22" s="659"/>
      <c r="Z22" s="695">
        <v>30.2</v>
      </c>
      <c r="AA22" s="695"/>
      <c r="AB22" s="695"/>
      <c r="AC22" s="695"/>
      <c r="AD22" s="696">
        <v>5294303</v>
      </c>
      <c r="AE22" s="696"/>
      <c r="AF22" s="696"/>
      <c r="AG22" s="696"/>
      <c r="AH22" s="696"/>
      <c r="AI22" s="696"/>
      <c r="AJ22" s="696"/>
      <c r="AK22" s="696"/>
      <c r="AL22" s="660">
        <v>57.5</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491548</v>
      </c>
      <c r="S23" s="658"/>
      <c r="T23" s="658"/>
      <c r="U23" s="658"/>
      <c r="V23" s="658"/>
      <c r="W23" s="658"/>
      <c r="X23" s="658"/>
      <c r="Y23" s="659"/>
      <c r="Z23" s="695">
        <v>2.8</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7387845</v>
      </c>
      <c r="CS24" s="713"/>
      <c r="CT24" s="713"/>
      <c r="CU24" s="713"/>
      <c r="CV24" s="713"/>
      <c r="CW24" s="713"/>
      <c r="CX24" s="713"/>
      <c r="CY24" s="738"/>
      <c r="CZ24" s="739">
        <v>44</v>
      </c>
      <c r="DA24" s="721"/>
      <c r="DB24" s="721"/>
      <c r="DC24" s="741"/>
      <c r="DD24" s="737">
        <v>5597799</v>
      </c>
      <c r="DE24" s="713"/>
      <c r="DF24" s="713"/>
      <c r="DG24" s="713"/>
      <c r="DH24" s="713"/>
      <c r="DI24" s="713"/>
      <c r="DJ24" s="713"/>
      <c r="DK24" s="738"/>
      <c r="DL24" s="737">
        <v>4904636</v>
      </c>
      <c r="DM24" s="713"/>
      <c r="DN24" s="713"/>
      <c r="DO24" s="713"/>
      <c r="DP24" s="713"/>
      <c r="DQ24" s="713"/>
      <c r="DR24" s="713"/>
      <c r="DS24" s="713"/>
      <c r="DT24" s="713"/>
      <c r="DU24" s="713"/>
      <c r="DV24" s="738"/>
      <c r="DW24" s="739">
        <v>53.3</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9632364</v>
      </c>
      <c r="S25" s="658"/>
      <c r="T25" s="658"/>
      <c r="U25" s="658"/>
      <c r="V25" s="658"/>
      <c r="W25" s="658"/>
      <c r="X25" s="658"/>
      <c r="Y25" s="659"/>
      <c r="Z25" s="695">
        <v>54.9</v>
      </c>
      <c r="AA25" s="695"/>
      <c r="AB25" s="695"/>
      <c r="AC25" s="695"/>
      <c r="AD25" s="696">
        <v>9140816</v>
      </c>
      <c r="AE25" s="696"/>
      <c r="AF25" s="696"/>
      <c r="AG25" s="696"/>
      <c r="AH25" s="696"/>
      <c r="AI25" s="696"/>
      <c r="AJ25" s="696"/>
      <c r="AK25" s="696"/>
      <c r="AL25" s="660">
        <v>99.3</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2756575</v>
      </c>
      <c r="CS25" s="670"/>
      <c r="CT25" s="670"/>
      <c r="CU25" s="670"/>
      <c r="CV25" s="670"/>
      <c r="CW25" s="670"/>
      <c r="CX25" s="670"/>
      <c r="CY25" s="671"/>
      <c r="CZ25" s="660">
        <v>16.399999999999999</v>
      </c>
      <c r="DA25" s="672"/>
      <c r="DB25" s="672"/>
      <c r="DC25" s="673"/>
      <c r="DD25" s="663">
        <v>2623899</v>
      </c>
      <c r="DE25" s="670"/>
      <c r="DF25" s="670"/>
      <c r="DG25" s="670"/>
      <c r="DH25" s="670"/>
      <c r="DI25" s="670"/>
      <c r="DJ25" s="670"/>
      <c r="DK25" s="671"/>
      <c r="DL25" s="663">
        <v>2611994</v>
      </c>
      <c r="DM25" s="670"/>
      <c r="DN25" s="670"/>
      <c r="DO25" s="670"/>
      <c r="DP25" s="670"/>
      <c r="DQ25" s="670"/>
      <c r="DR25" s="670"/>
      <c r="DS25" s="670"/>
      <c r="DT25" s="670"/>
      <c r="DU25" s="670"/>
      <c r="DV25" s="671"/>
      <c r="DW25" s="660">
        <v>28.4</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v>1847</v>
      </c>
      <c r="S26" s="658"/>
      <c r="T26" s="658"/>
      <c r="U26" s="658"/>
      <c r="V26" s="658"/>
      <c r="W26" s="658"/>
      <c r="X26" s="658"/>
      <c r="Y26" s="659"/>
      <c r="Z26" s="695">
        <v>0</v>
      </c>
      <c r="AA26" s="695"/>
      <c r="AB26" s="695"/>
      <c r="AC26" s="695"/>
      <c r="AD26" s="696">
        <v>1847</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1645576</v>
      </c>
      <c r="CS26" s="658"/>
      <c r="CT26" s="658"/>
      <c r="CU26" s="658"/>
      <c r="CV26" s="658"/>
      <c r="CW26" s="658"/>
      <c r="CX26" s="658"/>
      <c r="CY26" s="659"/>
      <c r="CZ26" s="660">
        <v>9.8000000000000007</v>
      </c>
      <c r="DA26" s="672"/>
      <c r="DB26" s="672"/>
      <c r="DC26" s="673"/>
      <c r="DD26" s="663">
        <v>1547121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72141</v>
      </c>
      <c r="S27" s="658"/>
      <c r="T27" s="658"/>
      <c r="U27" s="658"/>
      <c r="V27" s="658"/>
      <c r="W27" s="658"/>
      <c r="X27" s="658"/>
      <c r="Y27" s="659"/>
      <c r="Z27" s="695">
        <v>0.4</v>
      </c>
      <c r="AA27" s="695"/>
      <c r="AB27" s="695"/>
      <c r="AC27" s="695"/>
      <c r="AD27" s="696">
        <v>337</v>
      </c>
      <c r="AE27" s="696"/>
      <c r="AF27" s="696"/>
      <c r="AG27" s="696"/>
      <c r="AH27" s="696"/>
      <c r="AI27" s="696"/>
      <c r="AJ27" s="696"/>
      <c r="AK27" s="696"/>
      <c r="AL27" s="660">
        <v>0</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2797531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2618499</v>
      </c>
      <c r="CS27" s="670"/>
      <c r="CT27" s="670"/>
      <c r="CU27" s="670"/>
      <c r="CV27" s="670"/>
      <c r="CW27" s="670"/>
      <c r="CX27" s="670"/>
      <c r="CY27" s="671"/>
      <c r="CZ27" s="660">
        <v>15.6</v>
      </c>
      <c r="DA27" s="672"/>
      <c r="DB27" s="672"/>
      <c r="DC27" s="673"/>
      <c r="DD27" s="663">
        <v>989589</v>
      </c>
      <c r="DE27" s="670"/>
      <c r="DF27" s="670"/>
      <c r="DG27" s="670"/>
      <c r="DH27" s="670"/>
      <c r="DI27" s="670"/>
      <c r="DJ27" s="670"/>
      <c r="DK27" s="671"/>
      <c r="DL27" s="663">
        <v>647506</v>
      </c>
      <c r="DM27" s="670"/>
      <c r="DN27" s="670"/>
      <c r="DO27" s="670"/>
      <c r="DP27" s="670"/>
      <c r="DQ27" s="670"/>
      <c r="DR27" s="670"/>
      <c r="DS27" s="670"/>
      <c r="DT27" s="670"/>
      <c r="DU27" s="670"/>
      <c r="DV27" s="671"/>
      <c r="DW27" s="660">
        <v>7</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126190</v>
      </c>
      <c r="S28" s="658"/>
      <c r="T28" s="658"/>
      <c r="U28" s="658"/>
      <c r="V28" s="658"/>
      <c r="W28" s="658"/>
      <c r="X28" s="658"/>
      <c r="Y28" s="659"/>
      <c r="Z28" s="695">
        <v>0.7</v>
      </c>
      <c r="AA28" s="695"/>
      <c r="AB28" s="695"/>
      <c r="AC28" s="695"/>
      <c r="AD28" s="696">
        <v>16408</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2012771</v>
      </c>
      <c r="CS28" s="658"/>
      <c r="CT28" s="658"/>
      <c r="CU28" s="658"/>
      <c r="CV28" s="658"/>
      <c r="CW28" s="658"/>
      <c r="CX28" s="658"/>
      <c r="CY28" s="659"/>
      <c r="CZ28" s="660">
        <v>12</v>
      </c>
      <c r="DA28" s="672"/>
      <c r="DB28" s="672"/>
      <c r="DC28" s="673"/>
      <c r="DD28" s="663">
        <v>1984311</v>
      </c>
      <c r="DE28" s="658"/>
      <c r="DF28" s="658"/>
      <c r="DG28" s="658"/>
      <c r="DH28" s="658"/>
      <c r="DI28" s="658"/>
      <c r="DJ28" s="658"/>
      <c r="DK28" s="659"/>
      <c r="DL28" s="663">
        <v>1645136</v>
      </c>
      <c r="DM28" s="658"/>
      <c r="DN28" s="658"/>
      <c r="DO28" s="658"/>
      <c r="DP28" s="658"/>
      <c r="DQ28" s="658"/>
      <c r="DR28" s="658"/>
      <c r="DS28" s="658"/>
      <c r="DT28" s="658"/>
      <c r="DU28" s="658"/>
      <c r="DV28" s="659"/>
      <c r="DW28" s="660">
        <v>17.899999999999999</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24032</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2012771</v>
      </c>
      <c r="CS29" s="670"/>
      <c r="CT29" s="670"/>
      <c r="CU29" s="670"/>
      <c r="CV29" s="670"/>
      <c r="CW29" s="670"/>
      <c r="CX29" s="670"/>
      <c r="CY29" s="671"/>
      <c r="CZ29" s="660">
        <v>12</v>
      </c>
      <c r="DA29" s="672"/>
      <c r="DB29" s="672"/>
      <c r="DC29" s="673"/>
      <c r="DD29" s="663">
        <v>1984311</v>
      </c>
      <c r="DE29" s="670"/>
      <c r="DF29" s="670"/>
      <c r="DG29" s="670"/>
      <c r="DH29" s="670"/>
      <c r="DI29" s="670"/>
      <c r="DJ29" s="670"/>
      <c r="DK29" s="671"/>
      <c r="DL29" s="663">
        <v>1645136</v>
      </c>
      <c r="DM29" s="670"/>
      <c r="DN29" s="670"/>
      <c r="DO29" s="670"/>
      <c r="DP29" s="670"/>
      <c r="DQ29" s="670"/>
      <c r="DR29" s="670"/>
      <c r="DS29" s="670"/>
      <c r="DT29" s="670"/>
      <c r="DU29" s="670"/>
      <c r="DV29" s="671"/>
      <c r="DW29" s="660">
        <v>17.899999999999999</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2174916</v>
      </c>
      <c r="S30" s="658"/>
      <c r="T30" s="658"/>
      <c r="U30" s="658"/>
      <c r="V30" s="658"/>
      <c r="W30" s="658"/>
      <c r="X30" s="658"/>
      <c r="Y30" s="659"/>
      <c r="Z30" s="695">
        <v>12.4</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1965101</v>
      </c>
      <c r="CS30" s="658"/>
      <c r="CT30" s="658"/>
      <c r="CU30" s="658"/>
      <c r="CV30" s="658"/>
      <c r="CW30" s="658"/>
      <c r="CX30" s="658"/>
      <c r="CY30" s="659"/>
      <c r="CZ30" s="660">
        <v>11.7</v>
      </c>
      <c r="DA30" s="672"/>
      <c r="DB30" s="672"/>
      <c r="DC30" s="673"/>
      <c r="DD30" s="663">
        <v>1937087</v>
      </c>
      <c r="DE30" s="658"/>
      <c r="DF30" s="658"/>
      <c r="DG30" s="658"/>
      <c r="DH30" s="658"/>
      <c r="DI30" s="658"/>
      <c r="DJ30" s="658"/>
      <c r="DK30" s="659"/>
      <c r="DL30" s="663">
        <v>1597912</v>
      </c>
      <c r="DM30" s="658"/>
      <c r="DN30" s="658"/>
      <c r="DO30" s="658"/>
      <c r="DP30" s="658"/>
      <c r="DQ30" s="658"/>
      <c r="DR30" s="658"/>
      <c r="DS30" s="658"/>
      <c r="DT30" s="658"/>
      <c r="DU30" s="658"/>
      <c r="DV30" s="659"/>
      <c r="DW30" s="660">
        <v>17.399999999999999</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99.1</v>
      </c>
      <c r="BH31" s="720"/>
      <c r="BI31" s="720"/>
      <c r="BJ31" s="720"/>
      <c r="BK31" s="720"/>
      <c r="BL31" s="720"/>
      <c r="BM31" s="721">
        <v>97.6</v>
      </c>
      <c r="BN31" s="720"/>
      <c r="BO31" s="720"/>
      <c r="BP31" s="720"/>
      <c r="BQ31" s="722"/>
      <c r="BR31" s="719">
        <v>99.1</v>
      </c>
      <c r="BS31" s="720"/>
      <c r="BT31" s="720"/>
      <c r="BU31" s="720"/>
      <c r="BV31" s="720"/>
      <c r="BW31" s="720"/>
      <c r="BX31" s="721">
        <v>97.6</v>
      </c>
      <c r="BY31" s="720"/>
      <c r="BZ31" s="720"/>
      <c r="CA31" s="720"/>
      <c r="CB31" s="722"/>
      <c r="CD31" s="678"/>
      <c r="CE31" s="679"/>
      <c r="CF31" s="654" t="s">
        <v>301</v>
      </c>
      <c r="CG31" s="655"/>
      <c r="CH31" s="655"/>
      <c r="CI31" s="655"/>
      <c r="CJ31" s="655"/>
      <c r="CK31" s="655"/>
      <c r="CL31" s="655"/>
      <c r="CM31" s="655"/>
      <c r="CN31" s="655"/>
      <c r="CO31" s="655"/>
      <c r="CP31" s="655"/>
      <c r="CQ31" s="656"/>
      <c r="CR31" s="657">
        <v>47670</v>
      </c>
      <c r="CS31" s="670"/>
      <c r="CT31" s="670"/>
      <c r="CU31" s="670"/>
      <c r="CV31" s="670"/>
      <c r="CW31" s="670"/>
      <c r="CX31" s="670"/>
      <c r="CY31" s="671"/>
      <c r="CZ31" s="660">
        <v>0.3</v>
      </c>
      <c r="DA31" s="672"/>
      <c r="DB31" s="672"/>
      <c r="DC31" s="673"/>
      <c r="DD31" s="663">
        <v>47224</v>
      </c>
      <c r="DE31" s="670"/>
      <c r="DF31" s="670"/>
      <c r="DG31" s="670"/>
      <c r="DH31" s="670"/>
      <c r="DI31" s="670"/>
      <c r="DJ31" s="670"/>
      <c r="DK31" s="671"/>
      <c r="DL31" s="663">
        <v>47224</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1103743</v>
      </c>
      <c r="S32" s="658"/>
      <c r="T32" s="658"/>
      <c r="U32" s="658"/>
      <c r="V32" s="658"/>
      <c r="W32" s="658"/>
      <c r="X32" s="658"/>
      <c r="Y32" s="659"/>
      <c r="Z32" s="695">
        <v>6.3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99.6</v>
      </c>
      <c r="BH32" s="670"/>
      <c r="BI32" s="670"/>
      <c r="BJ32" s="670"/>
      <c r="BK32" s="670"/>
      <c r="BL32" s="670"/>
      <c r="BM32" s="661">
        <v>99</v>
      </c>
      <c r="BN32" s="670"/>
      <c r="BO32" s="670"/>
      <c r="BP32" s="670"/>
      <c r="BQ32" s="693"/>
      <c r="BR32" s="723">
        <v>99.7</v>
      </c>
      <c r="BS32" s="670"/>
      <c r="BT32" s="670"/>
      <c r="BU32" s="670"/>
      <c r="BV32" s="670"/>
      <c r="BW32" s="670"/>
      <c r="BX32" s="661">
        <v>99.1</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61567</v>
      </c>
      <c r="S33" s="658"/>
      <c r="T33" s="658"/>
      <c r="U33" s="658"/>
      <c r="V33" s="658"/>
      <c r="W33" s="658"/>
      <c r="X33" s="658"/>
      <c r="Y33" s="659"/>
      <c r="Z33" s="695">
        <v>0.4</v>
      </c>
      <c r="AA33" s="695"/>
      <c r="AB33" s="695"/>
      <c r="AC33" s="695"/>
      <c r="AD33" s="696">
        <v>25603</v>
      </c>
      <c r="AE33" s="696"/>
      <c r="AF33" s="696"/>
      <c r="AG33" s="696"/>
      <c r="AH33" s="696"/>
      <c r="AI33" s="696"/>
      <c r="AJ33" s="696"/>
      <c r="AK33" s="696"/>
      <c r="AL33" s="660">
        <v>0.3</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98.6</v>
      </c>
      <c r="BH33" s="642"/>
      <c r="BI33" s="642"/>
      <c r="BJ33" s="642"/>
      <c r="BK33" s="642"/>
      <c r="BL33" s="642"/>
      <c r="BM33" s="688">
        <v>96.4</v>
      </c>
      <c r="BN33" s="642"/>
      <c r="BO33" s="642"/>
      <c r="BP33" s="642"/>
      <c r="BQ33" s="705"/>
      <c r="BR33" s="718">
        <v>98.5</v>
      </c>
      <c r="BS33" s="642"/>
      <c r="BT33" s="642"/>
      <c r="BU33" s="642"/>
      <c r="BV33" s="642"/>
      <c r="BW33" s="642"/>
      <c r="BX33" s="688">
        <v>96.2</v>
      </c>
      <c r="BY33" s="642"/>
      <c r="BZ33" s="642"/>
      <c r="CA33" s="642"/>
      <c r="CB33" s="705"/>
      <c r="CD33" s="654" t="s">
        <v>308</v>
      </c>
      <c r="CE33" s="655"/>
      <c r="CF33" s="655"/>
      <c r="CG33" s="655"/>
      <c r="CH33" s="655"/>
      <c r="CI33" s="655"/>
      <c r="CJ33" s="655"/>
      <c r="CK33" s="655"/>
      <c r="CL33" s="655"/>
      <c r="CM33" s="655"/>
      <c r="CN33" s="655"/>
      <c r="CO33" s="655"/>
      <c r="CP33" s="655"/>
      <c r="CQ33" s="656"/>
      <c r="CR33" s="657">
        <v>7051070</v>
      </c>
      <c r="CS33" s="670"/>
      <c r="CT33" s="670"/>
      <c r="CU33" s="670"/>
      <c r="CV33" s="670"/>
      <c r="CW33" s="670"/>
      <c r="CX33" s="670"/>
      <c r="CY33" s="671"/>
      <c r="CZ33" s="660">
        <v>42</v>
      </c>
      <c r="DA33" s="672"/>
      <c r="DB33" s="672"/>
      <c r="DC33" s="673"/>
      <c r="DD33" s="663">
        <v>4626489</v>
      </c>
      <c r="DE33" s="670"/>
      <c r="DF33" s="670"/>
      <c r="DG33" s="670"/>
      <c r="DH33" s="670"/>
      <c r="DI33" s="670"/>
      <c r="DJ33" s="670"/>
      <c r="DK33" s="671"/>
      <c r="DL33" s="663">
        <v>3796381</v>
      </c>
      <c r="DM33" s="670"/>
      <c r="DN33" s="670"/>
      <c r="DO33" s="670"/>
      <c r="DP33" s="670"/>
      <c r="DQ33" s="670"/>
      <c r="DR33" s="670"/>
      <c r="DS33" s="670"/>
      <c r="DT33" s="670"/>
      <c r="DU33" s="670"/>
      <c r="DV33" s="671"/>
      <c r="DW33" s="660">
        <v>41.2</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846516</v>
      </c>
      <c r="S34" s="658"/>
      <c r="T34" s="658"/>
      <c r="U34" s="658"/>
      <c r="V34" s="658"/>
      <c r="W34" s="658"/>
      <c r="X34" s="658"/>
      <c r="Y34" s="659"/>
      <c r="Z34" s="695">
        <v>4.8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2765154</v>
      </c>
      <c r="CS34" s="658"/>
      <c r="CT34" s="658"/>
      <c r="CU34" s="658"/>
      <c r="CV34" s="658"/>
      <c r="CW34" s="658"/>
      <c r="CX34" s="658"/>
      <c r="CY34" s="659"/>
      <c r="CZ34" s="660">
        <v>16.5</v>
      </c>
      <c r="DA34" s="672"/>
      <c r="DB34" s="672"/>
      <c r="DC34" s="673"/>
      <c r="DD34" s="663">
        <v>1864949</v>
      </c>
      <c r="DE34" s="658"/>
      <c r="DF34" s="658"/>
      <c r="DG34" s="658"/>
      <c r="DH34" s="658"/>
      <c r="DI34" s="658"/>
      <c r="DJ34" s="658"/>
      <c r="DK34" s="659"/>
      <c r="DL34" s="663">
        <v>1640843</v>
      </c>
      <c r="DM34" s="658"/>
      <c r="DN34" s="658"/>
      <c r="DO34" s="658"/>
      <c r="DP34" s="658"/>
      <c r="DQ34" s="658"/>
      <c r="DR34" s="658"/>
      <c r="DS34" s="658"/>
      <c r="DT34" s="658"/>
      <c r="DU34" s="658"/>
      <c r="DV34" s="659"/>
      <c r="DW34" s="660">
        <v>17.8</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740540</v>
      </c>
      <c r="S35" s="658"/>
      <c r="T35" s="658"/>
      <c r="U35" s="658"/>
      <c r="V35" s="658"/>
      <c r="W35" s="658"/>
      <c r="X35" s="658"/>
      <c r="Y35" s="659"/>
      <c r="Z35" s="695">
        <v>4.2</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252773</v>
      </c>
      <c r="CS35" s="670"/>
      <c r="CT35" s="670"/>
      <c r="CU35" s="670"/>
      <c r="CV35" s="670"/>
      <c r="CW35" s="670"/>
      <c r="CX35" s="670"/>
      <c r="CY35" s="671"/>
      <c r="CZ35" s="660">
        <v>1.5</v>
      </c>
      <c r="DA35" s="672"/>
      <c r="DB35" s="672"/>
      <c r="DC35" s="673"/>
      <c r="DD35" s="663">
        <v>217429</v>
      </c>
      <c r="DE35" s="670"/>
      <c r="DF35" s="670"/>
      <c r="DG35" s="670"/>
      <c r="DH35" s="670"/>
      <c r="DI35" s="670"/>
      <c r="DJ35" s="670"/>
      <c r="DK35" s="671"/>
      <c r="DL35" s="663">
        <v>216489</v>
      </c>
      <c r="DM35" s="670"/>
      <c r="DN35" s="670"/>
      <c r="DO35" s="670"/>
      <c r="DP35" s="670"/>
      <c r="DQ35" s="670"/>
      <c r="DR35" s="670"/>
      <c r="DS35" s="670"/>
      <c r="DT35" s="670"/>
      <c r="DU35" s="670"/>
      <c r="DV35" s="671"/>
      <c r="DW35" s="660">
        <v>2.4</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948914</v>
      </c>
      <c r="S36" s="658"/>
      <c r="T36" s="658"/>
      <c r="U36" s="658"/>
      <c r="V36" s="658"/>
      <c r="W36" s="658"/>
      <c r="X36" s="658"/>
      <c r="Y36" s="659"/>
      <c r="Z36" s="695">
        <v>5.4</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1878123</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10669</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1868177</v>
      </c>
      <c r="CS36" s="658"/>
      <c r="CT36" s="658"/>
      <c r="CU36" s="658"/>
      <c r="CV36" s="658"/>
      <c r="CW36" s="658"/>
      <c r="CX36" s="658"/>
      <c r="CY36" s="659"/>
      <c r="CZ36" s="660">
        <v>11.1</v>
      </c>
      <c r="DA36" s="672"/>
      <c r="DB36" s="672"/>
      <c r="DC36" s="673"/>
      <c r="DD36" s="663">
        <v>1476966</v>
      </c>
      <c r="DE36" s="658"/>
      <c r="DF36" s="658"/>
      <c r="DG36" s="658"/>
      <c r="DH36" s="658"/>
      <c r="DI36" s="658"/>
      <c r="DJ36" s="658"/>
      <c r="DK36" s="659"/>
      <c r="DL36" s="663">
        <v>1018760</v>
      </c>
      <c r="DM36" s="658"/>
      <c r="DN36" s="658"/>
      <c r="DO36" s="658"/>
      <c r="DP36" s="658"/>
      <c r="DQ36" s="658"/>
      <c r="DR36" s="658"/>
      <c r="DS36" s="658"/>
      <c r="DT36" s="658"/>
      <c r="DU36" s="658"/>
      <c r="DV36" s="659"/>
      <c r="DW36" s="660">
        <v>11.1</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630545</v>
      </c>
      <c r="S37" s="658"/>
      <c r="T37" s="658"/>
      <c r="U37" s="658"/>
      <c r="V37" s="658"/>
      <c r="W37" s="658"/>
      <c r="X37" s="658"/>
      <c r="Y37" s="659"/>
      <c r="Z37" s="695">
        <v>3.6</v>
      </c>
      <c r="AA37" s="695"/>
      <c r="AB37" s="695"/>
      <c r="AC37" s="695"/>
      <c r="AD37" s="696">
        <v>18556</v>
      </c>
      <c r="AE37" s="696"/>
      <c r="AF37" s="696"/>
      <c r="AG37" s="696"/>
      <c r="AH37" s="696"/>
      <c r="AI37" s="696"/>
      <c r="AJ37" s="696"/>
      <c r="AK37" s="696"/>
      <c r="AL37" s="660">
        <v>0.2</v>
      </c>
      <c r="AM37" s="661"/>
      <c r="AN37" s="661"/>
      <c r="AO37" s="697"/>
      <c r="AQ37" s="690" t="s">
        <v>320</v>
      </c>
      <c r="AR37" s="691"/>
      <c r="AS37" s="691"/>
      <c r="AT37" s="691"/>
      <c r="AU37" s="691"/>
      <c r="AV37" s="691"/>
      <c r="AW37" s="691"/>
      <c r="AX37" s="691"/>
      <c r="AY37" s="692"/>
      <c r="AZ37" s="657">
        <v>719089</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-18381</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188495</v>
      </c>
      <c r="CS37" s="670"/>
      <c r="CT37" s="670"/>
      <c r="CU37" s="670"/>
      <c r="CV37" s="670"/>
      <c r="CW37" s="670"/>
      <c r="CX37" s="670"/>
      <c r="CY37" s="671"/>
      <c r="CZ37" s="660">
        <v>1.1000000000000001</v>
      </c>
      <c r="DA37" s="672"/>
      <c r="DB37" s="672"/>
      <c r="DC37" s="673"/>
      <c r="DD37" s="663">
        <v>184237</v>
      </c>
      <c r="DE37" s="670"/>
      <c r="DF37" s="670"/>
      <c r="DG37" s="670"/>
      <c r="DH37" s="670"/>
      <c r="DI37" s="670"/>
      <c r="DJ37" s="670"/>
      <c r="DK37" s="671"/>
      <c r="DL37" s="663">
        <v>184237</v>
      </c>
      <c r="DM37" s="670"/>
      <c r="DN37" s="670"/>
      <c r="DO37" s="670"/>
      <c r="DP37" s="670"/>
      <c r="DQ37" s="670"/>
      <c r="DR37" s="670"/>
      <c r="DS37" s="670"/>
      <c r="DT37" s="670"/>
      <c r="DU37" s="670"/>
      <c r="DV37" s="671"/>
      <c r="DW37" s="660">
        <v>2</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1171300</v>
      </c>
      <c r="S38" s="658"/>
      <c r="T38" s="658"/>
      <c r="U38" s="658"/>
      <c r="V38" s="658"/>
      <c r="W38" s="658"/>
      <c r="X38" s="658"/>
      <c r="Y38" s="659"/>
      <c r="Z38" s="695">
        <v>6.7</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32076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3135</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1126958</v>
      </c>
      <c r="CS38" s="658"/>
      <c r="CT38" s="658"/>
      <c r="CU38" s="658"/>
      <c r="CV38" s="658"/>
      <c r="CW38" s="658"/>
      <c r="CX38" s="658"/>
      <c r="CY38" s="659"/>
      <c r="CZ38" s="660">
        <v>6.7</v>
      </c>
      <c r="DA38" s="672"/>
      <c r="DB38" s="672"/>
      <c r="DC38" s="673"/>
      <c r="DD38" s="663">
        <v>955111</v>
      </c>
      <c r="DE38" s="658"/>
      <c r="DF38" s="658"/>
      <c r="DG38" s="658"/>
      <c r="DH38" s="658"/>
      <c r="DI38" s="658"/>
      <c r="DJ38" s="658"/>
      <c r="DK38" s="659"/>
      <c r="DL38" s="663">
        <v>895698</v>
      </c>
      <c r="DM38" s="658"/>
      <c r="DN38" s="658"/>
      <c r="DO38" s="658"/>
      <c r="DP38" s="658"/>
      <c r="DQ38" s="658"/>
      <c r="DR38" s="658"/>
      <c r="DS38" s="658"/>
      <c r="DT38" s="658"/>
      <c r="DU38" s="658"/>
      <c r="DV38" s="659"/>
      <c r="DW38" s="660">
        <v>9.6999999999999993</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4608</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920610</v>
      </c>
      <c r="CS39" s="670"/>
      <c r="CT39" s="670"/>
      <c r="CU39" s="670"/>
      <c r="CV39" s="670"/>
      <c r="CW39" s="670"/>
      <c r="CX39" s="670"/>
      <c r="CY39" s="671"/>
      <c r="CZ39" s="660">
        <v>5.5</v>
      </c>
      <c r="DA39" s="672"/>
      <c r="DB39" s="672"/>
      <c r="DC39" s="673"/>
      <c r="DD39" s="663">
        <v>84636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93</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117398</v>
      </c>
      <c r="CS40" s="658"/>
      <c r="CT40" s="658"/>
      <c r="CU40" s="658"/>
      <c r="CV40" s="658"/>
      <c r="CW40" s="658"/>
      <c r="CX40" s="658"/>
      <c r="CY40" s="659"/>
      <c r="CZ40" s="660">
        <v>0.7</v>
      </c>
      <c r="DA40" s="672"/>
      <c r="DB40" s="672"/>
      <c r="DC40" s="673"/>
      <c r="DD40" s="663">
        <v>27398</v>
      </c>
      <c r="DE40" s="658"/>
      <c r="DF40" s="658"/>
      <c r="DG40" s="658"/>
      <c r="DH40" s="658"/>
      <c r="DI40" s="658"/>
      <c r="DJ40" s="658"/>
      <c r="DK40" s="659"/>
      <c r="DL40" s="663">
        <v>24591</v>
      </c>
      <c r="DM40" s="658"/>
      <c r="DN40" s="658"/>
      <c r="DO40" s="658"/>
      <c r="DP40" s="658"/>
      <c r="DQ40" s="658"/>
      <c r="DR40" s="658"/>
      <c r="DS40" s="658"/>
      <c r="DT40" s="658"/>
      <c r="DU40" s="658"/>
      <c r="DV40" s="659"/>
      <c r="DW40" s="660">
        <v>0.3</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17534615</v>
      </c>
      <c r="S41" s="682"/>
      <c r="T41" s="682"/>
      <c r="U41" s="682"/>
      <c r="V41" s="682"/>
      <c r="W41" s="682"/>
      <c r="X41" s="682"/>
      <c r="Y41" s="685"/>
      <c r="Z41" s="686">
        <v>100</v>
      </c>
      <c r="AA41" s="686"/>
      <c r="AB41" s="686"/>
      <c r="AC41" s="686"/>
      <c r="AD41" s="687">
        <v>9203567</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227844</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899114</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388</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2333835</v>
      </c>
      <c r="CS42" s="670"/>
      <c r="CT42" s="670"/>
      <c r="CU42" s="670"/>
      <c r="CV42" s="670"/>
      <c r="CW42" s="670"/>
      <c r="CX42" s="670"/>
      <c r="CY42" s="671"/>
      <c r="CZ42" s="660">
        <v>13.9</v>
      </c>
      <c r="DA42" s="672"/>
      <c r="DB42" s="672"/>
      <c r="DC42" s="673"/>
      <c r="DD42" s="663">
        <v>430063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343</v>
      </c>
      <c r="CD43" s="654" t="s">
        <v>344</v>
      </c>
      <c r="CE43" s="655"/>
      <c r="CF43" s="655"/>
      <c r="CG43" s="655"/>
      <c r="CH43" s="655"/>
      <c r="CI43" s="655"/>
      <c r="CJ43" s="655"/>
      <c r="CK43" s="655"/>
      <c r="CL43" s="655"/>
      <c r="CM43" s="655"/>
      <c r="CN43" s="655"/>
      <c r="CO43" s="655"/>
      <c r="CP43" s="655"/>
      <c r="CQ43" s="656"/>
      <c r="CR43" s="657">
        <v>19590</v>
      </c>
      <c r="CS43" s="670"/>
      <c r="CT43" s="670"/>
      <c r="CU43" s="670"/>
      <c r="CV43" s="670"/>
      <c r="CW43" s="670"/>
      <c r="CX43" s="670"/>
      <c r="CY43" s="671"/>
      <c r="CZ43" s="660">
        <v>0.1</v>
      </c>
      <c r="DA43" s="672"/>
      <c r="DB43" s="672"/>
      <c r="DC43" s="673"/>
      <c r="DD43" s="663">
        <v>19590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2078366</v>
      </c>
      <c r="CS44" s="658"/>
      <c r="CT44" s="658"/>
      <c r="CU44" s="658"/>
      <c r="CV44" s="658"/>
      <c r="CW44" s="658"/>
      <c r="CX44" s="658"/>
      <c r="CY44" s="659"/>
      <c r="CZ44" s="660">
        <v>12.4</v>
      </c>
      <c r="DA44" s="661"/>
      <c r="DB44" s="661"/>
      <c r="DC44" s="662"/>
      <c r="DD44" s="663">
        <v>403421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829046</v>
      </c>
      <c r="CS45" s="670"/>
      <c r="CT45" s="670"/>
      <c r="CU45" s="670"/>
      <c r="CV45" s="670"/>
      <c r="CW45" s="670"/>
      <c r="CX45" s="670"/>
      <c r="CY45" s="671"/>
      <c r="CZ45" s="660">
        <v>4.9000000000000004</v>
      </c>
      <c r="DA45" s="672"/>
      <c r="DB45" s="672"/>
      <c r="DC45" s="673"/>
      <c r="DD45" s="663">
        <v>77861</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349</v>
      </c>
      <c r="CG46" s="655"/>
      <c r="CH46" s="655"/>
      <c r="CI46" s="655"/>
      <c r="CJ46" s="655"/>
      <c r="CK46" s="655"/>
      <c r="CL46" s="655"/>
      <c r="CM46" s="655"/>
      <c r="CN46" s="655"/>
      <c r="CO46" s="655"/>
      <c r="CP46" s="655"/>
      <c r="CQ46" s="656"/>
      <c r="CR46" s="657">
        <v>1097625</v>
      </c>
      <c r="CS46" s="658"/>
      <c r="CT46" s="658"/>
      <c r="CU46" s="658"/>
      <c r="CV46" s="658"/>
      <c r="CW46" s="658"/>
      <c r="CX46" s="658"/>
      <c r="CY46" s="659"/>
      <c r="CZ46" s="660">
        <v>6.5</v>
      </c>
      <c r="DA46" s="661"/>
      <c r="DB46" s="661"/>
      <c r="DC46" s="662"/>
      <c r="DD46" s="663">
        <v>322225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350</v>
      </c>
      <c r="CG47" s="655"/>
      <c r="CH47" s="655"/>
      <c r="CI47" s="655"/>
      <c r="CJ47" s="655"/>
      <c r="CK47" s="655"/>
      <c r="CL47" s="655"/>
      <c r="CM47" s="655"/>
      <c r="CN47" s="655"/>
      <c r="CO47" s="655"/>
      <c r="CP47" s="655"/>
      <c r="CQ47" s="656"/>
      <c r="CR47" s="657">
        <v>255469</v>
      </c>
      <c r="CS47" s="670"/>
      <c r="CT47" s="670"/>
      <c r="CU47" s="670"/>
      <c r="CV47" s="670"/>
      <c r="CW47" s="670"/>
      <c r="CX47" s="670"/>
      <c r="CY47" s="671"/>
      <c r="CZ47" s="660">
        <v>1.5</v>
      </c>
      <c r="DA47" s="672"/>
      <c r="DB47" s="672"/>
      <c r="DC47" s="673"/>
      <c r="DD47" s="663">
        <v>26642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352</v>
      </c>
      <c r="CE49" s="639"/>
      <c r="CF49" s="639"/>
      <c r="CG49" s="639"/>
      <c r="CH49" s="639"/>
      <c r="CI49" s="639"/>
      <c r="CJ49" s="639"/>
      <c r="CK49" s="639"/>
      <c r="CL49" s="639"/>
      <c r="CM49" s="639"/>
      <c r="CN49" s="639"/>
      <c r="CO49" s="639"/>
      <c r="CP49" s="639"/>
      <c r="CQ49" s="640"/>
      <c r="CR49" s="641">
        <v>16772750</v>
      </c>
      <c r="CS49" s="642"/>
      <c r="CT49" s="642"/>
      <c r="CU49" s="642"/>
      <c r="CV49" s="642"/>
      <c r="CW49" s="642"/>
      <c r="CX49" s="642"/>
      <c r="CY49" s="643"/>
      <c r="CZ49" s="644">
        <v>100</v>
      </c>
      <c r="DA49" s="645"/>
      <c r="DB49" s="645"/>
      <c r="DC49" s="646"/>
      <c r="DD49" s="647">
        <v>10654351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JbnRy2zy3oXcAnhoPqBTx2BlywJG8VstOcMb34U+dDGFiHB2yF2pRkoTtrzXdc+swFYFilmm7JQKGn1KltggA==" saltValue="xHgP2VU/VNgJeYV51Q0k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375</v>
      </c>
      <c r="C7" s="1084"/>
      <c r="D7" s="1084"/>
      <c r="E7" s="1084"/>
      <c r="F7" s="1084"/>
      <c r="G7" s="1084"/>
      <c r="H7" s="1084"/>
      <c r="I7" s="1084"/>
      <c r="J7" s="1084"/>
      <c r="K7" s="1084"/>
      <c r="L7" s="1084"/>
      <c r="M7" s="1084"/>
      <c r="N7" s="1084"/>
      <c r="O7" s="1084"/>
      <c r="P7" s="1085"/>
      <c r="Q7" s="1138">
        <v>17554</v>
      </c>
      <c r="R7" s="1139"/>
      <c r="S7" s="1139"/>
      <c r="T7" s="1139"/>
      <c r="U7" s="1139"/>
      <c r="V7" s="1139">
        <v>16792</v>
      </c>
      <c r="W7" s="1139"/>
      <c r="X7" s="1139"/>
      <c r="Y7" s="1139"/>
      <c r="Z7" s="1139"/>
      <c r="AA7" s="1139">
        <v>762</v>
      </c>
      <c r="AB7" s="1139"/>
      <c r="AC7" s="1139"/>
      <c r="AD7" s="1139"/>
      <c r="AE7" s="1140"/>
      <c r="AF7" s="1141">
        <v>691</v>
      </c>
      <c r="AG7" s="1142"/>
      <c r="AH7" s="1142"/>
      <c r="AI7" s="1142"/>
      <c r="AJ7" s="1143"/>
      <c r="AK7" s="1144">
        <v>740</v>
      </c>
      <c r="AL7" s="1145"/>
      <c r="AM7" s="1145"/>
      <c r="AN7" s="1145"/>
      <c r="AO7" s="1145"/>
      <c r="AP7" s="1145">
        <v>12396</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560</v>
      </c>
      <c r="BT7" s="1136"/>
      <c r="BU7" s="1136"/>
      <c r="BV7" s="1136"/>
      <c r="BW7" s="1136"/>
      <c r="BX7" s="1136"/>
      <c r="BY7" s="1136"/>
      <c r="BZ7" s="1136"/>
      <c r="CA7" s="1136"/>
      <c r="CB7" s="1136"/>
      <c r="CC7" s="1136"/>
      <c r="CD7" s="1136"/>
      <c r="CE7" s="1136"/>
      <c r="CF7" s="1136"/>
      <c r="CG7" s="1148"/>
      <c r="CH7" s="1132">
        <v>-1</v>
      </c>
      <c r="CI7" s="1133"/>
      <c r="CJ7" s="1133"/>
      <c r="CK7" s="1133"/>
      <c r="CL7" s="1134"/>
      <c r="CM7" s="1132">
        <v>7</v>
      </c>
      <c r="CN7" s="1133"/>
      <c r="CO7" s="1133"/>
      <c r="CP7" s="1133"/>
      <c r="CQ7" s="1134"/>
      <c r="CR7" s="1132">
        <v>20</v>
      </c>
      <c r="CS7" s="1133"/>
      <c r="CT7" s="1133"/>
      <c r="CU7" s="1133"/>
      <c r="CV7" s="1134"/>
      <c r="CW7" s="1132" t="s">
        <v>559</v>
      </c>
      <c r="CX7" s="1133"/>
      <c r="CY7" s="1133"/>
      <c r="CZ7" s="1133"/>
      <c r="DA7" s="1134"/>
      <c r="DB7" s="1132" t="s">
        <v>559</v>
      </c>
      <c r="DC7" s="1133"/>
      <c r="DD7" s="1133"/>
      <c r="DE7" s="1133"/>
      <c r="DF7" s="1134"/>
      <c r="DG7" s="1132" t="s">
        <v>559</v>
      </c>
      <c r="DH7" s="1133"/>
      <c r="DI7" s="1133"/>
      <c r="DJ7" s="1133"/>
      <c r="DK7" s="1134"/>
      <c r="DL7" s="1132" t="s">
        <v>559</v>
      </c>
      <c r="DM7" s="1133"/>
      <c r="DN7" s="1133"/>
      <c r="DO7" s="1133"/>
      <c r="DP7" s="1134"/>
      <c r="DQ7" s="1132" t="s">
        <v>559</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17540</v>
      </c>
      <c r="R23" s="1097"/>
      <c r="S23" s="1097"/>
      <c r="T23" s="1097"/>
      <c r="U23" s="1097"/>
      <c r="V23" s="1097">
        <v>16778</v>
      </c>
      <c r="W23" s="1097"/>
      <c r="X23" s="1097"/>
      <c r="Y23" s="1097"/>
      <c r="Z23" s="1097"/>
      <c r="AA23" s="1097">
        <f>SUM(AA7:AE22)</f>
        <v>762</v>
      </c>
      <c r="AB23" s="1097"/>
      <c r="AC23" s="1097"/>
      <c r="AD23" s="1097"/>
      <c r="AE23" s="1104"/>
      <c r="AF23" s="1105">
        <v>691</v>
      </c>
      <c r="AG23" s="1097"/>
      <c r="AH23" s="1097"/>
      <c r="AI23" s="1097"/>
      <c r="AJ23" s="1106"/>
      <c r="AK23" s="1107"/>
      <c r="AL23" s="1108"/>
      <c r="AM23" s="1108"/>
      <c r="AN23" s="1108"/>
      <c r="AO23" s="1108"/>
      <c r="AP23" s="1097">
        <f>SUM(AP7:AT22)</f>
        <v>12396</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2529</v>
      </c>
      <c r="R28" s="1087"/>
      <c r="S28" s="1087"/>
      <c r="T28" s="1087"/>
      <c r="U28" s="1087"/>
      <c r="V28" s="1087">
        <v>2518</v>
      </c>
      <c r="W28" s="1087"/>
      <c r="X28" s="1087"/>
      <c r="Y28" s="1087"/>
      <c r="Z28" s="1087"/>
      <c r="AA28" s="1087">
        <v>11</v>
      </c>
      <c r="AB28" s="1087"/>
      <c r="AC28" s="1087"/>
      <c r="AD28" s="1087"/>
      <c r="AE28" s="1088"/>
      <c r="AF28" s="1089">
        <v>11</v>
      </c>
      <c r="AG28" s="1087"/>
      <c r="AH28" s="1087"/>
      <c r="AI28" s="1087"/>
      <c r="AJ28" s="1090"/>
      <c r="AK28" s="1078">
        <v>184</v>
      </c>
      <c r="AL28" s="1079"/>
      <c r="AM28" s="1079"/>
      <c r="AN28" s="1079"/>
      <c r="AO28" s="1079"/>
      <c r="AP28" s="1079" t="s">
        <v>486</v>
      </c>
      <c r="AQ28" s="1079"/>
      <c r="AR28" s="1079"/>
      <c r="AS28" s="1079"/>
      <c r="AT28" s="1079"/>
      <c r="AU28" s="1079" t="s">
        <v>486</v>
      </c>
      <c r="AV28" s="1079"/>
      <c r="AW28" s="1079"/>
      <c r="AX28" s="1079"/>
      <c r="AY28" s="1079"/>
      <c r="AZ28" s="1080" t="s">
        <v>486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82</v>
      </c>
      <c r="R29" s="1075"/>
      <c r="S29" s="1075"/>
      <c r="T29" s="1075"/>
      <c r="U29" s="1075"/>
      <c r="V29" s="1075">
        <v>73</v>
      </c>
      <c r="W29" s="1075"/>
      <c r="X29" s="1075"/>
      <c r="Y29" s="1075"/>
      <c r="Z29" s="1075"/>
      <c r="AA29" s="1075">
        <v>9</v>
      </c>
      <c r="AB29" s="1075"/>
      <c r="AC29" s="1075"/>
      <c r="AD29" s="1075"/>
      <c r="AE29" s="1076"/>
      <c r="AF29" s="1071">
        <v>9</v>
      </c>
      <c r="AG29" s="1072"/>
      <c r="AH29" s="1072"/>
      <c r="AI29" s="1072"/>
      <c r="AJ29" s="1073"/>
      <c r="AK29" s="1016">
        <v>18</v>
      </c>
      <c r="AL29" s="1007"/>
      <c r="AM29" s="1007"/>
      <c r="AN29" s="1007"/>
      <c r="AO29" s="1007"/>
      <c r="AP29" s="1007">
        <v>36</v>
      </c>
      <c r="AQ29" s="1007"/>
      <c r="AR29" s="1007"/>
      <c r="AS29" s="1007"/>
      <c r="AT29" s="1007"/>
      <c r="AU29" s="1007">
        <v>7</v>
      </c>
      <c r="AV29" s="1007"/>
      <c r="AW29" s="1007"/>
      <c r="AX29" s="1007"/>
      <c r="AY29" s="1007"/>
      <c r="AZ29" s="1077" t="s">
        <v>486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408</v>
      </c>
      <c r="R30" s="1075"/>
      <c r="S30" s="1075"/>
      <c r="T30" s="1075"/>
      <c r="U30" s="1075"/>
      <c r="V30" s="1075">
        <v>407</v>
      </c>
      <c r="W30" s="1075"/>
      <c r="X30" s="1075"/>
      <c r="Y30" s="1075"/>
      <c r="Z30" s="1075"/>
      <c r="AA30" s="1075">
        <v>1</v>
      </c>
      <c r="AB30" s="1075"/>
      <c r="AC30" s="1075"/>
      <c r="AD30" s="1075"/>
      <c r="AE30" s="1076"/>
      <c r="AF30" s="1071">
        <v>1</v>
      </c>
      <c r="AG30" s="1072"/>
      <c r="AH30" s="1072"/>
      <c r="AI30" s="1072"/>
      <c r="AJ30" s="1073"/>
      <c r="AK30" s="1016">
        <v>90</v>
      </c>
      <c r="AL30" s="1007"/>
      <c r="AM30" s="1007"/>
      <c r="AN30" s="1007"/>
      <c r="AO30" s="1007"/>
      <c r="AP30" s="1007" t="s">
        <v>486</v>
      </c>
      <c r="AQ30" s="1007"/>
      <c r="AR30" s="1007"/>
      <c r="AS30" s="1007"/>
      <c r="AT30" s="1007"/>
      <c r="AU30" s="1007" t="s">
        <v>486</v>
      </c>
      <c r="AV30" s="1007"/>
      <c r="AW30" s="1007"/>
      <c r="AX30" s="1007"/>
      <c r="AY30" s="1007"/>
      <c r="AZ30" s="1077" t="s">
        <v>486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716</v>
      </c>
      <c r="R31" s="1075"/>
      <c r="S31" s="1075"/>
      <c r="T31" s="1075"/>
      <c r="U31" s="1075"/>
      <c r="V31" s="1075">
        <v>668</v>
      </c>
      <c r="W31" s="1075"/>
      <c r="X31" s="1075"/>
      <c r="Y31" s="1075"/>
      <c r="Z31" s="1075"/>
      <c r="AA31" s="1075">
        <v>49</v>
      </c>
      <c r="AB31" s="1075"/>
      <c r="AC31" s="1075"/>
      <c r="AD31" s="1075"/>
      <c r="AE31" s="1076"/>
      <c r="AF31" s="1071">
        <v>820</v>
      </c>
      <c r="AG31" s="1072"/>
      <c r="AH31" s="1072"/>
      <c r="AI31" s="1072"/>
      <c r="AJ31" s="1073"/>
      <c r="AK31" s="1016">
        <v>32</v>
      </c>
      <c r="AL31" s="1007"/>
      <c r="AM31" s="1007"/>
      <c r="AN31" s="1007"/>
      <c r="AO31" s="1007"/>
      <c r="AP31" s="1007">
        <v>2211</v>
      </c>
      <c r="AQ31" s="1007"/>
      <c r="AR31" s="1007"/>
      <c r="AS31" s="1007"/>
      <c r="AT31" s="1007"/>
      <c r="AU31" s="1007">
        <v>64</v>
      </c>
      <c r="AV31" s="1007"/>
      <c r="AW31" s="1007"/>
      <c r="AX31" s="1007"/>
      <c r="AY31" s="1007"/>
      <c r="AZ31" s="1077" t="s">
        <v>486</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1406</v>
      </c>
      <c r="R32" s="1075"/>
      <c r="S32" s="1075"/>
      <c r="T32" s="1075"/>
      <c r="U32" s="1075"/>
      <c r="V32" s="1075">
        <v>1349</v>
      </c>
      <c r="W32" s="1075"/>
      <c r="X32" s="1075"/>
      <c r="Y32" s="1075"/>
      <c r="Z32" s="1075"/>
      <c r="AA32" s="1075">
        <v>56</v>
      </c>
      <c r="AB32" s="1075"/>
      <c r="AC32" s="1075"/>
      <c r="AD32" s="1075"/>
      <c r="AE32" s="1076"/>
      <c r="AF32" s="1071">
        <v>90</v>
      </c>
      <c r="AG32" s="1072"/>
      <c r="AH32" s="1072"/>
      <c r="AI32" s="1072"/>
      <c r="AJ32" s="1073"/>
      <c r="AK32" s="1016">
        <v>719</v>
      </c>
      <c r="AL32" s="1007"/>
      <c r="AM32" s="1007"/>
      <c r="AN32" s="1007"/>
      <c r="AO32" s="1007"/>
      <c r="AP32" s="1007">
        <v>10348</v>
      </c>
      <c r="AQ32" s="1007"/>
      <c r="AR32" s="1007"/>
      <c r="AS32" s="1007"/>
      <c r="AT32" s="1007"/>
      <c r="AU32" s="1007">
        <v>10254</v>
      </c>
      <c r="AV32" s="1007"/>
      <c r="AW32" s="1007"/>
      <c r="AX32" s="1007"/>
      <c r="AY32" s="1007"/>
      <c r="AZ32" s="1077" t="s">
        <v>486</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930</v>
      </c>
      <c r="AG63" s="995"/>
      <c r="AH63" s="995"/>
      <c r="AI63" s="995"/>
      <c r="AJ63" s="1058"/>
      <c r="AK63" s="1059"/>
      <c r="AL63" s="999"/>
      <c r="AM63" s="999"/>
      <c r="AN63" s="999"/>
      <c r="AO63" s="999"/>
      <c r="AP63" s="995">
        <f>SUM(AP28:AT62)</f>
        <v>12595</v>
      </c>
      <c r="AQ63" s="995"/>
      <c r="AR63" s="995"/>
      <c r="AS63" s="995"/>
      <c r="AT63" s="995"/>
      <c r="AU63" s="995">
        <f>SUM(AU28:AY62)</f>
        <v>10325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550</v>
      </c>
      <c r="C68" s="1022"/>
      <c r="D68" s="1022"/>
      <c r="E68" s="1022"/>
      <c r="F68" s="1022"/>
      <c r="G68" s="1022"/>
      <c r="H68" s="1022"/>
      <c r="I68" s="1022"/>
      <c r="J68" s="1022"/>
      <c r="K68" s="1022"/>
      <c r="L68" s="1022"/>
      <c r="M68" s="1022"/>
      <c r="N68" s="1022"/>
      <c r="O68" s="1022"/>
      <c r="P68" s="1023"/>
      <c r="Q68" s="1024">
        <v>7342</v>
      </c>
      <c r="R68" s="1018"/>
      <c r="S68" s="1018"/>
      <c r="T68" s="1018"/>
      <c r="U68" s="1018"/>
      <c r="V68" s="1018">
        <v>7213</v>
      </c>
      <c r="W68" s="1018"/>
      <c r="X68" s="1018"/>
      <c r="Y68" s="1018"/>
      <c r="Z68" s="1018"/>
      <c r="AA68" s="1018">
        <v>129</v>
      </c>
      <c r="AB68" s="1018"/>
      <c r="AC68" s="1018"/>
      <c r="AD68" s="1018"/>
      <c r="AE68" s="1018"/>
      <c r="AF68" s="1018">
        <v>129</v>
      </c>
      <c r="AG68" s="1018"/>
      <c r="AH68" s="1018"/>
      <c r="AI68" s="1018"/>
      <c r="AJ68" s="1018"/>
      <c r="AK68" s="1018">
        <v>2723</v>
      </c>
      <c r="AL68" s="1018"/>
      <c r="AM68" s="1018"/>
      <c r="AN68" s="1018"/>
      <c r="AO68" s="1018"/>
      <c r="AP68" s="1018" t="s">
        <v>486</v>
      </c>
      <c r="AQ68" s="1018"/>
      <c r="AR68" s="1018"/>
      <c r="AS68" s="1018"/>
      <c r="AT68" s="1018"/>
      <c r="AU68" s="1018" t="s">
        <v>486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551</v>
      </c>
      <c r="C69" s="1011"/>
      <c r="D69" s="1011"/>
      <c r="E69" s="1011"/>
      <c r="F69" s="1011"/>
      <c r="G69" s="1011"/>
      <c r="H69" s="1011"/>
      <c r="I69" s="1011"/>
      <c r="J69" s="1011"/>
      <c r="K69" s="1011"/>
      <c r="L69" s="1011"/>
      <c r="M69" s="1011"/>
      <c r="N69" s="1011"/>
      <c r="O69" s="1011"/>
      <c r="P69" s="1012"/>
      <c r="Q69" s="1013">
        <v>75</v>
      </c>
      <c r="R69" s="1007"/>
      <c r="S69" s="1007"/>
      <c r="T69" s="1007"/>
      <c r="U69" s="1007"/>
      <c r="V69" s="1007">
        <v>71</v>
      </c>
      <c r="W69" s="1007"/>
      <c r="X69" s="1007"/>
      <c r="Y69" s="1007"/>
      <c r="Z69" s="1007"/>
      <c r="AA69" s="1007">
        <v>4</v>
      </c>
      <c r="AB69" s="1007"/>
      <c r="AC69" s="1007"/>
      <c r="AD69" s="1007"/>
      <c r="AE69" s="1007"/>
      <c r="AF69" s="1007">
        <v>4</v>
      </c>
      <c r="AG69" s="1007"/>
      <c r="AH69" s="1007"/>
      <c r="AI69" s="1007"/>
      <c r="AJ69" s="1007"/>
      <c r="AK69" s="1007">
        <v>5</v>
      </c>
      <c r="AL69" s="1007"/>
      <c r="AM69" s="1007"/>
      <c r="AN69" s="1007"/>
      <c r="AO69" s="1007"/>
      <c r="AP69" s="1007" t="s">
        <v>486</v>
      </c>
      <c r="AQ69" s="1007"/>
      <c r="AR69" s="1007"/>
      <c r="AS69" s="1007"/>
      <c r="AT69" s="1007"/>
      <c r="AU69" s="1007" t="s">
        <v>486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552</v>
      </c>
      <c r="C70" s="1011"/>
      <c r="D70" s="1011"/>
      <c r="E70" s="1011"/>
      <c r="F70" s="1011"/>
      <c r="G70" s="1011"/>
      <c r="H70" s="1011"/>
      <c r="I70" s="1011"/>
      <c r="J70" s="1011"/>
      <c r="K70" s="1011"/>
      <c r="L70" s="1011"/>
      <c r="M70" s="1011"/>
      <c r="N70" s="1011"/>
      <c r="O70" s="1011"/>
      <c r="P70" s="1012"/>
      <c r="Q70" s="1013">
        <v>117</v>
      </c>
      <c r="R70" s="1007"/>
      <c r="S70" s="1007"/>
      <c r="T70" s="1007"/>
      <c r="U70" s="1007"/>
      <c r="V70" s="1007">
        <v>94</v>
      </c>
      <c r="W70" s="1007"/>
      <c r="X70" s="1007"/>
      <c r="Y70" s="1007"/>
      <c r="Z70" s="1007"/>
      <c r="AA70" s="1007">
        <v>23</v>
      </c>
      <c r="AB70" s="1007"/>
      <c r="AC70" s="1007"/>
      <c r="AD70" s="1007"/>
      <c r="AE70" s="1007"/>
      <c r="AF70" s="1007">
        <v>23</v>
      </c>
      <c r="AG70" s="1007"/>
      <c r="AH70" s="1007"/>
      <c r="AI70" s="1007"/>
      <c r="AJ70" s="1007"/>
      <c r="AK70" s="1007" t="s">
        <v>486</v>
      </c>
      <c r="AL70" s="1007"/>
      <c r="AM70" s="1007"/>
      <c r="AN70" s="1007"/>
      <c r="AO70" s="1007"/>
      <c r="AP70" s="1007" t="s">
        <v>486</v>
      </c>
      <c r="AQ70" s="1007"/>
      <c r="AR70" s="1007"/>
      <c r="AS70" s="1007"/>
      <c r="AT70" s="1007"/>
      <c r="AU70" s="1007" t="s">
        <v>486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553</v>
      </c>
      <c r="C71" s="1011"/>
      <c r="D71" s="1011"/>
      <c r="E71" s="1011"/>
      <c r="F71" s="1011"/>
      <c r="G71" s="1011"/>
      <c r="H71" s="1011"/>
      <c r="I71" s="1011"/>
      <c r="J71" s="1011"/>
      <c r="K71" s="1011"/>
      <c r="L71" s="1011"/>
      <c r="M71" s="1011"/>
      <c r="N71" s="1011"/>
      <c r="O71" s="1011"/>
      <c r="P71" s="1012"/>
      <c r="Q71" s="1013">
        <v>800</v>
      </c>
      <c r="R71" s="1007"/>
      <c r="S71" s="1007"/>
      <c r="T71" s="1007"/>
      <c r="U71" s="1007"/>
      <c r="V71" s="1007">
        <v>761</v>
      </c>
      <c r="W71" s="1007"/>
      <c r="X71" s="1007"/>
      <c r="Y71" s="1007"/>
      <c r="Z71" s="1007"/>
      <c r="AA71" s="1007">
        <v>39</v>
      </c>
      <c r="AB71" s="1007"/>
      <c r="AC71" s="1007"/>
      <c r="AD71" s="1007"/>
      <c r="AE71" s="1007"/>
      <c r="AF71" s="1007">
        <v>39</v>
      </c>
      <c r="AG71" s="1007"/>
      <c r="AH71" s="1007"/>
      <c r="AI71" s="1007"/>
      <c r="AJ71" s="1007"/>
      <c r="AK71" s="1007" t="s">
        <v>554</v>
      </c>
      <c r="AL71" s="1007"/>
      <c r="AM71" s="1007"/>
      <c r="AN71" s="1007"/>
      <c r="AO71" s="1007"/>
      <c r="AP71" s="1007" t="s">
        <v>486</v>
      </c>
      <c r="AQ71" s="1007"/>
      <c r="AR71" s="1007"/>
      <c r="AS71" s="1007"/>
      <c r="AT71" s="1007"/>
      <c r="AU71" s="1007" t="s">
        <v>486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555</v>
      </c>
      <c r="C72" s="1011"/>
      <c r="D72" s="1011"/>
      <c r="E72" s="1011"/>
      <c r="F72" s="1011"/>
      <c r="G72" s="1011"/>
      <c r="H72" s="1011"/>
      <c r="I72" s="1011"/>
      <c r="J72" s="1011"/>
      <c r="K72" s="1011"/>
      <c r="L72" s="1011"/>
      <c r="M72" s="1011"/>
      <c r="N72" s="1011"/>
      <c r="O72" s="1011"/>
      <c r="P72" s="1012"/>
      <c r="Q72" s="1013">
        <v>156266</v>
      </c>
      <c r="R72" s="1007"/>
      <c r="S72" s="1007"/>
      <c r="T72" s="1007"/>
      <c r="U72" s="1007"/>
      <c r="V72" s="1007">
        <v>153668</v>
      </c>
      <c r="W72" s="1007"/>
      <c r="X72" s="1007"/>
      <c r="Y72" s="1007"/>
      <c r="Z72" s="1007"/>
      <c r="AA72" s="1007">
        <v>2598</v>
      </c>
      <c r="AB72" s="1007"/>
      <c r="AC72" s="1007"/>
      <c r="AD72" s="1007"/>
      <c r="AE72" s="1007"/>
      <c r="AF72" s="1007">
        <v>2598</v>
      </c>
      <c r="AG72" s="1007"/>
      <c r="AH72" s="1007"/>
      <c r="AI72" s="1007"/>
      <c r="AJ72" s="1007"/>
      <c r="AK72" s="1007">
        <v>1803</v>
      </c>
      <c r="AL72" s="1007"/>
      <c r="AM72" s="1007"/>
      <c r="AN72" s="1007"/>
      <c r="AO72" s="1007"/>
      <c r="AP72" s="1007" t="s">
        <v>486</v>
      </c>
      <c r="AQ72" s="1007"/>
      <c r="AR72" s="1007"/>
      <c r="AS72" s="1007"/>
      <c r="AT72" s="1007"/>
      <c r="AU72" s="1007" t="s">
        <v>486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556</v>
      </c>
      <c r="C73" s="1011"/>
      <c r="D73" s="1011"/>
      <c r="E73" s="1011"/>
      <c r="F73" s="1011"/>
      <c r="G73" s="1011"/>
      <c r="H73" s="1011"/>
      <c r="I73" s="1011"/>
      <c r="J73" s="1011"/>
      <c r="K73" s="1011"/>
      <c r="L73" s="1011"/>
      <c r="M73" s="1011"/>
      <c r="N73" s="1011"/>
      <c r="O73" s="1011"/>
      <c r="P73" s="1012"/>
      <c r="Q73" s="1013">
        <v>2426</v>
      </c>
      <c r="R73" s="1007"/>
      <c r="S73" s="1007"/>
      <c r="T73" s="1007"/>
      <c r="U73" s="1007"/>
      <c r="V73" s="1007">
        <v>1368</v>
      </c>
      <c r="W73" s="1007"/>
      <c r="X73" s="1007"/>
      <c r="Y73" s="1007"/>
      <c r="Z73" s="1007"/>
      <c r="AA73" s="1007">
        <v>1059</v>
      </c>
      <c r="AB73" s="1007"/>
      <c r="AC73" s="1007"/>
      <c r="AD73" s="1007"/>
      <c r="AE73" s="1007"/>
      <c r="AF73" s="1007">
        <v>1059</v>
      </c>
      <c r="AG73" s="1007"/>
      <c r="AH73" s="1007"/>
      <c r="AI73" s="1007"/>
      <c r="AJ73" s="1007"/>
      <c r="AK73" s="1007">
        <v>1168</v>
      </c>
      <c r="AL73" s="1007"/>
      <c r="AM73" s="1007"/>
      <c r="AN73" s="1007"/>
      <c r="AO73" s="1007"/>
      <c r="AP73" s="1007" t="s">
        <v>554</v>
      </c>
      <c r="AQ73" s="1007"/>
      <c r="AR73" s="1007"/>
      <c r="AS73" s="1007"/>
      <c r="AT73" s="1007"/>
      <c r="AU73" s="1007" t="s">
        <v>554</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557</v>
      </c>
      <c r="C74" s="1011"/>
      <c r="D74" s="1011"/>
      <c r="E74" s="1011"/>
      <c r="F74" s="1011"/>
      <c r="G74" s="1011"/>
      <c r="H74" s="1011"/>
      <c r="I74" s="1011"/>
      <c r="J74" s="1011"/>
      <c r="K74" s="1011"/>
      <c r="L74" s="1011"/>
      <c r="M74" s="1011"/>
      <c r="N74" s="1011"/>
      <c r="O74" s="1011"/>
      <c r="P74" s="1012"/>
      <c r="Q74" s="1013">
        <v>15847</v>
      </c>
      <c r="R74" s="1007"/>
      <c r="S74" s="1007"/>
      <c r="T74" s="1007"/>
      <c r="U74" s="1007"/>
      <c r="V74" s="1007">
        <v>15847</v>
      </c>
      <c r="W74" s="1007"/>
      <c r="X74" s="1007"/>
      <c r="Y74" s="1007"/>
      <c r="Z74" s="1007"/>
      <c r="AA74" s="1007" t="s">
        <v>554</v>
      </c>
      <c r="AB74" s="1007"/>
      <c r="AC74" s="1007"/>
      <c r="AD74" s="1007"/>
      <c r="AE74" s="1007"/>
      <c r="AF74" s="1007" t="s">
        <v>554</v>
      </c>
      <c r="AG74" s="1007"/>
      <c r="AH74" s="1007"/>
      <c r="AI74" s="1007"/>
      <c r="AJ74" s="1007"/>
      <c r="AK74" s="1007">
        <v>1264</v>
      </c>
      <c r="AL74" s="1007"/>
      <c r="AM74" s="1007"/>
      <c r="AN74" s="1007"/>
      <c r="AO74" s="1007"/>
      <c r="AP74" s="1007" t="s">
        <v>554</v>
      </c>
      <c r="AQ74" s="1007"/>
      <c r="AR74" s="1007"/>
      <c r="AS74" s="1007"/>
      <c r="AT74" s="1007"/>
      <c r="AU74" s="1007" t="s">
        <v>554</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558</v>
      </c>
      <c r="C75" s="1011"/>
      <c r="D75" s="1011"/>
      <c r="E75" s="1011"/>
      <c r="F75" s="1011"/>
      <c r="G75" s="1011"/>
      <c r="H75" s="1011"/>
      <c r="I75" s="1011"/>
      <c r="J75" s="1011"/>
      <c r="K75" s="1011"/>
      <c r="L75" s="1011"/>
      <c r="M75" s="1011"/>
      <c r="N75" s="1011"/>
      <c r="O75" s="1011"/>
      <c r="P75" s="1012"/>
      <c r="Q75" s="1014">
        <v>324</v>
      </c>
      <c r="R75" s="1015"/>
      <c r="S75" s="1015"/>
      <c r="T75" s="1015"/>
      <c r="U75" s="1016"/>
      <c r="V75" s="1017">
        <v>172</v>
      </c>
      <c r="W75" s="1015"/>
      <c r="X75" s="1015"/>
      <c r="Y75" s="1015"/>
      <c r="Z75" s="1016"/>
      <c r="AA75" s="1017">
        <v>152</v>
      </c>
      <c r="AB75" s="1015"/>
      <c r="AC75" s="1015"/>
      <c r="AD75" s="1015"/>
      <c r="AE75" s="1016"/>
      <c r="AF75" s="1017">
        <v>152</v>
      </c>
      <c r="AG75" s="1015"/>
      <c r="AH75" s="1015"/>
      <c r="AI75" s="1015"/>
      <c r="AJ75" s="1016"/>
      <c r="AK75" s="1017" t="s">
        <v>554</v>
      </c>
      <c r="AL75" s="1015"/>
      <c r="AM75" s="1015"/>
      <c r="AN75" s="1015"/>
      <c r="AO75" s="1016"/>
      <c r="AP75" s="1017">
        <v>115</v>
      </c>
      <c r="AQ75" s="1015"/>
      <c r="AR75" s="1015"/>
      <c r="AS75" s="1015"/>
      <c r="AT75" s="1016"/>
      <c r="AU75" s="1017" t="s">
        <v>554</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SUM(AF68:AJ87)</f>
        <v>4004</v>
      </c>
      <c r="AG88" s="995"/>
      <c r="AH88" s="995"/>
      <c r="AI88" s="995"/>
      <c r="AJ88" s="995"/>
      <c r="AK88" s="999"/>
      <c r="AL88" s="999"/>
      <c r="AM88" s="999"/>
      <c r="AN88" s="999"/>
      <c r="AO88" s="999"/>
      <c r="AP88" s="995">
        <f>SUM(AP68:AT87)</f>
        <v>115</v>
      </c>
      <c r="AQ88" s="995"/>
      <c r="AR88" s="995"/>
      <c r="AS88" s="995"/>
      <c r="AT88" s="995"/>
      <c r="AU88" s="995" t="s">
        <v>559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SUM(CR7:CV88)</f>
        <v>20</v>
      </c>
      <c r="CS102" s="989"/>
      <c r="CT102" s="989"/>
      <c r="CU102" s="989"/>
      <c r="CV102" s="990"/>
      <c r="CW102" s="988" t="s">
        <v>559</v>
      </c>
      <c r="CX102" s="989"/>
      <c r="CY102" s="989"/>
      <c r="CZ102" s="989"/>
      <c r="DA102" s="990"/>
      <c r="DB102" s="988" t="s">
        <v>559</v>
      </c>
      <c r="DC102" s="989"/>
      <c r="DD102" s="989"/>
      <c r="DE102" s="989"/>
      <c r="DF102" s="990"/>
      <c r="DG102" s="988" t="s">
        <v>559</v>
      </c>
      <c r="DH102" s="989"/>
      <c r="DI102" s="989"/>
      <c r="DJ102" s="989"/>
      <c r="DK102" s="990"/>
      <c r="DL102" s="988" t="s">
        <v>559</v>
      </c>
      <c r="DM102" s="989"/>
      <c r="DN102" s="989"/>
      <c r="DO102" s="989"/>
      <c r="DP102" s="990"/>
      <c r="DQ102" s="988" t="s">
        <v>559</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1707117</v>
      </c>
      <c r="AB110" s="925"/>
      <c r="AC110" s="925"/>
      <c r="AD110" s="925"/>
      <c r="AE110" s="926"/>
      <c r="AF110" s="927">
        <v>1627454</v>
      </c>
      <c r="AG110" s="925"/>
      <c r="AH110" s="925"/>
      <c r="AI110" s="925"/>
      <c r="AJ110" s="926"/>
      <c r="AK110" s="927">
        <v>1673596</v>
      </c>
      <c r="AL110" s="925"/>
      <c r="AM110" s="925"/>
      <c r="AN110" s="925"/>
      <c r="AO110" s="926"/>
      <c r="AP110" s="928">
        <v>22</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13855487</v>
      </c>
      <c r="BR110" s="878"/>
      <c r="BS110" s="878"/>
      <c r="BT110" s="878"/>
      <c r="BU110" s="878"/>
      <c r="BV110" s="878">
        <v>13190022</v>
      </c>
      <c r="BW110" s="878"/>
      <c r="BX110" s="878"/>
      <c r="BY110" s="878"/>
      <c r="BZ110" s="878"/>
      <c r="CA110" s="878">
        <v>12396221</v>
      </c>
      <c r="CB110" s="878"/>
      <c r="CC110" s="878"/>
      <c r="CD110" s="878"/>
      <c r="CE110" s="878"/>
      <c r="CF110" s="902">
        <v>163.1</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11283340</v>
      </c>
      <c r="BR112" s="853"/>
      <c r="BS112" s="853"/>
      <c r="BT112" s="853"/>
      <c r="BU112" s="853"/>
      <c r="BV112" s="853">
        <v>11010176</v>
      </c>
      <c r="BW112" s="853"/>
      <c r="BX112" s="853"/>
      <c r="BY112" s="853"/>
      <c r="BZ112" s="853"/>
      <c r="CA112" s="853">
        <v>10325545</v>
      </c>
      <c r="CB112" s="853"/>
      <c r="CC112" s="853"/>
      <c r="CD112" s="853"/>
      <c r="CE112" s="853"/>
      <c r="CF112" s="911">
        <v>135.80000000000001</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793279</v>
      </c>
      <c r="AB113" s="955"/>
      <c r="AC113" s="955"/>
      <c r="AD113" s="955"/>
      <c r="AE113" s="956"/>
      <c r="AF113" s="957">
        <v>586660</v>
      </c>
      <c r="AG113" s="955"/>
      <c r="AH113" s="955"/>
      <c r="AI113" s="955"/>
      <c r="AJ113" s="956"/>
      <c r="AK113" s="957">
        <v>606763</v>
      </c>
      <c r="AL113" s="955"/>
      <c r="AM113" s="955"/>
      <c r="AN113" s="955"/>
      <c r="AO113" s="956"/>
      <c r="AP113" s="958">
        <v>8</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1790073</v>
      </c>
      <c r="BR114" s="853"/>
      <c r="BS114" s="853"/>
      <c r="BT114" s="853"/>
      <c r="BU114" s="853"/>
      <c r="BV114" s="853">
        <v>1810441</v>
      </c>
      <c r="BW114" s="853"/>
      <c r="BX114" s="853"/>
      <c r="BY114" s="853"/>
      <c r="BZ114" s="853"/>
      <c r="CA114" s="853">
        <v>1877325</v>
      </c>
      <c r="CB114" s="853"/>
      <c r="CC114" s="853"/>
      <c r="CD114" s="853"/>
      <c r="CE114" s="853"/>
      <c r="CF114" s="911">
        <v>24.7</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2500396</v>
      </c>
      <c r="AB117" s="939"/>
      <c r="AC117" s="939"/>
      <c r="AD117" s="939"/>
      <c r="AE117" s="940"/>
      <c r="AF117" s="941">
        <v>2214114</v>
      </c>
      <c r="AG117" s="939"/>
      <c r="AH117" s="939"/>
      <c r="AI117" s="939"/>
      <c r="AJ117" s="940"/>
      <c r="AK117" s="941">
        <v>2280359</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26928900</v>
      </c>
      <c r="BR119" s="881"/>
      <c r="BS119" s="881"/>
      <c r="BT119" s="881"/>
      <c r="BU119" s="881"/>
      <c r="BV119" s="881">
        <v>26010639</v>
      </c>
      <c r="BW119" s="881"/>
      <c r="BX119" s="881"/>
      <c r="BY119" s="881"/>
      <c r="BZ119" s="881"/>
      <c r="CA119" s="881">
        <v>24599091</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5257529</v>
      </c>
      <c r="BR120" s="878"/>
      <c r="BS120" s="878"/>
      <c r="BT120" s="878"/>
      <c r="BU120" s="878"/>
      <c r="BV120" s="878">
        <v>4568950</v>
      </c>
      <c r="BW120" s="878"/>
      <c r="BX120" s="878"/>
      <c r="BY120" s="878"/>
      <c r="BZ120" s="878"/>
      <c r="CA120" s="878">
        <v>4746114</v>
      </c>
      <c r="CB120" s="878"/>
      <c r="CC120" s="878"/>
      <c r="CD120" s="878"/>
      <c r="CE120" s="878"/>
      <c r="CF120" s="902">
        <v>62.4</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10254497</v>
      </c>
      <c r="DR120" s="878"/>
      <c r="DS120" s="878"/>
      <c r="DT120" s="878"/>
      <c r="DU120" s="878"/>
      <c r="DV120" s="879">
        <v>134.9</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158746</v>
      </c>
      <c r="BR121" s="853"/>
      <c r="BS121" s="853"/>
      <c r="BT121" s="853"/>
      <c r="BU121" s="853"/>
      <c r="BV121" s="853">
        <v>120288</v>
      </c>
      <c r="BW121" s="853"/>
      <c r="BX121" s="853"/>
      <c r="BY121" s="853"/>
      <c r="BZ121" s="853"/>
      <c r="CA121" s="853">
        <v>94078</v>
      </c>
      <c r="CB121" s="853"/>
      <c r="CC121" s="853"/>
      <c r="CD121" s="853"/>
      <c r="CE121" s="853"/>
      <c r="CF121" s="911">
        <v>1.2</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86974</v>
      </c>
      <c r="DH121" s="853"/>
      <c r="DI121" s="853"/>
      <c r="DJ121" s="853"/>
      <c r="DK121" s="853"/>
      <c r="DL121" s="853">
        <v>75059</v>
      </c>
      <c r="DM121" s="853"/>
      <c r="DN121" s="853"/>
      <c r="DO121" s="853"/>
      <c r="DP121" s="853"/>
      <c r="DQ121" s="853">
        <v>64111</v>
      </c>
      <c r="DR121" s="853"/>
      <c r="DS121" s="853"/>
      <c r="DT121" s="853"/>
      <c r="DU121" s="853"/>
      <c r="DV121" s="830">
        <v>0.8</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17256846</v>
      </c>
      <c r="BR122" s="881"/>
      <c r="BS122" s="881"/>
      <c r="BT122" s="881"/>
      <c r="BU122" s="881"/>
      <c r="BV122" s="881">
        <v>16830211</v>
      </c>
      <c r="BW122" s="881"/>
      <c r="BX122" s="881"/>
      <c r="BY122" s="881"/>
      <c r="BZ122" s="881"/>
      <c r="CA122" s="881">
        <v>15954269</v>
      </c>
      <c r="CB122" s="881"/>
      <c r="CC122" s="881"/>
      <c r="CD122" s="881"/>
      <c r="CE122" s="881"/>
      <c r="CF122" s="882">
        <v>209.9</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22673121</v>
      </c>
      <c r="BR123" s="869"/>
      <c r="BS123" s="869"/>
      <c r="BT123" s="869"/>
      <c r="BU123" s="869"/>
      <c r="BV123" s="869">
        <v>21519449</v>
      </c>
      <c r="BW123" s="869"/>
      <c r="BX123" s="869"/>
      <c r="BY123" s="869"/>
      <c r="BZ123" s="869"/>
      <c r="CA123" s="869">
        <v>20794461</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v>8665</v>
      </c>
      <c r="DH123" s="816"/>
      <c r="DI123" s="816"/>
      <c r="DJ123" s="816"/>
      <c r="DK123" s="817"/>
      <c r="DL123" s="818">
        <v>10059</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57.6</v>
      </c>
      <c r="BR124" s="867"/>
      <c r="BS124" s="867"/>
      <c r="BT124" s="867"/>
      <c r="BU124" s="867"/>
      <c r="BV124" s="867">
        <v>60.6</v>
      </c>
      <c r="BW124" s="867"/>
      <c r="BX124" s="867"/>
      <c r="BY124" s="867"/>
      <c r="BZ124" s="867"/>
      <c r="CA124" s="867">
        <v>50</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11187701</v>
      </c>
      <c r="DH124" s="800"/>
      <c r="DI124" s="800"/>
      <c r="DJ124" s="800"/>
      <c r="DK124" s="801"/>
      <c r="DL124" s="802">
        <v>10925058</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32927</v>
      </c>
      <c r="AB128" s="837"/>
      <c r="AC128" s="837"/>
      <c r="AD128" s="837"/>
      <c r="AE128" s="838"/>
      <c r="AF128" s="839">
        <v>30277</v>
      </c>
      <c r="AG128" s="837"/>
      <c r="AH128" s="837"/>
      <c r="AI128" s="837"/>
      <c r="AJ128" s="838"/>
      <c r="AK128" s="839">
        <v>28460</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13.47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9161081</v>
      </c>
      <c r="AB129" s="816"/>
      <c r="AC129" s="816"/>
      <c r="AD129" s="816"/>
      <c r="AE129" s="817"/>
      <c r="AF129" s="818">
        <v>9095056</v>
      </c>
      <c r="AG129" s="816"/>
      <c r="AH129" s="816"/>
      <c r="AI129" s="816"/>
      <c r="AJ129" s="817"/>
      <c r="AK129" s="818">
        <v>9220525</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18.47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1781891</v>
      </c>
      <c r="AB130" s="816"/>
      <c r="AC130" s="816"/>
      <c r="AD130" s="816"/>
      <c r="AE130" s="817"/>
      <c r="AF130" s="818">
        <v>1691735</v>
      </c>
      <c r="AG130" s="816"/>
      <c r="AH130" s="816"/>
      <c r="AI130" s="816"/>
      <c r="AJ130" s="817"/>
      <c r="AK130" s="818">
        <v>1619567</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7379190</v>
      </c>
      <c r="AB131" s="800"/>
      <c r="AC131" s="800"/>
      <c r="AD131" s="800"/>
      <c r="AE131" s="801"/>
      <c r="AF131" s="802">
        <v>7403321</v>
      </c>
      <c r="AG131" s="800"/>
      <c r="AH131" s="800"/>
      <c r="AI131" s="800"/>
      <c r="AJ131" s="801"/>
      <c r="AK131" s="802">
        <v>7600958</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50</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9.2906945069999995</v>
      </c>
      <c r="AB132" s="781"/>
      <c r="AC132" s="781"/>
      <c r="AD132" s="781"/>
      <c r="AE132" s="782"/>
      <c r="AF132" s="783">
        <v>6.6470439409999997</v>
      </c>
      <c r="AG132" s="781"/>
      <c r="AH132" s="781"/>
      <c r="AI132" s="781"/>
      <c r="AJ132" s="782"/>
      <c r="AK132" s="783">
        <v>8.3191092490000003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8.8000000000000007</v>
      </c>
      <c r="AB133" s="760"/>
      <c r="AC133" s="760"/>
      <c r="AD133" s="760"/>
      <c r="AE133" s="761"/>
      <c r="AF133" s="759">
        <v>8.1999999999999993</v>
      </c>
      <c r="AG133" s="760"/>
      <c r="AH133" s="760"/>
      <c r="AI133" s="760"/>
      <c r="AJ133" s="761"/>
      <c r="AK133" s="759">
        <v>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4gEp4+Tj3V9b77B8fGurTKuuiCXVGf23MT1JnUx372V036P0etotyjc9a8HOgQse4KCsrQiqXVotVGAKDfn1A==" saltValue="FTdmVgMFI+zrRs35c00kS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BjSGnsu/MShl43xsZAVj0T7lGlKeZRHgVzZ5vRCXjZGCQP83BtCZ5cbvVzcclF+Kbhmti7mq9TvHjzkpx46t7A==" saltValue="w3Ap/g5mORvn0pg9p5WYs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HuQ3Bgs+pM7GYjHd9mY1ZH+XyMR9zsHk2Bt0C1VLaya9HDJxEwkovXOKIikPJedLFS8fq8eEtyx7QV9sO0xUw==" saltValue="KiZOI30keK6itipz/vKOD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2756575</v>
      </c>
      <c r="AP9" s="269">
        <v>124873</v>
      </c>
      <c r="AQ9" s="270">
        <v>105759</v>
      </c>
      <c r="AR9" s="271">
        <v>18.100000000000001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40660</v>
      </c>
      <c r="AP10" s="272">
        <v>1842</v>
      </c>
      <c r="AQ10" s="273">
        <v>10117</v>
      </c>
      <c r="AR10" s="274">
        <v>-81.8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1625</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17</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53384</v>
      </c>
      <c r="AP13" s="272">
        <v>2418</v>
      </c>
      <c r="AQ13" s="273">
        <v>4122</v>
      </c>
      <c r="AR13" s="274">
        <v>-41.3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19590</v>
      </c>
      <c r="AP14" s="272">
        <v>887</v>
      </c>
      <c r="AQ14" s="273">
        <v>2482</v>
      </c>
      <c r="AR14" s="274">
        <v>-64.3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-79436</v>
      </c>
      <c r="AP15" s="272">
        <v>-3598</v>
      </c>
      <c r="AQ15" s="273">
        <v>-6906</v>
      </c>
      <c r="AR15" s="274">
        <v>-47.9</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2790773</v>
      </c>
      <c r="AP16" s="272">
        <v>126422</v>
      </c>
      <c r="AQ16" s="273">
        <v>117215</v>
      </c>
      <c r="AR16" s="274">
        <v>7.9</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12.46</v>
      </c>
      <c r="AP21" s="286">
        <v>10.35</v>
      </c>
      <c r="AQ21" s="287">
        <v>2.11</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95</v>
      </c>
      <c r="AP22" s="291">
        <v>97.1</v>
      </c>
      <c r="AQ22" s="292">
        <v>-2.1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1673596</v>
      </c>
      <c r="AP32" s="300">
        <v>75814</v>
      </c>
      <c r="AQ32" s="301">
        <v>71795</v>
      </c>
      <c r="AR32" s="302">
        <v>5.6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606763</v>
      </c>
      <c r="AP35" s="300">
        <v>27486</v>
      </c>
      <c r="AQ35" s="301">
        <v>17107</v>
      </c>
      <c r="AR35" s="302">
        <v>60.7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t="s">
        <v>486</v>
      </c>
      <c r="AP36" s="300" t="s">
        <v>486</v>
      </c>
      <c r="AQ36" s="301">
        <v>3528</v>
      </c>
      <c r="AR36" s="302" t="s">
        <v>486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486</v>
      </c>
      <c r="AP37" s="300" t="s">
        <v>486</v>
      </c>
      <c r="AQ37" s="301">
        <v>388</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2</v>
      </c>
      <c r="AR38" s="292" t="s">
        <v>486</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-28460</v>
      </c>
      <c r="AP39" s="300">
        <v>-1289</v>
      </c>
      <c r="AQ39" s="301">
        <v>-3420</v>
      </c>
      <c r="AR39" s="302">
        <v>-62.3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-1619567</v>
      </c>
      <c r="AP40" s="300">
        <v>-73367</v>
      </c>
      <c r="AQ40" s="301">
        <v>-62953</v>
      </c>
      <c r="AR40" s="302">
        <v>16.5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632332</v>
      </c>
      <c r="AP41" s="300">
        <v>28645</v>
      </c>
      <c r="AQ41" s="301">
        <v>26447</v>
      </c>
      <c r="AR41" s="302">
        <v>8.3000000000000007</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1927229</v>
      </c>
      <c r="AN51" s="322">
        <v>80837</v>
      </c>
      <c r="AO51" s="323">
        <v>29.6</v>
      </c>
      <c r="AP51" s="324">
        <v>128523</v>
      </c>
      <c r="AQ51" s="325">
        <v>-3.4</v>
      </c>
      <c r="AR51" s="326">
        <v>33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1480890</v>
      </c>
      <c r="AN52" s="330">
        <v>62115</v>
      </c>
      <c r="AO52" s="331">
        <v>32.200000000000003</v>
      </c>
      <c r="AP52" s="332">
        <v>56792</v>
      </c>
      <c r="AQ52" s="333">
        <v>-0.3</v>
      </c>
      <c r="AR52" s="334">
        <v>32.5</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1943570</v>
      </c>
      <c r="AN53" s="322">
        <v>82740</v>
      </c>
      <c r="AO53" s="323">
        <v>2.4</v>
      </c>
      <c r="AP53" s="324">
        <v>92919</v>
      </c>
      <c r="AQ53" s="325">
        <v>-27.7</v>
      </c>
      <c r="AR53" s="326">
        <v>30.1</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1002826</v>
      </c>
      <c r="AN54" s="330">
        <v>42692</v>
      </c>
      <c r="AO54" s="331">
        <v>-31.3</v>
      </c>
      <c r="AP54" s="332">
        <v>54128</v>
      </c>
      <c r="AQ54" s="333">
        <v>-4.7</v>
      </c>
      <c r="AR54" s="334">
        <v>-26.6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2153834</v>
      </c>
      <c r="AN55" s="322">
        <v>93454</v>
      </c>
      <c r="AO55" s="323">
        <v>12.9</v>
      </c>
      <c r="AP55" s="324">
        <v>103663</v>
      </c>
      <c r="AQ55" s="325">
        <v>11.6</v>
      </c>
      <c r="AR55" s="326">
        <v>1.3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1465804</v>
      </c>
      <c r="AN56" s="330">
        <v>63601</v>
      </c>
      <c r="AO56" s="331">
        <v>49</v>
      </c>
      <c r="AP56" s="332">
        <v>64346</v>
      </c>
      <c r="AQ56" s="333">
        <v>18.899999999999999</v>
      </c>
      <c r="AR56" s="334">
        <v>30.1</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2188610</v>
      </c>
      <c r="AN57" s="322">
        <v>97432</v>
      </c>
      <c r="AO57" s="323">
        <v>4.3</v>
      </c>
      <c r="AP57" s="324">
        <v>92012</v>
      </c>
      <c r="AQ57" s="325">
        <v>-11.2</v>
      </c>
      <c r="AR57" s="326">
        <v>15.5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1524060</v>
      </c>
      <c r="AN58" s="330">
        <v>67848</v>
      </c>
      <c r="AO58" s="331">
        <v>6.7</v>
      </c>
      <c r="AP58" s="332">
        <v>61382</v>
      </c>
      <c r="AQ58" s="333">
        <v>-4.5999999999999996</v>
      </c>
      <c r="AR58" s="334">
        <v>11.3</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2078366</v>
      </c>
      <c r="AN59" s="322">
        <v>94150</v>
      </c>
      <c r="AO59" s="323">
        <v>-3.4</v>
      </c>
      <c r="AP59" s="324">
        <v>91317</v>
      </c>
      <c r="AQ59" s="325">
        <v>-0.8</v>
      </c>
      <c r="AR59" s="326">
        <v>-2.6</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1097625</v>
      </c>
      <c r="AN60" s="330">
        <v>49723</v>
      </c>
      <c r="AO60" s="331">
        <v>-26.7</v>
      </c>
      <c r="AP60" s="332">
        <v>56480</v>
      </c>
      <c r="AQ60" s="333">
        <v>-8</v>
      </c>
      <c r="AR60" s="334">
        <v>-18.7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2058322</v>
      </c>
      <c r="AN61" s="337">
        <v>89723</v>
      </c>
      <c r="AO61" s="338">
        <v>9.1999999999999993</v>
      </c>
      <c r="AP61" s="339">
        <v>101687</v>
      </c>
      <c r="AQ61" s="340">
        <v>-6.3</v>
      </c>
      <c r="AR61" s="326">
        <v>15.5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1314241</v>
      </c>
      <c r="AN62" s="330">
        <v>57196</v>
      </c>
      <c r="AO62" s="331">
        <v>6</v>
      </c>
      <c r="AP62" s="332">
        <v>58626</v>
      </c>
      <c r="AQ62" s="333">
        <v>0.3</v>
      </c>
      <c r="AR62" s="334">
        <v>5.7</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vpsXNlnE1FCphZ2iz+Lz0XsesQkBp/dgZBFXnrnS5ZglvvianLV/jTdWMKzPqo8pxNkOtJtz5FvUfS3XBYA+6Q==" saltValue="ULRPYTlm4DUxxNxfZOSR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rAM+eE2ifKegYeIIzUpU1uUiVVUHuUsyBL56Kh8Pcnq7AtQdU56pI3xFBUMsL/J39byIQGjRcPzDFRIGZLhN8g==" saltValue="c0z8amcOU+IFXunu7DzeE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WlhXVvRFBFzQqDanyAm8qwmQ5yJlbIEooybGQQkxlBWbLz22F0+yIEprsIhpIsxFMbRPA1N0dCaGxLYLpUOT+Q==" saltValue="gVzbZGQZVOuNS577QUgbJ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31.07</v>
      </c>
      <c r="G47" s="12">
        <v>34.86</v>
      </c>
      <c r="H47" s="12">
        <v>38.479999999999997</v>
      </c>
      <c r="I47" s="12">
        <v>32.64</v>
      </c>
      <c r="J47" s="13">
        <v>31.2</v>
      </c>
    </row>
    <row r="48" spans="2:10" ht="57.75" customHeight="1" x14ac:dyDescent="0.2">
      <c r="B48" s="14"/>
      <c r="C48" s="1177" t="s">
        <v>4</v>
      </c>
      <c r="D48" s="1177"/>
      <c r="E48" s="1178"/>
      <c r="F48" s="15">
        <v>3.8</v>
      </c>
      <c r="G48" s="16">
        <v>4.5199999999999996</v>
      </c>
      <c r="H48" s="16">
        <v>6.09</v>
      </c>
      <c r="I48" s="16">
        <v>7.07</v>
      </c>
      <c r="J48" s="17">
        <v>7.5</v>
      </c>
    </row>
    <row r="49" spans="2:10" ht="57.75" customHeight="1" thickBot="1" x14ac:dyDescent="0.25">
      <c r="B49" s="18"/>
      <c r="C49" s="1179" t="s">
        <v>5</v>
      </c>
      <c r="D49" s="1179"/>
      <c r="E49" s="1180"/>
      <c r="F49" s="19">
        <v>11.71</v>
      </c>
      <c r="G49" s="20">
        <v>5.41</v>
      </c>
      <c r="H49" s="20">
        <v>4.29</v>
      </c>
      <c r="I49" s="20" t="s">
        <v>530</v>
      </c>
      <c r="J49" s="21">
        <v>3.21</v>
      </c>
    </row>
    <row r="50" spans="2:10" ht="13" x14ac:dyDescent="0.2"/>
  </sheetData>
  <sheetProtection algorithmName="SHA-512" hashValue="saWJiSTlG8SI/dNZyfnQcSBEGyu5fP6h8PfeDbBSzkXF4uKsTIx3GAi5Be0AQ6YRx5rdyhkt1W0q8uyU+XQpjw==" saltValue="R8aDQh8GPBDEWfuoRcLs+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531</v>
      </c>
      <c r="D34" s="1187"/>
      <c r="E34" s="1188"/>
      <c r="F34" s="32">
        <v>7.07</v>
      </c>
      <c r="G34" s="33">
        <v>7.41</v>
      </c>
      <c r="H34" s="33">
        <v>8.41</v>
      </c>
      <c r="I34" s="33">
        <v>8.58</v>
      </c>
      <c r="J34" s="34">
        <v>8.89</v>
      </c>
      <c r="K34" s="22"/>
      <c r="L34" s="22"/>
      <c r="M34" s="22"/>
      <c r="N34" s="22"/>
      <c r="O34" s="22"/>
      <c r="P34" s="22"/>
    </row>
    <row r="35" spans="1:16" ht="39" customHeight="1" x14ac:dyDescent="0.2">
      <c r="A35" s="22"/>
      <c r="B35" s="35"/>
      <c r="C35" s="1181" t="s">
        <v>532</v>
      </c>
      <c r="D35" s="1182"/>
      <c r="E35" s="1183"/>
      <c r="F35" s="36">
        <v>3.8</v>
      </c>
      <c r="G35" s="37">
        <v>4.51</v>
      </c>
      <c r="H35" s="37">
        <v>6.09</v>
      </c>
      <c r="I35" s="37">
        <v>7.07</v>
      </c>
      <c r="J35" s="38">
        <v>7.49</v>
      </c>
      <c r="K35" s="22"/>
      <c r="L35" s="22"/>
      <c r="M35" s="22"/>
      <c r="N35" s="22"/>
      <c r="O35" s="22"/>
      <c r="P35" s="22"/>
    </row>
    <row r="36" spans="1:16" ht="39" customHeight="1" x14ac:dyDescent="0.2">
      <c r="A36" s="22"/>
      <c r="B36" s="35"/>
      <c r="C36" s="1181" t="s">
        <v>533</v>
      </c>
      <c r="D36" s="1182"/>
      <c r="E36" s="1183"/>
      <c r="F36" s="36" t="s">
        <v>486</v>
      </c>
      <c r="G36" s="37" t="s">
        <v>486</v>
      </c>
      <c r="H36" s="37" t="s">
        <v>486</v>
      </c>
      <c r="I36" s="37" t="s">
        <v>486</v>
      </c>
      <c r="J36" s="38">
        <v>0.97</v>
      </c>
      <c r="K36" s="22"/>
      <c r="L36" s="22"/>
      <c r="M36" s="22"/>
      <c r="N36" s="22"/>
      <c r="O36" s="22"/>
      <c r="P36" s="22"/>
    </row>
    <row r="37" spans="1:16" ht="39" customHeight="1" x14ac:dyDescent="0.2">
      <c r="A37" s="22"/>
      <c r="B37" s="35"/>
      <c r="C37" s="1181" t="s">
        <v>534</v>
      </c>
      <c r="D37" s="1182"/>
      <c r="E37" s="1183"/>
      <c r="F37" s="36">
        <v>0.51</v>
      </c>
      <c r="G37" s="37">
        <v>0.32</v>
      </c>
      <c r="H37" s="37">
        <v>0.28999999999999998</v>
      </c>
      <c r="I37" s="37">
        <v>0.47</v>
      </c>
      <c r="J37" s="38">
        <v>0.11</v>
      </c>
      <c r="K37" s="22"/>
      <c r="L37" s="22"/>
      <c r="M37" s="22"/>
      <c r="N37" s="22"/>
      <c r="O37" s="22"/>
      <c r="P37" s="22"/>
    </row>
    <row r="38" spans="1:16" ht="39" customHeight="1" x14ac:dyDescent="0.2">
      <c r="A38" s="22"/>
      <c r="B38" s="35"/>
      <c r="C38" s="1181" t="s">
        <v>535</v>
      </c>
      <c r="D38" s="1182"/>
      <c r="E38" s="1183"/>
      <c r="F38" s="36">
        <v>7.0000000000000007E-2</v>
      </c>
      <c r="G38" s="37">
        <v>0.17</v>
      </c>
      <c r="H38" s="37">
        <v>0.12</v>
      </c>
      <c r="I38" s="37">
        <v>0.06</v>
      </c>
      <c r="J38" s="38">
        <v>0.09</v>
      </c>
      <c r="K38" s="22"/>
      <c r="L38" s="22"/>
      <c r="M38" s="22"/>
      <c r="N38" s="22"/>
      <c r="O38" s="22"/>
      <c r="P38" s="22"/>
    </row>
    <row r="39" spans="1:16" ht="39" customHeight="1" x14ac:dyDescent="0.2">
      <c r="A39" s="22"/>
      <c r="B39" s="35"/>
      <c r="C39" s="1181" t="s">
        <v>536</v>
      </c>
      <c r="D39" s="1182"/>
      <c r="E39" s="1183"/>
      <c r="F39" s="36">
        <v>0.01</v>
      </c>
      <c r="G39" s="37">
        <v>0</v>
      </c>
      <c r="H39" s="37">
        <v>0.01</v>
      </c>
      <c r="I39" s="37">
        <v>0.02</v>
      </c>
      <c r="J39" s="38">
        <v>0.01</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538</v>
      </c>
      <c r="D43" s="1185"/>
      <c r="E43" s="1186"/>
      <c r="F43" s="41">
        <v>0.46</v>
      </c>
      <c r="G43" s="42">
        <v>0.42</v>
      </c>
      <c r="H43" s="42">
        <v>0.24</v>
      </c>
      <c r="I43" s="42">
        <v>2.72</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O9MmcaQpY63Ky60TY+NyOYz1aUFMXUzhiCBXbhvAo8k9gF00ERLqoFWeJhCmWUNGAA5RaEqxJaFnJN3OgMGADg==" saltValue="STa7cGnvfBK3aqonEq5Z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1634</v>
      </c>
      <c r="L45" s="60">
        <v>1638</v>
      </c>
      <c r="M45" s="60">
        <v>1707</v>
      </c>
      <c r="N45" s="60">
        <v>1627</v>
      </c>
      <c r="O45" s="61">
        <v>1674</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2">
      <c r="A48" s="48"/>
      <c r="B48" s="1214"/>
      <c r="C48" s="1215"/>
      <c r="D48" s="62"/>
      <c r="E48" s="1191" t="s">
        <v>13</v>
      </c>
      <c r="F48" s="1191"/>
      <c r="G48" s="1191"/>
      <c r="H48" s="1191"/>
      <c r="I48" s="1191"/>
      <c r="J48" s="1192"/>
      <c r="K48" s="63">
        <v>794</v>
      </c>
      <c r="L48" s="64">
        <v>797</v>
      </c>
      <c r="M48" s="64">
        <v>793</v>
      </c>
      <c r="N48" s="64">
        <v>587</v>
      </c>
      <c r="O48" s="65">
        <v>607</v>
      </c>
      <c r="P48" s="48"/>
      <c r="Q48" s="48"/>
      <c r="R48" s="48"/>
      <c r="S48" s="48"/>
      <c r="T48" s="48"/>
      <c r="U48" s="48"/>
    </row>
    <row r="49" spans="1:21" ht="30.75" customHeight="1" x14ac:dyDescent="0.2">
      <c r="A49" s="48"/>
      <c r="B49" s="1214"/>
      <c r="C49" s="1215"/>
      <c r="D49" s="62"/>
      <c r="E49" s="1191" t="s">
        <v>14</v>
      </c>
      <c r="F49" s="1191"/>
      <c r="G49" s="1191"/>
      <c r="H49" s="1191"/>
      <c r="I49" s="1191"/>
      <c r="J49" s="1192"/>
      <c r="K49" s="63">
        <v>8</v>
      </c>
      <c r="L49" s="64">
        <v>6</v>
      </c>
      <c r="M49" s="64" t="s">
        <v>486</v>
      </c>
      <c r="N49" s="64" t="s">
        <v>486</v>
      </c>
      <c r="O49" s="65" t="s">
        <v>486</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1811</v>
      </c>
      <c r="L52" s="64">
        <v>1778</v>
      </c>
      <c r="M52" s="64">
        <v>1815</v>
      </c>
      <c r="N52" s="64">
        <v>1721</v>
      </c>
      <c r="O52" s="65">
        <v>1647</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625</v>
      </c>
      <c r="L53" s="69">
        <v>663</v>
      </c>
      <c r="M53" s="69">
        <v>685</v>
      </c>
      <c r="N53" s="69">
        <v>493</v>
      </c>
      <c r="O53" s="70">
        <v>634</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197" t="s">
        <v>24</v>
      </c>
      <c r="C58" s="1198"/>
      <c r="D58" s="1203" t="s">
        <v>25</v>
      </c>
      <c r="E58" s="1204"/>
      <c r="F58" s="1204"/>
      <c r="G58" s="1204"/>
      <c r="H58" s="1204"/>
      <c r="I58" s="1204"/>
      <c r="J58" s="1205"/>
      <c r="K58" s="83" t="s">
        <v>544</v>
      </c>
      <c r="L58" s="84" t="s">
        <v>544</v>
      </c>
      <c r="M58" s="84" t="s">
        <v>544</v>
      </c>
      <c r="N58" s="84" t="s">
        <v>544</v>
      </c>
      <c r="O58" s="85" t="s">
        <v>544</v>
      </c>
    </row>
    <row r="59" spans="1:21" ht="31.5" customHeight="1" x14ac:dyDescent="0.2">
      <c r="B59" s="1199"/>
      <c r="C59" s="1200"/>
      <c r="D59" s="1206" t="s">
        <v>26</v>
      </c>
      <c r="E59" s="1207"/>
      <c r="F59" s="1207"/>
      <c r="G59" s="1207"/>
      <c r="H59" s="1207"/>
      <c r="I59" s="1207"/>
      <c r="J59" s="1208"/>
      <c r="K59" s="86" t="s">
        <v>544</v>
      </c>
      <c r="L59" s="87" t="s">
        <v>544</v>
      </c>
      <c r="M59" s="87" t="s">
        <v>544</v>
      </c>
      <c r="N59" s="87" t="s">
        <v>544</v>
      </c>
      <c r="O59" s="88" t="s">
        <v>544</v>
      </c>
    </row>
    <row r="60" spans="1:21" ht="31.5" customHeight="1" thickBot="1" x14ac:dyDescent="0.25">
      <c r="B60" s="1201"/>
      <c r="C60" s="1202"/>
      <c r="D60" s="1209" t="s">
        <v>27</v>
      </c>
      <c r="E60" s="1210"/>
      <c r="F60" s="1210"/>
      <c r="G60" s="1210"/>
      <c r="H60" s="1210"/>
      <c r="I60" s="1210"/>
      <c r="J60" s="1211"/>
      <c r="K60" s="89" t="s">
        <v>544</v>
      </c>
      <c r="L60" s="90" t="s">
        <v>544</v>
      </c>
      <c r="M60" s="90" t="s">
        <v>544</v>
      </c>
      <c r="N60" s="90" t="s">
        <v>544</v>
      </c>
      <c r="O60" s="91" t="s">
        <v>544</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L183fc68tVoMzurs0WlvX4UC8FpmPry2UG+OKcuHV/P4JWcZSatwt2ysq8XQOBVpK4fuMv96H7Q9hH6JqiDvw==" saltValue="b+cWq1Cic0LJoCVvYmUi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14384</v>
      </c>
      <c r="J41" s="344">
        <v>14069</v>
      </c>
      <c r="K41" s="344">
        <v>13855</v>
      </c>
      <c r="L41" s="344">
        <v>13190</v>
      </c>
      <c r="M41" s="345">
        <v>12396</v>
      </c>
    </row>
    <row r="42" spans="2:13" ht="27.75" customHeight="1" x14ac:dyDescent="0.2">
      <c r="B42" s="1222"/>
      <c r="C42" s="1223"/>
      <c r="D42" s="106"/>
      <c r="E42" s="1226" t="s">
        <v>32</v>
      </c>
      <c r="F42" s="1226"/>
      <c r="G42" s="1226"/>
      <c r="H42" s="1227"/>
      <c r="I42" s="346" t="s">
        <v>486</v>
      </c>
      <c r="J42" s="347" t="s">
        <v>486</v>
      </c>
      <c r="K42" s="347" t="s">
        <v>486</v>
      </c>
      <c r="L42" s="347" t="s">
        <v>486</v>
      </c>
      <c r="M42" s="348" t="s">
        <v>486</v>
      </c>
    </row>
    <row r="43" spans="2:13" ht="27.75" customHeight="1" x14ac:dyDescent="0.2">
      <c r="B43" s="1222"/>
      <c r="C43" s="1223"/>
      <c r="D43" s="106"/>
      <c r="E43" s="1226" t="s">
        <v>33</v>
      </c>
      <c r="F43" s="1226"/>
      <c r="G43" s="1226"/>
      <c r="H43" s="1227"/>
      <c r="I43" s="346">
        <v>12643</v>
      </c>
      <c r="J43" s="347">
        <v>11656</v>
      </c>
      <c r="K43" s="347">
        <v>11283</v>
      </c>
      <c r="L43" s="347">
        <v>11010</v>
      </c>
      <c r="M43" s="348">
        <v>10326</v>
      </c>
    </row>
    <row r="44" spans="2:13" ht="27.75" customHeight="1" x14ac:dyDescent="0.2">
      <c r="B44" s="1222"/>
      <c r="C44" s="1223"/>
      <c r="D44" s="106"/>
      <c r="E44" s="1226" t="s">
        <v>34</v>
      </c>
      <c r="F44" s="1226"/>
      <c r="G44" s="1226"/>
      <c r="H44" s="1227"/>
      <c r="I44" s="346">
        <v>6</v>
      </c>
      <c r="J44" s="347" t="s">
        <v>486</v>
      </c>
      <c r="K44" s="347" t="s">
        <v>486</v>
      </c>
      <c r="L44" s="347" t="s">
        <v>486</v>
      </c>
      <c r="M44" s="348" t="s">
        <v>486</v>
      </c>
    </row>
    <row r="45" spans="2:13" ht="27.75" customHeight="1" x14ac:dyDescent="0.2">
      <c r="B45" s="1222"/>
      <c r="C45" s="1223"/>
      <c r="D45" s="106"/>
      <c r="E45" s="1226" t="s">
        <v>35</v>
      </c>
      <c r="F45" s="1226"/>
      <c r="G45" s="1226"/>
      <c r="H45" s="1227"/>
      <c r="I45" s="346">
        <v>1711</v>
      </c>
      <c r="J45" s="347">
        <v>1740</v>
      </c>
      <c r="K45" s="347">
        <v>1790</v>
      </c>
      <c r="L45" s="347">
        <v>1810</v>
      </c>
      <c r="M45" s="348">
        <v>1877</v>
      </c>
    </row>
    <row r="46" spans="2:13" ht="27.75" customHeight="1" x14ac:dyDescent="0.2">
      <c r="B46" s="1222"/>
      <c r="C46" s="1223"/>
      <c r="D46" s="107"/>
      <c r="E46" s="1226" t="s">
        <v>36</v>
      </c>
      <c r="F46" s="1226"/>
      <c r="G46" s="1226"/>
      <c r="H46" s="1227"/>
      <c r="I46" s="346" t="s">
        <v>486</v>
      </c>
      <c r="J46" s="347" t="s">
        <v>486</v>
      </c>
      <c r="K46" s="347" t="s">
        <v>486</v>
      </c>
      <c r="L46" s="347" t="s">
        <v>486</v>
      </c>
      <c r="M46" s="348" t="s">
        <v>486</v>
      </c>
    </row>
    <row r="47" spans="2:13" ht="27.75" customHeight="1" x14ac:dyDescent="0.2">
      <c r="B47" s="1222"/>
      <c r="C47" s="1223"/>
      <c r="D47" s="108"/>
      <c r="E47" s="1236" t="s">
        <v>37</v>
      </c>
      <c r="F47" s="1237"/>
      <c r="G47" s="1237"/>
      <c r="H47" s="1238"/>
      <c r="I47" s="346" t="s">
        <v>486</v>
      </c>
      <c r="J47" s="347" t="s">
        <v>486</v>
      </c>
      <c r="K47" s="347" t="s">
        <v>486</v>
      </c>
      <c r="L47" s="347" t="s">
        <v>486</v>
      </c>
      <c r="M47" s="348" t="s">
        <v>486</v>
      </c>
    </row>
    <row r="48" spans="2:13" ht="27.75" customHeight="1" x14ac:dyDescent="0.2">
      <c r="B48" s="1222"/>
      <c r="C48" s="1223"/>
      <c r="D48" s="106"/>
      <c r="E48" s="1226" t="s">
        <v>38</v>
      </c>
      <c r="F48" s="1226"/>
      <c r="G48" s="1226"/>
      <c r="H48" s="1227"/>
      <c r="I48" s="346" t="s">
        <v>486</v>
      </c>
      <c r="J48" s="347" t="s">
        <v>486</v>
      </c>
      <c r="K48" s="347" t="s">
        <v>486</v>
      </c>
      <c r="L48" s="347" t="s">
        <v>486</v>
      </c>
      <c r="M48" s="348" t="s">
        <v>486</v>
      </c>
    </row>
    <row r="49" spans="2:13" ht="27.75" customHeight="1" x14ac:dyDescent="0.2">
      <c r="B49" s="1224"/>
      <c r="C49" s="1225"/>
      <c r="D49" s="106"/>
      <c r="E49" s="1226" t="s">
        <v>39</v>
      </c>
      <c r="F49" s="1226"/>
      <c r="G49" s="1226"/>
      <c r="H49" s="1227"/>
      <c r="I49" s="346" t="s">
        <v>486</v>
      </c>
      <c r="J49" s="347" t="s">
        <v>486</v>
      </c>
      <c r="K49" s="347" t="s">
        <v>486</v>
      </c>
      <c r="L49" s="347" t="s">
        <v>486</v>
      </c>
      <c r="M49" s="348" t="s">
        <v>486</v>
      </c>
    </row>
    <row r="50" spans="2:13" ht="27.75" customHeight="1" x14ac:dyDescent="0.2">
      <c r="B50" s="1220" t="s">
        <v>40</v>
      </c>
      <c r="C50" s="1221"/>
      <c r="D50" s="109"/>
      <c r="E50" s="1226" t="s">
        <v>41</v>
      </c>
      <c r="F50" s="1226"/>
      <c r="G50" s="1226"/>
      <c r="H50" s="1227"/>
      <c r="I50" s="346">
        <v>4472</v>
      </c>
      <c r="J50" s="347">
        <v>5055</v>
      </c>
      <c r="K50" s="347">
        <v>5258</v>
      </c>
      <c r="L50" s="347">
        <v>4569</v>
      </c>
      <c r="M50" s="348">
        <v>4746</v>
      </c>
    </row>
    <row r="51" spans="2:13" ht="27.75" customHeight="1" x14ac:dyDescent="0.2">
      <c r="B51" s="1222"/>
      <c r="C51" s="1223"/>
      <c r="D51" s="106"/>
      <c r="E51" s="1226" t="s">
        <v>42</v>
      </c>
      <c r="F51" s="1226"/>
      <c r="G51" s="1226"/>
      <c r="H51" s="1227"/>
      <c r="I51" s="346">
        <v>209</v>
      </c>
      <c r="J51" s="347">
        <v>199</v>
      </c>
      <c r="K51" s="347">
        <v>159</v>
      </c>
      <c r="L51" s="347">
        <v>120</v>
      </c>
      <c r="M51" s="348">
        <v>94</v>
      </c>
    </row>
    <row r="52" spans="2:13" ht="27.75" customHeight="1" x14ac:dyDescent="0.2">
      <c r="B52" s="1224"/>
      <c r="C52" s="1225"/>
      <c r="D52" s="106"/>
      <c r="E52" s="1226" t="s">
        <v>43</v>
      </c>
      <c r="F52" s="1226"/>
      <c r="G52" s="1226"/>
      <c r="H52" s="1227"/>
      <c r="I52" s="346">
        <v>18751</v>
      </c>
      <c r="J52" s="347">
        <v>18227</v>
      </c>
      <c r="K52" s="347">
        <v>17257</v>
      </c>
      <c r="L52" s="347">
        <v>16830</v>
      </c>
      <c r="M52" s="348">
        <v>15954</v>
      </c>
    </row>
    <row r="53" spans="2:13" ht="27.75" customHeight="1" thickBot="1" x14ac:dyDescent="0.25">
      <c r="B53" s="1228" t="s">
        <v>19</v>
      </c>
      <c r="C53" s="1229"/>
      <c r="D53" s="110"/>
      <c r="E53" s="1230" t="s">
        <v>44</v>
      </c>
      <c r="F53" s="1230"/>
      <c r="G53" s="1230"/>
      <c r="H53" s="1231"/>
      <c r="I53" s="349">
        <v>5311</v>
      </c>
      <c r="J53" s="350">
        <v>3985</v>
      </c>
      <c r="K53" s="350">
        <v>4256</v>
      </c>
      <c r="L53" s="350">
        <v>4491</v>
      </c>
      <c r="M53" s="351">
        <v>3805</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ozkJno4HSiF/cjVWcJNiETMGLlePQa6X/rTmypKbpWptu4P7JeQhXeYWFXMdx9vmP7/ZrteVsW3RtZYgz78jiw==" saltValue="jCJG/dUoAV9aEIKquege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3525</v>
      </c>
      <c r="G55" s="352">
        <v>2968</v>
      </c>
      <c r="H55" s="353">
        <v>2877</v>
      </c>
    </row>
    <row r="56" spans="2:8" ht="52.5" customHeight="1" x14ac:dyDescent="0.2">
      <c r="B56" s="122"/>
      <c r="C56" s="1249" t="s">
        <v>47</v>
      </c>
      <c r="D56" s="1249"/>
      <c r="E56" s="1250"/>
      <c r="F56" s="354" t="s">
        <v>486</v>
      </c>
      <c r="G56" s="354" t="s">
        <v>486</v>
      </c>
      <c r="H56" s="355" t="s">
        <v>486</v>
      </c>
    </row>
    <row r="57" spans="2:8" ht="53.25" customHeight="1" x14ac:dyDescent="0.2">
      <c r="B57" s="122"/>
      <c r="C57" s="1251" t="s">
        <v>48</v>
      </c>
      <c r="D57" s="1251"/>
      <c r="E57" s="1252"/>
      <c r="F57" s="356">
        <v>2756</v>
      </c>
      <c r="G57" s="356">
        <v>2686</v>
      </c>
      <c r="H57" s="357">
        <v>2959</v>
      </c>
    </row>
    <row r="58" spans="2:8" ht="45.75" customHeight="1" x14ac:dyDescent="0.2">
      <c r="B58" s="123"/>
      <c r="C58" s="1239" t="s">
        <v>545</v>
      </c>
      <c r="D58" s="1240"/>
      <c r="E58" s="1241"/>
      <c r="F58" s="358">
        <v>1274</v>
      </c>
      <c r="G58" s="358">
        <v>1261</v>
      </c>
      <c r="H58" s="359">
        <v>1244</v>
      </c>
    </row>
    <row r="59" spans="2:8" ht="45.75" customHeight="1" x14ac:dyDescent="0.2">
      <c r="B59" s="123"/>
      <c r="C59" s="1239" t="s">
        <v>546</v>
      </c>
      <c r="D59" s="1240"/>
      <c r="E59" s="1241"/>
      <c r="F59" s="358">
        <v>591</v>
      </c>
      <c r="G59" s="358">
        <v>609</v>
      </c>
      <c r="H59" s="359">
        <v>852</v>
      </c>
    </row>
    <row r="60" spans="2:8" ht="45.75" customHeight="1" x14ac:dyDescent="0.2">
      <c r="B60" s="123"/>
      <c r="C60" s="1239" t="s">
        <v>547</v>
      </c>
      <c r="D60" s="1240"/>
      <c r="E60" s="1241"/>
      <c r="F60" s="358">
        <v>0</v>
      </c>
      <c r="G60" s="358">
        <v>450</v>
      </c>
      <c r="H60" s="359">
        <v>500</v>
      </c>
    </row>
    <row r="61" spans="2:8" ht="45.75" customHeight="1" x14ac:dyDescent="0.2">
      <c r="B61" s="123"/>
      <c r="C61" s="1239" t="s">
        <v>548</v>
      </c>
      <c r="D61" s="1240"/>
      <c r="E61" s="1241"/>
      <c r="F61" s="358">
        <v>182</v>
      </c>
      <c r="G61" s="358">
        <v>180</v>
      </c>
      <c r="H61" s="359">
        <v>175</v>
      </c>
    </row>
    <row r="62" spans="2:8" ht="45.75" customHeight="1" thickBot="1" x14ac:dyDescent="0.25">
      <c r="B62" s="124"/>
      <c r="C62" s="1242" t="s">
        <v>549</v>
      </c>
      <c r="D62" s="1243"/>
      <c r="E62" s="1244"/>
      <c r="F62" s="360">
        <v>190</v>
      </c>
      <c r="G62" s="360">
        <v>119</v>
      </c>
      <c r="H62" s="361">
        <v>117</v>
      </c>
    </row>
    <row r="63" spans="2:8" ht="52.5" customHeight="1" thickBot="1" x14ac:dyDescent="0.25">
      <c r="B63" s="125"/>
      <c r="C63" s="1245" t="s">
        <v>49</v>
      </c>
      <c r="D63" s="1245"/>
      <c r="E63" s="1246"/>
      <c r="F63" s="362">
        <v>6280</v>
      </c>
      <c r="G63" s="362">
        <v>5655</v>
      </c>
      <c r="H63" s="363">
        <v>5836</v>
      </c>
    </row>
    <row r="64" spans="2:8" ht="13" x14ac:dyDescent="0.2"/>
  </sheetData>
  <sheetProtection algorithmName="SHA-512" hashValue="P/qLbqyC9YHkFKL9GPWn6wShHE+WrFT7ZHskPiA2Dt0cyWRg8Zck2TpKVzFD+I0ho9SkBwMMgC5MDMmOEwhM2g==" saltValue="p16uX5dvwaEKvljm+Srb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5344F-6D15-4242-B000-2B918E846A5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75" t="s">
        <v>570</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 x14ac:dyDescent="0.2">
      <c r="B44" s="372"/>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 x14ac:dyDescent="0.2">
      <c r="B45" s="372"/>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 x14ac:dyDescent="0.2">
      <c r="B46" s="372"/>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 x14ac:dyDescent="0.2">
      <c r="B47" s="372"/>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563</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564</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v>72.2</v>
      </c>
      <c r="BQ51" s="1253"/>
      <c r="BR51" s="1253"/>
      <c r="BS51" s="1253"/>
      <c r="BT51" s="1253"/>
      <c r="BU51" s="1253"/>
      <c r="BV51" s="1253"/>
      <c r="BW51" s="1253"/>
      <c r="BX51" s="1253">
        <v>52.2</v>
      </c>
      <c r="BY51" s="1253"/>
      <c r="BZ51" s="1253"/>
      <c r="CA51" s="1253"/>
      <c r="CB51" s="1253"/>
      <c r="CC51" s="1253"/>
      <c r="CD51" s="1253"/>
      <c r="CE51" s="1253"/>
      <c r="CF51" s="1253">
        <v>57.6</v>
      </c>
      <c r="CG51" s="1253"/>
      <c r="CH51" s="1253"/>
      <c r="CI51" s="1253"/>
      <c r="CJ51" s="1253"/>
      <c r="CK51" s="1253"/>
      <c r="CL51" s="1253"/>
      <c r="CM51" s="1253"/>
      <c r="CN51" s="1253">
        <v>60.6</v>
      </c>
      <c r="CO51" s="1253"/>
      <c r="CP51" s="1253"/>
      <c r="CQ51" s="1253"/>
      <c r="CR51" s="1253"/>
      <c r="CS51" s="1253"/>
      <c r="CT51" s="1253"/>
      <c r="CU51" s="1253"/>
      <c r="CV51" s="1253">
        <v>50</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35.200000000000003</v>
      </c>
      <c r="BQ53" s="1253"/>
      <c r="BR53" s="1253"/>
      <c r="BS53" s="1253"/>
      <c r="BT53" s="1253"/>
      <c r="BU53" s="1253"/>
      <c r="BV53" s="1253"/>
      <c r="BW53" s="1253"/>
      <c r="BX53" s="1253">
        <v>58.4</v>
      </c>
      <c r="BY53" s="1253"/>
      <c r="BZ53" s="1253"/>
      <c r="CA53" s="1253"/>
      <c r="CB53" s="1253"/>
      <c r="CC53" s="1253"/>
      <c r="CD53" s="1253"/>
      <c r="CE53" s="1253"/>
      <c r="CF53" s="1253">
        <v>60.1</v>
      </c>
      <c r="CG53" s="1253"/>
      <c r="CH53" s="1253"/>
      <c r="CI53" s="1253"/>
      <c r="CJ53" s="1253"/>
      <c r="CK53" s="1253"/>
      <c r="CL53" s="1253"/>
      <c r="CM53" s="1253"/>
      <c r="CN53" s="1253">
        <v>61.9</v>
      </c>
      <c r="CO53" s="1253"/>
      <c r="CP53" s="1253"/>
      <c r="CQ53" s="1253"/>
      <c r="CR53" s="1253"/>
      <c r="CS53" s="1253"/>
      <c r="CT53" s="1253"/>
      <c r="CU53" s="1253"/>
      <c r="CV53" s="1253">
        <v>63.5</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565</v>
      </c>
      <c r="BC55" s="1256"/>
      <c r="BD55" s="1256"/>
      <c r="BE55" s="1256"/>
      <c r="BF55" s="1256"/>
      <c r="BG55" s="1256"/>
      <c r="BH55" s="1256"/>
      <c r="BI55" s="1256"/>
      <c r="BJ55" s="1256"/>
      <c r="BK55" s="1256"/>
      <c r="BL55" s="1256"/>
      <c r="BM55" s="1256"/>
      <c r="BN55" s="1256"/>
      <c r="BO55" s="1256"/>
      <c r="BP55" s="1253">
        <v>14.5</v>
      </c>
      <c r="BQ55" s="1253"/>
      <c r="BR55" s="1253"/>
      <c r="BS55" s="1253"/>
      <c r="BT55" s="1253"/>
      <c r="BU55" s="1253"/>
      <c r="BV55" s="1253"/>
      <c r="BW55" s="1253"/>
      <c r="BX55" s="1253">
        <v>13.3</v>
      </c>
      <c r="BY55" s="1253"/>
      <c r="BZ55" s="1253"/>
      <c r="CA55" s="1253"/>
      <c r="CB55" s="1253"/>
      <c r="CC55" s="1253"/>
      <c r="CD55" s="1253"/>
      <c r="CE55" s="1253"/>
      <c r="CF55" s="1253">
        <v>5.4</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566</v>
      </c>
      <c r="BC57" s="1256"/>
      <c r="BD57" s="1256"/>
      <c r="BE57" s="1256"/>
      <c r="BF57" s="1256"/>
      <c r="BG57" s="1256"/>
      <c r="BH57" s="1256"/>
      <c r="BI57" s="1256"/>
      <c r="BJ57" s="1256"/>
      <c r="BK57" s="1256"/>
      <c r="BL57" s="1256"/>
      <c r="BM57" s="1256"/>
      <c r="BN57" s="1256"/>
      <c r="BO57" s="1256"/>
      <c r="BP57" s="1253">
        <v>58.9</v>
      </c>
      <c r="BQ57" s="1253"/>
      <c r="BR57" s="1253"/>
      <c r="BS57" s="1253"/>
      <c r="BT57" s="1253"/>
      <c r="BU57" s="1253"/>
      <c r="BV57" s="1253"/>
      <c r="BW57" s="1253"/>
      <c r="BX57" s="1253">
        <v>61.5</v>
      </c>
      <c r="BY57" s="1253"/>
      <c r="BZ57" s="1253"/>
      <c r="CA57" s="1253"/>
      <c r="CB57" s="1253"/>
      <c r="CC57" s="1253"/>
      <c r="CD57" s="1253"/>
      <c r="CE57" s="1253"/>
      <c r="CF57" s="1253">
        <v>62.8</v>
      </c>
      <c r="CG57" s="1253"/>
      <c r="CH57" s="1253"/>
      <c r="CI57" s="1253"/>
      <c r="CJ57" s="1253"/>
      <c r="CK57" s="1253"/>
      <c r="CL57" s="1253"/>
      <c r="CM57" s="1253"/>
      <c r="CN57" s="1253">
        <v>64.099999999999994</v>
      </c>
      <c r="CO57" s="1253"/>
      <c r="CP57" s="1253"/>
      <c r="CQ57" s="1253"/>
      <c r="CR57" s="1253"/>
      <c r="CS57" s="1253"/>
      <c r="CT57" s="1253"/>
      <c r="CU57" s="1253"/>
      <c r="CV57" s="1253">
        <v>65.099999999999994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568</v>
      </c>
    </row>
    <row r="64" spans="1:109" ht="13" x14ac:dyDescent="0.2">
      <c r="B64" s="372"/>
      <c r="G64" s="379"/>
      <c r="I64" s="392"/>
      <c r="J64" s="392"/>
      <c r="K64" s="392"/>
      <c r="L64" s="392"/>
      <c r="M64" s="392"/>
      <c r="N64" s="393"/>
      <c r="AM64" s="379"/>
      <c r="AN64" s="379" t="s">
        <v>562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563</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564</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v>72.2</v>
      </c>
      <c r="BQ73" s="1253"/>
      <c r="BR73" s="1253"/>
      <c r="BS73" s="1253"/>
      <c r="BT73" s="1253"/>
      <c r="BU73" s="1253"/>
      <c r="BV73" s="1253"/>
      <c r="BW73" s="1253"/>
      <c r="BX73" s="1253">
        <v>52.2</v>
      </c>
      <c r="BY73" s="1253"/>
      <c r="BZ73" s="1253"/>
      <c r="CA73" s="1253"/>
      <c r="CB73" s="1253"/>
      <c r="CC73" s="1253"/>
      <c r="CD73" s="1253"/>
      <c r="CE73" s="1253"/>
      <c r="CF73" s="1253">
        <v>57.6</v>
      </c>
      <c r="CG73" s="1253"/>
      <c r="CH73" s="1253"/>
      <c r="CI73" s="1253"/>
      <c r="CJ73" s="1253"/>
      <c r="CK73" s="1253"/>
      <c r="CL73" s="1253"/>
      <c r="CM73" s="1253"/>
      <c r="CN73" s="1253">
        <v>60.6</v>
      </c>
      <c r="CO73" s="1253"/>
      <c r="CP73" s="1253"/>
      <c r="CQ73" s="1253"/>
      <c r="CR73" s="1253"/>
      <c r="CS73" s="1253"/>
      <c r="CT73" s="1253"/>
      <c r="CU73" s="1253"/>
      <c r="CV73" s="1253">
        <v>50</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8.5</v>
      </c>
      <c r="BQ75" s="1253"/>
      <c r="BR75" s="1253"/>
      <c r="BS75" s="1253"/>
      <c r="BT75" s="1253"/>
      <c r="BU75" s="1253"/>
      <c r="BV75" s="1253"/>
      <c r="BW75" s="1253"/>
      <c r="BX75" s="1253">
        <v>8.1999999999999993</v>
      </c>
      <c r="BY75" s="1253"/>
      <c r="BZ75" s="1253"/>
      <c r="CA75" s="1253"/>
      <c r="CB75" s="1253"/>
      <c r="CC75" s="1253"/>
      <c r="CD75" s="1253"/>
      <c r="CE75" s="1253"/>
      <c r="CF75" s="1253">
        <v>8.8000000000000007</v>
      </c>
      <c r="CG75" s="1253"/>
      <c r="CH75" s="1253"/>
      <c r="CI75" s="1253"/>
      <c r="CJ75" s="1253"/>
      <c r="CK75" s="1253"/>
      <c r="CL75" s="1253"/>
      <c r="CM75" s="1253"/>
      <c r="CN75" s="1253">
        <v>8.1999999999999993</v>
      </c>
      <c r="CO75" s="1253"/>
      <c r="CP75" s="1253"/>
      <c r="CQ75" s="1253"/>
      <c r="CR75" s="1253"/>
      <c r="CS75" s="1253"/>
      <c r="CT75" s="1253"/>
      <c r="CU75" s="1253"/>
      <c r="CV75" s="1253">
        <v>8</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565</v>
      </c>
      <c r="BC77" s="1256"/>
      <c r="BD77" s="1256"/>
      <c r="BE77" s="1256"/>
      <c r="BF77" s="1256"/>
      <c r="BG77" s="1256"/>
      <c r="BH77" s="1256"/>
      <c r="BI77" s="1256"/>
      <c r="BJ77" s="1256"/>
      <c r="BK77" s="1256"/>
      <c r="BL77" s="1256"/>
      <c r="BM77" s="1256"/>
      <c r="BN77" s="1256"/>
      <c r="BO77" s="1256"/>
      <c r="BP77" s="1253">
        <v>14.5</v>
      </c>
      <c r="BQ77" s="1253"/>
      <c r="BR77" s="1253"/>
      <c r="BS77" s="1253"/>
      <c r="BT77" s="1253"/>
      <c r="BU77" s="1253"/>
      <c r="BV77" s="1253"/>
      <c r="BW77" s="1253"/>
      <c r="BX77" s="1253">
        <v>13.3</v>
      </c>
      <c r="BY77" s="1253"/>
      <c r="BZ77" s="1253"/>
      <c r="CA77" s="1253"/>
      <c r="CB77" s="1253"/>
      <c r="CC77" s="1253"/>
      <c r="CD77" s="1253"/>
      <c r="CE77" s="1253"/>
      <c r="CF77" s="1253">
        <v>5.4</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8.4</v>
      </c>
      <c r="BQ79" s="1253"/>
      <c r="BR79" s="1253"/>
      <c r="BS79" s="1253"/>
      <c r="BT79" s="1253"/>
      <c r="BU79" s="1253"/>
      <c r="BV79" s="1253"/>
      <c r="BW79" s="1253"/>
      <c r="BX79" s="1253">
        <v>8.4</v>
      </c>
      <c r="BY79" s="1253"/>
      <c r="BZ79" s="1253"/>
      <c r="CA79" s="1253"/>
      <c r="CB79" s="1253"/>
      <c r="CC79" s="1253"/>
      <c r="CD79" s="1253"/>
      <c r="CE79" s="1253"/>
      <c r="CF79" s="1253">
        <v>8.4</v>
      </c>
      <c r="CG79" s="1253"/>
      <c r="CH79" s="1253"/>
      <c r="CI79" s="1253"/>
      <c r="CJ79" s="1253"/>
      <c r="CK79" s="1253"/>
      <c r="CL79" s="1253"/>
      <c r="CM79" s="1253"/>
      <c r="CN79" s="1253">
        <v>8.6</v>
      </c>
      <c r="CO79" s="1253"/>
      <c r="CP79" s="1253"/>
      <c r="CQ79" s="1253"/>
      <c r="CR79" s="1253"/>
      <c r="CS79" s="1253"/>
      <c r="CT79" s="1253"/>
      <c r="CU79" s="1253"/>
      <c r="CV79" s="1253">
        <v>8.6999999999999993</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xJU+TwVFIHQr8wCiAwS6kHwfk5YN14w4lEg6jdn1fc5uEXbAjNP+luVr7m8YF80CVMuZ2pVdksRkefCQwG19OA==" saltValue="NKuvHzNsYJmW3rBVNEsEx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47065-721B-46E3-A837-2214EB97CD4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0MNdpAdOCI6WzCuox8fIk9eNwbd4n6FGFwu105mIsKCirFDHo8E+uKTHpNUMLuJ+LIJQTXyvj6uH+j82IOcN2w==" saltValue="JDy7dxV3k6SntvVmKP8Uh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C904-F2E9-4E10-A4E0-ADDDB79F630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vfxsJgWXruuLmrPiJUzXxviY4yMEkgOjyhv6Csa8fce5Pbjy+zrZN29q+mppuwFu8QOTAi/Wo3TDMC1uG0U4cQ==" saltValue="0eXko+xoPe/TcvJkBc8r1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80837</v>
      </c>
      <c r="E3" s="144"/>
      <c r="F3" s="145">
        <v>128523</v>
      </c>
      <c r="G3" s="146"/>
      <c r="H3" s="147"/>
    </row>
    <row r="4" spans="1:8" x14ac:dyDescent="0.2">
      <c r="A4" s="148"/>
      <c r="B4" s="149"/>
      <c r="C4" s="150"/>
      <c r="D4" s="151">
        <v>62115</v>
      </c>
      <c r="E4" s="152"/>
      <c r="F4" s="153">
        <v>56792</v>
      </c>
      <c r="G4" s="154"/>
      <c r="H4" s="155"/>
    </row>
    <row r="5" spans="1:8" x14ac:dyDescent="0.2">
      <c r="A5" s="136" t="s">
        <v>519</v>
      </c>
      <c r="B5" s="141"/>
      <c r="C5" s="142"/>
      <c r="D5" s="143">
        <v>82740</v>
      </c>
      <c r="E5" s="144"/>
      <c r="F5" s="145">
        <v>92919</v>
      </c>
      <c r="G5" s="146"/>
      <c r="H5" s="147"/>
    </row>
    <row r="6" spans="1:8" x14ac:dyDescent="0.2">
      <c r="A6" s="148"/>
      <c r="B6" s="149"/>
      <c r="C6" s="150"/>
      <c r="D6" s="151">
        <v>42692</v>
      </c>
      <c r="E6" s="152"/>
      <c r="F6" s="153">
        <v>54128</v>
      </c>
      <c r="G6" s="154"/>
      <c r="H6" s="155"/>
    </row>
    <row r="7" spans="1:8" x14ac:dyDescent="0.2">
      <c r="A7" s="136" t="s">
        <v>520</v>
      </c>
      <c r="B7" s="141"/>
      <c r="C7" s="142"/>
      <c r="D7" s="143">
        <v>93454</v>
      </c>
      <c r="E7" s="144"/>
      <c r="F7" s="145">
        <v>103663</v>
      </c>
      <c r="G7" s="146"/>
      <c r="H7" s="147"/>
    </row>
    <row r="8" spans="1:8" x14ac:dyDescent="0.2">
      <c r="A8" s="148"/>
      <c r="B8" s="149"/>
      <c r="C8" s="150"/>
      <c r="D8" s="151">
        <v>63601</v>
      </c>
      <c r="E8" s="152"/>
      <c r="F8" s="153">
        <v>64346</v>
      </c>
      <c r="G8" s="154"/>
      <c r="H8" s="155"/>
    </row>
    <row r="9" spans="1:8" x14ac:dyDescent="0.2">
      <c r="A9" s="136" t="s">
        <v>521</v>
      </c>
      <c r="B9" s="141"/>
      <c r="C9" s="142"/>
      <c r="D9" s="143">
        <v>97432</v>
      </c>
      <c r="E9" s="144"/>
      <c r="F9" s="145">
        <v>92012</v>
      </c>
      <c r="G9" s="146"/>
      <c r="H9" s="147"/>
    </row>
    <row r="10" spans="1:8" x14ac:dyDescent="0.2">
      <c r="A10" s="148"/>
      <c r="B10" s="149"/>
      <c r="C10" s="150"/>
      <c r="D10" s="151">
        <v>67848</v>
      </c>
      <c r="E10" s="152"/>
      <c r="F10" s="153">
        <v>61382</v>
      </c>
      <c r="G10" s="154"/>
      <c r="H10" s="155"/>
    </row>
    <row r="11" spans="1:8" x14ac:dyDescent="0.2">
      <c r="A11" s="136" t="s">
        <v>522</v>
      </c>
      <c r="B11" s="141"/>
      <c r="C11" s="142"/>
      <c r="D11" s="143">
        <v>94150</v>
      </c>
      <c r="E11" s="144"/>
      <c r="F11" s="145">
        <v>91317</v>
      </c>
      <c r="G11" s="146"/>
      <c r="H11" s="147"/>
    </row>
    <row r="12" spans="1:8" x14ac:dyDescent="0.2">
      <c r="A12" s="148"/>
      <c r="B12" s="149"/>
      <c r="C12" s="156"/>
      <c r="D12" s="151">
        <v>49723</v>
      </c>
      <c r="E12" s="152"/>
      <c r="F12" s="153">
        <v>56480</v>
      </c>
      <c r="G12" s="154"/>
      <c r="H12" s="155"/>
    </row>
    <row r="13" spans="1:8" x14ac:dyDescent="0.2">
      <c r="A13" s="136"/>
      <c r="B13" s="141"/>
      <c r="C13" s="157"/>
      <c r="D13" s="158">
        <v>89723</v>
      </c>
      <c r="E13" s="159"/>
      <c r="F13" s="160">
        <v>101687</v>
      </c>
      <c r="G13" s="161"/>
      <c r="H13" s="147"/>
    </row>
    <row r="14" spans="1:8" x14ac:dyDescent="0.2">
      <c r="A14" s="148"/>
      <c r="B14" s="149"/>
      <c r="C14" s="150"/>
      <c r="D14" s="151">
        <v>57196</v>
      </c>
      <c r="E14" s="152"/>
      <c r="F14" s="153">
        <v>58626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3.8</v>
      </c>
      <c r="C19" s="162">
        <f>ROUND(VALUE(SUBSTITUTE(実質収支比率等に係る経年分析!G$48,"▲","-")),2)</f>
        <v>4.5199999999999996</v>
      </c>
      <c r="D19" s="162">
        <f>ROUND(VALUE(SUBSTITUTE(実質収支比率等に係る経年分析!H$48,"▲","-")),2)</f>
        <v>6.09</v>
      </c>
      <c r="E19" s="162">
        <f>ROUND(VALUE(SUBSTITUTE(実質収支比率等に係る経年分析!I$48,"▲","-")),2)</f>
        <v>7.07</v>
      </c>
      <c r="F19" s="162">
        <f>ROUND(VALUE(SUBSTITUTE(実質収支比率等に係る経年分析!J$48,"▲","-")),2)</f>
        <v>7.5</v>
      </c>
    </row>
    <row r="20" spans="1:11" x14ac:dyDescent="0.2">
      <c r="A20" s="162" t="s">
        <v>53</v>
      </c>
      <c r="B20" s="162">
        <f>ROUND(VALUE(SUBSTITUTE(実質収支比率等に係る経年分析!F$47,"▲","-")),2)</f>
        <v>31.07</v>
      </c>
      <c r="C20" s="162">
        <f>ROUND(VALUE(SUBSTITUTE(実質収支比率等に係る経年分析!G$47,"▲","-")),2)</f>
        <v>34.86</v>
      </c>
      <c r="D20" s="162">
        <f>ROUND(VALUE(SUBSTITUTE(実質収支比率等に係る経年分析!H$47,"▲","-")),2)</f>
        <v>38.479999999999997</v>
      </c>
      <c r="E20" s="162">
        <f>ROUND(VALUE(SUBSTITUTE(実質収支比率等に係る経年分析!I$47,"▲","-")),2)</f>
        <v>32.64</v>
      </c>
      <c r="F20" s="162">
        <f>ROUND(VALUE(SUBSTITUTE(実質収支比率等に係る経年分析!J$47,"▲","-")),2)</f>
        <v>31.2</v>
      </c>
    </row>
    <row r="21" spans="1:11" x14ac:dyDescent="0.2">
      <c r="A21" s="162" t="s">
        <v>54</v>
      </c>
      <c r="B21" s="162">
        <f>IF(ISNUMBER(VALUE(SUBSTITUTE(実質収支比率等に係る経年分析!F$49,"▲","-"))),ROUND(VALUE(SUBSTITUTE(実質収支比率等に係る経年分析!F$49,"▲","-")),2),NA())</f>
        <v>11.71</v>
      </c>
      <c r="C21" s="162">
        <f>IF(ISNUMBER(VALUE(SUBSTITUTE(実質収支比率等に係る経年分析!G$49,"▲","-"))),ROUND(VALUE(SUBSTITUTE(実質収支比率等に係る経年分析!G$49,"▲","-")),2),NA())</f>
        <v>5.41</v>
      </c>
      <c r="D21" s="162">
        <f>IF(ISNUMBER(VALUE(SUBSTITUTE(実質収支比率等に係る経年分析!H$49,"▲","-"))),ROUND(VALUE(SUBSTITUTE(実質収支比率等に係る経年分析!H$49,"▲","-")),2),NA())</f>
        <v>4.29</v>
      </c>
      <c r="E21" s="162">
        <f>IF(ISNUMBER(VALUE(SUBSTITUTE(実質収支比率等に係る経年分析!I$49,"▲","-"))),ROUND(VALUE(SUBSTITUTE(実質収支比率等に係る経年分析!I$49,"▲","-")),2),NA())</f>
        <v>-1.03</v>
      </c>
      <c r="F21" s="162">
        <f>IF(ISNUMBER(VALUE(SUBSTITUTE(実質収支比率等に係る経年分析!J$49,"▲","-"))),ROUND(VALUE(SUBSTITUTE(実質収支比率等に係る経年分析!J$49,"▲","-")),2),NA())</f>
        <v>3.21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2.72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2">
      <c r="A32" s="163" t="str">
        <f>IF(連結実質赤字比率に係る赤字・黒字の構成分析!C$38="",NA(),連結実質赤字比率に係る赤字・黒字の構成分析!C$38)</f>
        <v>国民健康保険事業特別会計施設勘定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7.0000000000000007E-2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2">
      <c r="A33" s="163" t="str">
        <f>IF(連結実質赤字比率に係る赤字・黒字の構成分析!C$37="",NA(),連結実質赤字比率に係る赤字・黒字の構成分析!C$37)</f>
        <v>国民健康保険事業特別会計事業勘定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0.28999999999999998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0.11</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0.97</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4.51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7.07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7.49</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7.41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8.41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8.58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8.89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1811</v>
      </c>
      <c r="E42" s="164"/>
      <c r="F42" s="164"/>
      <c r="G42" s="164">
        <f>'実質公債費比率（分子）の構造'!L$52</f>
        <v>1778</v>
      </c>
      <c r="H42" s="164"/>
      <c r="I42" s="164"/>
      <c r="J42" s="164">
        <f>'実質公債費比率（分子）の構造'!M$52</f>
        <v>1815</v>
      </c>
      <c r="K42" s="164"/>
      <c r="L42" s="164"/>
      <c r="M42" s="164">
        <f>'実質公債費比率（分子）の構造'!N$52</f>
        <v>1721</v>
      </c>
      <c r="N42" s="164"/>
      <c r="O42" s="164"/>
      <c r="P42" s="164">
        <f>'実質公債費比率（分子）の構造'!O$52</f>
        <v>1647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8</v>
      </c>
      <c r="C45" s="164"/>
      <c r="D45" s="164"/>
      <c r="E45" s="164">
        <f>'実質公債費比率（分子）の構造'!L$49</f>
        <v>6</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794</v>
      </c>
      <c r="C46" s="164"/>
      <c r="D46" s="164"/>
      <c r="E46" s="164">
        <f>'実質公債費比率（分子）の構造'!L$48</f>
        <v>797</v>
      </c>
      <c r="F46" s="164"/>
      <c r="G46" s="164"/>
      <c r="H46" s="164">
        <f>'実質公債費比率（分子）の構造'!M$48</f>
        <v>793</v>
      </c>
      <c r="I46" s="164"/>
      <c r="J46" s="164"/>
      <c r="K46" s="164">
        <f>'実質公債費比率（分子）の構造'!N$48</f>
        <v>587</v>
      </c>
      <c r="L46" s="164"/>
      <c r="M46" s="164"/>
      <c r="N46" s="164">
        <f>'実質公債費比率（分子）の構造'!O$48</f>
        <v>607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1634</v>
      </c>
      <c r="C49" s="164"/>
      <c r="D49" s="164"/>
      <c r="E49" s="164">
        <f>'実質公債費比率（分子）の構造'!L$45</f>
        <v>1638</v>
      </c>
      <c r="F49" s="164"/>
      <c r="G49" s="164"/>
      <c r="H49" s="164">
        <f>'実質公債費比率（分子）の構造'!M$45</f>
        <v>1707</v>
      </c>
      <c r="I49" s="164"/>
      <c r="J49" s="164"/>
      <c r="K49" s="164">
        <f>'実質公債費比率（分子）の構造'!N$45</f>
        <v>1627</v>
      </c>
      <c r="L49" s="164"/>
      <c r="M49" s="164"/>
      <c r="N49" s="164">
        <f>'実質公債費比率（分子）の構造'!O$45</f>
        <v>1674</v>
      </c>
      <c r="O49" s="164"/>
      <c r="P49" s="164"/>
    </row>
    <row r="50" spans="1:16" x14ac:dyDescent="0.2">
      <c r="A50" s="164" t="s">
        <v>67</v>
      </c>
      <c r="B50" s="164" t="e">
        <f>NA()</f>
        <v>#N/A</v>
      </c>
      <c r="C50" s="164">
        <f>IF(ISNUMBER('実質公債費比率（分子）の構造'!K$53),'実質公債費比率（分子）の構造'!K$53,NA())</f>
        <v>625</v>
      </c>
      <c r="D50" s="164" t="e">
        <f>NA()</f>
        <v>#N/A</v>
      </c>
      <c r="E50" s="164" t="e">
        <f>NA()</f>
        <v>#N/A</v>
      </c>
      <c r="F50" s="164">
        <f>IF(ISNUMBER('実質公債費比率（分子）の構造'!L$53),'実質公債費比率（分子）の構造'!L$53,NA())</f>
        <v>663</v>
      </c>
      <c r="G50" s="164" t="e">
        <f>NA()</f>
        <v>#N/A</v>
      </c>
      <c r="H50" s="164" t="e">
        <f>NA()</f>
        <v>#N/A</v>
      </c>
      <c r="I50" s="164">
        <f>IF(ISNUMBER('実質公債費比率（分子）の構造'!M$53),'実質公債費比率（分子）の構造'!M$53,NA())</f>
        <v>685</v>
      </c>
      <c r="J50" s="164" t="e">
        <f>NA()</f>
        <v>#N/A</v>
      </c>
      <c r="K50" s="164" t="e">
        <f>NA()</f>
        <v>#N/A</v>
      </c>
      <c r="L50" s="164">
        <f>IF(ISNUMBER('実質公債費比率（分子）の構造'!N$53),'実質公債費比率（分子）の構造'!N$53,NA())</f>
        <v>493</v>
      </c>
      <c r="M50" s="164" t="e">
        <f>NA()</f>
        <v>#N/A</v>
      </c>
      <c r="N50" s="164" t="e">
        <f>NA()</f>
        <v>#N/A</v>
      </c>
      <c r="O50" s="164">
        <f>IF(ISNUMBER('実質公債費比率（分子）の構造'!O$53),'実質公債費比率（分子）の構造'!O$53,NA())</f>
        <v>634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18751</v>
      </c>
      <c r="E56" s="163"/>
      <c r="F56" s="163"/>
      <c r="G56" s="163">
        <f>'将来負担比率（分子）の構造'!J$52</f>
        <v>18227</v>
      </c>
      <c r="H56" s="163"/>
      <c r="I56" s="163"/>
      <c r="J56" s="163">
        <f>'将来負担比率（分子）の構造'!K$52</f>
        <v>17257</v>
      </c>
      <c r="K56" s="163"/>
      <c r="L56" s="163"/>
      <c r="M56" s="163">
        <f>'将来負担比率（分子）の構造'!L$52</f>
        <v>16830</v>
      </c>
      <c r="N56" s="163"/>
      <c r="O56" s="163"/>
      <c r="P56" s="163">
        <f>'将来負担比率（分子）の構造'!M$52</f>
        <v>15954</v>
      </c>
    </row>
    <row r="57" spans="1:16" x14ac:dyDescent="0.2">
      <c r="A57" s="163" t="s">
        <v>42</v>
      </c>
      <c r="B57" s="163"/>
      <c r="C57" s="163"/>
      <c r="D57" s="163">
        <f>'将来負担比率（分子）の構造'!I$51</f>
        <v>209</v>
      </c>
      <c r="E57" s="163"/>
      <c r="F57" s="163"/>
      <c r="G57" s="163">
        <f>'将来負担比率（分子）の構造'!J$51</f>
        <v>199</v>
      </c>
      <c r="H57" s="163"/>
      <c r="I57" s="163"/>
      <c r="J57" s="163">
        <f>'将来負担比率（分子）の構造'!K$51</f>
        <v>159</v>
      </c>
      <c r="K57" s="163"/>
      <c r="L57" s="163"/>
      <c r="M57" s="163">
        <f>'将来負担比率（分子）の構造'!L$51</f>
        <v>120</v>
      </c>
      <c r="N57" s="163"/>
      <c r="O57" s="163"/>
      <c r="P57" s="163">
        <f>'将来負担比率（分子）の構造'!M$51</f>
        <v>94</v>
      </c>
    </row>
    <row r="58" spans="1:16" x14ac:dyDescent="0.2">
      <c r="A58" s="163" t="s">
        <v>41</v>
      </c>
      <c r="B58" s="163"/>
      <c r="C58" s="163"/>
      <c r="D58" s="163">
        <f>'将来負担比率（分子）の構造'!I$50</f>
        <v>4472</v>
      </c>
      <c r="E58" s="163"/>
      <c r="F58" s="163"/>
      <c r="G58" s="163">
        <f>'将来負担比率（分子）の構造'!J$50</f>
        <v>5055</v>
      </c>
      <c r="H58" s="163"/>
      <c r="I58" s="163"/>
      <c r="J58" s="163">
        <f>'将来負担比率（分子）の構造'!K$50</f>
        <v>5258</v>
      </c>
      <c r="K58" s="163"/>
      <c r="L58" s="163"/>
      <c r="M58" s="163">
        <f>'将来負担比率（分子）の構造'!L$50</f>
        <v>4569</v>
      </c>
      <c r="N58" s="163"/>
      <c r="O58" s="163"/>
      <c r="P58" s="163">
        <f>'将来負担比率（分子）の構造'!M$50</f>
        <v>4746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1711</v>
      </c>
      <c r="C62" s="163"/>
      <c r="D62" s="163"/>
      <c r="E62" s="163">
        <f>'将来負担比率（分子）の構造'!J$45</f>
        <v>1740</v>
      </c>
      <c r="F62" s="163"/>
      <c r="G62" s="163"/>
      <c r="H62" s="163">
        <f>'将来負担比率（分子）の構造'!K$45</f>
        <v>1790</v>
      </c>
      <c r="I62" s="163"/>
      <c r="J62" s="163"/>
      <c r="K62" s="163">
        <f>'将来負担比率（分子）の構造'!L$45</f>
        <v>1810</v>
      </c>
      <c r="L62" s="163"/>
      <c r="M62" s="163"/>
      <c r="N62" s="163">
        <f>'将来負担比率（分子）の構造'!M$45</f>
        <v>1877</v>
      </c>
      <c r="O62" s="163"/>
      <c r="P62" s="163"/>
    </row>
    <row r="63" spans="1:16" x14ac:dyDescent="0.2">
      <c r="A63" s="163" t="s">
        <v>34</v>
      </c>
      <c r="B63" s="163">
        <f>'将来負担比率（分子）の構造'!I$44</f>
        <v>6</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12643</v>
      </c>
      <c r="C64" s="163"/>
      <c r="D64" s="163"/>
      <c r="E64" s="163">
        <f>'将来負担比率（分子）の構造'!J$43</f>
        <v>11656</v>
      </c>
      <c r="F64" s="163"/>
      <c r="G64" s="163"/>
      <c r="H64" s="163">
        <f>'将来負担比率（分子）の構造'!K$43</f>
        <v>11283</v>
      </c>
      <c r="I64" s="163"/>
      <c r="J64" s="163"/>
      <c r="K64" s="163">
        <f>'将来負担比率（分子）の構造'!L$43</f>
        <v>11010</v>
      </c>
      <c r="L64" s="163"/>
      <c r="M64" s="163"/>
      <c r="N64" s="163">
        <f>'将来負担比率（分子）の構造'!M$43</f>
        <v>10326</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14384</v>
      </c>
      <c r="C66" s="163"/>
      <c r="D66" s="163"/>
      <c r="E66" s="163">
        <f>'将来負担比率（分子）の構造'!J$41</f>
        <v>14069</v>
      </c>
      <c r="F66" s="163"/>
      <c r="G66" s="163"/>
      <c r="H66" s="163">
        <f>'将来負担比率（分子）の構造'!K$41</f>
        <v>13855</v>
      </c>
      <c r="I66" s="163"/>
      <c r="J66" s="163"/>
      <c r="K66" s="163">
        <f>'将来負担比率（分子）の構造'!L$41</f>
        <v>13190</v>
      </c>
      <c r="L66" s="163"/>
      <c r="M66" s="163"/>
      <c r="N66" s="163">
        <f>'将来負担比率（分子）の構造'!M$41</f>
        <v>12396</v>
      </c>
      <c r="O66" s="163"/>
      <c r="P66" s="163"/>
    </row>
    <row r="67" spans="1:16" x14ac:dyDescent="0.2">
      <c r="A67" s="163" t="s">
        <v>71</v>
      </c>
      <c r="B67" s="163" t="e">
        <f>NA()</f>
        <v>#N/A</v>
      </c>
      <c r="C67" s="163">
        <f>IF(ISNUMBER('将来負担比率（分子）の構造'!I$53), IF('将来負担比率（分子）の構造'!I$53 &lt; 0, 0, '将来負担比率（分子）の構造'!I$53), NA())</f>
        <v>5311</v>
      </c>
      <c r="D67" s="163" t="e">
        <f>NA()</f>
        <v>#N/A</v>
      </c>
      <c r="E67" s="163" t="e">
        <f>NA()</f>
        <v>#N/A</v>
      </c>
      <c r="F67" s="163">
        <f>IF(ISNUMBER('将来負担比率（分子）の構造'!J$53), IF('将来負担比率（分子）の構造'!J$53 &lt; 0, 0, '将来負担比率（分子）の構造'!J$53), NA())</f>
        <v>3985</v>
      </c>
      <c r="G67" s="163" t="e">
        <f>NA()</f>
        <v>#N/A</v>
      </c>
      <c r="H67" s="163" t="e">
        <f>NA()</f>
        <v>#N/A</v>
      </c>
      <c r="I67" s="163">
        <f>IF(ISNUMBER('将来負担比率（分子）の構造'!K$53), IF('将来負担比率（分子）の構造'!K$53 &lt; 0, 0, '将来負担比率（分子）の構造'!K$53), NA())</f>
        <v>4256</v>
      </c>
      <c r="J67" s="163" t="e">
        <f>NA()</f>
        <v>#N/A</v>
      </c>
      <c r="K67" s="163" t="e">
        <f>NA()</f>
        <v>#N/A</v>
      </c>
      <c r="L67" s="163">
        <f>IF(ISNUMBER('将来負担比率（分子）の構造'!L$53), IF('将来負担比率（分子）の構造'!L$53 &lt; 0, 0, '将来負担比率（分子）の構造'!L$53), NA())</f>
        <v>4491</v>
      </c>
      <c r="M67" s="163" t="e">
        <f>NA()</f>
        <v>#N/A</v>
      </c>
      <c r="N67" s="163" t="e">
        <f>NA()</f>
        <v>#N/A</v>
      </c>
      <c r="O67" s="163">
        <f>IF(ISNUMBER('将来負担比率（分子）の構造'!M$53), IF('将来負担比率（分子）の構造'!M$53 &lt; 0, 0, '将来負担比率（分子）の構造'!M$53), NA())</f>
        <v>3805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3525</v>
      </c>
      <c r="C72" s="167">
        <f>基金残高に係る経年分析!G55</f>
        <v>2968</v>
      </c>
      <c r="D72" s="167">
        <f>基金残高に係る経年分析!H55</f>
        <v>2877</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2756</v>
      </c>
      <c r="C74" s="167">
        <f>基金残高に係る経年分析!G57</f>
        <v>2686</v>
      </c>
      <c r="D74" s="167">
        <f>基金残高に係る経年分析!H57</f>
        <v>2959</v>
      </c>
    </row>
  </sheetData>
  <sheetProtection algorithmName="SHA-512" hashValue="ETfKzF8dm7EAlrnLTJNguvuKoY2ykeR3c9687HNR0m4MSDUd8QBsmQSQ8gbro0QQTnDwBXJpo3La4rZXl9MQpQ==" saltValue="3lN2FVv/1C00lrPFx2TQ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2026-09-07T08:08:31Z</cp:lastPrinted>
  <dcterms:created xsi:type="dcterms:W3CDTF">2026-02-26T09:23:45Z</dcterms:created>
  <dcterms:modified xsi:type="dcterms:W3CDTF">2026-09-07T08:08:55Z</dcterms:modified>
  <cp:category/>
</cp:coreProperties>
</file>