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2.11\長寿社会課\R08\C_介護保険チーム\C-06_負担金・交付金等\C-06-0009_介護人材確保・職場環境改善等事業\04_要綱\県　要綱\案\補助金交付要綱\"/>
    </mc:Choice>
  </mc:AlternateContent>
  <xr:revisionPtr revIDLastSave="0" documentId="13_ncr:1_{D86F06E6-6125-40AB-8F97-D5964322EAA2}" xr6:coauthVersionLast="47" xr6:coauthVersionMax="47" xr10:uidLastSave="{00000000-0000-0000-0000-000000000000}"/>
  <bookViews>
    <workbookView xWindow="-19310" yWindow="-110" windowWidth="19420" windowHeight="11500" tabRatio="483" firstSheet="1" activeTab="1" xr2:uid="{00000000-000D-0000-FFFF-FFFF00000000}"/>
  </bookViews>
  <sheets>
    <sheet name="実績報告書（印刷用）" sheetId="1" r:id="rId1"/>
    <sheet name="入力用シート（基本情報）" sheetId="2" r:id="rId2"/>
    <sheet name="入力・印刷用シート（交付実績の内訳書）" sheetId="6" r:id="rId3"/>
    <sheet name="管理用" sheetId="5" r:id="rId4"/>
    <sheet name="（参考）コード（入力しないこと）" sheetId="7" r:id="rId5"/>
  </sheets>
  <definedNames>
    <definedName name="_xlnm.Print_Area" localSheetId="0">'実績報告書（印刷用）'!$A$1:$J$34</definedName>
    <definedName name="_xlnm.Print_Area" localSheetId="2">'入力・印刷用シート（交付実績の内訳書）'!$A$1:$E$107</definedName>
    <definedName name="_xlnm.Print_Area" localSheetId="1">'入力用シート（基本情報）'!$A$1:$C$15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2" i="7"/>
  <c r="C46" i="7" l="1"/>
  <c r="O4" i="5" l="1"/>
  <c r="N4" i="5"/>
  <c r="M4" i="5"/>
  <c r="K4" i="5"/>
  <c r="H4" i="5"/>
  <c r="G4" i="5"/>
  <c r="F4" i="5"/>
  <c r="D4" i="5"/>
  <c r="C4" i="5"/>
  <c r="B4" i="5"/>
  <c r="A4" i="5"/>
  <c r="H144" i="6"/>
  <c r="G144" i="6"/>
  <c r="H143" i="6"/>
  <c r="G143" i="6"/>
  <c r="H142" i="6"/>
  <c r="G142" i="6"/>
  <c r="H141" i="6"/>
  <c r="G141" i="6"/>
  <c r="H140" i="6"/>
  <c r="G140" i="6"/>
  <c r="H139" i="6"/>
  <c r="G139" i="6"/>
  <c r="H138" i="6"/>
  <c r="G138" i="6"/>
  <c r="H137" i="6"/>
  <c r="G137" i="6"/>
  <c r="H136" i="6"/>
  <c r="G136" i="6"/>
  <c r="H135" i="6"/>
  <c r="G135" i="6"/>
  <c r="H134" i="6"/>
  <c r="G134" i="6"/>
  <c r="H133" i="6"/>
  <c r="G133" i="6"/>
  <c r="H132" i="6"/>
  <c r="G132" i="6"/>
  <c r="H131" i="6"/>
  <c r="G131" i="6"/>
  <c r="H130" i="6"/>
  <c r="G130" i="6"/>
  <c r="H129" i="6"/>
  <c r="G129" i="6"/>
  <c r="H128" i="6"/>
  <c r="G128" i="6"/>
  <c r="H127" i="6"/>
  <c r="G127" i="6"/>
  <c r="H126" i="6"/>
  <c r="G126" i="6"/>
  <c r="H125" i="6"/>
  <c r="G125" i="6"/>
  <c r="H124" i="6"/>
  <c r="G124" i="6"/>
  <c r="H123" i="6"/>
  <c r="G123" i="6"/>
  <c r="H122" i="6"/>
  <c r="G122" i="6"/>
  <c r="H121" i="6"/>
  <c r="G121" i="6"/>
  <c r="E107" i="6"/>
  <c r="E3" i="6" s="1"/>
  <c r="L30" i="1"/>
  <c r="F30" i="1" s="1"/>
  <c r="L28" i="1"/>
  <c r="F28" i="1" s="1"/>
  <c r="L26" i="1"/>
  <c r="F26" i="1" s="1"/>
  <c r="L20" i="1"/>
  <c r="G20" i="1" s="1"/>
  <c r="G8" i="1"/>
  <c r="G7" i="1"/>
  <c r="G6" i="1"/>
  <c r="L2" i="1"/>
  <c r="H2" i="1" s="1"/>
  <c r="E4" i="5" l="1"/>
  <c r="G145" i="6"/>
  <c r="H145" i="6"/>
  <c r="B9" i="2" l="1"/>
  <c r="N22" i="1"/>
  <c r="I4" i="5" l="1"/>
  <c r="J4" i="5" s="1"/>
  <c r="L22" i="1"/>
  <c r="G22" i="1" l="1"/>
  <c r="L24" i="1"/>
  <c r="G24" i="1" s="1"/>
  <c r="O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K34" authorId="0" shapeId="0" xr:uid="{88D6AAA6-984F-47C8-A60F-826852E43830}">
      <text>
        <r>
          <rPr>
            <sz val="12"/>
            <color indexed="81"/>
            <rFont val="MS P ゴシック"/>
            <family val="3"/>
            <charset val="128"/>
          </rPr>
          <t>※県実施要綱の別紙様式３による介護人材確保・職場環境改善等事業実績報告書も、併せて提出してください。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B18" authorId="0" shapeId="0" xr:uid="{00000000-0006-0000-0100-000001000000}">
      <text>
        <r>
          <rPr>
            <b/>
            <sz val="18"/>
            <color theme="0"/>
            <rFont val="游ゴシック"/>
            <family val="3"/>
            <charset val="128"/>
          </rPr>
          <t>「入力欄」に必要事項を入力してください。
※このシートは印刷不要です。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A42" authorId="0" shapeId="0" xr:uid="{830D9DA7-BF9C-4F86-99DA-EC924F72BE90}">
      <text>
        <r>
          <rPr>
            <sz val="11"/>
            <color theme="1"/>
            <rFont val="游ゴシック"/>
            <family val="3"/>
            <charset val="128"/>
          </rPr>
          <t>36以上の事業所を入力する場合は、
行の非表示を解除して入力してください。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G8" authorId="0" shapeId="0" xr:uid="{00000000-0006-0000-0300-000001000000}">
      <text>
        <r>
          <rPr>
            <b/>
            <sz val="16"/>
            <color theme="0"/>
            <rFont val="游ゴシック"/>
            <family val="3"/>
            <charset val="128"/>
          </rPr>
          <t>自動的にリンク表示されます。
※県本庁で差し込みデータを作成するために必要なシートです。</t>
        </r>
      </text>
    </comment>
  </commentList>
</comments>
</file>

<file path=xl/sharedStrings.xml><?xml version="1.0" encoding="utf-8"?>
<sst xmlns="http://schemas.openxmlformats.org/spreadsheetml/2006/main" count="237" uniqueCount="203">
  <si>
    <t>現金</t>
    <rPh sb="0" eb="2">
      <t>ゲンキン</t>
    </rPh>
    <phoneticPr fontId="1"/>
  </si>
  <si>
    <t>補助金の名称</t>
  </si>
  <si>
    <t>３</t>
  </si>
  <si>
    <t>１</t>
  </si>
  <si>
    <t>担当者名</t>
    <rPh sb="0" eb="3">
      <t>たんとうしゃ</t>
    </rPh>
    <rPh sb="3" eb="4">
      <t>めい</t>
    </rPh>
    <phoneticPr fontId="1" type="Hiragana"/>
  </si>
  <si>
    <t>法人郵便番号</t>
    <rPh sb="0" eb="2">
      <t>ホウジン</t>
    </rPh>
    <rPh sb="2" eb="4">
      <t>ユウビン</t>
    </rPh>
    <rPh sb="4" eb="6">
      <t>バンゴウ</t>
    </rPh>
    <phoneticPr fontId="1"/>
  </si>
  <si>
    <t>６</t>
  </si>
  <si>
    <t>（介護予防）訪問入浴介護</t>
  </si>
  <si>
    <t>補助事業等の完了年月日</t>
    <rPh sb="0" eb="2">
      <t>ホジョ</t>
    </rPh>
    <rPh sb="2" eb="4">
      <t>ジギョウ</t>
    </rPh>
    <rPh sb="4" eb="5">
      <t>トウ</t>
    </rPh>
    <rPh sb="6" eb="8">
      <t>カンリョウ</t>
    </rPh>
    <rPh sb="8" eb="11">
      <t>ネンガッピ</t>
    </rPh>
    <phoneticPr fontId="1"/>
  </si>
  <si>
    <t>項目</t>
    <rPh sb="0" eb="2">
      <t>コウモク</t>
    </rPh>
    <phoneticPr fontId="1"/>
  </si>
  <si>
    <t>メールアドレス</t>
  </si>
  <si>
    <t>金　</t>
    <rPh sb="0" eb="1">
      <t>キン</t>
    </rPh>
    <phoneticPr fontId="1"/>
  </si>
  <si>
    <t>４</t>
  </si>
  <si>
    <t>事業完了日</t>
    <rPh sb="0" eb="2">
      <t>ジギョウ</t>
    </rPh>
    <rPh sb="2" eb="5">
      <t>カンリョウビ</t>
    </rPh>
    <phoneticPr fontId="1"/>
  </si>
  <si>
    <t>５</t>
  </si>
  <si>
    <t>７</t>
  </si>
  <si>
    <t>交付決定書の指令番号</t>
    <rPh sb="0" eb="2">
      <t>コウフ</t>
    </rPh>
    <rPh sb="2" eb="5">
      <t>ケッテイショ</t>
    </rPh>
    <rPh sb="6" eb="8">
      <t>シレイ</t>
    </rPh>
    <rPh sb="8" eb="10">
      <t>バンゴウ</t>
    </rPh>
    <phoneticPr fontId="1"/>
  </si>
  <si>
    <t>２</t>
  </si>
  <si>
    <t>入力欄</t>
    <rPh sb="0" eb="3">
      <t>ニュウリョクラン</t>
    </rPh>
    <phoneticPr fontId="1"/>
  </si>
  <si>
    <t>留意事項</t>
    <rPh sb="0" eb="2">
      <t>リュウイ</t>
    </rPh>
    <rPh sb="2" eb="4">
      <t>ジコウ</t>
    </rPh>
    <phoneticPr fontId="1"/>
  </si>
  <si>
    <t>補助金の決定額</t>
    <rPh sb="0" eb="3">
      <t>ホジョキン</t>
    </rPh>
    <rPh sb="4" eb="6">
      <t>ケッテイ</t>
    </rPh>
    <rPh sb="6" eb="7">
      <t>ガク</t>
    </rPh>
    <phoneticPr fontId="1"/>
  </si>
  <si>
    <t>訪問介護</t>
  </si>
  <si>
    <t>９</t>
  </si>
  <si>
    <t>差引増減額</t>
    <rPh sb="0" eb="2">
      <t>サシヒキ</t>
    </rPh>
    <rPh sb="2" eb="5">
      <t>ゾウゲンガク</t>
    </rPh>
    <phoneticPr fontId="1"/>
  </si>
  <si>
    <t>補助事業等の実績について（報告）</t>
    <rPh sb="0" eb="2">
      <t>ホジョ</t>
    </rPh>
    <rPh sb="2" eb="4">
      <t>ジギョウ</t>
    </rPh>
    <rPh sb="4" eb="5">
      <t>トウ</t>
    </rPh>
    <rPh sb="6" eb="8">
      <t>ジッセキ</t>
    </rPh>
    <rPh sb="13" eb="15">
      <t>ホウコク</t>
    </rPh>
    <phoneticPr fontId="1"/>
  </si>
  <si>
    <t>代表者名</t>
    <rPh sb="0" eb="3">
      <t>だいひょうしゃ</t>
    </rPh>
    <rPh sb="3" eb="4">
      <t>めい</t>
    </rPh>
    <phoneticPr fontId="1" type="Hiragana"/>
  </si>
  <si>
    <t>交付決定年月日</t>
    <rPh sb="0" eb="2">
      <t>コウフ</t>
    </rPh>
    <rPh sb="2" eb="4">
      <t>ケッテイ</t>
    </rPh>
    <rPh sb="4" eb="7">
      <t>ネンガッピ</t>
    </rPh>
    <phoneticPr fontId="1"/>
  </si>
  <si>
    <t>（介護予防）認知症対応型通所介護</t>
  </si>
  <si>
    <t>８</t>
  </si>
  <si>
    <t>法人名</t>
    <rPh sb="0" eb="2">
      <t>ホウジン</t>
    </rPh>
    <rPh sb="2" eb="3">
      <t>メイ</t>
    </rPh>
    <phoneticPr fontId="1"/>
  </si>
  <si>
    <t>灯油券</t>
    <rPh sb="0" eb="2">
      <t>トウユ</t>
    </rPh>
    <rPh sb="2" eb="3">
      <t>ケン</t>
    </rPh>
    <phoneticPr fontId="1"/>
  </si>
  <si>
    <t>サービス区分</t>
    <rPh sb="4" eb="6">
      <t>くぶん</t>
    </rPh>
    <phoneticPr fontId="1" type="Hiragana"/>
  </si>
  <si>
    <t>補助事業等の種類</t>
    <rPh sb="0" eb="2">
      <t>ホジョ</t>
    </rPh>
    <rPh sb="2" eb="4">
      <t>ジギョウ</t>
    </rPh>
    <rPh sb="4" eb="5">
      <t>トウ</t>
    </rPh>
    <rPh sb="6" eb="8">
      <t>シュルイ</t>
    </rPh>
    <phoneticPr fontId="1"/>
  </si>
  <si>
    <t>　秋田県知事　様</t>
    <rPh sb="1" eb="4">
      <t>アキタケン</t>
    </rPh>
    <rPh sb="4" eb="6">
      <t>チジ</t>
    </rPh>
    <rPh sb="7" eb="8">
      <t>サマ</t>
    </rPh>
    <phoneticPr fontId="1"/>
  </si>
  <si>
    <t>実施期間</t>
    <rPh sb="0" eb="2">
      <t>じっし</t>
    </rPh>
    <rPh sb="2" eb="4">
      <t>きかん</t>
    </rPh>
    <phoneticPr fontId="1" type="Hiragana"/>
  </si>
  <si>
    <t>補助金の交付決定のあった補助事業等が完了したので、その実績について</t>
    <rPh sb="0" eb="3">
      <t>ホジョキン</t>
    </rPh>
    <rPh sb="4" eb="6">
      <t>コウフ</t>
    </rPh>
    <rPh sb="6" eb="8">
      <t>ケッテイ</t>
    </rPh>
    <rPh sb="12" eb="14">
      <t>ホジョ</t>
    </rPh>
    <rPh sb="14" eb="16">
      <t>ジギョウ</t>
    </rPh>
    <rPh sb="16" eb="17">
      <t>トウ</t>
    </rPh>
    <rPh sb="18" eb="20">
      <t>カンリョウ</t>
    </rPh>
    <rPh sb="27" eb="29">
      <t>ジッセキ</t>
    </rPh>
    <phoneticPr fontId="1"/>
  </si>
  <si>
    <t>通所型サービス（総合事業）（独自／定率・定額（A7・A8））</t>
  </si>
  <si>
    <t>様式第６号</t>
    <rPh sb="0" eb="2">
      <t>ヨウシキ</t>
    </rPh>
    <rPh sb="2" eb="3">
      <t>ダイ</t>
    </rPh>
    <rPh sb="4" eb="5">
      <t>ゴウ</t>
    </rPh>
    <phoneticPr fontId="1"/>
  </si>
  <si>
    <t>法人住所</t>
    <rPh sb="0" eb="2">
      <t>ほうじん</t>
    </rPh>
    <rPh sb="2" eb="4">
      <t>じゅうしょ</t>
    </rPh>
    <phoneticPr fontId="1" type="Hiragana"/>
  </si>
  <si>
    <t>交付決定通知書の指令番号</t>
    <rPh sb="0" eb="2">
      <t>コウフ</t>
    </rPh>
    <rPh sb="2" eb="4">
      <t>ケッテイ</t>
    </rPh>
    <rPh sb="4" eb="7">
      <t>ツウチショ</t>
    </rPh>
    <rPh sb="8" eb="10">
      <t>シレイ</t>
    </rPh>
    <rPh sb="10" eb="12">
      <t>バンゴウ</t>
    </rPh>
    <phoneticPr fontId="1"/>
  </si>
  <si>
    <t>文書番号（変更）</t>
    <rPh sb="5" eb="7">
      <t>へんこう</t>
    </rPh>
    <phoneticPr fontId="1" type="Hiragana"/>
  </si>
  <si>
    <t>補助金等の実績額</t>
    <rPh sb="0" eb="3">
      <t>ホジョキン</t>
    </rPh>
    <rPh sb="3" eb="4">
      <t>トウ</t>
    </rPh>
    <rPh sb="5" eb="7">
      <t>ジッセキ</t>
    </rPh>
    <rPh sb="7" eb="8">
      <t>ガク</t>
    </rPh>
    <phoneticPr fontId="1"/>
  </si>
  <si>
    <t>補助金等の交付決定年月日</t>
    <rPh sb="0" eb="3">
      <t>ホジョキン</t>
    </rPh>
    <rPh sb="3" eb="4">
      <t>トウ</t>
    </rPh>
    <rPh sb="5" eb="7">
      <t>コウフ</t>
    </rPh>
    <rPh sb="7" eb="9">
      <t>ケッテイ</t>
    </rPh>
    <rPh sb="9" eb="12">
      <t>ネンガッピ</t>
    </rPh>
    <phoneticPr fontId="1"/>
  </si>
  <si>
    <t>添付書類</t>
    <rPh sb="0" eb="2">
      <t>テンプ</t>
    </rPh>
    <rPh sb="2" eb="4">
      <t>ショルイ</t>
    </rPh>
    <phoneticPr fontId="1"/>
  </si>
  <si>
    <t>法人住所</t>
    <rPh sb="0" eb="2">
      <t>ホウジン</t>
    </rPh>
    <rPh sb="2" eb="4">
      <t>ジュウショ</t>
    </rPh>
    <phoneticPr fontId="1"/>
  </si>
  <si>
    <t>通所型サービス（総合事業）（独自A6）</t>
  </si>
  <si>
    <t>秋田県財務規則第２５５条の規定に基づき、次のとおり報告します。　　　</t>
    <rPh sb="0" eb="3">
      <t>アキタケン</t>
    </rPh>
    <rPh sb="3" eb="5">
      <t>ザイム</t>
    </rPh>
    <rPh sb="5" eb="7">
      <t>キソク</t>
    </rPh>
    <rPh sb="7" eb="8">
      <t>ダイ</t>
    </rPh>
    <rPh sb="11" eb="12">
      <t>ジョウ</t>
    </rPh>
    <rPh sb="13" eb="15">
      <t>キテイ</t>
    </rPh>
    <rPh sb="16" eb="17">
      <t>モト</t>
    </rPh>
    <rPh sb="20" eb="21">
      <t>ツギ</t>
    </rPh>
    <rPh sb="25" eb="27">
      <t>ホウコク</t>
    </rPh>
    <phoneticPr fontId="1"/>
  </si>
  <si>
    <t>法人名</t>
    <rPh sb="0" eb="2">
      <t>ほうじん</t>
    </rPh>
    <rPh sb="2" eb="3">
      <t>めい</t>
    </rPh>
    <phoneticPr fontId="1" type="Hiragana"/>
  </si>
  <si>
    <t>事業所名</t>
    <rPh sb="0" eb="3">
      <t>じぎょうしょ</t>
    </rPh>
    <rPh sb="3" eb="4">
      <t>めい</t>
    </rPh>
    <phoneticPr fontId="1" type="Hiragana"/>
  </si>
  <si>
    <t>介護保険
事業所番号</t>
  </si>
  <si>
    <t>（介護予防）認知症対応型共同生活介護</t>
  </si>
  <si>
    <t>交付率</t>
    <rPh sb="0" eb="3">
      <t>こうふりつ</t>
    </rPh>
    <phoneticPr fontId="1" type="Hiragana"/>
  </si>
  <si>
    <t>実績額（円）</t>
    <rPh sb="0" eb="2">
      <t>じっせき</t>
    </rPh>
    <rPh sb="2" eb="3">
      <t>がく</t>
    </rPh>
    <rPh sb="4" eb="5">
      <t>えん</t>
    </rPh>
    <phoneticPr fontId="1" type="Hiragana"/>
  </si>
  <si>
    <t>円</t>
    <rPh sb="0" eb="1">
      <t>エン</t>
    </rPh>
    <phoneticPr fontId="1"/>
  </si>
  <si>
    <t>既交付決定額（円単位）</t>
    <rPh sb="0" eb="1">
      <t>スデ</t>
    </rPh>
    <rPh sb="1" eb="3">
      <t>コウフ</t>
    </rPh>
    <rPh sb="3" eb="5">
      <t>ケッテイ</t>
    </rPh>
    <rPh sb="5" eb="6">
      <t>ガク</t>
    </rPh>
    <rPh sb="7" eb="8">
      <t>エン</t>
    </rPh>
    <rPh sb="8" eb="10">
      <t>タンイ</t>
    </rPh>
    <phoneticPr fontId="1"/>
  </si>
  <si>
    <t>実績報告額（円単位）</t>
    <rPh sb="0" eb="2">
      <t>ジッセキ</t>
    </rPh>
    <rPh sb="2" eb="4">
      <t>ホウコク</t>
    </rPh>
    <rPh sb="4" eb="5">
      <t>ガク</t>
    </rPh>
    <phoneticPr fontId="1"/>
  </si>
  <si>
    <t>交付実績の内訳書</t>
    <rPh sb="0" eb="2">
      <t>コウフ</t>
    </rPh>
    <rPh sb="2" eb="4">
      <t>ジッセキ</t>
    </rPh>
    <rPh sb="5" eb="7">
      <t>ウチワケ</t>
    </rPh>
    <rPh sb="7" eb="8">
      <t>ショ</t>
    </rPh>
    <phoneticPr fontId="1"/>
  </si>
  <si>
    <t>交付決定日・番号</t>
  </si>
  <si>
    <t>補助金の実績額</t>
    <rPh sb="0" eb="3">
      <t>ほじょきん</t>
    </rPh>
    <rPh sb="4" eb="6">
      <t>じっせき</t>
    </rPh>
    <rPh sb="6" eb="7">
      <t>がく</t>
    </rPh>
    <phoneticPr fontId="1" type="Hiragana"/>
  </si>
  <si>
    <t>実績報告日</t>
    <rPh sb="0" eb="2">
      <t>じっせき</t>
    </rPh>
    <rPh sb="2" eb="4">
      <t>ほうこく</t>
    </rPh>
    <rPh sb="4" eb="5">
      <t>び</t>
    </rPh>
    <phoneticPr fontId="1" type="Hiragana"/>
  </si>
  <si>
    <t>実績額（円）</t>
  </si>
  <si>
    <t>（１）交付実績の内訳書</t>
    <rPh sb="5" eb="7">
      <t>ジッセキ</t>
    </rPh>
    <rPh sb="10" eb="11">
      <t>ショ</t>
    </rPh>
    <phoneticPr fontId="1"/>
  </si>
  <si>
    <t>介護老人保健施設</t>
  </si>
  <si>
    <t>（介護予防）通所リハビリテーション</t>
  </si>
  <si>
    <t>通所介護</t>
  </si>
  <si>
    <t>夜間対応型訪問介護</t>
  </si>
  <si>
    <t>地域密着型通所介護</t>
  </si>
  <si>
    <t>（介護予防）特定施設入居者生活介護</t>
  </si>
  <si>
    <t>地域密着型特定施設入居者生活介護</t>
  </si>
  <si>
    <t>（介護予防）小規模多機能型居宅介護</t>
  </si>
  <si>
    <t>看護小規模多機能型居宅介護</t>
  </si>
  <si>
    <t>介護老人福祉施設</t>
  </si>
  <si>
    <t>（介護予防）短期入所生活介護</t>
  </si>
  <si>
    <t>（介護予防）短期入所療養介護（老健）</t>
  </si>
  <si>
    <t>介護医療院</t>
  </si>
  <si>
    <t>定期巡回・随時対応型訪問介護看護</t>
  </si>
  <si>
    <t>地域密着型介護老人福祉施設</t>
  </si>
  <si>
    <t>（介護予防）短期入所療養介護（病院等・医療院）</t>
  </si>
  <si>
    <t>事業所数</t>
    <rPh sb="0" eb="3">
      <t>じぎょうしょ</t>
    </rPh>
    <rPh sb="3" eb="4">
      <t>すう</t>
    </rPh>
    <phoneticPr fontId="1" type="Hiragana"/>
  </si>
  <si>
    <t>合計</t>
    <rPh sb="0" eb="2">
      <t>ごうけい</t>
    </rPh>
    <phoneticPr fontId="1" type="Hiragana"/>
  </si>
  <si>
    <t>実績額</t>
    <rPh sb="0" eb="2">
      <t>じっせき</t>
    </rPh>
    <rPh sb="2" eb="3">
      <t>がく</t>
    </rPh>
    <phoneticPr fontId="1" type="Hiragana"/>
  </si>
  <si>
    <t>入力シート</t>
    <rPh sb="0" eb="2">
      <t>ニュウリョク</t>
    </rPh>
    <phoneticPr fontId="1"/>
  </si>
  <si>
    <t>既決定額（円）</t>
    <rPh sb="0" eb="1">
      <t>すで</t>
    </rPh>
    <rPh sb="5" eb="6">
      <t>えん</t>
    </rPh>
    <phoneticPr fontId="1" type="Hiragana"/>
  </si>
  <si>
    <t>実績報告額（円）</t>
    <rPh sb="0" eb="2">
      <t>じっせき</t>
    </rPh>
    <rPh sb="2" eb="4">
      <t>ほうこく</t>
    </rPh>
    <rPh sb="4" eb="5">
      <t>がく</t>
    </rPh>
    <phoneticPr fontId="1" type="Hiragana"/>
  </si>
  <si>
    <t>増減額（円）</t>
    <rPh sb="0" eb="2">
      <t>ぞうげん</t>
    </rPh>
    <rPh sb="2" eb="3">
      <t>がく</t>
    </rPh>
    <phoneticPr fontId="1" type="Hiragana"/>
  </si>
  <si>
    <t>実績報告書の提出日</t>
    <rPh sb="0" eb="2">
      <t>ジッセキ</t>
    </rPh>
    <rPh sb="2" eb="4">
      <t>ホウコク</t>
    </rPh>
    <rPh sb="4" eb="5">
      <t>ショ</t>
    </rPh>
    <rPh sb="6" eb="8">
      <t>テイシュツ</t>
    </rPh>
    <rPh sb="8" eb="9">
      <t>ビ</t>
    </rPh>
    <phoneticPr fontId="1"/>
  </si>
  <si>
    <t>額の確定関係</t>
    <rPh sb="0" eb="1">
      <t>がく</t>
    </rPh>
    <rPh sb="2" eb="4">
      <t>かくてい</t>
    </rPh>
    <phoneticPr fontId="1" type="Hiragana"/>
  </si>
  <si>
    <t>実績報告書の提出日と同日としてください。</t>
    <rPh sb="6" eb="8">
      <t>テイシュツ</t>
    </rPh>
    <rPh sb="8" eb="9">
      <t>ニチ</t>
    </rPh>
    <rPh sb="10" eb="12">
      <t>ドウジツ</t>
    </rPh>
    <phoneticPr fontId="1"/>
  </si>
  <si>
    <t>交付決定日（変更）</t>
    <rPh sb="2" eb="4">
      <t>けってい</t>
    </rPh>
    <rPh sb="6" eb="8">
      <t>へんこう</t>
    </rPh>
    <phoneticPr fontId="1" type="Hiragana"/>
  </si>
  <si>
    <t>郵便番号</t>
    <rPh sb="0" eb="2">
      <t>ゆうびん</t>
    </rPh>
    <rPh sb="2" eb="4">
      <t>ばんごう</t>
    </rPh>
    <phoneticPr fontId="1" type="Hiragana"/>
  </si>
  <si>
    <t>担当者関係</t>
    <rPh sb="0" eb="3">
      <t>たんとうしゃ</t>
    </rPh>
    <rPh sb="3" eb="5">
      <t>かんけい</t>
    </rPh>
    <phoneticPr fontId="1" type="Hiragana"/>
  </si>
  <si>
    <t>電話番号</t>
    <rPh sb="0" eb="2">
      <t>でんわ</t>
    </rPh>
    <rPh sb="2" eb="4">
      <t>ばんごう</t>
    </rPh>
    <phoneticPr fontId="1" type="Hiragana"/>
  </si>
  <si>
    <t>訪問型サービス（総合事業）（独自／定率・定額（A3・A4））</t>
  </si>
  <si>
    <t>訪問型サービス（総合事業）（独自A2）</t>
  </si>
  <si>
    <t>法人代表者  職名・氏名</t>
    <rPh sb="0" eb="2">
      <t>ホウジン</t>
    </rPh>
    <rPh sb="2" eb="5">
      <t>ダイヒョウシャ</t>
    </rPh>
    <rPh sb="7" eb="9">
      <t>ショクメイ</t>
    </rPh>
    <rPh sb="10" eb="11">
      <t>シ</t>
    </rPh>
    <rPh sb="11" eb="12">
      <t>メイ</t>
    </rPh>
    <phoneticPr fontId="1"/>
  </si>
  <si>
    <t>※原則として、補助金交付申請書の記載と一致させてください。</t>
    <phoneticPr fontId="1"/>
  </si>
  <si>
    <t>※原則として、補助金交付申請書の記載と一致させてください。
（法人住所の変更がある場合は、県長寿社会課に報告をお願いします。）</t>
    <rPh sb="1" eb="3">
      <t>ゲンソク</t>
    </rPh>
    <rPh sb="7" eb="10">
      <t>ホジョキン</t>
    </rPh>
    <rPh sb="10" eb="12">
      <t>コウフ</t>
    </rPh>
    <rPh sb="12" eb="15">
      <t>シンセイショ</t>
    </rPh>
    <rPh sb="16" eb="18">
      <t>キサイ</t>
    </rPh>
    <rPh sb="19" eb="21">
      <t>イッチ</t>
    </rPh>
    <rPh sb="33" eb="35">
      <t>ジュウショ</t>
    </rPh>
    <phoneticPr fontId="1"/>
  </si>
  <si>
    <t>※原則として、補助金交付申請書の記載と一致させてください。
（法人名等の変更がある場合は、県長寿社会課に報告をお願いします。）</t>
    <rPh sb="31" eb="33">
      <t>ホウジン</t>
    </rPh>
    <rPh sb="33" eb="34">
      <t>メイ</t>
    </rPh>
    <rPh sb="34" eb="35">
      <t>トウ</t>
    </rPh>
    <phoneticPr fontId="1"/>
  </si>
  <si>
    <t>※原則として、補助金交付申請書の記載と一致させてください。
（代表者の変更がある場合は、県長寿社会課に報告をお願いします。）</t>
    <rPh sb="31" eb="34">
      <t>ダイヒョウシャ</t>
    </rPh>
    <rPh sb="35" eb="37">
      <t>ヘンコウ</t>
    </rPh>
    <rPh sb="40" eb="42">
      <t>バアイ</t>
    </rPh>
    <rPh sb="44" eb="45">
      <t>ケン</t>
    </rPh>
    <rPh sb="45" eb="47">
      <t>チョウジュ</t>
    </rPh>
    <rPh sb="47" eb="50">
      <t>シャカイカ</t>
    </rPh>
    <rPh sb="51" eb="53">
      <t>ホウコク</t>
    </rPh>
    <rPh sb="55" eb="56">
      <t>ネガ</t>
    </rPh>
    <phoneticPr fontId="1"/>
  </si>
  <si>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1"/>
  </si>
  <si>
    <t>コード</t>
    <phoneticPr fontId="14"/>
  </si>
  <si>
    <t>事業所数</t>
    <rPh sb="0" eb="3">
      <t>ジギョウショ</t>
    </rPh>
    <rPh sb="3" eb="4">
      <t>スウ</t>
    </rPh>
    <phoneticPr fontId="14"/>
  </si>
  <si>
    <t>訪問介護</t>
    <rPh sb="0" eb="2">
      <t>ホウモン</t>
    </rPh>
    <rPh sb="2" eb="4">
      <t>カイゴ</t>
    </rPh>
    <phoneticPr fontId="0"/>
  </si>
  <si>
    <t>11</t>
  </si>
  <si>
    <t>夜間対応型訪問介護</t>
    <rPh sb="0" eb="2">
      <t>ヤカン</t>
    </rPh>
    <rPh sb="2" eb="4">
      <t>タイオウ</t>
    </rPh>
    <rPh sb="4" eb="5">
      <t>ガタ</t>
    </rPh>
    <rPh sb="5" eb="7">
      <t>ホウモン</t>
    </rPh>
    <rPh sb="7" eb="9">
      <t>カイゴ</t>
    </rPh>
    <phoneticPr fontId="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</si>
  <si>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</si>
  <si>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0"/>
  </si>
  <si>
    <t>76</t>
  </si>
  <si>
    <t>訪問入浴介護</t>
    <rPh sb="0" eb="2">
      <t>ホウモン</t>
    </rPh>
    <rPh sb="2" eb="4">
      <t>ニュウヨク</t>
    </rPh>
    <rPh sb="4" eb="6">
      <t>カイゴ</t>
    </rPh>
    <phoneticPr fontId="0"/>
  </si>
  <si>
    <t>12</t>
  </si>
  <si>
    <t>介護予防訪問入浴介護</t>
    <rPh sb="0" eb="2">
      <t>カイゴ</t>
    </rPh>
    <rPh sb="2" eb="4">
      <t>ヨボウ</t>
    </rPh>
    <rPh sb="4" eb="6">
      <t>ホウモン</t>
    </rPh>
    <rPh sb="6" eb="8">
      <t>ニュウヨク</t>
    </rPh>
    <rPh sb="8" eb="10">
      <t>カイゴ</t>
    </rPh>
    <phoneticPr fontId="0"/>
  </si>
  <si>
    <t>62</t>
  </si>
  <si>
    <t>通所介護</t>
    <rPh sb="0" eb="2">
      <t>ツウショ</t>
    </rPh>
    <rPh sb="2" eb="4">
      <t>カイゴ</t>
    </rPh>
    <phoneticPr fontId="0"/>
  </si>
  <si>
    <t>15</t>
  </si>
  <si>
    <t>地域密着型通所介護</t>
    <rPh sb="0" eb="2">
      <t>チイキ</t>
    </rPh>
    <rPh sb="2" eb="5">
      <t>ミッチャクガタ</t>
    </rPh>
    <rPh sb="5" eb="7">
      <t>ツウショ</t>
    </rPh>
    <rPh sb="7" eb="9">
      <t>カイゴ</t>
    </rPh>
    <phoneticPr fontId="0"/>
  </si>
  <si>
    <t>78</t>
  </si>
  <si>
    <t>通所リハビリテーション</t>
    <rPh sb="0" eb="2">
      <t>ツウショ</t>
    </rPh>
    <phoneticPr fontId="0"/>
  </si>
  <si>
    <t>16</t>
  </si>
  <si>
    <t>介護予防通所リハビリテーション</t>
    <rPh sb="0" eb="2">
      <t>カイゴ</t>
    </rPh>
    <rPh sb="2" eb="4">
      <t>ヨボウ</t>
    </rPh>
    <rPh sb="4" eb="6">
      <t>ツウショ</t>
    </rPh>
    <phoneticPr fontId="0"/>
  </si>
  <si>
    <t>66</t>
  </si>
  <si>
    <t>特定施設入居者生活介護</t>
    <rPh sb="0" eb="2">
      <t>トクテイ</t>
    </rPh>
    <rPh sb="2" eb="4">
      <t>シセツ</t>
    </rPh>
    <rPh sb="4" eb="7">
      <t>ニュウキョシャ</t>
    </rPh>
    <rPh sb="7" eb="9">
      <t>セイカツ</t>
    </rPh>
    <rPh sb="9" eb="11">
      <t>カイゴ</t>
    </rPh>
    <phoneticPr fontId="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</si>
  <si>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</si>
  <si>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</si>
  <si>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</si>
  <si>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</si>
  <si>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</si>
  <si>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</si>
  <si>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</si>
  <si>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0"/>
  </si>
  <si>
    <t>28</t>
  </si>
  <si>
    <t>認知症対応型通所介護</t>
    <rPh sb="0" eb="2">
      <t>ニンチ</t>
    </rPh>
    <rPh sb="2" eb="3">
      <t>ショウ</t>
    </rPh>
    <rPh sb="3" eb="6">
      <t>タイオウガタ</t>
    </rPh>
    <rPh sb="6" eb="8">
      <t>ツウショ</t>
    </rPh>
    <rPh sb="8" eb="10">
      <t>カイゴ</t>
    </rPh>
    <phoneticPr fontId="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</si>
  <si>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</si>
  <si>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0"/>
  </si>
  <si>
    <t>74</t>
  </si>
  <si>
    <t>小規模多機能型居宅介護</t>
    <rPh sb="0" eb="3">
      <t>ショウキボ</t>
    </rPh>
    <rPh sb="3" eb="7">
      <t>タキノウガタ</t>
    </rPh>
    <rPh sb="7" eb="9">
      <t>キョタク</t>
    </rPh>
    <rPh sb="9" eb="11">
      <t>カイゴ</t>
    </rPh>
    <phoneticPr fontId="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</si>
  <si>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</si>
  <si>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0"/>
  </si>
  <si>
    <t>68</t>
  </si>
  <si>
    <t>介護予防小規模多機能型居宅介護</t>
    <rPh sb="0" eb="2">
      <t>カイゴ</t>
    </rPh>
    <rPh sb="2" eb="4">
      <t>ヨボウ</t>
    </rPh>
    <rPh sb="4" eb="7">
      <t>ショウキボ</t>
    </rPh>
    <rPh sb="7" eb="11">
      <t>タキノウガタ</t>
    </rPh>
    <rPh sb="11" eb="13">
      <t>キョタク</t>
    </rPh>
    <rPh sb="13" eb="15">
      <t>カイゴ</t>
    </rPh>
    <phoneticPr fontId="0"/>
  </si>
  <si>
    <t>75</t>
  </si>
  <si>
    <t>介護予防小規模多機能型居宅介護（短期利用型）</t>
    <rPh sb="0" eb="2">
      <t>カイゴ</t>
    </rPh>
    <rPh sb="2" eb="4">
      <t>ヨボウ</t>
    </rPh>
    <phoneticPr fontId="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</si>
  <si>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</si>
  <si>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</si>
  <si>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</si>
  <si>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0"/>
  </si>
  <si>
    <t>79</t>
  </si>
  <si>
    <t>認知症対応型共同生活介護</t>
    <rPh sb="0" eb="2">
      <t>ニンチ</t>
    </rPh>
    <rPh sb="2" eb="3">
      <t>ショウ</t>
    </rPh>
    <rPh sb="3" eb="6">
      <t>タイオウガタ</t>
    </rPh>
    <rPh sb="6" eb="8">
      <t>キョウドウ</t>
    </rPh>
    <rPh sb="8" eb="10">
      <t>セイカツ</t>
    </rPh>
    <rPh sb="10" eb="12">
      <t>カイゴ</t>
    </rPh>
    <phoneticPr fontId="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</si>
  <si>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</si>
  <si>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</si>
  <si>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</si>
  <si>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</si>
  <si>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</si>
  <si>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0"/>
  </si>
  <si>
    <t>39</t>
  </si>
  <si>
    <t>介護老人福祉施設サービス</t>
    <rPh sb="0" eb="2">
      <t>カイゴ</t>
    </rPh>
    <rPh sb="2" eb="4">
      <t>ロウジン</t>
    </rPh>
    <rPh sb="4" eb="6">
      <t>フクシ</t>
    </rPh>
    <rPh sb="6" eb="8">
      <t>シセツ</t>
    </rPh>
    <phoneticPr fontId="0"/>
  </si>
  <si>
    <t>51</t>
  </si>
  <si>
    <t>地域密着型介護老人福祉施設</t>
    <rPh sb="0" eb="2">
      <t>チイキ</t>
    </rPh>
    <rPh sb="2" eb="5">
      <t>ミッチャクガタ</t>
    </rPh>
    <rPh sb="5" eb="7">
      <t>カイゴ</t>
    </rPh>
    <rPh sb="7" eb="9">
      <t>ロウジン</t>
    </rPh>
    <rPh sb="9" eb="11">
      <t>フクシ</t>
    </rPh>
    <rPh sb="11" eb="13">
      <t>シセツ</t>
    </rPh>
    <phoneticPr fontId="0"/>
  </si>
  <si>
    <t>54</t>
  </si>
  <si>
    <t>短期入所生活介護</t>
    <rPh sb="0" eb="2">
      <t>タンキ</t>
    </rPh>
    <rPh sb="2" eb="4">
      <t>ニュウショ</t>
    </rPh>
    <rPh sb="4" eb="6">
      <t>セイカツ</t>
    </rPh>
    <rPh sb="6" eb="8">
      <t>カイゴ</t>
    </rPh>
    <phoneticPr fontId="0"/>
  </si>
  <si>
    <t>21</t>
  </si>
  <si>
    <t>介護予防短期入所生活介護</t>
    <rPh sb="0" eb="2">
      <t>カイゴ</t>
    </rPh>
    <rPh sb="2" eb="4">
      <t>ヨボウ</t>
    </rPh>
    <rPh sb="4" eb="6">
      <t>タンキ</t>
    </rPh>
    <rPh sb="6" eb="8">
      <t>ニュウショ</t>
    </rPh>
    <rPh sb="8" eb="10">
      <t>セイカツ</t>
    </rPh>
    <rPh sb="10" eb="12">
      <t>カイゴ</t>
    </rPh>
    <phoneticPr fontId="0"/>
  </si>
  <si>
    <t>24</t>
  </si>
  <si>
    <t>介護老人保健施設サービス</t>
    <rPh sb="0" eb="2">
      <t>カイゴ</t>
    </rPh>
    <rPh sb="2" eb="4">
      <t>ロウジン</t>
    </rPh>
    <rPh sb="4" eb="6">
      <t>ホケン</t>
    </rPh>
    <rPh sb="6" eb="8">
      <t>シセツ</t>
    </rPh>
    <phoneticPr fontId="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</si>
  <si>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</si>
  <si>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</si>
  <si>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</si>
  <si>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0"/>
  </si>
  <si>
    <t>25</t>
  </si>
  <si>
    <t>短期入所療養介護 （病院等（老健以外）)</t>
    <rPh sb="0" eb="2">
      <t>タンキ</t>
    </rPh>
    <phoneticPr fontId="0"/>
  </si>
  <si>
    <t>23</t>
  </si>
  <si>
    <t>介護予防短期入所療養介護 （病院等（老健以外）)</t>
    <rPh sb="0" eb="2">
      <t>カイゴ</t>
    </rPh>
    <rPh sb="2" eb="4">
      <t>ヨボウ</t>
    </rPh>
    <phoneticPr fontId="0"/>
  </si>
  <si>
    <t>26</t>
  </si>
  <si>
    <t>介護医療院サービス</t>
    <rPh sb="0" eb="2">
      <t>カイゴ</t>
    </rPh>
    <rPh sb="2" eb="4">
      <t>イリョウ</t>
    </rPh>
    <rPh sb="4" eb="5">
      <t>イン</t>
    </rPh>
    <phoneticPr fontId="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</si>
  <si>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</si>
  <si>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</si>
  <si>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</si>
  <si>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</si>
  <si>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</si>
  <si>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0"/>
  </si>
  <si>
    <t>A2</t>
  </si>
  <si>
    <t>訪問型サービス（独自／定率）</t>
    <rPh sb="0" eb="2">
      <t>ホウモン</t>
    </rPh>
    <rPh sb="2" eb="3">
      <t>ガタ</t>
    </rPh>
    <rPh sb="8" eb="10">
      <t>ドクジ</t>
    </rPh>
    <rPh sb="11" eb="13">
      <t>テイリツ</t>
    </rPh>
    <phoneticPr fontId="0"/>
  </si>
  <si>
    <t>A3</t>
  </si>
  <si>
    <t>訪問型サービス（独自／定額）</t>
    <rPh sb="0" eb="2">
      <t>ホウモン</t>
    </rPh>
    <rPh sb="2" eb="3">
      <t>ガタ</t>
    </rPh>
    <rPh sb="8" eb="10">
      <t>ドクジ</t>
    </rPh>
    <rPh sb="11" eb="13">
      <t>テイガク</t>
    </rPh>
    <phoneticPr fontId="0"/>
  </si>
  <si>
    <t>A4</t>
  </si>
  <si>
    <t>通所型サービス（独自）</t>
    <rPh sb="0" eb="2">
      <t>ツウショ</t>
    </rPh>
    <rPh sb="2" eb="3">
      <t>ガタ</t>
    </rPh>
    <rPh sb="8" eb="10">
      <t>ドクジ</t>
    </rPh>
    <phoneticPr fontId="0"/>
  </si>
  <si>
    <t>A6</t>
  </si>
  <si>
    <t>通所型サービス（独自／定率）</t>
    <rPh sb="0" eb="2">
      <t>ツウショ</t>
    </rPh>
    <rPh sb="2" eb="3">
      <t>ガタ</t>
    </rPh>
    <rPh sb="8" eb="10">
      <t>ドクジ</t>
    </rPh>
    <rPh sb="11" eb="13">
      <t>テイリツ</t>
    </rPh>
    <phoneticPr fontId="0"/>
  </si>
  <si>
    <t>A7</t>
  </si>
  <si>
    <t>通所型サービス（独自／定額）</t>
    <rPh sb="0" eb="2">
      <t>ツウショ</t>
    </rPh>
    <rPh sb="2" eb="3">
      <t>ガタ</t>
    </rPh>
    <rPh sb="8" eb="10">
      <t>ドクジ</t>
    </rPh>
    <rPh sb="11" eb="13">
      <t>テイガク</t>
    </rPh>
    <phoneticPr fontId="0"/>
  </si>
  <si>
    <t>A8</t>
  </si>
  <si>
    <t>計</t>
    <rPh sb="0" eb="1">
      <t>ケイ</t>
    </rPh>
    <phoneticPr fontId="14"/>
  </si>
  <si>
    <t>交付決定通知の交付決定額を円単位で記載してください。</t>
    <rPh sb="0" eb="2">
      <t>コウフ</t>
    </rPh>
    <rPh sb="2" eb="4">
      <t>ケッテイ</t>
    </rPh>
    <rPh sb="4" eb="6">
      <t>ツウチ</t>
    </rPh>
    <rPh sb="7" eb="9">
      <t>コウフ</t>
    </rPh>
    <rPh sb="9" eb="11">
      <t>ケッテイ</t>
    </rPh>
    <rPh sb="11" eb="12">
      <t>ガク</t>
    </rPh>
    <rPh sb="13" eb="14">
      <t>エン</t>
    </rPh>
    <rPh sb="14" eb="16">
      <t>タンイ</t>
    </rPh>
    <rPh sb="17" eb="19">
      <t>キサイ</t>
    </rPh>
    <phoneticPr fontId="1"/>
  </si>
  <si>
    <t>「交付実績の内訳書」に入力すると自動表示されます。
国保連の支払額通知書の合計額と一致していることを確認してください。</t>
    <rPh sb="1" eb="3">
      <t>コウフ</t>
    </rPh>
    <rPh sb="3" eb="5">
      <t>ジッセキ</t>
    </rPh>
    <rPh sb="6" eb="9">
      <t>ウチワケショ</t>
    </rPh>
    <rPh sb="11" eb="13">
      <t>ニュウリョク</t>
    </rPh>
    <rPh sb="16" eb="18">
      <t>ジドウ</t>
    </rPh>
    <rPh sb="18" eb="20">
      <t>ヒョウジ</t>
    </rPh>
    <rPh sb="26" eb="29">
      <t>コクホレン</t>
    </rPh>
    <rPh sb="30" eb="36">
      <t>シハライガクツウチショ</t>
    </rPh>
    <rPh sb="37" eb="40">
      <t>ゴウケイガク</t>
    </rPh>
    <rPh sb="41" eb="43">
      <t>イッチ</t>
    </rPh>
    <rPh sb="50" eb="52">
      <t>カクニン</t>
    </rPh>
    <phoneticPr fontId="1"/>
  </si>
  <si>
    <t>交付決定通知の文書番号（交付決定通知の右上の番号）を記載してください。</t>
    <rPh sb="7" eb="9">
      <t>ブンショ</t>
    </rPh>
    <rPh sb="9" eb="11">
      <t>バンゴウ</t>
    </rPh>
    <rPh sb="12" eb="14">
      <t>コウフ</t>
    </rPh>
    <rPh sb="14" eb="16">
      <t>ケッテイ</t>
    </rPh>
    <rPh sb="16" eb="18">
      <t>ツウチ</t>
    </rPh>
    <rPh sb="19" eb="21">
      <t>ミギウエ</t>
    </rPh>
    <rPh sb="22" eb="24">
      <t>バンゴウ</t>
    </rPh>
    <rPh sb="26" eb="28">
      <t>キサイ</t>
    </rPh>
    <phoneticPr fontId="1"/>
  </si>
  <si>
    <t>令和○年○月○日</t>
    <rPh sb="0" eb="2">
      <t>レイワ</t>
    </rPh>
    <rPh sb="3" eb="4">
      <t>ネン</t>
    </rPh>
    <rPh sb="5" eb="6">
      <t>ガツ</t>
    </rPh>
    <rPh sb="7" eb="8">
      <t>ニチ</t>
    </rPh>
    <phoneticPr fontId="1"/>
  </si>
  <si>
    <t>令和○年○月○日</t>
    <phoneticPr fontId="1"/>
  </si>
  <si>
    <t>指令長寿－○○○－○</t>
    <phoneticPr fontId="1"/>
  </si>
  <si>
    <t>介護分野の職員の賃上げ・職場環境改善支援補助金</t>
    <phoneticPr fontId="1"/>
  </si>
  <si>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1"/>
  </si>
  <si>
    <t>交付決定通知の施行日を記載してください。</t>
    <rPh sb="0" eb="2">
      <t>コウフ</t>
    </rPh>
    <rPh sb="2" eb="4">
      <t>ケッテイ</t>
    </rPh>
    <rPh sb="4" eb="6">
      <t>ツウチ</t>
    </rPh>
    <rPh sb="7" eb="9">
      <t>セコウ</t>
    </rPh>
    <rPh sb="9" eb="10">
      <t>ビ</t>
    </rPh>
    <rPh sb="11" eb="13">
      <t>キサイ</t>
    </rPh>
    <phoneticPr fontId="1"/>
  </si>
  <si>
    <t>担当者名</t>
    <rPh sb="0" eb="3">
      <t>タントウシャ</t>
    </rPh>
    <rPh sb="3" eb="4">
      <t>メイ</t>
    </rPh>
    <phoneticPr fontId="1"/>
  </si>
  <si>
    <t>担当者連絡先（電話番号）</t>
    <rPh sb="0" eb="2">
      <t>タントウ</t>
    </rPh>
    <rPh sb="2" eb="3">
      <t>シャ</t>
    </rPh>
    <rPh sb="3" eb="5">
      <t>レンラク</t>
    </rPh>
    <rPh sb="5" eb="6">
      <t>サキ</t>
    </rPh>
    <rPh sb="7" eb="9">
      <t>デンワ</t>
    </rPh>
    <rPh sb="9" eb="11">
      <t>バンゴウ</t>
    </rPh>
    <phoneticPr fontId="1"/>
  </si>
  <si>
    <t>担当者連絡先（メールアドレス）</t>
    <rPh sb="0" eb="2">
      <t>タントウ</t>
    </rPh>
    <rPh sb="2" eb="3">
      <t>シャ</t>
    </rPh>
    <rPh sb="3" eb="5">
      <t>レンラク</t>
    </rPh>
    <rPh sb="5" eb="6">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</si>
</sst>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lt;=999]000;[&lt;=9999]000\-00;000\-0000"/>
    <numFmt numFmtId="178" formatCode="#,##0&quot;円&quot;_);[Red]\(#,##0\)"/>
    <numFmt numFmtId="179" formatCode="#,##0&quot;円&quot;_ "/>
    <numFmt numFmtId="180" formatCode="General&quot;千&quot;&quot;円&quot;"/>
    <numFmt numFmtId="181" formatCode="0.0%"/>
  </numFmts>
  <fonts count="16">
    <font>
      <sz val="11"/>
      <color theme="1"/>
      <name val="游ゴシック"/>
      <family val="3"/>
      <scheme val="minor"/>
    </font>
    <font>
      <sz val="6"/>
      <name val="游ゴシック"/>
      <family val="3"/>
    </font>
    <font>
      <sz val="12"/>
      <color theme="1"/>
      <name val="ＭＳ 明朝"/>
      <family val="1"/>
    </font>
    <font>
      <sz val="28"/>
      <color rgb="FFFF0000"/>
      <name val="ＭＳ 明朝"/>
      <family val="1"/>
    </font>
    <font>
      <sz val="11"/>
      <color theme="1"/>
      <name val="ＭＳ 明朝"/>
      <family val="1"/>
    </font>
    <font>
      <sz val="12"/>
      <color rgb="FFFF0000"/>
      <name val="ＭＳ 明朝"/>
      <family val="1"/>
    </font>
    <font>
      <sz val="11"/>
      <color theme="1"/>
      <name val="游ゴシック"/>
      <family val="3"/>
      <scheme val="minor"/>
    </font>
    <font>
      <sz val="18"/>
      <color theme="1"/>
      <name val="ＭＳ 明朝"/>
      <family val="1"/>
    </font>
    <font>
      <sz val="24"/>
      <color theme="1"/>
      <name val="游ゴシック"/>
      <family val="3"/>
      <scheme val="minor"/>
    </font>
    <font>
      <sz val="14"/>
      <color theme="1"/>
      <name val="游ゴシック"/>
      <family val="3"/>
      <scheme val="minor"/>
    </font>
    <font>
      <b/>
      <sz val="18"/>
      <color theme="0"/>
      <name val="游ゴシック"/>
      <family val="3"/>
      <charset val="128"/>
    </font>
    <font>
      <sz val="11"/>
      <color theme="1"/>
      <name val="游ゴシック"/>
      <family val="3"/>
      <charset val="128"/>
    </font>
    <font>
      <b/>
      <sz val="16"/>
      <color theme="0"/>
      <name val="游ゴシック"/>
      <family val="3"/>
      <charset val="128"/>
    </font>
    <font>
      <sz val="12"/>
      <color indexed="81"/>
      <name val="MS P ゴシック"/>
      <family val="3"/>
      <charset val="128"/>
    </font>
    <font>
      <sz val="6"/>
      <name val="游ゴシック"/>
      <family val="3"/>
      <charset val="128"/>
      <scheme val="minor"/>
    </font>
    <font>
      <sz val="12"/>
      <color theme="1"/>
      <name val="游ゴシック"/>
      <family val="3"/>
      <scheme val="minor"/>
    </font>
  </fonts>
  <fills count="6">
    <fill>
      <patternFill patternType="none"/>
    </fill>
    <fill>
      <patternFill patternType="gray125"/>
    </fill>
    <fill>
      <patternFill patternType="solid">
        <fgColor rgb="FFA0FFFF"/>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1" xfId="0" applyFont="1" applyBorder="1">
      <alignment vertical="center"/>
    </xf>
    <xf numFmtId="176" fontId="2" fillId="2" borderId="0" xfId="0" applyNumberFormat="1" applyFont="1" applyFill="1">
      <alignment vertical="center"/>
    </xf>
    <xf numFmtId="0" fontId="2" fillId="2" borderId="0" xfId="0" applyFont="1" applyFill="1">
      <alignment vertical="center"/>
    </xf>
    <xf numFmtId="0" fontId="2" fillId="0" borderId="0" xfId="0" applyFont="1" applyAlignment="1">
      <alignment horizontal="right" vertical="center"/>
    </xf>
    <xf numFmtId="38" fontId="2" fillId="0" borderId="0" xfId="0" applyNumberFormat="1" applyFont="1" applyAlignment="1">
      <alignment horizontal="right" vertical="center"/>
    </xf>
    <xf numFmtId="0" fontId="3" fillId="0" borderId="0" xfId="0" applyFont="1" applyAlignment="1">
      <alignment vertical="center" wrapText="1"/>
    </xf>
    <xf numFmtId="0" fontId="3" fillId="0" borderId="0" xfId="0" applyFont="1">
      <alignment vertical="center"/>
    </xf>
    <xf numFmtId="38" fontId="4" fillId="0" borderId="0" xfId="0" applyNumberFormat="1" applyFont="1">
      <alignment vertical="center"/>
    </xf>
    <xf numFmtId="0" fontId="5" fillId="0" borderId="0" xfId="0" applyFont="1" applyAlignment="1">
      <alignment horizontal="center" vertical="center"/>
    </xf>
    <xf numFmtId="0" fontId="0" fillId="3" borderId="2" xfId="0" applyFont="1" applyFill="1" applyBorder="1">
      <alignment vertical="center"/>
    </xf>
    <xf numFmtId="0" fontId="0" fillId="3" borderId="2" xfId="0" applyFill="1" applyBorder="1" applyAlignment="1">
      <alignment horizontal="left" vertical="center"/>
    </xf>
    <xf numFmtId="38" fontId="0" fillId="0" borderId="2" xfId="1" applyFont="1" applyFill="1" applyBorder="1">
      <alignment vertical="center"/>
    </xf>
    <xf numFmtId="0" fontId="0" fillId="0" borderId="2" xfId="0" applyBorder="1">
      <alignment vertical="center"/>
    </xf>
    <xf numFmtId="0" fontId="7" fillId="0" borderId="0" xfId="0" applyFont="1">
      <alignment vertical="center"/>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9" fillId="0" borderId="0" xfId="0" applyFont="1" applyAlignment="1">
      <alignment horizontal="right" vertical="center"/>
    </xf>
    <xf numFmtId="178" fontId="9" fillId="3" borderId="2" xfId="0" applyNumberFormat="1" applyFont="1" applyFill="1" applyBorder="1">
      <alignment vertical="center"/>
    </xf>
    <xf numFmtId="0" fontId="9" fillId="0" borderId="0" xfId="0" applyFont="1">
      <alignment vertical="center"/>
    </xf>
    <xf numFmtId="180" fontId="0" fillId="0" borderId="0" xfId="0" applyNumberFormat="1">
      <alignment vertical="center"/>
    </xf>
    <xf numFmtId="0" fontId="0" fillId="0" borderId="2" xfId="0" applyBorder="1" applyAlignment="1">
      <alignment vertical="center" shrinkToFit="1"/>
    </xf>
    <xf numFmtId="0" fontId="0" fillId="0" borderId="2" xfId="0" applyBorder="1" applyAlignment="1">
      <alignment horizontal="center" vertical="center"/>
    </xf>
    <xf numFmtId="181" fontId="0" fillId="0" borderId="2" xfId="0" applyNumberFormat="1" applyBorder="1">
      <alignment vertical="center"/>
    </xf>
    <xf numFmtId="0" fontId="0" fillId="0" borderId="0" xfId="0" applyFill="1">
      <alignment vertical="center"/>
    </xf>
    <xf numFmtId="177" fontId="0" fillId="0" borderId="2" xfId="0" applyNumberFormat="1" applyFill="1" applyBorder="1">
      <alignment vertical="center"/>
    </xf>
    <xf numFmtId="0" fontId="0" fillId="0" borderId="2" xfId="0" applyFont="1" applyFill="1" applyBorder="1">
      <alignment vertical="center"/>
    </xf>
    <xf numFmtId="176" fontId="0" fillId="0" borderId="2" xfId="0" applyNumberFormat="1" applyFont="1" applyFill="1" applyBorder="1">
      <alignment vertical="center"/>
    </xf>
    <xf numFmtId="38" fontId="0" fillId="0" borderId="2" xfId="1" applyFont="1" applyFill="1" applyBorder="1" applyAlignment="1">
      <alignment horizontal="right" vertical="center"/>
    </xf>
    <xf numFmtId="38" fontId="0" fillId="0" borderId="0" xfId="0" applyNumberFormat="1" applyFont="1" applyFill="1">
      <alignment vertical="center"/>
    </xf>
    <xf numFmtId="0" fontId="2" fillId="0" borderId="0" xfId="0" applyFont="1" applyAlignment="1">
      <alignment horizontal="left" vertical="center"/>
    </xf>
    <xf numFmtId="0" fontId="0" fillId="3" borderId="2" xfId="0" applyFill="1" applyBorder="1" applyAlignment="1">
      <alignment vertical="center" wrapText="1"/>
    </xf>
    <xf numFmtId="0" fontId="0" fillId="0" borderId="0" xfId="0" applyAlignment="1">
      <alignment horizontal="center" vertical="center"/>
    </xf>
    <xf numFmtId="0" fontId="0" fillId="4" borderId="2" xfId="0" applyFill="1" applyBorder="1">
      <alignment vertical="center"/>
    </xf>
    <xf numFmtId="49" fontId="0" fillId="4" borderId="2" xfId="0" applyNumberFormat="1" applyFill="1" applyBorder="1">
      <alignment vertical="center"/>
    </xf>
    <xf numFmtId="0" fontId="0" fillId="4" borderId="2" xfId="0" applyFill="1" applyBorder="1" applyAlignment="1">
      <alignment vertical="center" wrapText="1"/>
    </xf>
    <xf numFmtId="38" fontId="0" fillId="5" borderId="2" xfId="1" applyFont="1" applyFill="1" applyBorder="1" applyAlignment="1">
      <alignment vertical="center" shrinkToFit="1"/>
    </xf>
    <xf numFmtId="177" fontId="0" fillId="4" borderId="2" xfId="0" applyNumberFormat="1" applyFill="1" applyBorder="1" applyAlignment="1">
      <alignment horizontal="left" vertical="center"/>
    </xf>
    <xf numFmtId="38" fontId="0" fillId="4" borderId="2" xfId="1" applyFont="1" applyFill="1" applyBorder="1">
      <alignment vertical="center"/>
    </xf>
    <xf numFmtId="49" fontId="0" fillId="4" borderId="2" xfId="0" applyNumberFormat="1" applyFill="1" applyBorder="1" applyAlignment="1">
      <alignment horizontal="center" vertical="center"/>
    </xf>
    <xf numFmtId="0" fontId="0" fillId="0" borderId="0" xfId="0" applyAlignment="1">
      <alignment vertical="center" wrapText="1"/>
    </xf>
    <xf numFmtId="179" fontId="15" fillId="4" borderId="2" xfId="0" applyNumberFormat="1" applyFont="1" applyFill="1" applyBorder="1">
      <alignment vertical="center"/>
    </xf>
    <xf numFmtId="179" fontId="15" fillId="3" borderId="2" xfId="0" applyNumberFormat="1" applyFont="1" applyFill="1" applyBorder="1">
      <alignment vertical="center"/>
    </xf>
    <xf numFmtId="0" fontId="0" fillId="3" borderId="2" xfId="0" applyFill="1" applyBorder="1">
      <alignment vertical="center"/>
    </xf>
    <xf numFmtId="0" fontId="2" fillId="2" borderId="0" xfId="0" applyFont="1" applyFill="1" applyAlignment="1">
      <alignment horizontal="left" vertical="center"/>
    </xf>
    <xf numFmtId="0" fontId="2" fillId="0" borderId="0" xfId="0" applyFont="1" applyAlignment="1">
      <alignment horizontal="right" vertical="center"/>
    </xf>
    <xf numFmtId="0" fontId="2" fillId="2" borderId="0" xfId="0" applyFont="1" applyFill="1" applyAlignment="1">
      <alignment horizontal="left" wrapText="1"/>
    </xf>
    <xf numFmtId="0" fontId="0" fillId="0" borderId="0" xfId="0" applyAlignment="1">
      <alignment vertical="center"/>
    </xf>
    <xf numFmtId="0" fontId="2" fillId="2" borderId="0" xfId="0" applyFont="1" applyFill="1" applyAlignment="1">
      <alignment horizontal="left"/>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xf>
    <xf numFmtId="38"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 xfId="0" applyFont="1" applyFill="1" applyBorder="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312084</xdr:colOff>
      <xdr:row>5</xdr:row>
      <xdr:rowOff>43180</xdr:rowOff>
    </xdr:from>
    <xdr:to>
      <xdr:col>22</xdr:col>
      <xdr:colOff>448609</xdr:colOff>
      <xdr:row>7</xdr:row>
      <xdr:rowOff>387351</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878731" y="1174974"/>
          <a:ext cx="8753849" cy="1173406"/>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350520</xdr:colOff>
      <xdr:row>15</xdr:row>
      <xdr:rowOff>39370</xdr:rowOff>
    </xdr:from>
    <xdr:to>
      <xdr:col>1</xdr:col>
      <xdr:colOff>350520</xdr:colOff>
      <xdr:row>16</xdr:row>
      <xdr:rowOff>111760</xdr:rowOff>
    </xdr:to>
    <xdr:sp macro="" textlink="">
      <xdr:nvSpPr>
        <xdr:cNvPr id="3" name="直線 2">
          <a:extLst>
            <a:ext uri="{FF2B5EF4-FFF2-40B4-BE49-F238E27FC236}">
              <a16:creationId xmlns:a16="http://schemas.microsoft.com/office/drawing/2014/main" id="{00000000-0008-0000-0100-000003000000}"/>
            </a:ext>
          </a:extLst>
        </xdr:cNvPr>
        <xdr:cNvSpPr/>
      </xdr:nvSpPr>
      <xdr:spPr>
        <a:xfrm flipV="1">
          <a:off x="2598420" y="4354195"/>
          <a:ext cx="0" cy="310515"/>
        </a:xfrm>
        <a:prstGeom prst="line">
          <a:avLst/>
        </a:prstGeom>
        <a:noFill/>
        <a:ln w="44450">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154</xdr:row>
      <xdr:rowOff>190500</xdr:rowOff>
    </xdr:from>
    <xdr:to>
      <xdr:col>5</xdr:col>
      <xdr:colOff>0</xdr:colOff>
      <xdr:row>177</xdr:row>
      <xdr:rowOff>111125</xdr:rowOff>
    </xdr:to>
    <xdr:sp macro="" textlink="">
      <xdr:nvSpPr>
        <xdr:cNvPr id="2" name="四角形 9">
          <a:extLst>
            <a:ext uri="{FF2B5EF4-FFF2-40B4-BE49-F238E27FC236}">
              <a16:creationId xmlns:a16="http://schemas.microsoft.com/office/drawing/2014/main" id="{00000000-0008-0000-0200-000002000000}"/>
            </a:ext>
          </a:extLst>
        </xdr:cNvPr>
        <xdr:cNvSpPr/>
      </xdr:nvSpPr>
      <xdr:spPr>
        <a:xfrm>
          <a:off x="2724150" y="16983075"/>
          <a:ext cx="6808470" cy="1587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twoCellAnchor>
    <xdr:from>
      <xdr:col>4</xdr:col>
      <xdr:colOff>809625</xdr:colOff>
      <xdr:row>122</xdr:row>
      <xdr:rowOff>113665</xdr:rowOff>
    </xdr:from>
    <xdr:to>
      <xdr:col>8</xdr:col>
      <xdr:colOff>501650</xdr:colOff>
      <xdr:row>127</xdr:row>
      <xdr:rowOff>159385</xdr:rowOff>
    </xdr:to>
    <xdr:sp macro="" textlink="">
      <xdr:nvSpPr>
        <xdr:cNvPr id="4" name="四角形 5">
          <a:extLst>
            <a:ext uri="{FF2B5EF4-FFF2-40B4-BE49-F238E27FC236}">
              <a16:creationId xmlns:a16="http://schemas.microsoft.com/office/drawing/2014/main" id="{00000000-0008-0000-0200-000004000000}"/>
            </a:ext>
          </a:extLst>
        </xdr:cNvPr>
        <xdr:cNvSpPr/>
      </xdr:nvSpPr>
      <xdr:spPr>
        <a:xfrm>
          <a:off x="8086725" y="16906240"/>
          <a:ext cx="7597775" cy="2838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a:t>集計用です。自動的にリンク表示されますので、</a:t>
          </a:r>
          <a:endParaRPr kumimoji="1" lang="en-US" altLang="ja-JP" sz="2600"/>
        </a:p>
        <a:p>
          <a:r>
            <a:rPr kumimoji="1" lang="ja-JP" altLang="en-US" sz="2600"/>
            <a:t>いじらないでください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619125</xdr:colOff>
      <xdr:row>2</xdr:row>
      <xdr:rowOff>190500</xdr:rowOff>
    </xdr:from>
    <xdr:to>
      <xdr:col>14</xdr:col>
      <xdr:colOff>64135</xdr:colOff>
      <xdr:row>8</xdr:row>
      <xdr:rowOff>152400</xdr:rowOff>
    </xdr:to>
    <xdr:sp macro="" textlink="">
      <xdr:nvSpPr>
        <xdr:cNvPr id="2" name="四角形 9">
          <a:extLst>
            <a:ext uri="{FF2B5EF4-FFF2-40B4-BE49-F238E27FC236}">
              <a16:creationId xmlns:a16="http://schemas.microsoft.com/office/drawing/2014/main" id="{36690AE1-4A13-4296-AADD-2334FA1FFC34}"/>
            </a:ext>
          </a:extLst>
        </xdr:cNvPr>
        <xdr:cNvSpPr/>
      </xdr:nvSpPr>
      <xdr:spPr>
        <a:xfrm>
          <a:off x="7086600" y="666750"/>
          <a:ext cx="6303010" cy="13906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0"/>
  <sheetViews>
    <sheetView view="pageBreakPreview" topLeftCell="A4" zoomScaleSheetLayoutView="100" workbookViewId="0">
      <selection activeCell="G6" sqref="G6:J6"/>
    </sheetView>
  </sheetViews>
  <sheetFormatPr defaultColWidth="9" defaultRowHeight="14.25"/>
  <cols>
    <col min="1" max="1" width="7" style="1" customWidth="1"/>
    <col min="2" max="2" width="1.375" style="1" customWidth="1"/>
    <col min="3" max="3" width="9" style="1" customWidth="1"/>
    <col min="4" max="4" width="17.625" style="1" customWidth="1"/>
    <col min="5" max="5" width="4.125" style="1" customWidth="1"/>
    <col min="6" max="6" width="2.625" style="1" customWidth="1"/>
    <col min="7" max="7" width="18.75" style="1" customWidth="1"/>
    <col min="8" max="8" width="10.75" style="1" customWidth="1"/>
    <col min="9" max="9" width="3.5" style="1" customWidth="1"/>
    <col min="10" max="10" width="11.375" style="1" customWidth="1"/>
    <col min="11" max="11" width="10.375" style="1" customWidth="1"/>
    <col min="12" max="12" width="12.875" style="1" bestFit="1" customWidth="1"/>
    <col min="13" max="13" width="9" style="1" customWidth="1"/>
    <col min="14" max="16384" width="9" style="1"/>
  </cols>
  <sheetData>
    <row r="1" spans="1:25">
      <c r="A1" s="1" t="s">
        <v>37</v>
      </c>
    </row>
    <row r="2" spans="1:25">
      <c r="H2" s="50" t="str">
        <f>DBCS(TEXT(L2,"ggge年m月d日"))</f>
        <v>令和○年○月○日</v>
      </c>
      <c r="I2" s="50"/>
      <c r="J2" s="50"/>
      <c r="K2" s="2"/>
      <c r="L2" s="4" t="str">
        <f>'入力用シート（基本情報）'!B7</f>
        <v>令和○年○月○日</v>
      </c>
    </row>
    <row r="5" spans="1:25" ht="32.25">
      <c r="A5" s="1" t="s">
        <v>33</v>
      </c>
      <c r="L5" s="12"/>
      <c r="M5" s="13"/>
      <c r="N5" s="13"/>
      <c r="O5" s="13"/>
      <c r="P5" s="13"/>
      <c r="Q5" s="13"/>
      <c r="R5" s="13"/>
      <c r="S5" s="13"/>
      <c r="T5" s="13"/>
      <c r="U5" s="13"/>
      <c r="V5" s="13"/>
      <c r="W5" s="13"/>
      <c r="X5" s="13"/>
      <c r="Y5" s="13"/>
    </row>
    <row r="6" spans="1:25" ht="32.25">
      <c r="G6" s="52">
        <f>'入力用シート（基本情報）'!B4</f>
        <v>0</v>
      </c>
      <c r="H6" s="52"/>
      <c r="I6" s="52"/>
      <c r="J6" s="53"/>
      <c r="L6" s="12"/>
      <c r="M6" s="13"/>
      <c r="N6" s="13"/>
      <c r="O6" s="13"/>
      <c r="P6" s="13"/>
      <c r="Q6" s="13"/>
      <c r="R6" s="13"/>
      <c r="S6" s="13"/>
      <c r="T6" s="13"/>
      <c r="U6" s="13"/>
      <c r="V6" s="13"/>
      <c r="W6" s="13"/>
      <c r="X6" s="13"/>
      <c r="Y6" s="13"/>
    </row>
    <row r="7" spans="1:25" ht="32.25">
      <c r="G7" s="52">
        <f>'入力用シート（基本情報）'!B5</f>
        <v>0</v>
      </c>
      <c r="H7" s="52"/>
      <c r="I7" s="52"/>
      <c r="J7" s="53"/>
      <c r="L7" s="13"/>
      <c r="M7" s="13"/>
      <c r="N7" s="13"/>
      <c r="O7" s="13"/>
      <c r="P7" s="13"/>
      <c r="Q7" s="13"/>
      <c r="R7" s="13"/>
      <c r="S7" s="13"/>
      <c r="T7" s="13"/>
      <c r="U7" s="13"/>
      <c r="V7" s="13"/>
      <c r="W7" s="13"/>
      <c r="X7" s="13"/>
      <c r="Y7" s="13"/>
    </row>
    <row r="8" spans="1:25" ht="32.25">
      <c r="G8" s="54">
        <f>'入力用シート（基本情報）'!B6</f>
        <v>0</v>
      </c>
      <c r="H8" s="54"/>
      <c r="I8" s="54"/>
      <c r="J8" s="53"/>
      <c r="L8" s="13"/>
      <c r="M8" s="13"/>
      <c r="N8" s="13"/>
      <c r="O8" s="13"/>
      <c r="P8" s="13"/>
      <c r="Q8" s="13"/>
      <c r="R8" s="13"/>
      <c r="S8" s="13"/>
      <c r="T8" s="13"/>
      <c r="U8" s="13"/>
      <c r="V8" s="13"/>
      <c r="W8" s="13"/>
      <c r="X8" s="13"/>
      <c r="Y8" s="13"/>
    </row>
    <row r="9" spans="1:25" ht="32.25">
      <c r="G9" s="51"/>
      <c r="H9" s="51"/>
      <c r="I9" s="51"/>
      <c r="L9" s="13"/>
      <c r="M9" s="13"/>
      <c r="N9" s="13"/>
      <c r="O9" s="13"/>
      <c r="P9" s="13"/>
      <c r="Q9" s="13"/>
      <c r="R9" s="13"/>
      <c r="S9" s="13"/>
      <c r="T9" s="13"/>
      <c r="U9" s="13"/>
      <c r="V9" s="13"/>
      <c r="W9" s="13"/>
      <c r="X9" s="13"/>
      <c r="Y9" s="13"/>
    </row>
    <row r="10" spans="1:25" ht="32.25">
      <c r="A10" s="55" t="s">
        <v>24</v>
      </c>
      <c r="B10" s="55"/>
      <c r="C10" s="55"/>
      <c r="D10" s="55"/>
      <c r="E10" s="55"/>
      <c r="F10" s="55"/>
      <c r="G10" s="55"/>
      <c r="H10" s="55"/>
      <c r="I10" s="55"/>
      <c r="J10" s="55"/>
      <c r="K10" s="2"/>
      <c r="L10" s="13"/>
      <c r="M10" s="13"/>
      <c r="N10" s="13"/>
      <c r="O10" s="13"/>
      <c r="P10" s="13"/>
      <c r="Q10" s="13"/>
      <c r="R10" s="13"/>
      <c r="S10" s="13"/>
      <c r="T10" s="13"/>
      <c r="U10" s="13"/>
      <c r="V10" s="13"/>
      <c r="W10" s="13"/>
      <c r="X10" s="13"/>
      <c r="Y10" s="13"/>
    </row>
    <row r="11" spans="1:25" ht="32.25">
      <c r="L11" s="13"/>
      <c r="M11" s="13"/>
      <c r="N11" s="13"/>
      <c r="O11" s="13"/>
      <c r="P11" s="13"/>
      <c r="Q11" s="13"/>
      <c r="R11" s="13"/>
      <c r="S11" s="13"/>
      <c r="T11" s="13"/>
      <c r="U11" s="13"/>
      <c r="V11" s="13"/>
      <c r="W11" s="13"/>
      <c r="X11" s="13"/>
      <c r="Y11" s="13"/>
    </row>
    <row r="12" spans="1:25" ht="33" customHeight="1">
      <c r="A12" s="55" t="s">
        <v>35</v>
      </c>
      <c r="B12" s="55"/>
      <c r="C12" s="55"/>
      <c r="D12" s="55"/>
      <c r="E12" s="55"/>
      <c r="F12" s="55"/>
      <c r="G12" s="55"/>
      <c r="H12" s="55"/>
      <c r="I12" s="55"/>
      <c r="J12" s="55"/>
      <c r="K12" s="2"/>
      <c r="L12" s="13"/>
      <c r="M12" s="13"/>
      <c r="N12" s="13"/>
      <c r="O12" s="13"/>
      <c r="P12" s="13"/>
      <c r="Q12" s="13"/>
      <c r="R12" s="13"/>
      <c r="S12" s="13"/>
      <c r="T12" s="13"/>
      <c r="U12" s="13"/>
      <c r="V12" s="13"/>
      <c r="W12" s="13"/>
      <c r="X12" s="13"/>
      <c r="Y12" s="13"/>
    </row>
    <row r="13" spans="1:25" ht="33" customHeight="1">
      <c r="A13" s="55" t="s">
        <v>46</v>
      </c>
      <c r="B13" s="55"/>
      <c r="C13" s="55"/>
      <c r="D13" s="55"/>
      <c r="E13" s="55"/>
      <c r="F13" s="55"/>
      <c r="G13" s="55"/>
      <c r="H13" s="55"/>
      <c r="I13" s="55"/>
      <c r="J13" s="55"/>
      <c r="K13" s="2"/>
    </row>
    <row r="14" spans="1:25" ht="18" customHeight="1"/>
    <row r="15" spans="1:25" ht="18" customHeight="1"/>
    <row r="16" spans="1:25" ht="21.75" customHeight="1">
      <c r="A16" s="3" t="s">
        <v>3</v>
      </c>
      <c r="B16" s="3"/>
      <c r="C16" s="56" t="s">
        <v>1</v>
      </c>
      <c r="D16" s="56"/>
      <c r="F16" s="57" t="s">
        <v>197</v>
      </c>
      <c r="G16" s="57"/>
      <c r="H16" s="57"/>
      <c r="I16" s="57"/>
      <c r="J16" s="57"/>
      <c r="K16" s="2"/>
    </row>
    <row r="17" spans="1:15" ht="21.75" customHeight="1">
      <c r="A17" s="3"/>
      <c r="B17" s="3"/>
      <c r="C17" s="5"/>
      <c r="D17" s="5"/>
      <c r="F17" s="6"/>
      <c r="G17" s="6"/>
      <c r="H17" s="6"/>
      <c r="I17" s="6"/>
      <c r="J17" s="6"/>
      <c r="K17" s="2"/>
    </row>
    <row r="18" spans="1:15" ht="21.75" customHeight="1">
      <c r="A18" s="3" t="s">
        <v>17</v>
      </c>
      <c r="B18" s="4"/>
      <c r="C18" s="56" t="s">
        <v>32</v>
      </c>
      <c r="D18" s="56"/>
      <c r="F18" s="57" t="s">
        <v>198</v>
      </c>
      <c r="G18" s="57"/>
      <c r="H18" s="57"/>
      <c r="I18" s="57"/>
      <c r="J18" s="57"/>
      <c r="K18" s="6"/>
    </row>
    <row r="19" spans="1:15" ht="21.75" customHeight="1">
      <c r="A19" s="3"/>
      <c r="B19" s="3"/>
      <c r="C19" s="2"/>
      <c r="D19" s="2"/>
      <c r="L19" s="1" t="s">
        <v>81</v>
      </c>
    </row>
    <row r="20" spans="1:15" ht="21.75" customHeight="1">
      <c r="A20" s="3" t="s">
        <v>2</v>
      </c>
      <c r="B20" s="3"/>
      <c r="C20" s="56" t="s">
        <v>20</v>
      </c>
      <c r="D20" s="56"/>
      <c r="F20" s="7" t="s">
        <v>11</v>
      </c>
      <c r="G20" s="58" t="str">
        <f>DBCS(TEXT(L20,"#,##0"))</f>
        <v>０</v>
      </c>
      <c r="H20" s="59"/>
      <c r="I20" s="7" t="s">
        <v>53</v>
      </c>
      <c r="L20" s="14">
        <f>'入力用シート（基本情報）'!B8</f>
        <v>0</v>
      </c>
      <c r="N20" s="14"/>
      <c r="O20" s="15"/>
    </row>
    <row r="21" spans="1:15" ht="21.75" customHeight="1">
      <c r="A21" s="3"/>
      <c r="B21" s="3"/>
      <c r="C21" s="5"/>
      <c r="D21" s="5"/>
      <c r="G21" s="11"/>
      <c r="H21" s="10"/>
      <c r="L21" s="14"/>
      <c r="O21" s="15"/>
    </row>
    <row r="22" spans="1:15" ht="21.75" customHeight="1">
      <c r="A22" s="3" t="s">
        <v>12</v>
      </c>
      <c r="B22" s="3"/>
      <c r="C22" s="56" t="s">
        <v>41</v>
      </c>
      <c r="D22" s="56"/>
      <c r="F22" s="7" t="s">
        <v>11</v>
      </c>
      <c r="G22" s="58" t="str">
        <f>DBCS(TEXT(L22,"#,##0"))</f>
        <v>０</v>
      </c>
      <c r="H22" s="59"/>
      <c r="I22" s="7" t="s">
        <v>53</v>
      </c>
      <c r="L22" s="14">
        <f>'入力用シート（基本情報）'!B9</f>
        <v>0</v>
      </c>
      <c r="N22" s="14">
        <f>'入力・印刷用シート（交付実績の内訳書）'!E3</f>
        <v>0</v>
      </c>
      <c r="O22" s="15" t="str">
        <f>IF(L22='入力・印刷用シート（交付実績の内訳書）'!E3,"OK","入力シートと内訳書と数字が違います")</f>
        <v>OK</v>
      </c>
    </row>
    <row r="23" spans="1:15" ht="21.75" customHeight="1">
      <c r="A23" s="3"/>
      <c r="B23" s="3"/>
      <c r="C23" s="5"/>
      <c r="D23" s="5"/>
      <c r="G23" s="11"/>
      <c r="H23" s="10"/>
      <c r="L23" s="14"/>
    </row>
    <row r="24" spans="1:15" ht="21.75" customHeight="1">
      <c r="A24" s="3" t="s">
        <v>14</v>
      </c>
      <c r="B24" s="3"/>
      <c r="C24" s="56" t="s">
        <v>23</v>
      </c>
      <c r="D24" s="56"/>
      <c r="F24" s="7" t="s">
        <v>11</v>
      </c>
      <c r="G24" s="58" t="str">
        <f>DBCS(TEXT(L24,"#,##0"))</f>
        <v>０</v>
      </c>
      <c r="H24" s="59"/>
      <c r="I24" s="7" t="s">
        <v>53</v>
      </c>
      <c r="K24" s="6"/>
      <c r="L24" s="14">
        <f>L22-L20</f>
        <v>0</v>
      </c>
    </row>
    <row r="25" spans="1:15" ht="21.75" customHeight="1">
      <c r="A25" s="3"/>
      <c r="B25" s="3"/>
      <c r="C25" s="5"/>
      <c r="D25" s="5"/>
      <c r="F25" s="6"/>
      <c r="G25" s="6"/>
      <c r="H25" s="6"/>
      <c r="I25" s="6"/>
      <c r="J25" s="6"/>
      <c r="K25" s="6"/>
    </row>
    <row r="26" spans="1:15" ht="21.75" customHeight="1">
      <c r="A26" s="3" t="s">
        <v>6</v>
      </c>
      <c r="B26" s="3"/>
      <c r="C26" s="56" t="s">
        <v>42</v>
      </c>
      <c r="D26" s="56"/>
      <c r="F26" s="8" t="str">
        <f>DBCS(TEXT(L26,"ggge年m月d日"))</f>
        <v>令和○年○月○日</v>
      </c>
      <c r="G26" s="9"/>
      <c r="H26" s="9"/>
      <c r="I26" s="9"/>
      <c r="K26" s="6"/>
      <c r="L26" s="4" t="str">
        <f>'入力用シート（基本情報）'!B10</f>
        <v>令和○年○月○日</v>
      </c>
    </row>
    <row r="27" spans="1:15" ht="21.75" customHeight="1">
      <c r="A27" s="3"/>
      <c r="B27" s="3"/>
      <c r="C27" s="56"/>
      <c r="D27" s="56"/>
    </row>
    <row r="28" spans="1:15" ht="21.75" customHeight="1">
      <c r="A28" s="3" t="s">
        <v>15</v>
      </c>
      <c r="B28" s="3"/>
      <c r="C28" s="56" t="s">
        <v>39</v>
      </c>
      <c r="D28" s="56"/>
      <c r="F28" s="9" t="str">
        <f>DBCS(L28)</f>
        <v>指令長寿－○○○－○</v>
      </c>
      <c r="G28" s="9"/>
      <c r="H28" s="9"/>
      <c r="I28" s="9"/>
      <c r="K28" s="6"/>
      <c r="L28" s="1" t="str">
        <f>'入力用シート（基本情報）'!B11</f>
        <v>指令長寿－○○○－○</v>
      </c>
    </row>
    <row r="29" spans="1:15" ht="21.75" customHeight="1">
      <c r="A29" s="3"/>
      <c r="B29" s="3"/>
      <c r="C29" s="5"/>
      <c r="D29" s="5"/>
      <c r="K29" s="6"/>
    </row>
    <row r="30" spans="1:15" ht="21.75" customHeight="1">
      <c r="A30" s="3" t="s">
        <v>28</v>
      </c>
      <c r="B30" s="3"/>
      <c r="C30" s="56" t="s">
        <v>8</v>
      </c>
      <c r="D30" s="56"/>
      <c r="F30" s="8" t="str">
        <f>DBCS(TEXT(L30,"ggge年m月d日"))</f>
        <v>令和○年○月○日</v>
      </c>
      <c r="G30" s="9"/>
      <c r="H30" s="9"/>
      <c r="I30" s="9"/>
      <c r="L30" s="4" t="str">
        <f>'入力用シート（基本情報）'!B12</f>
        <v>令和○年○月○日</v>
      </c>
    </row>
    <row r="31" spans="1:15" ht="21.75" customHeight="1">
      <c r="A31" s="3"/>
      <c r="B31" s="3"/>
      <c r="C31" s="5"/>
      <c r="D31" s="5"/>
    </row>
    <row r="32" spans="1:15" ht="21.75" customHeight="1">
      <c r="A32" s="3" t="s">
        <v>22</v>
      </c>
      <c r="B32" s="4"/>
      <c r="C32" s="56" t="s">
        <v>43</v>
      </c>
      <c r="D32" s="56"/>
      <c r="F32" s="57"/>
      <c r="G32" s="57"/>
      <c r="H32" s="57"/>
      <c r="I32" s="57"/>
      <c r="J32" s="57"/>
      <c r="K32" s="6"/>
    </row>
    <row r="33" spans="1:11" ht="21.75" customHeight="1">
      <c r="A33" s="3"/>
      <c r="B33" s="4"/>
      <c r="C33" s="5"/>
      <c r="D33" s="5"/>
      <c r="F33" s="6"/>
      <c r="G33" s="6"/>
      <c r="H33" s="6"/>
      <c r="I33" s="6"/>
      <c r="J33" s="6"/>
      <c r="K33" s="6"/>
    </row>
    <row r="34" spans="1:11" ht="21.75" customHeight="1">
      <c r="A34" s="3"/>
      <c r="B34" s="4"/>
      <c r="C34" s="57" t="s">
        <v>61</v>
      </c>
      <c r="D34" s="57"/>
      <c r="E34" s="57"/>
      <c r="F34" s="57"/>
      <c r="G34" s="57"/>
      <c r="H34" s="6"/>
      <c r="I34" s="6"/>
      <c r="J34" s="6"/>
      <c r="K34" s="36"/>
    </row>
    <row r="35" spans="1:11" ht="8.25" customHeight="1">
      <c r="A35" s="3"/>
      <c r="B35" s="4"/>
      <c r="C35" s="6"/>
      <c r="D35" s="6"/>
      <c r="E35" s="6"/>
      <c r="F35" s="6"/>
      <c r="G35" s="6"/>
      <c r="H35" s="6"/>
      <c r="I35" s="6"/>
      <c r="J35" s="6"/>
      <c r="K35" s="6"/>
    </row>
    <row r="36" spans="1:11">
      <c r="A36" s="4"/>
      <c r="B36" s="4"/>
      <c r="C36" s="6"/>
      <c r="D36" s="6"/>
      <c r="E36" s="6"/>
      <c r="F36" s="6"/>
      <c r="G36" s="6"/>
    </row>
    <row r="37" spans="1:11">
      <c r="A37" s="3"/>
      <c r="B37" s="4"/>
      <c r="C37" s="56"/>
      <c r="D37" s="56"/>
      <c r="F37" s="57"/>
      <c r="G37" s="57"/>
      <c r="H37" s="57"/>
      <c r="I37" s="57"/>
      <c r="J37" s="57"/>
      <c r="K37" s="6"/>
    </row>
    <row r="38" spans="1:11">
      <c r="A38" s="4"/>
      <c r="B38" s="4"/>
      <c r="C38" s="56"/>
      <c r="D38" s="56"/>
    </row>
    <row r="39" spans="1:11">
      <c r="A39" s="4"/>
      <c r="B39" s="4"/>
      <c r="C39" s="56"/>
      <c r="D39" s="56"/>
    </row>
    <row r="40" spans="1:11">
      <c r="A40" s="3"/>
      <c r="B40" s="4"/>
      <c r="C40" s="56"/>
      <c r="D40" s="56"/>
      <c r="F40" s="57"/>
      <c r="G40" s="57"/>
      <c r="H40" s="57"/>
      <c r="I40" s="57"/>
      <c r="J40" s="57"/>
    </row>
    <row r="41" spans="1:11">
      <c r="A41" s="3"/>
      <c r="B41" s="4"/>
      <c r="C41" s="56"/>
      <c r="D41" s="56"/>
    </row>
    <row r="42" spans="1:11">
      <c r="A42" s="4"/>
      <c r="B42" s="4"/>
      <c r="C42" s="56"/>
      <c r="D42" s="56"/>
    </row>
    <row r="43" spans="1:11">
      <c r="C43" s="56"/>
      <c r="D43" s="56"/>
    </row>
    <row r="44" spans="1:11">
      <c r="C44" s="56"/>
      <c r="D44" s="56"/>
    </row>
    <row r="45" spans="1:11">
      <c r="C45" s="56"/>
      <c r="D45" s="56"/>
    </row>
    <row r="46" spans="1:11">
      <c r="C46" s="56"/>
      <c r="D46" s="56"/>
    </row>
    <row r="47" spans="1:11">
      <c r="C47" s="56"/>
      <c r="D47" s="56"/>
    </row>
    <row r="48" spans="1:11">
      <c r="C48" s="56"/>
      <c r="D48" s="56"/>
    </row>
    <row r="49" spans="3:4">
      <c r="C49" s="56"/>
      <c r="D49" s="56"/>
    </row>
    <row r="50" spans="3:4">
      <c r="C50" s="56"/>
      <c r="D50" s="56"/>
    </row>
  </sheetData>
  <mergeCells count="41">
    <mergeCell ref="C47:D47"/>
    <mergeCell ref="C48:D48"/>
    <mergeCell ref="C49:D49"/>
    <mergeCell ref="C50:D50"/>
    <mergeCell ref="C42:D42"/>
    <mergeCell ref="C43:D43"/>
    <mergeCell ref="C44:D44"/>
    <mergeCell ref="C45:D45"/>
    <mergeCell ref="C46:D46"/>
    <mergeCell ref="C38:D38"/>
    <mergeCell ref="C39:D39"/>
    <mergeCell ref="C40:D40"/>
    <mergeCell ref="F40:J40"/>
    <mergeCell ref="C41:D41"/>
    <mergeCell ref="C30:D30"/>
    <mergeCell ref="C32:D32"/>
    <mergeCell ref="F32:J32"/>
    <mergeCell ref="C34:G34"/>
    <mergeCell ref="C37:D37"/>
    <mergeCell ref="F37:J37"/>
    <mergeCell ref="C24:D24"/>
    <mergeCell ref="G24:H24"/>
    <mergeCell ref="C26:D26"/>
    <mergeCell ref="C27:D27"/>
    <mergeCell ref="C28:D28"/>
    <mergeCell ref="C18:D18"/>
    <mergeCell ref="F18:J18"/>
    <mergeCell ref="C20:D20"/>
    <mergeCell ref="G20:H20"/>
    <mergeCell ref="C22:D22"/>
    <mergeCell ref="G22:H22"/>
    <mergeCell ref="A10:J10"/>
    <mergeCell ref="A12:J12"/>
    <mergeCell ref="A13:J13"/>
    <mergeCell ref="C16:D16"/>
    <mergeCell ref="F16:J16"/>
    <mergeCell ref="H2:J2"/>
    <mergeCell ref="G9:I9"/>
    <mergeCell ref="G6:J6"/>
    <mergeCell ref="G7:J7"/>
    <mergeCell ref="G8:J8"/>
  </mergeCells>
  <phoneticPr fontId="1"/>
  <pageMargins left="0.7" right="0.50314960629921257" top="0.75" bottom="0.75" header="0.3" footer="0.3"/>
  <pageSetup paperSize="9" scale="92"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0D7F0"/>
    <pageSetUpPr fitToPage="1"/>
  </sheetPr>
  <dimension ref="A1:U18"/>
  <sheetViews>
    <sheetView tabSelected="1" view="pageBreakPreview" zoomScaleSheetLayoutView="100" workbookViewId="0">
      <selection activeCell="E5" sqref="E5"/>
    </sheetView>
  </sheetViews>
  <sheetFormatPr defaultRowHeight="18.75"/>
  <cols>
    <col min="1" max="1" width="29.5" customWidth="1"/>
    <col min="2" max="2" width="43.375" customWidth="1"/>
    <col min="3" max="3" width="66" customWidth="1"/>
  </cols>
  <sheetData>
    <row r="1" spans="1:21">
      <c r="U1" t="s">
        <v>0</v>
      </c>
    </row>
    <row r="2" spans="1:21">
      <c r="A2" s="16" t="s">
        <v>9</v>
      </c>
      <c r="B2" s="16" t="s">
        <v>18</v>
      </c>
      <c r="C2" s="16" t="s">
        <v>19</v>
      </c>
      <c r="U2" t="s">
        <v>30</v>
      </c>
    </row>
    <row r="3" spans="1:21" ht="36.75" customHeight="1">
      <c r="A3" s="17" t="s">
        <v>5</v>
      </c>
      <c r="B3" s="43"/>
      <c r="C3" s="17" t="s">
        <v>95</v>
      </c>
    </row>
    <row r="4" spans="1:21" ht="36.75" customHeight="1">
      <c r="A4" s="16" t="s">
        <v>44</v>
      </c>
      <c r="B4" s="41"/>
      <c r="C4" s="37" t="s">
        <v>96</v>
      </c>
    </row>
    <row r="5" spans="1:21" ht="36.75" customHeight="1">
      <c r="A5" s="16" t="s">
        <v>29</v>
      </c>
      <c r="B5" s="39"/>
      <c r="C5" s="37" t="s">
        <v>97</v>
      </c>
    </row>
    <row r="6" spans="1:21" ht="36.75" customHeight="1">
      <c r="A6" s="17" t="s">
        <v>94</v>
      </c>
      <c r="B6" s="39"/>
      <c r="C6" s="37" t="s">
        <v>98</v>
      </c>
    </row>
    <row r="7" spans="1:21" ht="36.75" customHeight="1">
      <c r="A7" s="16" t="s">
        <v>85</v>
      </c>
      <c r="B7" s="40" t="s">
        <v>194</v>
      </c>
      <c r="C7" s="16"/>
    </row>
    <row r="8" spans="1:21" ht="36.75" customHeight="1">
      <c r="A8" s="16" t="s">
        <v>54</v>
      </c>
      <c r="B8" s="44"/>
      <c r="C8" s="49" t="s">
        <v>191</v>
      </c>
    </row>
    <row r="9" spans="1:21" ht="36.75" customHeight="1">
      <c r="A9" s="16" t="s">
        <v>55</v>
      </c>
      <c r="B9" s="42">
        <f>'入力・印刷用シート（交付実績の内訳書）'!E3</f>
        <v>0</v>
      </c>
      <c r="C9" s="37" t="s">
        <v>192</v>
      </c>
    </row>
    <row r="10" spans="1:21" ht="36.75" customHeight="1">
      <c r="A10" s="16" t="s">
        <v>26</v>
      </c>
      <c r="B10" s="40" t="s">
        <v>195</v>
      </c>
      <c r="C10" s="37" t="s">
        <v>199</v>
      </c>
    </row>
    <row r="11" spans="1:21" ht="36.75" customHeight="1">
      <c r="A11" s="16" t="s">
        <v>16</v>
      </c>
      <c r="B11" s="39" t="s">
        <v>196</v>
      </c>
      <c r="C11" s="37" t="s">
        <v>193</v>
      </c>
    </row>
    <row r="12" spans="1:21" ht="36.75" customHeight="1">
      <c r="A12" s="16" t="s">
        <v>13</v>
      </c>
      <c r="B12" s="40" t="s">
        <v>195</v>
      </c>
      <c r="C12" s="16" t="s">
        <v>87</v>
      </c>
    </row>
    <row r="13" spans="1:21" ht="36.75" customHeight="1">
      <c r="A13" s="16" t="s">
        <v>200</v>
      </c>
      <c r="B13" s="39"/>
      <c r="C13" s="37" t="s">
        <v>99</v>
      </c>
    </row>
    <row r="14" spans="1:21" ht="36.75" customHeight="1">
      <c r="A14" s="16" t="s">
        <v>201</v>
      </c>
      <c r="B14" s="39"/>
      <c r="C14" s="37" t="s">
        <v>99</v>
      </c>
    </row>
    <row r="15" spans="1:21" ht="36.75" customHeight="1">
      <c r="A15" s="16" t="s">
        <v>202</v>
      </c>
      <c r="B15" s="39"/>
      <c r="C15" s="37" t="s">
        <v>99</v>
      </c>
    </row>
    <row r="18" spans="2:2"/>
  </sheetData>
  <phoneticPr fontId="1"/>
  <pageMargins left="0.70866141732283472" right="0.70866141732283472" top="0.74803149606299213" bottom="0.74803149606299213" header="0.31496062992125984" footer="0.31496062992125984"/>
  <pageSetup paperSize="9" scale="86"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I186"/>
  <sheetViews>
    <sheetView view="pageBreakPreview" topLeftCell="A18" zoomScaleSheetLayoutView="100" workbookViewId="0">
      <selection activeCell="D7" sqref="D7"/>
    </sheetView>
  </sheetViews>
  <sheetFormatPr defaultRowHeight="18.75"/>
  <cols>
    <col min="1" max="1" width="4.625" customWidth="1"/>
    <col min="2" max="2" width="14.75" style="38" customWidth="1"/>
    <col min="3" max="3" width="53.625" style="46" customWidth="1"/>
    <col min="4" max="4" width="45.75" customWidth="1"/>
    <col min="5" max="5" width="19.625" customWidth="1"/>
    <col min="6" max="6" width="46.5" bestFit="1" customWidth="1"/>
  </cols>
  <sheetData>
    <row r="1" spans="1:5" ht="42" customHeight="1">
      <c r="A1" s="20" t="s">
        <v>56</v>
      </c>
    </row>
    <row r="2" spans="1:5" ht="18.75" customHeight="1">
      <c r="A2" s="60" t="s">
        <v>58</v>
      </c>
      <c r="B2" s="61"/>
      <c r="C2" s="61"/>
      <c r="D2" s="62"/>
      <c r="E2" s="22" t="s">
        <v>60</v>
      </c>
    </row>
    <row r="3" spans="1:5" ht="47.25" customHeight="1">
      <c r="A3" s="63"/>
      <c r="B3" s="64"/>
      <c r="C3" s="64"/>
      <c r="D3" s="65"/>
      <c r="E3" s="24">
        <f>E107</f>
        <v>0</v>
      </c>
    </row>
    <row r="4" spans="1:5" ht="10.5" customHeight="1"/>
    <row r="5" spans="1:5">
      <c r="A5" s="68"/>
      <c r="B5" s="69" t="s">
        <v>49</v>
      </c>
      <c r="C5" s="69" t="s">
        <v>48</v>
      </c>
      <c r="D5" s="70" t="s">
        <v>31</v>
      </c>
      <c r="E5" s="66" t="s">
        <v>52</v>
      </c>
    </row>
    <row r="6" spans="1:5">
      <c r="A6" s="68"/>
      <c r="B6" s="69"/>
      <c r="C6" s="69"/>
      <c r="D6" s="70"/>
      <c r="E6" s="67"/>
    </row>
    <row r="7" spans="1:5" ht="31.5" customHeight="1">
      <c r="A7" s="16">
        <v>1</v>
      </c>
      <c r="B7" s="45"/>
      <c r="C7" s="41"/>
      <c r="D7" s="41"/>
      <c r="E7" s="47"/>
    </row>
    <row r="8" spans="1:5" ht="31.5" customHeight="1">
      <c r="A8" s="16">
        <v>2</v>
      </c>
      <c r="B8" s="45"/>
      <c r="C8" s="41"/>
      <c r="D8" s="41"/>
      <c r="E8" s="47"/>
    </row>
    <row r="9" spans="1:5" ht="31.5" customHeight="1">
      <c r="A9" s="16">
        <v>3</v>
      </c>
      <c r="B9" s="45"/>
      <c r="C9" s="41"/>
      <c r="D9" s="41"/>
      <c r="E9" s="47"/>
    </row>
    <row r="10" spans="1:5" ht="31.5" customHeight="1">
      <c r="A10" s="16">
        <v>4</v>
      </c>
      <c r="B10" s="45"/>
      <c r="C10" s="41"/>
      <c r="D10" s="41"/>
      <c r="E10" s="47"/>
    </row>
    <row r="11" spans="1:5" ht="31.5" customHeight="1">
      <c r="A11" s="16">
        <v>5</v>
      </c>
      <c r="B11" s="45"/>
      <c r="C11" s="41"/>
      <c r="D11" s="41"/>
      <c r="E11" s="47"/>
    </row>
    <row r="12" spans="1:5" ht="31.5" customHeight="1">
      <c r="A12" s="16">
        <v>6</v>
      </c>
      <c r="B12" s="45"/>
      <c r="C12" s="41"/>
      <c r="D12" s="41"/>
      <c r="E12" s="47"/>
    </row>
    <row r="13" spans="1:5" ht="31.5" customHeight="1">
      <c r="A13" s="16">
        <v>7</v>
      </c>
      <c r="B13" s="45"/>
      <c r="C13" s="41"/>
      <c r="D13" s="41"/>
      <c r="E13" s="47"/>
    </row>
    <row r="14" spans="1:5" ht="31.5" customHeight="1">
      <c r="A14" s="16">
        <v>8</v>
      </c>
      <c r="B14" s="45"/>
      <c r="C14" s="41"/>
      <c r="D14" s="41"/>
      <c r="E14" s="47"/>
    </row>
    <row r="15" spans="1:5" ht="31.5" customHeight="1">
      <c r="A15" s="16">
        <v>9</v>
      </c>
      <c r="B15" s="45"/>
      <c r="C15" s="41"/>
      <c r="D15" s="41"/>
      <c r="E15" s="47"/>
    </row>
    <row r="16" spans="1:5" ht="31.5" customHeight="1">
      <c r="A16" s="16">
        <v>10</v>
      </c>
      <c r="B16" s="45"/>
      <c r="C16" s="41"/>
      <c r="D16" s="41"/>
      <c r="E16" s="47"/>
    </row>
    <row r="17" spans="1:5" ht="31.5" customHeight="1">
      <c r="A17" s="16">
        <v>11</v>
      </c>
      <c r="B17" s="45"/>
      <c r="C17" s="41"/>
      <c r="D17" s="41"/>
      <c r="E17" s="47"/>
    </row>
    <row r="18" spans="1:5" ht="31.5" customHeight="1">
      <c r="A18" s="16">
        <v>12</v>
      </c>
      <c r="B18" s="45"/>
      <c r="C18" s="41"/>
      <c r="D18" s="41"/>
      <c r="E18" s="47"/>
    </row>
    <row r="19" spans="1:5" ht="31.5" customHeight="1">
      <c r="A19" s="16">
        <v>13</v>
      </c>
      <c r="B19" s="45"/>
      <c r="C19" s="41"/>
      <c r="D19" s="41"/>
      <c r="E19" s="47"/>
    </row>
    <row r="20" spans="1:5" ht="31.5" customHeight="1">
      <c r="A20" s="16">
        <v>14</v>
      </c>
      <c r="B20" s="45"/>
      <c r="C20" s="41"/>
      <c r="D20" s="41"/>
      <c r="E20" s="47"/>
    </row>
    <row r="21" spans="1:5" ht="31.5" customHeight="1">
      <c r="A21" s="16">
        <v>15</v>
      </c>
      <c r="B21" s="45"/>
      <c r="C21" s="41"/>
      <c r="D21" s="41"/>
      <c r="E21" s="47"/>
    </row>
    <row r="22" spans="1:5" ht="31.5" customHeight="1">
      <c r="A22" s="16">
        <v>16</v>
      </c>
      <c r="B22" s="45"/>
      <c r="C22" s="41"/>
      <c r="D22" s="41"/>
      <c r="E22" s="47"/>
    </row>
    <row r="23" spans="1:5" ht="31.5" customHeight="1">
      <c r="A23" s="16">
        <v>17</v>
      </c>
      <c r="B23" s="45"/>
      <c r="C23" s="41"/>
      <c r="D23" s="41"/>
      <c r="E23" s="47"/>
    </row>
    <row r="24" spans="1:5" ht="31.5" customHeight="1">
      <c r="A24" s="16">
        <v>18</v>
      </c>
      <c r="B24" s="45"/>
      <c r="C24" s="41"/>
      <c r="D24" s="41"/>
      <c r="E24" s="47"/>
    </row>
    <row r="25" spans="1:5" ht="31.5" customHeight="1">
      <c r="A25" s="16">
        <v>19</v>
      </c>
      <c r="B25" s="45"/>
      <c r="C25" s="41"/>
      <c r="D25" s="41"/>
      <c r="E25" s="47"/>
    </row>
    <row r="26" spans="1:5" ht="31.5" customHeight="1">
      <c r="A26" s="16">
        <v>20</v>
      </c>
      <c r="B26" s="45"/>
      <c r="C26" s="41"/>
      <c r="D26" s="41"/>
      <c r="E26" s="47"/>
    </row>
    <row r="27" spans="1:5" ht="31.5" customHeight="1">
      <c r="A27" s="16">
        <v>21</v>
      </c>
      <c r="B27" s="45"/>
      <c r="C27" s="41"/>
      <c r="D27" s="41"/>
      <c r="E27" s="47"/>
    </row>
    <row r="28" spans="1:5" ht="31.5" customHeight="1">
      <c r="A28" s="16">
        <v>22</v>
      </c>
      <c r="B28" s="45"/>
      <c r="C28" s="41"/>
      <c r="D28" s="41"/>
      <c r="E28" s="47"/>
    </row>
    <row r="29" spans="1:5" ht="31.5" customHeight="1">
      <c r="A29" s="16">
        <v>23</v>
      </c>
      <c r="B29" s="45"/>
      <c r="C29" s="41"/>
      <c r="D29" s="41"/>
      <c r="E29" s="47"/>
    </row>
    <row r="30" spans="1:5" ht="31.5" customHeight="1">
      <c r="A30" s="16">
        <v>24</v>
      </c>
      <c r="B30" s="45"/>
      <c r="C30" s="41"/>
      <c r="D30" s="41"/>
      <c r="E30" s="47"/>
    </row>
    <row r="31" spans="1:5" ht="31.5" customHeight="1">
      <c r="A31" s="16">
        <v>25</v>
      </c>
      <c r="B31" s="45"/>
      <c r="C31" s="41"/>
      <c r="D31" s="41"/>
      <c r="E31" s="47"/>
    </row>
    <row r="32" spans="1:5" ht="31.5" customHeight="1">
      <c r="A32" s="16">
        <v>26</v>
      </c>
      <c r="B32" s="45"/>
      <c r="C32" s="41"/>
      <c r="D32" s="41"/>
      <c r="E32" s="47"/>
    </row>
    <row r="33" spans="1:5" ht="31.5" customHeight="1">
      <c r="A33" s="16">
        <v>27</v>
      </c>
      <c r="B33" s="45"/>
      <c r="C33" s="41"/>
      <c r="D33" s="41"/>
      <c r="E33" s="47"/>
    </row>
    <row r="34" spans="1:5" ht="31.5" customHeight="1">
      <c r="A34" s="16">
        <v>28</v>
      </c>
      <c r="B34" s="45"/>
      <c r="C34" s="41"/>
      <c r="D34" s="41"/>
      <c r="E34" s="47"/>
    </row>
    <row r="35" spans="1:5" ht="31.5" customHeight="1">
      <c r="A35" s="16">
        <v>29</v>
      </c>
      <c r="B35" s="45"/>
      <c r="C35" s="41"/>
      <c r="D35" s="41"/>
      <c r="E35" s="47"/>
    </row>
    <row r="36" spans="1:5" ht="31.5" customHeight="1">
      <c r="A36" s="16">
        <v>30</v>
      </c>
      <c r="B36" s="45"/>
      <c r="C36" s="41"/>
      <c r="D36" s="41"/>
      <c r="E36" s="47"/>
    </row>
    <row r="37" spans="1:5" ht="31.5" customHeight="1">
      <c r="A37" s="16">
        <v>31</v>
      </c>
      <c r="B37" s="45"/>
      <c r="C37" s="41"/>
      <c r="D37" s="41"/>
      <c r="E37" s="47"/>
    </row>
    <row r="38" spans="1:5" ht="31.5" customHeight="1">
      <c r="A38" s="16">
        <v>32</v>
      </c>
      <c r="B38" s="45"/>
      <c r="C38" s="41"/>
      <c r="D38" s="41"/>
      <c r="E38" s="47"/>
    </row>
    <row r="39" spans="1:5" ht="31.5" customHeight="1">
      <c r="A39" s="16">
        <v>33</v>
      </c>
      <c r="B39" s="45"/>
      <c r="C39" s="41"/>
      <c r="D39" s="41"/>
      <c r="E39" s="47"/>
    </row>
    <row r="40" spans="1:5" ht="31.5" customHeight="1">
      <c r="A40" s="16">
        <v>34</v>
      </c>
      <c r="B40" s="45"/>
      <c r="C40" s="41"/>
      <c r="D40" s="41"/>
      <c r="E40" s="47"/>
    </row>
    <row r="41" spans="1:5" ht="31.5" customHeight="1">
      <c r="A41" s="16">
        <v>35</v>
      </c>
      <c r="B41" s="45"/>
      <c r="C41" s="41"/>
      <c r="D41" s="41"/>
      <c r="E41" s="47"/>
    </row>
    <row r="42" spans="1:5" ht="31.5" customHeight="1">
      <c r="A42" s="16">
        <v>36</v>
      </c>
      <c r="B42" s="45"/>
      <c r="C42" s="41"/>
      <c r="D42" s="41"/>
      <c r="E42" s="47"/>
    </row>
    <row r="43" spans="1:5" ht="31.5" hidden="1" customHeight="1">
      <c r="A43" s="16">
        <v>37</v>
      </c>
      <c r="B43" s="45"/>
      <c r="C43" s="41"/>
      <c r="D43" s="41"/>
      <c r="E43" s="47"/>
    </row>
    <row r="44" spans="1:5" ht="31.5" hidden="1" customHeight="1">
      <c r="A44" s="16">
        <v>38</v>
      </c>
      <c r="B44" s="45"/>
      <c r="C44" s="41"/>
      <c r="D44" s="41"/>
      <c r="E44" s="47"/>
    </row>
    <row r="45" spans="1:5" ht="31.5" hidden="1" customHeight="1">
      <c r="A45" s="16">
        <v>39</v>
      </c>
      <c r="B45" s="45"/>
      <c r="C45" s="41"/>
      <c r="D45" s="41"/>
      <c r="E45" s="47"/>
    </row>
    <row r="46" spans="1:5" ht="31.5" hidden="1" customHeight="1">
      <c r="A46" s="16">
        <v>40</v>
      </c>
      <c r="B46" s="45"/>
      <c r="C46" s="41"/>
      <c r="D46" s="41"/>
      <c r="E46" s="47"/>
    </row>
    <row r="47" spans="1:5" ht="31.5" hidden="1" customHeight="1">
      <c r="A47" s="16">
        <v>41</v>
      </c>
      <c r="B47" s="45"/>
      <c r="C47" s="41"/>
      <c r="D47" s="41"/>
      <c r="E47" s="47"/>
    </row>
    <row r="48" spans="1:5" ht="31.5" hidden="1" customHeight="1">
      <c r="A48" s="16">
        <v>42</v>
      </c>
      <c r="B48" s="45"/>
      <c r="C48" s="41"/>
      <c r="D48" s="41"/>
      <c r="E48" s="47"/>
    </row>
    <row r="49" spans="1:5" ht="31.5" hidden="1" customHeight="1">
      <c r="A49" s="16">
        <v>43</v>
      </c>
      <c r="B49" s="45"/>
      <c r="C49" s="41"/>
      <c r="D49" s="41"/>
      <c r="E49" s="47"/>
    </row>
    <row r="50" spans="1:5" ht="31.5" hidden="1" customHeight="1">
      <c r="A50" s="16">
        <v>44</v>
      </c>
      <c r="B50" s="45"/>
      <c r="C50" s="41"/>
      <c r="D50" s="41"/>
      <c r="E50" s="47"/>
    </row>
    <row r="51" spans="1:5" ht="31.5" hidden="1" customHeight="1">
      <c r="A51" s="16">
        <v>45</v>
      </c>
      <c r="B51" s="45"/>
      <c r="C51" s="41"/>
      <c r="D51" s="41"/>
      <c r="E51" s="47"/>
    </row>
    <row r="52" spans="1:5" ht="31.5" hidden="1" customHeight="1">
      <c r="A52" s="16">
        <v>46</v>
      </c>
      <c r="B52" s="45"/>
      <c r="C52" s="41"/>
      <c r="D52" s="41"/>
      <c r="E52" s="47"/>
    </row>
    <row r="53" spans="1:5" ht="31.5" hidden="1" customHeight="1">
      <c r="A53" s="16">
        <v>47</v>
      </c>
      <c r="B53" s="45"/>
      <c r="C53" s="41"/>
      <c r="D53" s="41"/>
      <c r="E53" s="47"/>
    </row>
    <row r="54" spans="1:5" ht="31.5" hidden="1" customHeight="1">
      <c r="A54" s="16">
        <v>48</v>
      </c>
      <c r="B54" s="45"/>
      <c r="C54" s="41"/>
      <c r="D54" s="41"/>
      <c r="E54" s="47"/>
    </row>
    <row r="55" spans="1:5" ht="31.5" hidden="1" customHeight="1">
      <c r="A55" s="16">
        <v>49</v>
      </c>
      <c r="B55" s="45"/>
      <c r="C55" s="41"/>
      <c r="D55" s="41"/>
      <c r="E55" s="47"/>
    </row>
    <row r="56" spans="1:5" ht="31.5" hidden="1" customHeight="1">
      <c r="A56" s="16">
        <v>50</v>
      </c>
      <c r="B56" s="45"/>
      <c r="C56" s="41"/>
      <c r="D56" s="41"/>
      <c r="E56" s="47"/>
    </row>
    <row r="57" spans="1:5" ht="31.5" hidden="1" customHeight="1">
      <c r="A57" s="16">
        <v>51</v>
      </c>
      <c r="B57" s="45"/>
      <c r="C57" s="41"/>
      <c r="D57" s="41"/>
      <c r="E57" s="47"/>
    </row>
    <row r="58" spans="1:5" ht="31.5" hidden="1" customHeight="1">
      <c r="A58" s="16">
        <v>52</v>
      </c>
      <c r="B58" s="45"/>
      <c r="C58" s="41"/>
      <c r="D58" s="41"/>
      <c r="E58" s="47"/>
    </row>
    <row r="59" spans="1:5" ht="31.5" hidden="1" customHeight="1">
      <c r="A59" s="16">
        <v>53</v>
      </c>
      <c r="B59" s="45"/>
      <c r="C59" s="41"/>
      <c r="D59" s="41"/>
      <c r="E59" s="47"/>
    </row>
    <row r="60" spans="1:5" ht="31.5" hidden="1" customHeight="1">
      <c r="A60" s="16">
        <v>54</v>
      </c>
      <c r="B60" s="45"/>
      <c r="C60" s="41"/>
      <c r="D60" s="41"/>
      <c r="E60" s="47"/>
    </row>
    <row r="61" spans="1:5" ht="31.5" hidden="1" customHeight="1">
      <c r="A61" s="16">
        <v>55</v>
      </c>
      <c r="B61" s="45"/>
      <c r="C61" s="41"/>
      <c r="D61" s="41"/>
      <c r="E61" s="47"/>
    </row>
    <row r="62" spans="1:5" ht="31.5" hidden="1" customHeight="1">
      <c r="A62" s="16">
        <v>56</v>
      </c>
      <c r="B62" s="45"/>
      <c r="C62" s="41"/>
      <c r="D62" s="41"/>
      <c r="E62" s="47"/>
    </row>
    <row r="63" spans="1:5" ht="31.5" hidden="1" customHeight="1">
      <c r="A63" s="16">
        <v>57</v>
      </c>
      <c r="B63" s="45"/>
      <c r="C63" s="41"/>
      <c r="D63" s="41"/>
      <c r="E63" s="47"/>
    </row>
    <row r="64" spans="1:5" ht="31.5" hidden="1" customHeight="1">
      <c r="A64" s="16">
        <v>58</v>
      </c>
      <c r="B64" s="45"/>
      <c r="C64" s="41"/>
      <c r="D64" s="41"/>
      <c r="E64" s="47"/>
    </row>
    <row r="65" spans="1:5" ht="31.5" hidden="1" customHeight="1">
      <c r="A65" s="16">
        <v>59</v>
      </c>
      <c r="B65" s="45"/>
      <c r="C65" s="41"/>
      <c r="D65" s="41"/>
      <c r="E65" s="47"/>
    </row>
    <row r="66" spans="1:5" ht="31.5" hidden="1" customHeight="1">
      <c r="A66" s="16">
        <v>60</v>
      </c>
      <c r="B66" s="45"/>
      <c r="C66" s="41"/>
      <c r="D66" s="41"/>
      <c r="E66" s="47"/>
    </row>
    <row r="67" spans="1:5" ht="31.5" hidden="1" customHeight="1">
      <c r="A67" s="16">
        <v>61</v>
      </c>
      <c r="B67" s="45"/>
      <c r="C67" s="41"/>
      <c r="D67" s="41"/>
      <c r="E67" s="47"/>
    </row>
    <row r="68" spans="1:5" ht="31.5" hidden="1" customHeight="1">
      <c r="A68" s="16">
        <v>62</v>
      </c>
      <c r="B68" s="45"/>
      <c r="C68" s="41"/>
      <c r="D68" s="41"/>
      <c r="E68" s="47"/>
    </row>
    <row r="69" spans="1:5" ht="31.5" hidden="1" customHeight="1">
      <c r="A69" s="16">
        <v>63</v>
      </c>
      <c r="B69" s="45"/>
      <c r="C69" s="41"/>
      <c r="D69" s="41"/>
      <c r="E69" s="47"/>
    </row>
    <row r="70" spans="1:5" ht="31.5" hidden="1" customHeight="1">
      <c r="A70" s="16">
        <v>64</v>
      </c>
      <c r="B70" s="45"/>
      <c r="C70" s="41"/>
      <c r="D70" s="41"/>
      <c r="E70" s="47"/>
    </row>
    <row r="71" spans="1:5" ht="31.5" hidden="1" customHeight="1">
      <c r="A71" s="16">
        <v>65</v>
      </c>
      <c r="B71" s="45"/>
      <c r="C71" s="41"/>
      <c r="D71" s="41"/>
      <c r="E71" s="47"/>
    </row>
    <row r="72" spans="1:5" ht="31.5" hidden="1" customHeight="1">
      <c r="A72" s="16">
        <v>66</v>
      </c>
      <c r="B72" s="45"/>
      <c r="C72" s="41"/>
      <c r="D72" s="41"/>
      <c r="E72" s="47"/>
    </row>
    <row r="73" spans="1:5" ht="31.5" hidden="1" customHeight="1">
      <c r="A73" s="16">
        <v>67</v>
      </c>
      <c r="B73" s="45"/>
      <c r="C73" s="41"/>
      <c r="D73" s="41"/>
      <c r="E73" s="47"/>
    </row>
    <row r="74" spans="1:5" ht="31.5" hidden="1" customHeight="1">
      <c r="A74" s="16">
        <v>68</v>
      </c>
      <c r="B74" s="45"/>
      <c r="C74" s="41"/>
      <c r="D74" s="41"/>
      <c r="E74" s="47"/>
    </row>
    <row r="75" spans="1:5" ht="31.5" hidden="1" customHeight="1">
      <c r="A75" s="16">
        <v>69</v>
      </c>
      <c r="B75" s="45"/>
      <c r="C75" s="41"/>
      <c r="D75" s="41"/>
      <c r="E75" s="47"/>
    </row>
    <row r="76" spans="1:5" ht="31.5" hidden="1" customHeight="1">
      <c r="A76" s="16">
        <v>70</v>
      </c>
      <c r="B76" s="45"/>
      <c r="C76" s="41"/>
      <c r="D76" s="41"/>
      <c r="E76" s="47"/>
    </row>
    <row r="77" spans="1:5" ht="31.5" hidden="1" customHeight="1">
      <c r="A77" s="16">
        <v>71</v>
      </c>
      <c r="B77" s="45"/>
      <c r="C77" s="41"/>
      <c r="D77" s="41"/>
      <c r="E77" s="47"/>
    </row>
    <row r="78" spans="1:5" ht="31.5" hidden="1" customHeight="1">
      <c r="A78" s="16">
        <v>72</v>
      </c>
      <c r="B78" s="45"/>
      <c r="C78" s="41"/>
      <c r="D78" s="41"/>
      <c r="E78" s="47"/>
    </row>
    <row r="79" spans="1:5" ht="31.5" hidden="1" customHeight="1">
      <c r="A79" s="16">
        <v>73</v>
      </c>
      <c r="B79" s="45"/>
      <c r="C79" s="41"/>
      <c r="D79" s="41"/>
      <c r="E79" s="47"/>
    </row>
    <row r="80" spans="1:5" ht="31.5" hidden="1" customHeight="1">
      <c r="A80" s="16">
        <v>74</v>
      </c>
      <c r="B80" s="45"/>
      <c r="C80" s="41"/>
      <c r="D80" s="41"/>
      <c r="E80" s="47"/>
    </row>
    <row r="81" spans="1:5" ht="31.5" hidden="1" customHeight="1">
      <c r="A81" s="16">
        <v>75</v>
      </c>
      <c r="B81" s="45"/>
      <c r="C81" s="41"/>
      <c r="D81" s="41"/>
      <c r="E81" s="47"/>
    </row>
    <row r="82" spans="1:5" ht="31.5" hidden="1" customHeight="1">
      <c r="A82" s="16">
        <v>76</v>
      </c>
      <c r="B82" s="45"/>
      <c r="C82" s="41"/>
      <c r="D82" s="41"/>
      <c r="E82" s="47"/>
    </row>
    <row r="83" spans="1:5" ht="31.5" hidden="1" customHeight="1">
      <c r="A83" s="16">
        <v>77</v>
      </c>
      <c r="B83" s="45"/>
      <c r="C83" s="41"/>
      <c r="D83" s="41"/>
      <c r="E83" s="47"/>
    </row>
    <row r="84" spans="1:5" ht="31.5" hidden="1" customHeight="1">
      <c r="A84" s="16">
        <v>78</v>
      </c>
      <c r="B84" s="45"/>
      <c r="C84" s="41"/>
      <c r="D84" s="41"/>
      <c r="E84" s="47"/>
    </row>
    <row r="85" spans="1:5" ht="31.5" hidden="1" customHeight="1">
      <c r="A85" s="16">
        <v>79</v>
      </c>
      <c r="B85" s="45"/>
      <c r="C85" s="41"/>
      <c r="D85" s="41"/>
      <c r="E85" s="47"/>
    </row>
    <row r="86" spans="1:5" ht="31.5" hidden="1" customHeight="1">
      <c r="A86" s="16">
        <v>80</v>
      </c>
      <c r="B86" s="45"/>
      <c r="C86" s="41"/>
      <c r="D86" s="41"/>
      <c r="E86" s="47"/>
    </row>
    <row r="87" spans="1:5" ht="31.5" hidden="1" customHeight="1">
      <c r="A87" s="16">
        <v>81</v>
      </c>
      <c r="B87" s="45"/>
      <c r="C87" s="41"/>
      <c r="D87" s="41"/>
      <c r="E87" s="47"/>
    </row>
    <row r="88" spans="1:5" ht="31.5" hidden="1" customHeight="1">
      <c r="A88" s="16">
        <v>82</v>
      </c>
      <c r="B88" s="45"/>
      <c r="C88" s="41"/>
      <c r="D88" s="41"/>
      <c r="E88" s="47"/>
    </row>
    <row r="89" spans="1:5" ht="31.5" hidden="1" customHeight="1">
      <c r="A89" s="16">
        <v>83</v>
      </c>
      <c r="B89" s="45"/>
      <c r="C89" s="41"/>
      <c r="D89" s="41"/>
      <c r="E89" s="47"/>
    </row>
    <row r="90" spans="1:5" ht="31.5" hidden="1" customHeight="1">
      <c r="A90" s="16">
        <v>84</v>
      </c>
      <c r="B90" s="45"/>
      <c r="C90" s="41"/>
      <c r="D90" s="41"/>
      <c r="E90" s="47"/>
    </row>
    <row r="91" spans="1:5" ht="31.5" hidden="1" customHeight="1">
      <c r="A91" s="16">
        <v>85</v>
      </c>
      <c r="B91" s="45"/>
      <c r="C91" s="41"/>
      <c r="D91" s="41"/>
      <c r="E91" s="47"/>
    </row>
    <row r="92" spans="1:5" ht="31.5" hidden="1" customHeight="1">
      <c r="A92" s="16">
        <v>86</v>
      </c>
      <c r="B92" s="45"/>
      <c r="C92" s="41"/>
      <c r="D92" s="41"/>
      <c r="E92" s="47"/>
    </row>
    <row r="93" spans="1:5" ht="31.5" hidden="1" customHeight="1">
      <c r="A93" s="16">
        <v>87</v>
      </c>
      <c r="B93" s="45"/>
      <c r="C93" s="41"/>
      <c r="D93" s="41"/>
      <c r="E93" s="47"/>
    </row>
    <row r="94" spans="1:5" ht="31.5" hidden="1" customHeight="1">
      <c r="A94" s="16">
        <v>88</v>
      </c>
      <c r="B94" s="45"/>
      <c r="C94" s="41"/>
      <c r="D94" s="41"/>
      <c r="E94" s="47"/>
    </row>
    <row r="95" spans="1:5" ht="31.5" hidden="1" customHeight="1">
      <c r="A95" s="16">
        <v>89</v>
      </c>
      <c r="B95" s="45"/>
      <c r="C95" s="41"/>
      <c r="D95" s="41"/>
      <c r="E95" s="47"/>
    </row>
    <row r="96" spans="1:5" ht="31.5" hidden="1" customHeight="1">
      <c r="A96" s="16">
        <v>90</v>
      </c>
      <c r="B96" s="45"/>
      <c r="C96" s="41"/>
      <c r="D96" s="41"/>
      <c r="E96" s="47"/>
    </row>
    <row r="97" spans="1:5" ht="31.5" hidden="1" customHeight="1">
      <c r="A97" s="16">
        <v>91</v>
      </c>
      <c r="B97" s="45"/>
      <c r="C97" s="41"/>
      <c r="D97" s="41"/>
      <c r="E97" s="47"/>
    </row>
    <row r="98" spans="1:5" ht="31.5" hidden="1" customHeight="1">
      <c r="A98" s="16">
        <v>92</v>
      </c>
      <c r="B98" s="45"/>
      <c r="C98" s="41"/>
      <c r="D98" s="41"/>
      <c r="E98" s="47"/>
    </row>
    <row r="99" spans="1:5" ht="31.5" hidden="1" customHeight="1">
      <c r="A99" s="16">
        <v>93</v>
      </c>
      <c r="B99" s="45"/>
      <c r="C99" s="41"/>
      <c r="D99" s="41"/>
      <c r="E99" s="47"/>
    </row>
    <row r="100" spans="1:5" ht="31.5" hidden="1" customHeight="1">
      <c r="A100" s="16">
        <v>94</v>
      </c>
      <c r="B100" s="45"/>
      <c r="C100" s="41"/>
      <c r="D100" s="41"/>
      <c r="E100" s="47"/>
    </row>
    <row r="101" spans="1:5" ht="31.5" hidden="1" customHeight="1">
      <c r="A101" s="16">
        <v>95</v>
      </c>
      <c r="B101" s="45"/>
      <c r="C101" s="41"/>
      <c r="D101" s="41"/>
      <c r="E101" s="47"/>
    </row>
    <row r="102" spans="1:5" ht="31.5" hidden="1" customHeight="1">
      <c r="A102" s="16">
        <v>96</v>
      </c>
      <c r="B102" s="45"/>
      <c r="C102" s="41"/>
      <c r="D102" s="41"/>
      <c r="E102" s="47"/>
    </row>
    <row r="103" spans="1:5" ht="31.5" hidden="1" customHeight="1">
      <c r="A103" s="16">
        <v>97</v>
      </c>
      <c r="B103" s="45"/>
      <c r="C103" s="41"/>
      <c r="D103" s="41"/>
      <c r="E103" s="47"/>
    </row>
    <row r="104" spans="1:5" ht="31.5" hidden="1" customHeight="1">
      <c r="A104" s="16">
        <v>98</v>
      </c>
      <c r="B104" s="45"/>
      <c r="C104" s="41"/>
      <c r="D104" s="41"/>
      <c r="E104" s="47"/>
    </row>
    <row r="105" spans="1:5" ht="31.5" hidden="1" customHeight="1">
      <c r="A105" s="16">
        <v>99</v>
      </c>
      <c r="B105" s="45"/>
      <c r="C105" s="41"/>
      <c r="D105" s="41"/>
      <c r="E105" s="47"/>
    </row>
    <row r="106" spans="1:5" ht="31.5" hidden="1" customHeight="1">
      <c r="A106" s="16">
        <v>100</v>
      </c>
      <c r="B106" s="45"/>
      <c r="C106" s="41"/>
      <c r="D106" s="41"/>
      <c r="E106" s="47"/>
    </row>
    <row r="107" spans="1:5" ht="24">
      <c r="D107" s="23" t="s">
        <v>79</v>
      </c>
      <c r="E107" s="48">
        <f>SUM(E7:E106)</f>
        <v>0</v>
      </c>
    </row>
    <row r="108" spans="1:5" ht="48.75" customHeight="1">
      <c r="E108" s="25"/>
    </row>
    <row r="109" spans="1:5">
      <c r="E109" s="26"/>
    </row>
    <row r="110" spans="1:5">
      <c r="E110" s="26"/>
    </row>
    <row r="111" spans="1:5">
      <c r="E111" s="26"/>
    </row>
    <row r="112" spans="1:5">
      <c r="E112" s="26"/>
    </row>
    <row r="113" spans="5:8">
      <c r="E113" s="26"/>
    </row>
    <row r="114" spans="5:8">
      <c r="E114" s="26"/>
    </row>
    <row r="115" spans="5:8">
      <c r="E115" s="26"/>
    </row>
    <row r="116" spans="5:8">
      <c r="E116" s="26"/>
    </row>
    <row r="117" spans="5:8">
      <c r="E117" s="26"/>
    </row>
    <row r="118" spans="5:8">
      <c r="E118" s="26"/>
    </row>
    <row r="119" spans="5:8" hidden="1">
      <c r="E119" s="26"/>
    </row>
    <row r="120" spans="5:8" hidden="1">
      <c r="E120" s="26"/>
      <c r="F120" s="21" t="s">
        <v>31</v>
      </c>
      <c r="G120" s="19" t="s">
        <v>78</v>
      </c>
      <c r="H120" s="19" t="s">
        <v>80</v>
      </c>
    </row>
    <row r="121" spans="5:8" hidden="1">
      <c r="E121" s="26"/>
      <c r="F121" s="19" t="s">
        <v>21</v>
      </c>
      <c r="G121" s="19">
        <f t="shared" ref="G121:G144" si="0">COUNTIF($D$5:$D$105,F121)</f>
        <v>0</v>
      </c>
      <c r="H121" s="18">
        <f t="shared" ref="H121:H144" si="1">SUMIF($D$5:$D$105,F121,$E$5:$E$105)</f>
        <v>0</v>
      </c>
    </row>
    <row r="122" spans="5:8" hidden="1">
      <c r="E122" s="26"/>
      <c r="F122" s="19" t="s">
        <v>65</v>
      </c>
      <c r="G122" s="19">
        <f t="shared" si="0"/>
        <v>0</v>
      </c>
      <c r="H122" s="18">
        <f t="shared" si="1"/>
        <v>0</v>
      </c>
    </row>
    <row r="123" spans="5:8" hidden="1">
      <c r="E123" s="26"/>
      <c r="F123" s="19" t="s">
        <v>75</v>
      </c>
      <c r="G123" s="19">
        <f t="shared" si="0"/>
        <v>0</v>
      </c>
      <c r="H123" s="18">
        <f t="shared" si="1"/>
        <v>0</v>
      </c>
    </row>
    <row r="124" spans="5:8" hidden="1">
      <c r="E124" s="26"/>
      <c r="F124" s="19" t="s">
        <v>7</v>
      </c>
      <c r="G124" s="19">
        <f t="shared" si="0"/>
        <v>0</v>
      </c>
      <c r="H124" s="18">
        <f t="shared" si="1"/>
        <v>0</v>
      </c>
    </row>
    <row r="125" spans="5:8" hidden="1">
      <c r="E125" s="26"/>
      <c r="F125" s="19" t="s">
        <v>64</v>
      </c>
      <c r="G125" s="19">
        <f t="shared" si="0"/>
        <v>0</v>
      </c>
      <c r="H125" s="18">
        <f t="shared" si="1"/>
        <v>0</v>
      </c>
    </row>
    <row r="126" spans="5:8" hidden="1">
      <c r="E126" s="26"/>
      <c r="F126" s="19" t="s">
        <v>66</v>
      </c>
      <c r="G126" s="19">
        <f t="shared" si="0"/>
        <v>0</v>
      </c>
      <c r="H126" s="18">
        <f t="shared" si="1"/>
        <v>0</v>
      </c>
    </row>
    <row r="127" spans="5:8" hidden="1">
      <c r="E127" s="26"/>
      <c r="F127" s="19" t="s">
        <v>63</v>
      </c>
      <c r="G127" s="19">
        <f t="shared" si="0"/>
        <v>0</v>
      </c>
      <c r="H127" s="18">
        <f t="shared" si="1"/>
        <v>0</v>
      </c>
    </row>
    <row r="128" spans="5:8" hidden="1">
      <c r="E128" s="26"/>
      <c r="F128" s="19" t="s">
        <v>67</v>
      </c>
      <c r="G128" s="19">
        <f t="shared" si="0"/>
        <v>0</v>
      </c>
      <c r="H128" s="18">
        <f t="shared" si="1"/>
        <v>0</v>
      </c>
    </row>
    <row r="129" spans="5:8" hidden="1">
      <c r="E129" s="26"/>
      <c r="F129" s="19" t="s">
        <v>68</v>
      </c>
      <c r="G129" s="19">
        <f t="shared" si="0"/>
        <v>0</v>
      </c>
      <c r="H129" s="18">
        <f t="shared" si="1"/>
        <v>0</v>
      </c>
    </row>
    <row r="130" spans="5:8" hidden="1">
      <c r="E130" s="26"/>
      <c r="F130" s="19" t="s">
        <v>27</v>
      </c>
      <c r="G130" s="19">
        <f t="shared" si="0"/>
        <v>0</v>
      </c>
      <c r="H130" s="18">
        <f t="shared" si="1"/>
        <v>0</v>
      </c>
    </row>
    <row r="131" spans="5:8" hidden="1">
      <c r="E131" s="26"/>
      <c r="F131" s="19" t="s">
        <v>69</v>
      </c>
      <c r="G131" s="19">
        <f t="shared" si="0"/>
        <v>0</v>
      </c>
      <c r="H131" s="18">
        <f t="shared" si="1"/>
        <v>0</v>
      </c>
    </row>
    <row r="132" spans="5:8" hidden="1">
      <c r="E132" s="26"/>
      <c r="F132" s="19" t="s">
        <v>70</v>
      </c>
      <c r="G132" s="19">
        <f t="shared" si="0"/>
        <v>0</v>
      </c>
      <c r="H132" s="18">
        <f t="shared" si="1"/>
        <v>0</v>
      </c>
    </row>
    <row r="133" spans="5:8" hidden="1">
      <c r="E133" s="26"/>
      <c r="F133" s="19" t="s">
        <v>50</v>
      </c>
      <c r="G133" s="19">
        <f t="shared" si="0"/>
        <v>0</v>
      </c>
      <c r="H133" s="18">
        <f t="shared" si="1"/>
        <v>0</v>
      </c>
    </row>
    <row r="134" spans="5:8" hidden="1">
      <c r="E134" s="26"/>
      <c r="F134" s="19" t="s">
        <v>71</v>
      </c>
      <c r="G134" s="19">
        <f t="shared" si="0"/>
        <v>0</v>
      </c>
      <c r="H134" s="18">
        <f t="shared" si="1"/>
        <v>0</v>
      </c>
    </row>
    <row r="135" spans="5:8" hidden="1">
      <c r="E135" s="26"/>
      <c r="F135" s="19" t="s">
        <v>76</v>
      </c>
      <c r="G135" s="19">
        <f t="shared" si="0"/>
        <v>0</v>
      </c>
      <c r="H135" s="18">
        <f t="shared" si="1"/>
        <v>0</v>
      </c>
    </row>
    <row r="136" spans="5:8" hidden="1">
      <c r="E136" s="26"/>
      <c r="F136" s="19" t="s">
        <v>72</v>
      </c>
      <c r="G136" s="19">
        <f t="shared" si="0"/>
        <v>0</v>
      </c>
      <c r="H136" s="18">
        <f t="shared" si="1"/>
        <v>0</v>
      </c>
    </row>
    <row r="137" spans="5:8" hidden="1">
      <c r="E137" s="26"/>
      <c r="F137" s="19" t="s">
        <v>62</v>
      </c>
      <c r="G137" s="19">
        <f t="shared" si="0"/>
        <v>0</v>
      </c>
      <c r="H137" s="18">
        <f t="shared" si="1"/>
        <v>0</v>
      </c>
    </row>
    <row r="138" spans="5:8" hidden="1">
      <c r="E138" s="26"/>
      <c r="F138" s="19" t="s">
        <v>73</v>
      </c>
      <c r="G138" s="19">
        <f t="shared" si="0"/>
        <v>0</v>
      </c>
      <c r="H138" s="18">
        <f t="shared" si="1"/>
        <v>0</v>
      </c>
    </row>
    <row r="139" spans="5:8" hidden="1">
      <c r="E139" s="26"/>
      <c r="F139" s="19" t="s">
        <v>74</v>
      </c>
      <c r="G139" s="19">
        <f t="shared" si="0"/>
        <v>0</v>
      </c>
      <c r="H139" s="18">
        <f t="shared" si="1"/>
        <v>0</v>
      </c>
    </row>
    <row r="140" spans="5:8" hidden="1">
      <c r="E140" s="26"/>
      <c r="F140" s="19" t="s">
        <v>77</v>
      </c>
      <c r="G140" s="19">
        <f t="shared" si="0"/>
        <v>0</v>
      </c>
      <c r="H140" s="18">
        <f t="shared" si="1"/>
        <v>0</v>
      </c>
    </row>
    <row r="141" spans="5:8" hidden="1">
      <c r="E141" s="26"/>
      <c r="F141" s="27" t="s">
        <v>93</v>
      </c>
      <c r="G141" s="19">
        <f t="shared" si="0"/>
        <v>0</v>
      </c>
      <c r="H141" s="18">
        <f t="shared" si="1"/>
        <v>0</v>
      </c>
    </row>
    <row r="142" spans="5:8" hidden="1">
      <c r="E142" s="26"/>
      <c r="F142" s="27" t="s">
        <v>92</v>
      </c>
      <c r="G142" s="19">
        <f t="shared" si="0"/>
        <v>0</v>
      </c>
      <c r="H142" s="18">
        <f t="shared" si="1"/>
        <v>0</v>
      </c>
    </row>
    <row r="143" spans="5:8" hidden="1">
      <c r="E143" s="26"/>
      <c r="F143" s="27" t="s">
        <v>45</v>
      </c>
      <c r="G143" s="19">
        <f t="shared" si="0"/>
        <v>0</v>
      </c>
      <c r="H143" s="18">
        <f t="shared" si="1"/>
        <v>0</v>
      </c>
    </row>
    <row r="144" spans="5:8" hidden="1">
      <c r="E144" s="26"/>
      <c r="F144" s="27" t="s">
        <v>36</v>
      </c>
      <c r="G144" s="19">
        <f t="shared" si="0"/>
        <v>0</v>
      </c>
      <c r="H144" s="18">
        <f t="shared" si="1"/>
        <v>0</v>
      </c>
    </row>
    <row r="145" spans="5:9" hidden="1">
      <c r="E145" s="26"/>
      <c r="F145" s="19" t="s">
        <v>79</v>
      </c>
      <c r="G145" s="19">
        <f>SUM(G121:G144)</f>
        <v>0</v>
      </c>
      <c r="H145" s="18">
        <f>SUM(H121:H144)</f>
        <v>0</v>
      </c>
    </row>
    <row r="146" spans="5:9" hidden="1"/>
    <row r="147" spans="5:9" hidden="1"/>
    <row r="148" spans="5:9" hidden="1"/>
    <row r="149" spans="5:9" hidden="1"/>
    <row r="150" spans="5:9" hidden="1"/>
    <row r="151" spans="5:9" hidden="1"/>
    <row r="152" spans="5:9" hidden="1"/>
    <row r="153" spans="5:9" hidden="1"/>
    <row r="154" spans="5:9" hidden="1"/>
    <row r="155" spans="5:9" hidden="1"/>
    <row r="156" spans="5:9" hidden="1"/>
    <row r="157" spans="5:9" hidden="1"/>
    <row r="158" spans="5:9" hidden="1"/>
    <row r="159" spans="5:9" hidden="1"/>
    <row r="160" spans="5:9" hidden="1">
      <c r="F160" s="28" t="s">
        <v>31</v>
      </c>
      <c r="G160" s="28" t="s">
        <v>51</v>
      </c>
      <c r="I160" t="s">
        <v>34</v>
      </c>
    </row>
    <row r="161" spans="6:9" hidden="1">
      <c r="F161" s="19" t="s">
        <v>21</v>
      </c>
      <c r="G161" s="29">
        <v>1.2E-2</v>
      </c>
      <c r="I161">
        <v>1</v>
      </c>
    </row>
    <row r="162" spans="6:9" hidden="1">
      <c r="F162" s="19" t="s">
        <v>65</v>
      </c>
      <c r="G162" s="29">
        <v>1.2E-2</v>
      </c>
      <c r="I162">
        <v>2</v>
      </c>
    </row>
    <row r="163" spans="6:9" hidden="1">
      <c r="F163" s="19" t="s">
        <v>75</v>
      </c>
      <c r="G163" s="29">
        <v>1.2E-2</v>
      </c>
      <c r="I163">
        <v>3</v>
      </c>
    </row>
    <row r="164" spans="6:9" hidden="1">
      <c r="F164" s="19" t="s">
        <v>7</v>
      </c>
      <c r="G164" s="29">
        <v>7.0000000000000001E-3</v>
      </c>
      <c r="I164">
        <v>4</v>
      </c>
    </row>
    <row r="165" spans="6:9" hidden="1">
      <c r="F165" s="19" t="s">
        <v>64</v>
      </c>
      <c r="G165" s="29">
        <v>7.0000000000000001E-3</v>
      </c>
    </row>
    <row r="166" spans="6:9" hidden="1">
      <c r="F166" s="19" t="s">
        <v>66</v>
      </c>
      <c r="G166" s="29">
        <v>7.0000000000000001E-3</v>
      </c>
    </row>
    <row r="167" spans="6:9" hidden="1">
      <c r="F167" s="19" t="s">
        <v>63</v>
      </c>
      <c r="G167" s="29">
        <v>6.0000000000000001E-3</v>
      </c>
    </row>
    <row r="168" spans="6:9" hidden="1">
      <c r="F168" s="19" t="s">
        <v>67</v>
      </c>
      <c r="G168" s="29">
        <v>8.0000000000000002E-3</v>
      </c>
    </row>
    <row r="169" spans="6:9" hidden="1">
      <c r="F169" s="19" t="s">
        <v>68</v>
      </c>
      <c r="G169" s="29">
        <v>8.0000000000000002E-3</v>
      </c>
    </row>
    <row r="170" spans="6:9" hidden="1">
      <c r="F170" s="19" t="s">
        <v>27</v>
      </c>
      <c r="G170" s="29">
        <v>1.4E-2</v>
      </c>
    </row>
    <row r="171" spans="6:9" hidden="1">
      <c r="F171" s="19" t="s">
        <v>69</v>
      </c>
      <c r="G171" s="29">
        <v>0.01</v>
      </c>
    </row>
    <row r="172" spans="6:9" hidden="1">
      <c r="F172" s="19" t="s">
        <v>70</v>
      </c>
      <c r="G172" s="29">
        <v>0.01</v>
      </c>
    </row>
    <row r="173" spans="6:9" hidden="1">
      <c r="F173" s="19" t="s">
        <v>50</v>
      </c>
      <c r="G173" s="29">
        <v>1.4E-2</v>
      </c>
    </row>
    <row r="174" spans="6:9" hidden="1">
      <c r="F174" s="19" t="s">
        <v>71</v>
      </c>
      <c r="G174" s="29">
        <v>8.9999999999999993E-3</v>
      </c>
    </row>
    <row r="175" spans="6:9" hidden="1">
      <c r="F175" s="19" t="s">
        <v>76</v>
      </c>
      <c r="G175" s="29">
        <v>8.9999999999999993E-3</v>
      </c>
    </row>
    <row r="176" spans="6:9" hidden="1">
      <c r="F176" s="19" t="s">
        <v>72</v>
      </c>
      <c r="G176" s="29">
        <v>8.9999999999999993E-3</v>
      </c>
    </row>
    <row r="177" spans="6:7" hidden="1">
      <c r="F177" s="19" t="s">
        <v>62</v>
      </c>
      <c r="G177" s="29">
        <v>5.0000000000000001E-3</v>
      </c>
    </row>
    <row r="178" spans="6:7" hidden="1">
      <c r="F178" s="19" t="s">
        <v>73</v>
      </c>
      <c r="G178" s="29">
        <v>5.0000000000000001E-3</v>
      </c>
    </row>
    <row r="179" spans="6:7" hidden="1">
      <c r="F179" s="19" t="s">
        <v>74</v>
      </c>
      <c r="G179" s="29">
        <v>3.0000000000000001E-3</v>
      </c>
    </row>
    <row r="180" spans="6:7" hidden="1">
      <c r="F180" s="19" t="s">
        <v>77</v>
      </c>
      <c r="G180" s="29">
        <v>3.0000000000000001E-3</v>
      </c>
    </row>
    <row r="181" spans="6:7" hidden="1">
      <c r="F181" s="19" t="s">
        <v>93</v>
      </c>
      <c r="G181" s="29">
        <v>1.2E-2</v>
      </c>
    </row>
    <row r="182" spans="6:7" hidden="1">
      <c r="F182" s="19" t="s">
        <v>92</v>
      </c>
      <c r="G182" s="29">
        <v>1.2E-2</v>
      </c>
    </row>
    <row r="183" spans="6:7" hidden="1">
      <c r="F183" s="19" t="s">
        <v>45</v>
      </c>
      <c r="G183" s="29">
        <v>6.9999999999999993E-3</v>
      </c>
    </row>
    <row r="184" spans="6:7" hidden="1">
      <c r="F184" s="19" t="s">
        <v>36</v>
      </c>
      <c r="G184" s="29">
        <v>6.9999999999999993E-3</v>
      </c>
    </row>
    <row r="185" spans="6:7" hidden="1"/>
    <row r="186" spans="6:7" hidden="1"/>
  </sheetData>
  <mergeCells count="6">
    <mergeCell ref="A2:D3"/>
    <mergeCell ref="E5:E6"/>
    <mergeCell ref="A5:A6"/>
    <mergeCell ref="C5:C6"/>
    <mergeCell ref="B5:B6"/>
    <mergeCell ref="D5:D6"/>
  </mergeCells>
  <phoneticPr fontId="1" type="Hiragana"/>
  <pageMargins left="0.59055118110236227" right="0.59055118110236227" top="0.39370078740157483" bottom="0.39370078740157483" header="0.31496062992125984" footer="0.31496062992125984"/>
  <pageSetup paperSize="9" scale="60" fitToHeight="0" orientation="portrait" blackAndWhite="1" r:id="rId1"/>
  <headerFooter>
    <oddHeader>&amp;R&amp;16（添付資料）</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C86D55-FF7A-4551-9F66-BE33DE55C584}">
          <x14:formula1>
            <xm:f>'（参考）コード（入力しないこと）'!$A$2:$A$45</xm:f>
          </x14:formula1>
          <xm:sqref>D7:D106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
  <sheetViews>
    <sheetView topLeftCell="J1" workbookViewId="0">
      <selection activeCell="M4" sqref="M4"/>
    </sheetView>
  </sheetViews>
  <sheetFormatPr defaultRowHeight="18.75"/>
  <cols>
    <col min="1" max="1" width="13.25" bestFit="1" customWidth="1"/>
    <col min="2" max="5" width="28" customWidth="1"/>
    <col min="6" max="9" width="21.5" bestFit="1" customWidth="1"/>
    <col min="10" max="11" width="22.625" customWidth="1"/>
    <col min="12" max="12" width="6.875" style="30" customWidth="1"/>
    <col min="13" max="15" width="22.625" customWidth="1"/>
  </cols>
  <sheetData>
    <row r="1" spans="1:15">
      <c r="A1" t="s">
        <v>86</v>
      </c>
      <c r="M1" t="s">
        <v>90</v>
      </c>
    </row>
    <row r="3" spans="1:15">
      <c r="A3" s="16" t="s">
        <v>89</v>
      </c>
      <c r="B3" s="16" t="s">
        <v>38</v>
      </c>
      <c r="C3" s="16" t="s">
        <v>47</v>
      </c>
      <c r="D3" s="16" t="s">
        <v>25</v>
      </c>
      <c r="E3" s="16" t="s">
        <v>57</v>
      </c>
      <c r="F3" s="16" t="s">
        <v>88</v>
      </c>
      <c r="G3" s="16" t="s">
        <v>40</v>
      </c>
      <c r="H3" s="16" t="s">
        <v>82</v>
      </c>
      <c r="I3" s="16" t="s">
        <v>83</v>
      </c>
      <c r="J3" s="16" t="s">
        <v>84</v>
      </c>
      <c r="K3" s="16" t="s">
        <v>59</v>
      </c>
      <c r="M3" s="19" t="s">
        <v>4</v>
      </c>
      <c r="N3" s="19" t="s">
        <v>91</v>
      </c>
      <c r="O3" s="19" t="s">
        <v>10</v>
      </c>
    </row>
    <row r="4" spans="1:15">
      <c r="A4" s="31" t="str">
        <f>ASC('入力用シート（基本情報）'!B3)</f>
        <v/>
      </c>
      <c r="B4" s="32" t="str">
        <f>CLEAN('入力用シート（基本情報）'!B4)</f>
        <v/>
      </c>
      <c r="C4" s="32" t="str">
        <f>CLEAN('入力用シート（基本情報）'!B5)</f>
        <v/>
      </c>
      <c r="D4" s="32" t="str">
        <f>CLEAN('入力用シート（基本情報）'!B6)</f>
        <v/>
      </c>
      <c r="E4" s="32" t="str">
        <f>F4&amp;"付け"&amp;G4</f>
        <v>令和○年○月○日付け指令長寿－○○○－○</v>
      </c>
      <c r="F4" s="33" t="str">
        <f>DBCS(TEXT('入力用シート（基本情報）'!B10,"ggge年m月d日"))</f>
        <v>令和○年○月○日</v>
      </c>
      <c r="G4" s="32" t="str">
        <f>'入力用シート（基本情報）'!B11</f>
        <v>指令長寿－○○○－○</v>
      </c>
      <c r="H4" s="34">
        <f>'入力用シート（基本情報）'!B8</f>
        <v>0</v>
      </c>
      <c r="I4" s="34">
        <f>'入力用シート（基本情報）'!B9</f>
        <v>0</v>
      </c>
      <c r="J4" s="18">
        <f>I4-H4</f>
        <v>0</v>
      </c>
      <c r="K4" s="18" t="str">
        <f>DBCS(TEXT('入力用シート（基本情報）'!B7,"ggge年m月d日"))</f>
        <v>令和○年○月○日</v>
      </c>
      <c r="L4" s="35"/>
      <c r="M4" s="18">
        <f>'入力用シート（基本情報）'!B13</f>
        <v>0</v>
      </c>
      <c r="N4" s="18" t="str">
        <f>ASC('入力用シート（基本情報）'!B14)</f>
        <v/>
      </c>
      <c r="O4" s="18" t="str">
        <f>ASC('入力用シート（基本情報）'!B15)</f>
        <v/>
      </c>
    </row>
    <row r="8" spans="1:15"/>
  </sheetData>
  <phoneticPr fontId="1" type="Hiragana"/>
  <pageMargins left="0.7" right="0.7" top="0.75" bottom="0.75" header="0.3" footer="0.3"/>
  <pageSetup paperSize="9"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E68FA-7946-4ECE-AC65-872BFC321B1D}">
  <sheetPr>
    <pageSetUpPr fitToPage="1"/>
  </sheetPr>
  <dimension ref="A1:C46"/>
  <sheetViews>
    <sheetView topLeftCell="A24" workbookViewId="0">
      <selection activeCell="E38" sqref="E38"/>
    </sheetView>
  </sheetViews>
  <sheetFormatPr defaultRowHeight="18.75"/>
  <cols>
    <col min="1" max="1" width="58.75" bestFit="1" customWidth="1"/>
    <col min="2" max="2" width="8.125" style="38" customWidth="1"/>
  </cols>
  <sheetData>
    <row r="1" spans="1:3">
      <c r="B1" s="38" t="s">
        <v>100</v>
      </c>
      <c r="C1" t="s">
        <v>101</v>
      </c>
    </row>
    <row r="2" spans="1:3">
      <c r="A2" t="s">
        <v>102</v>
      </c>
      <c r="B2" s="38" t="s">
        <v>103</v>
      </c>
      <c r="C2">
        <f>COUNTIF('入力・印刷用シート（交付実績の内訳書）'!$D$7:$D$107,'（参考）コード（入力しないこと）'!A2)</f>
        <v>0</v>
      </c>
    </row>
    <row r="3" spans="1:3">
      <c r="A3" t="s">
        <v>104</v>
      </c>
      <c r="B3" s="38" t="s">
        <v>105</v>
      </c>
      <c r="C3">
        <f>COUNTIF('入力・印刷用シート（交付実績の内訳書）'!$D$7:$D$107,'（参考）コード（入力しないこと）'!A3)</f>
        <v>0</v>
      </c>
    </row>
    <row r="4" spans="1:3">
      <c r="A4" t="s">
        <v>106</v>
      </c>
      <c r="B4" s="38" t="s">
        <v>107</v>
      </c>
      <c r="C4">
        <f>COUNTIF('入力・印刷用シート（交付実績の内訳書）'!$D$7:$D$107,'（参考）コード（入力しないこと）'!A4)</f>
        <v>0</v>
      </c>
    </row>
    <row r="5" spans="1:3">
      <c r="A5" t="s">
        <v>108</v>
      </c>
      <c r="B5" s="38" t="s">
        <v>109</v>
      </c>
      <c r="C5">
        <f>COUNTIF('入力・印刷用シート（交付実績の内訳書）'!$D$7:$D$107,'（参考）コード（入力しないこと）'!A5)</f>
        <v>0</v>
      </c>
    </row>
    <row r="6" spans="1:3">
      <c r="A6" t="s">
        <v>110</v>
      </c>
      <c r="B6" s="38" t="s">
        <v>111</v>
      </c>
      <c r="C6">
        <f>COUNTIF('入力・印刷用シート（交付実績の内訳書）'!$D$7:$D$107,'（参考）コード（入力しないこと）'!A6)</f>
        <v>0</v>
      </c>
    </row>
    <row r="7" spans="1:3">
      <c r="A7" t="s">
        <v>112</v>
      </c>
      <c r="B7" s="38" t="s">
        <v>113</v>
      </c>
      <c r="C7">
        <f>COUNTIF('入力・印刷用シート（交付実績の内訳書）'!$D$7:$D$107,'（参考）コード（入力しないこと）'!A7)</f>
        <v>0</v>
      </c>
    </row>
    <row r="8" spans="1:3">
      <c r="A8" t="s">
        <v>114</v>
      </c>
      <c r="B8" s="38" t="s">
        <v>115</v>
      </c>
      <c r="C8">
        <f>COUNTIF('入力・印刷用シート（交付実績の内訳書）'!$D$7:$D$107,'（参考）コード（入力しないこと）'!A8)</f>
        <v>0</v>
      </c>
    </row>
    <row r="9" spans="1:3">
      <c r="A9" t="s">
        <v>116</v>
      </c>
      <c r="B9" s="38" t="s">
        <v>117</v>
      </c>
      <c r="C9">
        <f>COUNTIF('入力・印刷用シート（交付実績の内訳書）'!$D$7:$D$107,'（参考）コード（入力しないこと）'!A9)</f>
        <v>0</v>
      </c>
    </row>
    <row r="10" spans="1:3">
      <c r="A10" t="s">
        <v>118</v>
      </c>
      <c r="B10" s="38" t="s">
        <v>119</v>
      </c>
      <c r="C10">
        <f>COUNTIF('入力・印刷用シート（交付実績の内訳書）'!$D$7:$D$107,'（参考）コード（入力しないこと）'!A10)</f>
        <v>0</v>
      </c>
    </row>
    <row r="11" spans="1:3">
      <c r="A11" t="s">
        <v>120</v>
      </c>
      <c r="B11" s="38" t="s">
        <v>121</v>
      </c>
      <c r="C11">
        <f>COUNTIF('入力・印刷用シート（交付実績の内訳書）'!$D$7:$D$107,'（参考）コード（入力しないこと）'!A11)</f>
        <v>0</v>
      </c>
    </row>
    <row r="12" spans="1:3">
      <c r="A12" t="s">
        <v>122</v>
      </c>
      <c r="B12" s="38" t="s">
        <v>123</v>
      </c>
      <c r="C12">
        <f>COUNTIF('入力・印刷用シート（交付実績の内訳書）'!$D$7:$D$107,'（参考）コード（入力しないこと）'!A12)</f>
        <v>0</v>
      </c>
    </row>
    <row r="13" spans="1:3">
      <c r="A13" t="s">
        <v>124</v>
      </c>
      <c r="B13" s="38" t="s">
        <v>125</v>
      </c>
      <c r="C13">
        <f>COUNTIF('入力・印刷用シート（交付実績の内訳書）'!$D$7:$D$107,'（参考）コード（入力しないこと）'!A13)</f>
        <v>0</v>
      </c>
    </row>
    <row r="14" spans="1:3">
      <c r="A14" t="s">
        <v>126</v>
      </c>
      <c r="B14" s="38" t="s">
        <v>127</v>
      </c>
      <c r="C14">
        <f>COUNTIF('入力・印刷用シート（交付実績の内訳書）'!$D$7:$D$107,'（参考）コード（入力しないこと）'!A14)</f>
        <v>0</v>
      </c>
    </row>
    <row r="15" spans="1:3">
      <c r="A15" t="s">
        <v>128</v>
      </c>
      <c r="B15" s="38" t="s">
        <v>129</v>
      </c>
      <c r="C15">
        <f>COUNTIF('入力・印刷用シート（交付実績の内訳書）'!$D$7:$D$107,'（参考）コード（入力しないこと）'!A15)</f>
        <v>0</v>
      </c>
    </row>
    <row r="16" spans="1:3">
      <c r="A16" t="s">
        <v>130</v>
      </c>
      <c r="B16" s="38" t="s">
        <v>131</v>
      </c>
      <c r="C16">
        <f>COUNTIF('入力・印刷用シート（交付実績の内訳書）'!$D$7:$D$107,'（参考）コード（入力しないこと）'!A16)</f>
        <v>0</v>
      </c>
    </row>
    <row r="17" spans="1:3">
      <c r="A17" t="s">
        <v>132</v>
      </c>
      <c r="B17" s="38" t="s">
        <v>133</v>
      </c>
      <c r="C17">
        <f>COUNTIF('入力・印刷用シート（交付実績の内訳書）'!$D$7:$D$107,'（参考）コード（入力しないこと）'!A17)</f>
        <v>0</v>
      </c>
    </row>
    <row r="18" spans="1:3">
      <c r="A18" t="s">
        <v>134</v>
      </c>
      <c r="B18" s="38" t="s">
        <v>135</v>
      </c>
      <c r="C18">
        <f>COUNTIF('入力・印刷用シート（交付実績の内訳書）'!$D$7:$D$107,'（参考）コード（入力しないこと）'!A18)</f>
        <v>0</v>
      </c>
    </row>
    <row r="19" spans="1:3">
      <c r="A19" t="s">
        <v>136</v>
      </c>
      <c r="B19" s="38" t="s">
        <v>137</v>
      </c>
      <c r="C19">
        <f>COUNTIF('入力・印刷用シート（交付実績の内訳書）'!$D$7:$D$107,'（参考）コード（入力しないこと）'!A19)</f>
        <v>0</v>
      </c>
    </row>
    <row r="20" spans="1:3">
      <c r="A20" t="s">
        <v>138</v>
      </c>
      <c r="B20" s="38" t="s">
        <v>139</v>
      </c>
      <c r="C20">
        <f>COUNTIF('入力・印刷用シート（交付実績の内訳書）'!$D$7:$D$107,'（参考）コード（入力しないこと）'!A20)</f>
        <v>0</v>
      </c>
    </row>
    <row r="21" spans="1:3">
      <c r="A21" t="s">
        <v>140</v>
      </c>
      <c r="B21" s="38" t="s">
        <v>141</v>
      </c>
      <c r="C21">
        <f>COUNTIF('入力・印刷用シート（交付実績の内訳書）'!$D$7:$D$107,'（参考）コード（入力しないこと）'!A21)</f>
        <v>0</v>
      </c>
    </row>
    <row r="22" spans="1:3">
      <c r="A22" t="s">
        <v>142</v>
      </c>
      <c r="B22" s="38" t="s">
        <v>143</v>
      </c>
      <c r="C22">
        <f>COUNTIF('入力・印刷用シート（交付実績の内訳書）'!$D$7:$D$107,'（参考）コード（入力しないこと）'!A22)</f>
        <v>0</v>
      </c>
    </row>
    <row r="23" spans="1:3">
      <c r="A23" t="s">
        <v>144</v>
      </c>
      <c r="B23" s="38" t="s">
        <v>145</v>
      </c>
      <c r="C23">
        <f>COUNTIF('入力・印刷用シート（交付実績の内訳書）'!$D$7:$D$107,'（参考）コード（入力しないこと）'!A23)</f>
        <v>0</v>
      </c>
    </row>
    <row r="24" spans="1:3">
      <c r="A24" t="s">
        <v>146</v>
      </c>
      <c r="B24" s="38" t="s">
        <v>147</v>
      </c>
      <c r="C24">
        <f>COUNTIF('入力・印刷用シート（交付実績の内訳書）'!$D$7:$D$107,'（参考）コード（入力しないこと）'!A24)</f>
        <v>0</v>
      </c>
    </row>
    <row r="25" spans="1:3">
      <c r="A25" t="s">
        <v>148</v>
      </c>
      <c r="B25" s="38" t="s">
        <v>149</v>
      </c>
      <c r="C25">
        <f>COUNTIF('入力・印刷用シート（交付実績の内訳書）'!$D$7:$D$107,'（参考）コード（入力しないこと）'!A25)</f>
        <v>0</v>
      </c>
    </row>
    <row r="26" spans="1:3">
      <c r="A26" t="s">
        <v>150</v>
      </c>
      <c r="B26" s="38" t="s">
        <v>151</v>
      </c>
      <c r="C26">
        <f>COUNTIF('入力・印刷用シート（交付実績の内訳書）'!$D$7:$D$107,'（参考）コード（入力しないこと）'!A26)</f>
        <v>0</v>
      </c>
    </row>
    <row r="27" spans="1:3">
      <c r="A27" t="s">
        <v>152</v>
      </c>
      <c r="B27" s="38" t="s">
        <v>153</v>
      </c>
      <c r="C27">
        <f>COUNTIF('入力・印刷用シート（交付実績の内訳書）'!$D$7:$D$107,'（参考）コード（入力しないこと）'!A27)</f>
        <v>0</v>
      </c>
    </row>
    <row r="28" spans="1:3">
      <c r="A28" t="s">
        <v>154</v>
      </c>
      <c r="B28" s="38" t="s">
        <v>155</v>
      </c>
      <c r="C28">
        <f>COUNTIF('入力・印刷用シート（交付実績の内訳書）'!$D$7:$D$107,'（参考）コード（入力しないこと）'!A28)</f>
        <v>0</v>
      </c>
    </row>
    <row r="29" spans="1:3">
      <c r="A29" t="s">
        <v>156</v>
      </c>
      <c r="B29" s="38" t="s">
        <v>157</v>
      </c>
      <c r="C29">
        <f>COUNTIF('入力・印刷用シート（交付実績の内訳書）'!$D$7:$D$107,'（参考）コード（入力しないこと）'!A29)</f>
        <v>0</v>
      </c>
    </row>
    <row r="30" spans="1:3">
      <c r="A30" t="s">
        <v>158</v>
      </c>
      <c r="B30" s="38" t="s">
        <v>159</v>
      </c>
      <c r="C30">
        <f>COUNTIF('入力・印刷用シート（交付実績の内訳書）'!$D$7:$D$107,'（参考）コード（入力しないこと）'!A30)</f>
        <v>0</v>
      </c>
    </row>
    <row r="31" spans="1:3">
      <c r="A31" t="s">
        <v>160</v>
      </c>
      <c r="B31" s="38" t="s">
        <v>161</v>
      </c>
      <c r="C31">
        <f>COUNTIF('入力・印刷用シート（交付実績の内訳書）'!$D$7:$D$107,'（参考）コード（入力しないこと）'!A31)</f>
        <v>0</v>
      </c>
    </row>
    <row r="32" spans="1:3">
      <c r="A32" t="s">
        <v>162</v>
      </c>
      <c r="B32" s="38" t="s">
        <v>163</v>
      </c>
      <c r="C32">
        <f>COUNTIF('入力・印刷用シート（交付実績の内訳書）'!$D$7:$D$107,'（参考）コード（入力しないこと）'!A32)</f>
        <v>0</v>
      </c>
    </row>
    <row r="33" spans="1:3">
      <c r="A33" t="s">
        <v>164</v>
      </c>
      <c r="B33" s="38" t="s">
        <v>165</v>
      </c>
      <c r="C33">
        <f>COUNTIF('入力・印刷用シート（交付実績の内訳書）'!$D$7:$D$107,'（参考）コード（入力しないこと）'!A33)</f>
        <v>0</v>
      </c>
    </row>
    <row r="34" spans="1:3">
      <c r="A34" t="s">
        <v>166</v>
      </c>
      <c r="B34" s="38" t="s">
        <v>167</v>
      </c>
      <c r="C34">
        <f>COUNTIF('入力・印刷用シート（交付実績の内訳書）'!$D$7:$D$107,'（参考）コード（入力しないこと）'!A34)</f>
        <v>0</v>
      </c>
    </row>
    <row r="35" spans="1:3">
      <c r="A35" t="s">
        <v>168</v>
      </c>
      <c r="B35" s="38" t="s">
        <v>169</v>
      </c>
      <c r="C35">
        <f>COUNTIF('入力・印刷用シート（交付実績の内訳書）'!$D$7:$D$107,'（参考）コード（入力しないこと）'!A35)</f>
        <v>0</v>
      </c>
    </row>
    <row r="36" spans="1:3">
      <c r="A36" t="s">
        <v>170</v>
      </c>
      <c r="B36" s="38" t="s">
        <v>171</v>
      </c>
      <c r="C36">
        <f>COUNTIF('入力・印刷用シート（交付実績の内訳書）'!$D$7:$D$107,'（参考）コード（入力しないこと）'!A36)</f>
        <v>0</v>
      </c>
    </row>
    <row r="37" spans="1:3">
      <c r="A37" t="s">
        <v>172</v>
      </c>
      <c r="B37" s="38" t="s">
        <v>173</v>
      </c>
      <c r="C37">
        <f>COUNTIF('入力・印刷用シート（交付実績の内訳書）'!$D$7:$D$107,'（参考）コード（入力しないこと）'!A37)</f>
        <v>0</v>
      </c>
    </row>
    <row r="38" spans="1:3">
      <c r="A38" t="s">
        <v>174</v>
      </c>
      <c r="B38" s="38" t="s">
        <v>175</v>
      </c>
      <c r="C38">
        <f>COUNTIF('入力・印刷用シート（交付実績の内訳書）'!$D$7:$D$107,'（参考）コード（入力しないこと）'!A38)</f>
        <v>0</v>
      </c>
    </row>
    <row r="39" spans="1:3">
      <c r="A39" t="s">
        <v>176</v>
      </c>
      <c r="B39" s="38" t="s">
        <v>177</v>
      </c>
      <c r="C39">
        <f>COUNTIF('入力・印刷用シート（交付実績の内訳書）'!$D$7:$D$107,'（参考）コード（入力しないこと）'!A39)</f>
        <v>0</v>
      </c>
    </row>
    <row r="40" spans="1:3">
      <c r="A40" t="s">
        <v>178</v>
      </c>
      <c r="B40" s="38" t="s">
        <v>179</v>
      </c>
      <c r="C40">
        <f>COUNTIF('入力・印刷用シート（交付実績の内訳書）'!$D$7:$D$107,'（参考）コード（入力しないこと）'!A40)</f>
        <v>0</v>
      </c>
    </row>
    <row r="41" spans="1:3">
      <c r="A41" t="s">
        <v>180</v>
      </c>
      <c r="B41" s="38" t="s">
        <v>181</v>
      </c>
      <c r="C41">
        <f>COUNTIF('入力・印刷用シート（交付実績の内訳書）'!$D$7:$D$107,'（参考）コード（入力しないこと）'!A41)</f>
        <v>0</v>
      </c>
    </row>
    <row r="42" spans="1:3">
      <c r="A42" t="s">
        <v>182</v>
      </c>
      <c r="B42" s="38" t="s">
        <v>183</v>
      </c>
      <c r="C42">
        <f>COUNTIF('入力・印刷用シート（交付実績の内訳書）'!$D$7:$D$107,'（参考）コード（入力しないこと）'!A42)</f>
        <v>0</v>
      </c>
    </row>
    <row r="43" spans="1:3">
      <c r="A43" t="s">
        <v>184</v>
      </c>
      <c r="B43" s="38" t="s">
        <v>185</v>
      </c>
      <c r="C43">
        <f>COUNTIF('入力・印刷用シート（交付実績の内訳書）'!$D$7:$D$107,'（参考）コード（入力しないこと）'!A43)</f>
        <v>0</v>
      </c>
    </row>
    <row r="44" spans="1:3">
      <c r="A44" t="s">
        <v>186</v>
      </c>
      <c r="B44" s="38" t="s">
        <v>187</v>
      </c>
      <c r="C44">
        <f>COUNTIF('入力・印刷用シート（交付実績の内訳書）'!$D$7:$D$107,'（参考）コード（入力しないこと）'!A44)</f>
        <v>0</v>
      </c>
    </row>
    <row r="45" spans="1:3">
      <c r="A45" t="s">
        <v>188</v>
      </c>
      <c r="B45" s="38" t="s">
        <v>189</v>
      </c>
      <c r="C45">
        <f>COUNTIF('入力・印刷用シート（交付実績の内訳書）'!$D$7:$D$107,'（参考）コード（入力しないこと）'!A45)</f>
        <v>0</v>
      </c>
    </row>
    <row r="46" spans="1:3">
      <c r="B46" s="38" t="s">
        <v>190</v>
      </c>
      <c r="C46">
        <f>SUM(C2:C45)</f>
        <v>0</v>
      </c>
    </row>
  </sheetData>
  <phoneticPr fontId="14"/>
  <pageMargins left="0.70866141732283472" right="0.70866141732283472" top="0.55118110236220474" bottom="0.35433070866141736" header="0.31496062992125984" footer="0.31496062992125984"/>
  <pageSetup paperSize="9" scale="4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実績報告書（印刷用）</vt:lpstr>
      <vt:lpstr>入力用シート（基本情報）</vt:lpstr>
      <vt:lpstr>入力・印刷用シート（交付実績の内訳書）</vt:lpstr>
      <vt:lpstr>管理用</vt:lpstr>
      <vt:lpstr>（参考）コード（入力しないこと）</vt:lpstr>
      <vt:lpstr>'実績報告書（印刷用）'!Print_Area</vt:lpstr>
      <vt:lpstr>'入力・印刷用シート（交付実績の内訳書）'!Print_Area</vt:lpstr>
      <vt:lpstr>'入力用シート（基本情報）'!Print_Area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若松　美希</cp:lastModifiedBy>
  <cp:lastPrinted>2025-01-30T02:30:37Z</cp:lastPrinted>
  <dcterms:created xsi:type="dcterms:W3CDTF">2024-02-19T23:37:38Z</dcterms:created>
  <dcterms:modified xsi:type="dcterms:W3CDTF">2026-01-05T11:01:00Z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2024-06-26T07:01:40Z</vt:filetime>
  </property>
</Properties>
</file>