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C_介護保険チーム\C-06_負担金・交付金等\C-06-0010_介護分野の職員の賃上げ・職場環境改善支援事業\04_要綱\県　要綱\施行文\"/>
    </mc:Choice>
  </mc:AlternateContent>
  <xr:revisionPtr revIDLastSave="0" documentId="13_ncr:1_{0BD35B5A-14BD-45BB-B3A5-747100752D10}" xr6:coauthVersionLast="47" xr6:coauthVersionMax="47" xr10:uidLastSave="{00000000-0000-0000-0000-000000000000}"/>
  <bookViews>
    <workbookView xWindow="-108" yWindow="-108" windowWidth="23256" windowHeight="13896" tabRatio="483" firstSheet="1" activeTab="1" xr2:uid="{00000000-000D-0000-FFFF-FFFF00000000}"/>
  </bookViews>
  <sheets>
    <sheet name="実績報告書（印刷用）" sheetId="1" r:id="rId1"/>
    <sheet name="入力用シート（基本情報）" sheetId="2" r:id="rId2"/>
    <sheet name="入力・印刷用シート（交付実績の内訳書）" sheetId="6" r:id="rId3"/>
    <sheet name="管理用" sheetId="5" r:id="rId4"/>
    <sheet name="（参考）コード（入力しないこと）" sheetId="7" r:id="rId5"/>
  </sheets>
  <definedNames>
    <definedName name="_xlnm.Print_Area" localSheetId="0">'実績報告書（印刷用）'!$A$1:$J$34</definedName>
    <definedName name="_xlnm.Print_Area" localSheetId="2">'入力・印刷用シート（交付実績の内訳書）'!$A$1:$E$107</definedName>
    <definedName name="_xlnm.Print_Area" localSheetId="1">'入力用シート（基本情報）'!$A$1:$C$15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7" l="1"/>
  <c r="C47" i="7"/>
  <c r="C48" i="7"/>
  <c r="C49" i="7"/>
  <c r="C50" i="7"/>
  <c r="C51" i="7"/>
  <c r="C5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2" i="7"/>
  <c r="C53" i="7" l="1"/>
  <c r="O4" i="5" l="1"/>
  <c r="N4" i="5"/>
  <c r="M4" i="5"/>
  <c r="K4" i="5"/>
  <c r="H4" i="5"/>
  <c r="G4" i="5"/>
  <c r="F4" i="5"/>
  <c r="D4" i="5"/>
  <c r="C4" i="5"/>
  <c r="B4" i="5"/>
  <c r="A4" i="5"/>
  <c r="H144" i="6"/>
  <c r="G144" i="6"/>
  <c r="H143" i="6"/>
  <c r="G143" i="6"/>
  <c r="H142" i="6"/>
  <c r="G142" i="6"/>
  <c r="H141" i="6"/>
  <c r="G141" i="6"/>
  <c r="H140" i="6"/>
  <c r="G140" i="6"/>
  <c r="H139" i="6"/>
  <c r="G139" i="6"/>
  <c r="H138" i="6"/>
  <c r="G138" i="6"/>
  <c r="H137" i="6"/>
  <c r="G137" i="6"/>
  <c r="H136" i="6"/>
  <c r="G136" i="6"/>
  <c r="H135" i="6"/>
  <c r="G135" i="6"/>
  <c r="H134" i="6"/>
  <c r="G134" i="6"/>
  <c r="H133" i="6"/>
  <c r="G133" i="6"/>
  <c r="H132" i="6"/>
  <c r="G132" i="6"/>
  <c r="H131" i="6"/>
  <c r="G131" i="6"/>
  <c r="H130" i="6"/>
  <c r="G130" i="6"/>
  <c r="H129" i="6"/>
  <c r="G129" i="6"/>
  <c r="H128" i="6"/>
  <c r="G128" i="6"/>
  <c r="H127" i="6"/>
  <c r="G127" i="6"/>
  <c r="H126" i="6"/>
  <c r="G126" i="6"/>
  <c r="H125" i="6"/>
  <c r="G125" i="6"/>
  <c r="H124" i="6"/>
  <c r="G124" i="6"/>
  <c r="H123" i="6"/>
  <c r="G123" i="6"/>
  <c r="H122" i="6"/>
  <c r="G122" i="6"/>
  <c r="H121" i="6"/>
  <c r="G121" i="6"/>
  <c r="E107" i="6"/>
  <c r="E3" i="6" s="1"/>
  <c r="L30" i="1"/>
  <c r="F30" i="1" s="1"/>
  <c r="L28" i="1"/>
  <c r="F28" i="1" s="1"/>
  <c r="L26" i="1"/>
  <c r="F26" i="1" s="1"/>
  <c r="L20" i="1"/>
  <c r="G20" i="1" s="1"/>
  <c r="G8" i="1"/>
  <c r="G7" i="1"/>
  <c r="G6" i="1"/>
  <c r="L2" i="1"/>
  <c r="H2" i="1" s="1"/>
  <c r="E4" i="5" l="1"/>
  <c r="G145" i="6"/>
  <c r="H145" i="6"/>
  <c r="B9" i="2" l="1"/>
  <c r="N22" i="1"/>
  <c r="I4" i="5" l="1"/>
  <c r="J4" i="5" s="1"/>
  <c r="L22" i="1"/>
  <c r="G22" i="1" l="1"/>
  <c r="L24" i="1"/>
  <c r="G24" i="1" s="1"/>
  <c r="O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K34" authorId="0" shapeId="0" xr:uid="{88D6AAA6-984F-47C8-A60F-826852E43830}">
      <text>
        <r>
          <rPr>
            <sz val="12"/>
            <color indexed="81"/>
            <rFont val="MS P ゴシック"/>
            <family val="3"/>
            <charset val="128"/>
          </rPr>
          <t>※県実施要綱の別紙様式３による介護分野の職員の賃上げ・職場環境改善支援事業実績報告書も、併せて提出してください。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B18" authorId="0" shapeId="0" xr:uid="{00000000-0006-0000-0100-000001000000}">
      <text>
        <r>
          <rPr>
            <b/>
            <sz val="18"/>
            <color theme="0"/>
            <rFont val="游ゴシック"/>
            <family val="3"/>
            <charset val="128"/>
          </rPr>
          <t>「入力欄」に必要事項を入力してください。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A42" authorId="0" shapeId="0" xr:uid="{830D9DA7-BF9C-4F86-99DA-EC924F72BE90}">
      <text>
        <r>
          <rPr>
            <sz val="11"/>
            <color theme="1"/>
            <rFont val="游ゴシック"/>
            <family val="3"/>
            <charset val="128"/>
          </rPr>
          <t>36以上の事業所を入力する場合は、
行の非表示を解除して入力してください。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G8" authorId="0" shapeId="0" xr:uid="{00000000-0006-0000-0300-000001000000}">
      <text>
        <r>
          <rPr>
            <b/>
            <sz val="16"/>
            <color theme="0"/>
            <rFont val="游ゴシック"/>
            <family val="3"/>
            <charset val="128"/>
          </rPr>
          <t>自動的にリンク表示されます。
※県本庁で差し込みデータを作成するために必要なシートです。</t>
        </r>
      </text>
    </comment>
  </commentList>
</comments>
</file>

<file path=xl/sharedStrings.xml><?xml version="1.0" encoding="utf-8"?>
<sst xmlns="http://schemas.openxmlformats.org/spreadsheetml/2006/main" count="245" uniqueCount="211">
  <si>
    <t>現金</t>
    <rPh sb="0" eb="2">
      <t>ゲンキン</t>
    </rPh>
    <phoneticPr fontId="1"/>
  </si>
  <si>
    <t>補助金の名称</t>
  </si>
  <si>
    <t>３</t>
  </si>
  <si>
    <t>１</t>
  </si>
  <si>
    <t>担当者名</t>
    <rPh sb="0" eb="3">
      <t>たんとうしゃ</t>
    </rPh>
    <rPh sb="3" eb="4">
      <t>めい</t>
    </rPh>
    <phoneticPr fontId="1" type="Hiragana"/>
  </si>
  <si>
    <t>法人郵便番号</t>
    <rPh sb="0" eb="2">
      <t>ホウジン</t>
    </rPh>
    <rPh sb="2" eb="4">
      <t>ユウビン</t>
    </rPh>
    <rPh sb="4" eb="6">
      <t>バンゴウ</t>
    </rPh>
    <phoneticPr fontId="1"/>
  </si>
  <si>
    <t>６</t>
  </si>
  <si>
    <t>（介護予防）訪問入浴介護</t>
  </si>
  <si>
    <t>補助事業等の完了年月日</t>
    <rPh sb="0" eb="2">
      <t>ホジョ</t>
    </rPh>
    <rPh sb="2" eb="4">
      <t>ジギョウ</t>
    </rPh>
    <rPh sb="4" eb="5">
      <t>トウ</t>
    </rPh>
    <rPh sb="6" eb="8">
      <t>カンリョウ</t>
    </rPh>
    <rPh sb="8" eb="11">
      <t>ネンガッピ</t>
    </rPh>
    <phoneticPr fontId="1"/>
  </si>
  <si>
    <t>項目</t>
    <rPh sb="0" eb="2">
      <t>コウモク</t>
    </rPh>
    <phoneticPr fontId="1"/>
  </si>
  <si>
    <t>メールアドレス</t>
  </si>
  <si>
    <t>金　</t>
    <rPh sb="0" eb="1">
      <t>キン</t>
    </rPh>
    <phoneticPr fontId="1"/>
  </si>
  <si>
    <t>４</t>
  </si>
  <si>
    <t>事業完了日</t>
    <rPh sb="0" eb="2">
      <t>ジギョウ</t>
    </rPh>
    <rPh sb="2" eb="5">
      <t>カンリョウビ</t>
    </rPh>
    <phoneticPr fontId="1"/>
  </si>
  <si>
    <t>５</t>
  </si>
  <si>
    <t>７</t>
  </si>
  <si>
    <t>交付決定書の指令番号</t>
    <rPh sb="0" eb="2">
      <t>コウフ</t>
    </rPh>
    <rPh sb="2" eb="5">
      <t>ケッテイショ</t>
    </rPh>
    <rPh sb="6" eb="8">
      <t>シレイ</t>
    </rPh>
    <rPh sb="8" eb="10">
      <t>バンゴウ</t>
    </rPh>
    <phoneticPr fontId="1"/>
  </si>
  <si>
    <t>２</t>
  </si>
  <si>
    <t>入力欄</t>
    <rPh sb="0" eb="3">
      <t>ニュウリョクラン</t>
    </rPh>
    <phoneticPr fontId="1"/>
  </si>
  <si>
    <t>留意事項</t>
    <rPh sb="0" eb="2">
      <t>リュウイ</t>
    </rPh>
    <rPh sb="2" eb="4">
      <t>ジコウ</t>
    </rPh>
    <phoneticPr fontId="1"/>
  </si>
  <si>
    <t>補助金の決定額</t>
    <rPh sb="0" eb="3">
      <t>ホジョキン</t>
    </rPh>
    <rPh sb="4" eb="6">
      <t>ケッテイ</t>
    </rPh>
    <rPh sb="6" eb="7">
      <t>ガク</t>
    </rPh>
    <phoneticPr fontId="1"/>
  </si>
  <si>
    <t>訪問介護</t>
  </si>
  <si>
    <t>９</t>
  </si>
  <si>
    <t>差引増減額</t>
    <rPh sb="0" eb="2">
      <t>サシヒキ</t>
    </rPh>
    <rPh sb="2" eb="5">
      <t>ゾウゲンガク</t>
    </rPh>
    <phoneticPr fontId="1"/>
  </si>
  <si>
    <t>補助事業等の実績について（報告）</t>
    <rPh sb="0" eb="2">
      <t>ホジョ</t>
    </rPh>
    <rPh sb="2" eb="4">
      <t>ジギョウ</t>
    </rPh>
    <rPh sb="4" eb="5">
      <t>トウ</t>
    </rPh>
    <rPh sb="6" eb="8">
      <t>ジッセキ</t>
    </rPh>
    <rPh sb="13" eb="15">
      <t>ホウコク</t>
    </rPh>
    <phoneticPr fontId="1"/>
  </si>
  <si>
    <t>代表者名</t>
    <rPh sb="0" eb="3">
      <t>だいひょうしゃ</t>
    </rPh>
    <rPh sb="3" eb="4">
      <t>めい</t>
    </rPh>
    <phoneticPr fontId="1" type="Hiragana"/>
  </si>
  <si>
    <t>交付決定年月日</t>
    <rPh sb="0" eb="2">
      <t>コウフ</t>
    </rPh>
    <rPh sb="2" eb="4">
      <t>ケッテイ</t>
    </rPh>
    <rPh sb="4" eb="7">
      <t>ネンガッピ</t>
    </rPh>
    <phoneticPr fontId="1"/>
  </si>
  <si>
    <t>（介護予防）認知症対応型通所介護</t>
  </si>
  <si>
    <t>８</t>
  </si>
  <si>
    <t>法人名</t>
    <rPh sb="0" eb="2">
      <t>ホウジン</t>
    </rPh>
    <rPh sb="2" eb="3">
      <t>メイ</t>
    </rPh>
    <phoneticPr fontId="1"/>
  </si>
  <si>
    <t>灯油券</t>
    <rPh sb="0" eb="2">
      <t>トウユ</t>
    </rPh>
    <rPh sb="2" eb="3">
      <t>ケン</t>
    </rPh>
    <phoneticPr fontId="1"/>
  </si>
  <si>
    <t>サービス区分</t>
    <rPh sb="4" eb="6">
      <t>くぶん</t>
    </rPh>
    <phoneticPr fontId="1" type="Hiragana"/>
  </si>
  <si>
    <t>補助事業等の種類</t>
    <rPh sb="0" eb="2">
      <t>ホジョ</t>
    </rPh>
    <rPh sb="2" eb="4">
      <t>ジギョウ</t>
    </rPh>
    <rPh sb="4" eb="5">
      <t>トウ</t>
    </rPh>
    <rPh sb="6" eb="8">
      <t>シュルイ</t>
    </rPh>
    <phoneticPr fontId="1"/>
  </si>
  <si>
    <t>　秋田県知事　様</t>
    <rPh sb="1" eb="4">
      <t>アキタケン</t>
    </rPh>
    <rPh sb="4" eb="6">
      <t>チジ</t>
    </rPh>
    <rPh sb="7" eb="8">
      <t>サマ</t>
    </rPh>
    <phoneticPr fontId="1"/>
  </si>
  <si>
    <t>実施期間</t>
    <rPh sb="0" eb="2">
      <t>じっし</t>
    </rPh>
    <rPh sb="2" eb="4">
      <t>きかん</t>
    </rPh>
    <phoneticPr fontId="1" type="Hiragana"/>
  </si>
  <si>
    <t>補助金の交付決定のあった補助事業等が完了したので、その実績について</t>
    <rPh sb="0" eb="3">
      <t>ホジョキン</t>
    </rPh>
    <rPh sb="4" eb="6">
      <t>コウフ</t>
    </rPh>
    <rPh sb="6" eb="8">
      <t>ケッテイ</t>
    </rPh>
    <rPh sb="12" eb="14">
      <t>ホジョ</t>
    </rPh>
    <rPh sb="14" eb="16">
      <t>ジギョウ</t>
    </rPh>
    <rPh sb="16" eb="17">
      <t>トウ</t>
    </rPh>
    <rPh sb="18" eb="20">
      <t>カンリョウ</t>
    </rPh>
    <rPh sb="27" eb="29">
      <t>ジッセキ</t>
    </rPh>
    <phoneticPr fontId="1"/>
  </si>
  <si>
    <t>通所型サービス（総合事業）（独自／定率・定額（A7・A8））</t>
  </si>
  <si>
    <t>様式第６号</t>
    <rPh sb="0" eb="2">
      <t>ヨウシキ</t>
    </rPh>
    <rPh sb="2" eb="3">
      <t>ダイ</t>
    </rPh>
    <rPh sb="4" eb="5">
      <t>ゴウ</t>
    </rPh>
    <phoneticPr fontId="1"/>
  </si>
  <si>
    <t>法人住所</t>
    <rPh sb="0" eb="2">
      <t>ほうじん</t>
    </rPh>
    <rPh sb="2" eb="4">
      <t>じゅうしょ</t>
    </rPh>
    <phoneticPr fontId="1" type="Hiragana"/>
  </si>
  <si>
    <t>交付決定通知書の指令番号</t>
    <rPh sb="0" eb="2">
      <t>コウフ</t>
    </rPh>
    <rPh sb="2" eb="4">
      <t>ケッテイ</t>
    </rPh>
    <rPh sb="4" eb="7">
      <t>ツウチショ</t>
    </rPh>
    <rPh sb="8" eb="10">
      <t>シレイ</t>
    </rPh>
    <rPh sb="10" eb="12">
      <t>バンゴウ</t>
    </rPh>
    <phoneticPr fontId="1"/>
  </si>
  <si>
    <t>文書番号（変更）</t>
    <rPh sb="5" eb="7">
      <t>へんこう</t>
    </rPh>
    <phoneticPr fontId="1" type="Hiragana"/>
  </si>
  <si>
    <t>補助金等の実績額</t>
    <rPh sb="0" eb="3">
      <t>ホジョキン</t>
    </rPh>
    <rPh sb="3" eb="4">
      <t>トウ</t>
    </rPh>
    <rPh sb="5" eb="7">
      <t>ジッセキ</t>
    </rPh>
    <rPh sb="7" eb="8">
      <t>ガク</t>
    </rPh>
    <phoneticPr fontId="1"/>
  </si>
  <si>
    <t>補助金等の交付決定年月日</t>
    <rPh sb="0" eb="3">
      <t>ホジョキン</t>
    </rPh>
    <rPh sb="3" eb="4">
      <t>トウ</t>
    </rPh>
    <rPh sb="5" eb="7">
      <t>コウフ</t>
    </rPh>
    <rPh sb="7" eb="9">
      <t>ケッテイ</t>
    </rPh>
    <rPh sb="9" eb="12">
      <t>ネンガッピ</t>
    </rPh>
    <phoneticPr fontId="1"/>
  </si>
  <si>
    <t>添付書類</t>
    <rPh sb="0" eb="2">
      <t>テンプ</t>
    </rPh>
    <rPh sb="2" eb="4">
      <t>ショルイ</t>
    </rPh>
    <phoneticPr fontId="1"/>
  </si>
  <si>
    <t>法人住所</t>
    <rPh sb="0" eb="2">
      <t>ホウジン</t>
    </rPh>
    <rPh sb="2" eb="4">
      <t>ジュウショ</t>
    </rPh>
    <phoneticPr fontId="1"/>
  </si>
  <si>
    <t>通所型サービス（総合事業）（独自A6）</t>
  </si>
  <si>
    <t>秋田県財務規則第２５５条の規定に基づき、次のとおり報告します。　　　</t>
    <rPh sb="0" eb="3">
      <t>アキタケン</t>
    </rPh>
    <rPh sb="3" eb="5">
      <t>ザイム</t>
    </rPh>
    <rPh sb="5" eb="7">
      <t>キソク</t>
    </rPh>
    <rPh sb="7" eb="8">
      <t>ダイ</t>
    </rPh>
    <rPh sb="11" eb="12">
      <t>ジョウ</t>
    </rPh>
    <rPh sb="13" eb="15">
      <t>キテイ</t>
    </rPh>
    <rPh sb="16" eb="17">
      <t>モト</t>
    </rPh>
    <rPh sb="20" eb="21">
      <t>ツギ</t>
    </rPh>
    <rPh sb="25" eb="27">
      <t>ホウコク</t>
    </rPh>
    <phoneticPr fontId="1"/>
  </si>
  <si>
    <t>法人名</t>
    <rPh sb="0" eb="2">
      <t>ほうじん</t>
    </rPh>
    <rPh sb="2" eb="3">
      <t>めい</t>
    </rPh>
    <phoneticPr fontId="1" type="Hiragana"/>
  </si>
  <si>
    <t>事業所名</t>
    <rPh sb="0" eb="3">
      <t>じぎょうしょ</t>
    </rPh>
    <rPh sb="3" eb="4">
      <t>めい</t>
    </rPh>
    <phoneticPr fontId="1" type="Hiragana"/>
  </si>
  <si>
    <t>介護保険
事業所番号</t>
  </si>
  <si>
    <t>（介護予防）認知症対応型共同生活介護</t>
  </si>
  <si>
    <t>交付率</t>
    <rPh sb="0" eb="3">
      <t>こうふりつ</t>
    </rPh>
    <phoneticPr fontId="1" type="Hiragana"/>
  </si>
  <si>
    <t>実績額（円）</t>
    <rPh sb="0" eb="2">
      <t>じっせき</t>
    </rPh>
    <rPh sb="2" eb="3">
      <t>がく</t>
    </rPh>
    <rPh sb="4" eb="5">
      <t>えん</t>
    </rPh>
    <phoneticPr fontId="1" type="Hiragana"/>
  </si>
  <si>
    <t>円</t>
    <rPh sb="0" eb="1">
      <t>エン</t>
    </rPh>
    <phoneticPr fontId="1"/>
  </si>
  <si>
    <t>既交付決定額（円単位）</t>
    <rPh sb="0" eb="1">
      <t>スデ</t>
    </rPh>
    <rPh sb="1" eb="3">
      <t>コウフ</t>
    </rPh>
    <rPh sb="3" eb="5">
      <t>ケッテイ</t>
    </rPh>
    <rPh sb="5" eb="6">
      <t>ガク</t>
    </rPh>
    <rPh sb="7" eb="8">
      <t>エン</t>
    </rPh>
    <rPh sb="8" eb="10">
      <t>タンイ</t>
    </rPh>
    <phoneticPr fontId="1"/>
  </si>
  <si>
    <t>実績報告額（円単位）</t>
    <rPh sb="0" eb="2">
      <t>ジッセキ</t>
    </rPh>
    <rPh sb="2" eb="4">
      <t>ホウコク</t>
    </rPh>
    <rPh sb="4" eb="5">
      <t>ガク</t>
    </rPh>
    <phoneticPr fontId="1"/>
  </si>
  <si>
    <t>交付実績の内訳書</t>
    <rPh sb="0" eb="2">
      <t>コウフ</t>
    </rPh>
    <rPh sb="2" eb="4">
      <t>ジッセキ</t>
    </rPh>
    <rPh sb="5" eb="7">
      <t>ウチワケ</t>
    </rPh>
    <rPh sb="7" eb="8">
      <t>ショ</t>
    </rPh>
    <phoneticPr fontId="1"/>
  </si>
  <si>
    <t>交付決定日・番号</t>
  </si>
  <si>
    <t>補助金の実績額</t>
    <rPh sb="0" eb="3">
      <t>ほじょきん</t>
    </rPh>
    <rPh sb="4" eb="6">
      <t>じっせき</t>
    </rPh>
    <rPh sb="6" eb="7">
      <t>がく</t>
    </rPh>
    <phoneticPr fontId="1" type="Hiragana"/>
  </si>
  <si>
    <t>実績報告日</t>
    <rPh sb="0" eb="2">
      <t>じっせき</t>
    </rPh>
    <rPh sb="2" eb="4">
      <t>ほうこく</t>
    </rPh>
    <rPh sb="4" eb="5">
      <t>び</t>
    </rPh>
    <phoneticPr fontId="1" type="Hiragana"/>
  </si>
  <si>
    <t>実績額（円）</t>
  </si>
  <si>
    <t>（１）交付実績の内訳書</t>
    <rPh sb="5" eb="7">
      <t>ジッセキ</t>
    </rPh>
    <rPh sb="10" eb="11">
      <t>ショ</t>
    </rPh>
    <phoneticPr fontId="1"/>
  </si>
  <si>
    <t>介護老人保健施設</t>
  </si>
  <si>
    <t>（介護予防）通所リハビリテーション</t>
  </si>
  <si>
    <t>通所介護</t>
  </si>
  <si>
    <t>夜間対応型訪問介護</t>
  </si>
  <si>
    <t>地域密着型通所介護</t>
  </si>
  <si>
    <t>（介護予防）特定施設入居者生活介護</t>
  </si>
  <si>
    <t>地域密着型特定施設入居者生活介護</t>
  </si>
  <si>
    <t>（介護予防）小規模多機能型居宅介護</t>
  </si>
  <si>
    <t>看護小規模多機能型居宅介護</t>
  </si>
  <si>
    <t>介護老人福祉施設</t>
  </si>
  <si>
    <t>（介護予防）短期入所生活介護</t>
  </si>
  <si>
    <t>（介護予防）短期入所療養介護（老健）</t>
  </si>
  <si>
    <t>介護医療院</t>
  </si>
  <si>
    <t>定期巡回・随時対応型訪問介護看護</t>
  </si>
  <si>
    <t>地域密着型介護老人福祉施設</t>
  </si>
  <si>
    <t>（介護予防）短期入所療養介護（病院等・医療院）</t>
  </si>
  <si>
    <t>事業所数</t>
    <rPh sb="0" eb="3">
      <t>じぎょうしょ</t>
    </rPh>
    <rPh sb="3" eb="4">
      <t>すう</t>
    </rPh>
    <phoneticPr fontId="1" type="Hiragana"/>
  </si>
  <si>
    <t>合計</t>
    <rPh sb="0" eb="2">
      <t>ごうけい</t>
    </rPh>
    <phoneticPr fontId="1" type="Hiragana"/>
  </si>
  <si>
    <t>実績額</t>
    <rPh sb="0" eb="2">
      <t>じっせき</t>
    </rPh>
    <rPh sb="2" eb="3">
      <t>がく</t>
    </rPh>
    <phoneticPr fontId="1" type="Hiragana"/>
  </si>
  <si>
    <t>入力シート</t>
    <rPh sb="0" eb="2">
      <t>ニュウリョク</t>
    </rPh>
    <phoneticPr fontId="1"/>
  </si>
  <si>
    <t>既決定額（円）</t>
    <rPh sb="0" eb="1">
      <t>すで</t>
    </rPh>
    <rPh sb="5" eb="6">
      <t>えん</t>
    </rPh>
    <phoneticPr fontId="1" type="Hiragana"/>
  </si>
  <si>
    <t>実績報告額（円）</t>
    <rPh sb="0" eb="2">
      <t>じっせき</t>
    </rPh>
    <rPh sb="2" eb="4">
      <t>ほうこく</t>
    </rPh>
    <rPh sb="4" eb="5">
      <t>がく</t>
    </rPh>
    <phoneticPr fontId="1" type="Hiragana"/>
  </si>
  <si>
    <t>増減額（円）</t>
    <rPh sb="0" eb="2">
      <t>ぞうげん</t>
    </rPh>
    <rPh sb="2" eb="3">
      <t>がく</t>
    </rPh>
    <phoneticPr fontId="1" type="Hiragana"/>
  </si>
  <si>
    <t>実績報告書の提出日</t>
    <rPh sb="0" eb="2">
      <t>ジッセキ</t>
    </rPh>
    <rPh sb="2" eb="4">
      <t>ホウコク</t>
    </rPh>
    <rPh sb="4" eb="5">
      <t>ショ</t>
    </rPh>
    <rPh sb="6" eb="8">
      <t>テイシュツ</t>
    </rPh>
    <rPh sb="8" eb="9">
      <t>ビ</t>
    </rPh>
    <phoneticPr fontId="1"/>
  </si>
  <si>
    <t>額の確定関係</t>
    <rPh sb="0" eb="1">
      <t>がく</t>
    </rPh>
    <rPh sb="2" eb="4">
      <t>かくてい</t>
    </rPh>
    <phoneticPr fontId="1" type="Hiragana"/>
  </si>
  <si>
    <t>実績報告書の提出日と同日としてください。</t>
    <rPh sb="6" eb="8">
      <t>テイシュツ</t>
    </rPh>
    <rPh sb="8" eb="9">
      <t>ニチ</t>
    </rPh>
    <rPh sb="10" eb="12">
      <t>ドウジツ</t>
    </rPh>
    <phoneticPr fontId="1"/>
  </si>
  <si>
    <t>交付決定日（変更）</t>
    <rPh sb="2" eb="4">
      <t>けってい</t>
    </rPh>
    <rPh sb="6" eb="8">
      <t>へんこう</t>
    </rPh>
    <phoneticPr fontId="1" type="Hiragana"/>
  </si>
  <si>
    <t>郵便番号</t>
    <rPh sb="0" eb="2">
      <t>ゆうびん</t>
    </rPh>
    <rPh sb="2" eb="4">
      <t>ばんごう</t>
    </rPh>
    <phoneticPr fontId="1" type="Hiragana"/>
  </si>
  <si>
    <t>担当者関係</t>
    <rPh sb="0" eb="3">
      <t>たんとうしゃ</t>
    </rPh>
    <rPh sb="3" eb="5">
      <t>かんけい</t>
    </rPh>
    <phoneticPr fontId="1" type="Hiragana"/>
  </si>
  <si>
    <t>電話番号</t>
    <rPh sb="0" eb="2">
      <t>でんわ</t>
    </rPh>
    <rPh sb="2" eb="4">
      <t>ばんごう</t>
    </rPh>
    <phoneticPr fontId="1" type="Hiragana"/>
  </si>
  <si>
    <t>訪問型サービス（総合事業）（独自／定率・定額（A3・A4））</t>
  </si>
  <si>
    <t>訪問型サービス（総合事業）（独自A2）</t>
  </si>
  <si>
    <t>法人代表者  職名・氏名</t>
    <rPh sb="0" eb="2">
      <t>ホウジン</t>
    </rPh>
    <rPh sb="2" eb="5">
      <t>ダイヒョウシャ</t>
    </rPh>
    <rPh sb="7" eb="9">
      <t>ショクメイ</t>
    </rPh>
    <rPh sb="10" eb="11">
      <t>シ</t>
    </rPh>
    <rPh sb="11" eb="12">
      <t>メイ</t>
    </rPh>
    <phoneticPr fontId="1"/>
  </si>
  <si>
    <t>※原則として、補助金交付申請書の記載と一致させてください。</t>
    <phoneticPr fontId="1"/>
  </si>
  <si>
    <t>※原則として、補助金交付申請書の記載と一致させてください。
（法人住所の変更がある場合は、県長寿社会課に報告をお願いします。）</t>
    <rPh sb="1" eb="3">
      <t>ゲンソク</t>
    </rPh>
    <rPh sb="7" eb="10">
      <t>ホジョキン</t>
    </rPh>
    <rPh sb="10" eb="12">
      <t>コウフ</t>
    </rPh>
    <rPh sb="12" eb="15">
      <t>シンセイショ</t>
    </rPh>
    <rPh sb="16" eb="18">
      <t>キサイ</t>
    </rPh>
    <rPh sb="19" eb="21">
      <t>イッチ</t>
    </rPh>
    <rPh sb="33" eb="35">
      <t>ジュウショ</t>
    </rPh>
    <phoneticPr fontId="1"/>
  </si>
  <si>
    <t>※原則として、補助金交付申請書の記載と一致させてください。
（法人名等の変更がある場合は、県長寿社会課に報告をお願いします。）</t>
    <rPh sb="31" eb="33">
      <t>ホウジン</t>
    </rPh>
    <rPh sb="33" eb="34">
      <t>メイ</t>
    </rPh>
    <rPh sb="34" eb="35">
      <t>トウ</t>
    </rPh>
    <phoneticPr fontId="1"/>
  </si>
  <si>
    <t>※原則として、補助金交付申請書の記載と一致させてください。
（代表者の変更がある場合は、県長寿社会課に報告をお願いします。）</t>
    <rPh sb="31" eb="34">
      <t>ダイヒョウシャ</t>
    </rPh>
    <rPh sb="35" eb="37">
      <t>ヘンコウ</t>
    </rPh>
    <rPh sb="40" eb="42">
      <t>バアイ</t>
    </rPh>
    <rPh sb="44" eb="45">
      <t>ケン</t>
    </rPh>
    <rPh sb="45" eb="47">
      <t>チョウジュ</t>
    </rPh>
    <rPh sb="47" eb="50">
      <t>シャカイカ</t>
    </rPh>
    <rPh sb="51" eb="53">
      <t>ホウコク</t>
    </rPh>
    <rPh sb="55" eb="56">
      <t>ネガ</t>
    </rPh>
    <phoneticPr fontId="1"/>
  </si>
  <si>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1"/>
  </si>
  <si>
    <t>コード</t>
    <phoneticPr fontId="14"/>
  </si>
  <si>
    <t>事業所数</t>
    <rPh sb="0" eb="3">
      <t>ジギョウショ</t>
    </rPh>
    <rPh sb="3" eb="4">
      <t>スウ</t>
    </rPh>
    <phoneticPr fontId="14"/>
  </si>
  <si>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</si>
  <si>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</si>
  <si>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</si>
  <si>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</si>
  <si>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</si>
  <si>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</si>
  <si>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</si>
  <si>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</si>
  <si>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</si>
  <si>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</si>
  <si>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</si>
  <si>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</si>
  <si>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</si>
  <si>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</si>
  <si>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</si>
  <si>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</si>
  <si>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</si>
  <si>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</si>
  <si>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</si>
  <si>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</si>
  <si>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</si>
  <si>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</si>
  <si>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</si>
  <si>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</si>
  <si>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</si>
  <si>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</si>
  <si>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</si>
  <si>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</si>
  <si>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</si>
  <si>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</si>
  <si>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</si>
  <si>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</si>
  <si>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</si>
  <si>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</si>
  <si>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</si>
  <si>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</si>
  <si>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</si>
  <si>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</si>
  <si>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</si>
  <si>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</si>
  <si>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</si>
  <si>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</si>
  <si>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</si>
  <si>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</si>
  <si>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</si>
  <si>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</si>
  <si>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</si>
  <si>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</si>
  <si>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</si>
  <si>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</si>
  <si>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</si>
  <si>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</si>
  <si>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</si>
  <si>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</si>
  <si>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</si>
  <si>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</si>
  <si>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</si>
  <si>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</si>
  <si>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</si>
  <si>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</si>
  <si>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</si>
  <si>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</si>
  <si>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</si>
  <si>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</si>
  <si>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</si>
  <si>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</si>
  <si>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</si>
  <si>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</si>
  <si>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</si>
  <si>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</si>
  <si>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</si>
  <si>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</si>
  <si>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</si>
  <si>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</si>
  <si>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</si>
  <si>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</si>
  <si>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</si>
  <si>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</si>
  <si>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</si>
  <si>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</si>
  <si>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</si>
  <si>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</si>
  <si>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</si>
  <si>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</si>
  <si>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</si>
  <si>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</si>
  <si>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</si>
  <si>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</si>
  <si>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計</t>
    <rPh sb="0" eb="1">
      <t>ケイ</t>
    </rPh>
    <phoneticPr fontId="14"/>
  </si>
  <si>
    <t>交付決定通知の交付決定額を円単位で記載してください。</t>
    <rPh sb="0" eb="2">
      <t>コウフ</t>
    </rPh>
    <rPh sb="2" eb="4">
      <t>ケッテイ</t>
    </rPh>
    <rPh sb="4" eb="6">
      <t>ツウチ</t>
    </rPh>
    <rPh sb="7" eb="9">
      <t>コウフ</t>
    </rPh>
    <rPh sb="9" eb="11">
      <t>ケッテイ</t>
    </rPh>
    <rPh sb="11" eb="12">
      <t>ガク</t>
    </rPh>
    <rPh sb="13" eb="14">
      <t>エン</t>
    </rPh>
    <rPh sb="14" eb="16">
      <t>タンイ</t>
    </rPh>
    <rPh sb="17" eb="19">
      <t>キサイ</t>
    </rPh>
    <phoneticPr fontId="1"/>
  </si>
  <si>
    <t>「交付実績の内訳書」に入力すると自動表示されます。
国保連の支払額通知書の合計額と一致していることを確認してください。</t>
    <rPh sb="1" eb="3">
      <t>コウフ</t>
    </rPh>
    <rPh sb="3" eb="5">
      <t>ジッセキ</t>
    </rPh>
    <rPh sb="6" eb="9">
      <t>ウチワケショ</t>
    </rPh>
    <rPh sb="11" eb="13">
      <t>ニュウリョク</t>
    </rPh>
    <rPh sb="16" eb="18">
      <t>ジドウ</t>
    </rPh>
    <rPh sb="18" eb="20">
      <t>ヒョウジ</t>
    </rPh>
    <rPh sb="26" eb="29">
      <t>コクホレン</t>
    </rPh>
    <rPh sb="30" eb="36">
      <t>シハライガクツウチショ</t>
    </rPh>
    <rPh sb="37" eb="40">
      <t>ゴウケイガク</t>
    </rPh>
    <rPh sb="41" eb="43">
      <t>イッチ</t>
    </rPh>
    <rPh sb="50" eb="52">
      <t>カクニン</t>
    </rPh>
    <phoneticPr fontId="1"/>
  </si>
  <si>
    <t>交付決定通知の文書番号（交付決定通知の右上の番号）を記載してください。</t>
    <rPh sb="7" eb="9">
      <t>ブンショ</t>
    </rPh>
    <rPh sb="9" eb="11">
      <t>バンゴウ</t>
    </rPh>
    <rPh sb="12" eb="14">
      <t>コウフ</t>
    </rPh>
    <rPh sb="14" eb="16">
      <t>ケッテイ</t>
    </rPh>
    <rPh sb="16" eb="18">
      <t>ツウチ</t>
    </rPh>
    <rPh sb="19" eb="21">
      <t>ミギウエ</t>
    </rPh>
    <rPh sb="22" eb="24">
      <t>バンゴウ</t>
    </rPh>
    <rPh sb="26" eb="28">
      <t>キサイ</t>
    </rPh>
    <phoneticPr fontId="1"/>
  </si>
  <si>
    <t>令和○年○月○日</t>
    <rPh sb="0" eb="2">
      <t>レイワ</t>
    </rPh>
    <rPh sb="3" eb="4">
      <t>ネン</t>
    </rPh>
    <rPh sb="5" eb="6">
      <t>ガツ</t>
    </rPh>
    <rPh sb="7" eb="8">
      <t>ニチ</t>
    </rPh>
    <phoneticPr fontId="1"/>
  </si>
  <si>
    <t>令和○年○月○日</t>
    <phoneticPr fontId="1"/>
  </si>
  <si>
    <t>指令長寿－○○○－○</t>
    <phoneticPr fontId="1"/>
  </si>
  <si>
    <t>介護分野の職員の賃上げ・職場環境改善支援補助金</t>
    <phoneticPr fontId="1"/>
  </si>
  <si>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1"/>
  </si>
  <si>
    <t>交付決定通知の施行日を記載してください。</t>
    <rPh sb="0" eb="2">
      <t>コウフ</t>
    </rPh>
    <rPh sb="2" eb="4">
      <t>ケッテイ</t>
    </rPh>
    <rPh sb="4" eb="6">
      <t>ツウチ</t>
    </rPh>
    <rPh sb="7" eb="9">
      <t>セコウ</t>
    </rPh>
    <rPh sb="9" eb="10">
      <t>ビ</t>
    </rPh>
    <rPh sb="11" eb="13">
      <t>キサイ</t>
    </rPh>
    <phoneticPr fontId="1"/>
  </si>
  <si>
    <t>担当者名</t>
    <rPh sb="0" eb="3">
      <t>タントウシャ</t>
    </rPh>
    <rPh sb="3" eb="4">
      <t>メイ</t>
    </rPh>
    <phoneticPr fontId="1"/>
  </si>
  <si>
    <t>担当者連絡先（電話番号）</t>
    <rPh sb="0" eb="2">
      <t>タントウ</t>
    </rPh>
    <rPh sb="2" eb="3">
      <t>シャ</t>
    </rPh>
    <rPh sb="3" eb="5">
      <t>レンラク</t>
    </rPh>
    <rPh sb="5" eb="6">
      <t>サキ</t>
    </rPh>
    <rPh sb="7" eb="9">
      <t>デンワ</t>
    </rPh>
    <rPh sb="9" eb="11">
      <t>バンゴウ</t>
    </rPh>
    <phoneticPr fontId="1"/>
  </si>
  <si>
    <t>担当者連絡先（メールアドレス）</t>
    <rPh sb="0" eb="2">
      <t>タントウ</t>
    </rPh>
    <rPh sb="2" eb="3">
      <t>シャ</t>
    </rPh>
    <rPh sb="3" eb="5">
      <t>レンラク</t>
    </rPh>
    <rPh sb="5" eb="6">
      <t>サキ</t>
    </rPh>
    <phoneticPr fontId="1"/>
  </si>
  <si>
    <t>介護予防ケアマネジメント</t>
  </si>
  <si>
    <t>AF</t>
  </si>
  <si>
    <t>訪問看護</t>
  </si>
  <si>
    <t>介護予防訪問看護</t>
  </si>
  <si>
    <t>訪問リハビリテーション</t>
  </si>
  <si>
    <t>介護予防訪問リハビリテーション</t>
  </si>
  <si>
    <t>居宅介護支援</t>
  </si>
  <si>
    <t>介護予防支援</t>
    <rPh sb="0" eb="2">
      <t>カイゴ</t>
    </rPh>
    <rPh sb="2" eb="4">
      <t>ヨボウ</t>
    </rPh>
    <rPh sb="4" eb="6">
      <t>シエン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</si>
</sst>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quot;円&quot;_);[Red]\(#,##0\)"/>
    <numFmt numFmtId="179" formatCode="#,##0&quot;円&quot;_ "/>
    <numFmt numFmtId="180" formatCode="General&quot;千&quot;&quot;円&quot;"/>
    <numFmt numFmtId="181" formatCode="0.0%"/>
  </numFmts>
  <fonts count="17">
    <font>
      <sz val="11"/>
      <color theme="1"/>
      <name val="游ゴシック"/>
      <family val="3"/>
      <scheme val="minor"/>
    </font>
    <font>
      <sz val="6"/>
      <name val="游ゴシック"/>
      <family val="3"/>
    </font>
    <font>
      <sz val="12"/>
      <color theme="1"/>
      <name val="ＭＳ 明朝"/>
      <family val="1"/>
    </font>
    <font>
      <sz val="28"/>
      <color rgb="FFFF0000"/>
      <name val="ＭＳ 明朝"/>
      <family val="1"/>
    </font>
    <font>
      <sz val="11"/>
      <color theme="1"/>
      <name val="ＭＳ 明朝"/>
      <family val="1"/>
    </font>
    <font>
      <sz val="12"/>
      <color rgb="FFFF0000"/>
      <name val="ＭＳ 明朝"/>
      <family val="1"/>
    </font>
    <font>
      <sz val="11"/>
      <color theme="1"/>
      <name val="游ゴシック"/>
      <family val="3"/>
      <scheme val="minor"/>
    </font>
    <font>
      <sz val="18"/>
      <color theme="1"/>
      <name val="ＭＳ 明朝"/>
      <family val="1"/>
    </font>
    <font>
      <sz val="24"/>
      <color theme="1"/>
      <name val="游ゴシック"/>
      <family val="3"/>
      <scheme val="minor"/>
    </font>
    <font>
      <sz val="14"/>
      <color theme="1"/>
      <name val="游ゴシック"/>
      <family val="3"/>
      <scheme val="minor"/>
    </font>
    <font>
      <b/>
      <sz val="18"/>
      <color theme="0"/>
      <name val="游ゴシック"/>
      <family val="3"/>
      <charset val="128"/>
    </font>
    <font>
      <sz val="11"/>
      <color theme="1"/>
      <name val="游ゴシック"/>
      <family val="3"/>
      <charset val="128"/>
    </font>
    <font>
      <b/>
      <sz val="16"/>
      <color theme="0"/>
      <name val="游ゴシック"/>
      <family val="3"/>
      <charset val="128"/>
    </font>
    <font>
      <sz val="12"/>
      <color indexed="81"/>
      <name val="MS P ゴシック"/>
      <family val="3"/>
      <charset val="128"/>
    </font>
    <font>
      <sz val="6"/>
      <name val="游ゴシック"/>
      <family val="3"/>
      <charset val="128"/>
      <scheme val="minor"/>
    </font>
    <font>
      <sz val="12"/>
      <color theme="1"/>
      <name val="游ゴシック"/>
      <family val="3"/>
      <scheme val="minor"/>
    </font>
    <font>
      <sz val="11"/>
      <color theme="0"/>
      <name val="游ゴシック"/>
      <family val="2"/>
      <charset val="128"/>
      <scheme val="minor"/>
    </font>
  </fonts>
  <fills count="6">
    <fill>
      <patternFill patternType="none"/>
    </fill>
    <fill>
      <patternFill patternType="gray125"/>
    </fill>
    <fill>
      <patternFill patternType="solid">
        <fgColor rgb="FFA0FFFF"/>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1" xfId="0" applyFont="1" applyBorder="1">
      <alignment vertical="center"/>
    </xf>
    <xf numFmtId="176" fontId="2" fillId="2" borderId="0" xfId="0" applyNumberFormat="1" applyFont="1" applyFill="1">
      <alignment vertical="center"/>
    </xf>
    <xf numFmtId="0" fontId="2" fillId="2" borderId="0" xfId="0" applyFont="1" applyFill="1">
      <alignment vertical="center"/>
    </xf>
    <xf numFmtId="0" fontId="2" fillId="0" borderId="0" xfId="0" applyFont="1" applyAlignment="1">
      <alignment horizontal="right" vertical="center"/>
    </xf>
    <xf numFmtId="38"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38" fontId="4" fillId="0" borderId="0" xfId="0" applyNumberFormat="1" applyFont="1">
      <alignment vertical="center"/>
    </xf>
    <xf numFmtId="0" fontId="5" fillId="0" borderId="0" xfId="0" applyFont="1" applyAlignment="1">
      <alignment horizontal="center" vertical="center"/>
    </xf>
    <xf numFmtId="0" fontId="0" fillId="3" borderId="2" xfId="0" applyFont="1" applyFill="1" applyBorder="1">
      <alignment vertical="center"/>
    </xf>
    <xf numFmtId="0" fontId="0" fillId="3" borderId="2" xfId="0" applyFill="1" applyBorder="1" applyAlignment="1">
      <alignment horizontal="left" vertical="center"/>
    </xf>
    <xf numFmtId="38" fontId="0" fillId="0" borderId="2" xfId="1" applyFont="1" applyFill="1" applyBorder="1">
      <alignment vertical="center"/>
    </xf>
    <xf numFmtId="0" fontId="0" fillId="0" borderId="2" xfId="0" applyBorder="1">
      <alignment vertical="center"/>
    </xf>
    <xf numFmtId="0" fontId="7" fillId="0" borderId="0" xfId="0" applyFont="1">
      <alignment vertical="center"/>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9" fillId="0" borderId="0" xfId="0" applyFont="1" applyAlignment="1">
      <alignment horizontal="right" vertical="center"/>
    </xf>
    <xf numFmtId="178" fontId="9" fillId="3" borderId="2" xfId="0" applyNumberFormat="1" applyFont="1" applyFill="1" applyBorder="1">
      <alignment vertical="center"/>
    </xf>
    <xf numFmtId="0" fontId="9" fillId="0" borderId="0" xfId="0" applyFont="1">
      <alignment vertical="center"/>
    </xf>
    <xf numFmtId="180" fontId="0" fillId="0" borderId="0" xfId="0" applyNumberFormat="1">
      <alignment vertical="center"/>
    </xf>
    <xf numFmtId="0" fontId="0" fillId="0" borderId="2" xfId="0" applyBorder="1" applyAlignment="1">
      <alignment vertical="center" shrinkToFit="1"/>
    </xf>
    <xf numFmtId="0" fontId="0" fillId="0" borderId="2" xfId="0" applyBorder="1" applyAlignment="1">
      <alignment horizontal="center" vertical="center"/>
    </xf>
    <xf numFmtId="181" fontId="0" fillId="0" borderId="2" xfId="0" applyNumberFormat="1" applyBorder="1">
      <alignment vertical="center"/>
    </xf>
    <xf numFmtId="0" fontId="0" fillId="0" borderId="0" xfId="0" applyFill="1">
      <alignment vertical="center"/>
    </xf>
    <xf numFmtId="177" fontId="0" fillId="0" borderId="2" xfId="0" applyNumberFormat="1" applyFill="1" applyBorder="1">
      <alignment vertical="center"/>
    </xf>
    <xf numFmtId="0" fontId="0" fillId="0" borderId="2" xfId="0" applyFont="1" applyFill="1" applyBorder="1">
      <alignment vertical="center"/>
    </xf>
    <xf numFmtId="176" fontId="0" fillId="0" borderId="2" xfId="0" applyNumberFormat="1" applyFont="1" applyFill="1" applyBorder="1">
      <alignment vertical="center"/>
    </xf>
    <xf numFmtId="38" fontId="0" fillId="0" borderId="2" xfId="1" applyFont="1" applyFill="1" applyBorder="1" applyAlignment="1">
      <alignment horizontal="right" vertical="center"/>
    </xf>
    <xf numFmtId="38" fontId="0" fillId="0" borderId="0" xfId="0" applyNumberFormat="1" applyFont="1" applyFill="1">
      <alignment vertical="center"/>
    </xf>
    <xf numFmtId="0" fontId="2" fillId="0" borderId="0" xfId="0" applyFont="1" applyAlignment="1">
      <alignment horizontal="left" vertical="center"/>
    </xf>
    <xf numFmtId="0" fontId="0" fillId="3" borderId="2" xfId="0" applyFill="1" applyBorder="1" applyAlignment="1">
      <alignment vertical="center" wrapText="1"/>
    </xf>
    <xf numFmtId="0" fontId="0" fillId="0" borderId="0" xfId="0" applyAlignment="1">
      <alignment horizontal="center" vertical="center"/>
    </xf>
    <xf numFmtId="0" fontId="0" fillId="4" borderId="2" xfId="0" applyFill="1" applyBorder="1">
      <alignment vertical="center"/>
    </xf>
    <xf numFmtId="49" fontId="0" fillId="4" borderId="2" xfId="0" applyNumberFormat="1" applyFill="1" applyBorder="1">
      <alignment vertical="center"/>
    </xf>
    <xf numFmtId="0" fontId="0" fillId="4" borderId="2" xfId="0" applyFill="1" applyBorder="1" applyAlignment="1">
      <alignment vertical="center" wrapText="1"/>
    </xf>
    <xf numFmtId="38" fontId="0" fillId="5" borderId="2" xfId="1" applyFont="1" applyFill="1" applyBorder="1" applyAlignment="1">
      <alignment vertical="center" shrinkToFit="1"/>
    </xf>
    <xf numFmtId="177" fontId="0" fillId="4" borderId="2" xfId="0" applyNumberFormat="1" applyFill="1" applyBorder="1" applyAlignment="1">
      <alignment horizontal="left" vertical="center"/>
    </xf>
    <xf numFmtId="38" fontId="0" fillId="4" borderId="2" xfId="1" applyFont="1" applyFill="1" applyBorder="1">
      <alignment vertical="center"/>
    </xf>
    <xf numFmtId="49" fontId="0" fillId="4" borderId="2" xfId="0" applyNumberFormat="1" applyFill="1" applyBorder="1" applyAlignment="1">
      <alignment horizontal="center" vertical="center"/>
    </xf>
    <xf numFmtId="0" fontId="0" fillId="0" borderId="0" xfId="0" applyAlignment="1">
      <alignment vertical="center" wrapText="1"/>
    </xf>
    <xf numFmtId="179" fontId="15" fillId="4" borderId="2" xfId="0" applyNumberFormat="1" applyFont="1" applyFill="1" applyBorder="1">
      <alignment vertical="center"/>
    </xf>
    <xf numFmtId="179" fontId="15" fillId="3" borderId="2" xfId="0" applyNumberFormat="1" applyFont="1" applyFill="1" applyBorder="1">
      <alignment vertical="center"/>
    </xf>
    <xf numFmtId="0" fontId="0" fillId="3" borderId="2" xfId="0" applyFill="1" applyBorder="1">
      <alignment vertical="center"/>
    </xf>
    <xf numFmtId="0" fontId="2" fillId="0" borderId="0" xfId="0" applyFont="1" applyAlignment="1">
      <alignment horizontal="distributed" vertical="center"/>
    </xf>
    <xf numFmtId="0" fontId="2" fillId="0" borderId="0" xfId="0" applyFont="1" applyAlignment="1">
      <alignment horizontal="left" vertical="center"/>
    </xf>
    <xf numFmtId="38"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horizontal="left"/>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ont="1" applyFill="1" applyBorder="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312084</xdr:colOff>
      <xdr:row>5</xdr:row>
      <xdr:rowOff>43180</xdr:rowOff>
    </xdr:from>
    <xdr:to>
      <xdr:col>22</xdr:col>
      <xdr:colOff>448609</xdr:colOff>
      <xdr:row>7</xdr:row>
      <xdr:rowOff>387351</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878731" y="1174974"/>
          <a:ext cx="8753849" cy="117340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350520</xdr:colOff>
      <xdr:row>15</xdr:row>
      <xdr:rowOff>39370</xdr:rowOff>
    </xdr:from>
    <xdr:to>
      <xdr:col>1</xdr:col>
      <xdr:colOff>350520</xdr:colOff>
      <xdr:row>16</xdr:row>
      <xdr:rowOff>111760</xdr:rowOff>
    </xdr:to>
    <xdr:sp macro="" textlink="">
      <xdr:nvSpPr>
        <xdr:cNvPr id="3" name="直線 2">
          <a:extLst>
            <a:ext uri="{FF2B5EF4-FFF2-40B4-BE49-F238E27FC236}">
              <a16:creationId xmlns:a16="http://schemas.microsoft.com/office/drawing/2014/main" id="{00000000-0008-0000-0100-000003000000}"/>
            </a:ext>
          </a:extLst>
        </xdr:cNvPr>
        <xdr:cNvSpPr/>
      </xdr:nvSpPr>
      <xdr:spPr>
        <a:xfrm flipV="1">
          <a:off x="2598420" y="4354195"/>
          <a:ext cx="0" cy="310515"/>
        </a:xfrm>
        <a:prstGeom prst="line">
          <a:avLst/>
        </a:prstGeom>
        <a:noFill/>
        <a:ln w="4445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154</xdr:row>
      <xdr:rowOff>190500</xdr:rowOff>
    </xdr:from>
    <xdr:to>
      <xdr:col>5</xdr:col>
      <xdr:colOff>0</xdr:colOff>
      <xdr:row>177</xdr:row>
      <xdr:rowOff>111125</xdr:rowOff>
    </xdr:to>
    <xdr:sp macro="" textlink="">
      <xdr:nvSpPr>
        <xdr:cNvPr id="2" name="四角形 9">
          <a:extLst>
            <a:ext uri="{FF2B5EF4-FFF2-40B4-BE49-F238E27FC236}">
              <a16:creationId xmlns:a16="http://schemas.microsoft.com/office/drawing/2014/main" id="{00000000-0008-0000-0200-000002000000}"/>
            </a:ext>
          </a:extLst>
        </xdr:cNvPr>
        <xdr:cNvSpPr/>
      </xdr:nvSpPr>
      <xdr:spPr>
        <a:xfrm>
          <a:off x="2724150" y="16983075"/>
          <a:ext cx="6808470" cy="1587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twoCellAnchor>
    <xdr:from>
      <xdr:col>4</xdr:col>
      <xdr:colOff>809625</xdr:colOff>
      <xdr:row>122</xdr:row>
      <xdr:rowOff>113665</xdr:rowOff>
    </xdr:from>
    <xdr:to>
      <xdr:col>8</xdr:col>
      <xdr:colOff>501650</xdr:colOff>
      <xdr:row>127</xdr:row>
      <xdr:rowOff>159385</xdr:rowOff>
    </xdr:to>
    <xdr:sp macro="" textlink="">
      <xdr:nvSpPr>
        <xdr:cNvPr id="4" name="四角形 5">
          <a:extLst>
            <a:ext uri="{FF2B5EF4-FFF2-40B4-BE49-F238E27FC236}">
              <a16:creationId xmlns:a16="http://schemas.microsoft.com/office/drawing/2014/main" id="{00000000-0008-0000-0200-000004000000}"/>
            </a:ext>
          </a:extLst>
        </xdr:cNvPr>
        <xdr:cNvSpPr/>
      </xdr:nvSpPr>
      <xdr:spPr>
        <a:xfrm>
          <a:off x="8086725" y="16906240"/>
          <a:ext cx="7597775" cy="2838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集計用です。自動的にリンク表示されますので、</a:t>
          </a:r>
          <a:endParaRPr kumimoji="1" lang="en-US" altLang="ja-JP" sz="2600"/>
        </a:p>
        <a:p>
          <a:r>
            <a:rPr kumimoji="1" lang="ja-JP" altLang="en-US" sz="2600"/>
            <a:t>いじらないでください</a:t>
          </a:r>
        </a:p>
      </xdr:txBody>
    </xdr:sp>
    <xdr:clientData/>
  </xdr:twoCellAnchor>
  <xdr:twoCellAnchor>
    <xdr:from>
      <xdr:col>5</xdr:col>
      <xdr:colOff>121920</xdr:colOff>
      <xdr:row>4</xdr:row>
      <xdr:rowOff>22860</xdr:rowOff>
    </xdr:from>
    <xdr:to>
      <xdr:col>5</xdr:col>
      <xdr:colOff>3515032</xdr:colOff>
      <xdr:row>13</xdr:row>
      <xdr:rowOff>106516</xdr:rowOff>
    </xdr:to>
    <xdr:sp macro="" textlink="">
      <xdr:nvSpPr>
        <xdr:cNvPr id="6" name="テキスト ボックス 5">
          <a:extLst>
            <a:ext uri="{FF2B5EF4-FFF2-40B4-BE49-F238E27FC236}">
              <a16:creationId xmlns:a16="http://schemas.microsoft.com/office/drawing/2014/main" id="{799C3548-8502-9C9B-1112-20045E40054C}"/>
            </a:ext>
          </a:extLst>
        </xdr:cNvPr>
        <xdr:cNvSpPr txBox="1"/>
      </xdr:nvSpPr>
      <xdr:spPr>
        <a:xfrm>
          <a:off x="10650630" y="1522279"/>
          <a:ext cx="3393112" cy="329552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solidFill>
                <a:schemeClr val="bg1"/>
              </a:solidFill>
            </a:rPr>
            <a:t>実績額は、「国保連からの補助金振込金額内訳」を確認して、ご入力ください。</a:t>
          </a:r>
          <a:br>
            <a:rPr kumimoji="1" lang="en-US" altLang="ja-JP" sz="1800" b="1" kern="1200">
              <a:solidFill>
                <a:schemeClr val="bg1"/>
              </a:solidFill>
            </a:rPr>
          </a:br>
          <a:r>
            <a:rPr kumimoji="1" lang="ja-JP" altLang="en-US" sz="1800" b="1" kern="1200">
              <a:solidFill>
                <a:schemeClr val="bg1"/>
              </a:solidFill>
            </a:rPr>
            <a:t>（</a:t>
          </a:r>
          <a:r>
            <a:rPr kumimoji="1" lang="en-US" altLang="ja-JP" sz="1800" b="1" kern="1200">
              <a:solidFill>
                <a:schemeClr val="bg1"/>
              </a:solidFill>
            </a:rPr>
            <a:t>※</a:t>
          </a:r>
          <a:r>
            <a:rPr kumimoji="1" lang="ja-JP" altLang="en-US" sz="1800" b="1" kern="1200">
              <a:solidFill>
                <a:schemeClr val="bg1"/>
              </a:solidFill>
            </a:rPr>
            <a:t>交付申請書でご入力頂いた金額内訳とは異なりますのでご注意ください。）</a:t>
          </a:r>
          <a:endParaRPr kumimoji="1" lang="en-US" altLang="ja-JP" sz="1800" b="1" kern="1200">
            <a:solidFill>
              <a:schemeClr val="bg1"/>
            </a:solidFill>
          </a:endParaRPr>
        </a:p>
        <a:p>
          <a:r>
            <a:rPr kumimoji="1" lang="ja-JP" altLang="en-US" sz="1800" b="1" kern="1200">
              <a:solidFill>
                <a:schemeClr val="bg1"/>
              </a:solidFill>
            </a:rPr>
            <a:t>（「別紙様式３－２」の金額内訳も同様です。）</a:t>
          </a:r>
          <a:endParaRPr kumimoji="1" lang="en-US" altLang="ja-JP" sz="1800" b="1" kern="1200">
            <a:solidFill>
              <a:schemeClr val="bg1"/>
            </a:solidFill>
          </a:endParaRPr>
        </a:p>
        <a:p>
          <a:endParaRPr kumimoji="1" lang="ja-JP" altLang="en-US" sz="1800" b="1" kern="12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619125</xdr:colOff>
      <xdr:row>2</xdr:row>
      <xdr:rowOff>190500</xdr:rowOff>
    </xdr:from>
    <xdr:to>
      <xdr:col>14</xdr:col>
      <xdr:colOff>64135</xdr:colOff>
      <xdr:row>8</xdr:row>
      <xdr:rowOff>152400</xdr:rowOff>
    </xdr:to>
    <xdr:sp macro="" textlink="">
      <xdr:nvSpPr>
        <xdr:cNvPr id="2" name="四角形 9">
          <a:extLst>
            <a:ext uri="{FF2B5EF4-FFF2-40B4-BE49-F238E27FC236}">
              <a16:creationId xmlns:a16="http://schemas.microsoft.com/office/drawing/2014/main" id="{36690AE1-4A13-4296-AADD-2334FA1FFC34}"/>
            </a:ext>
          </a:extLst>
        </xdr:cNvPr>
        <xdr:cNvSpPr/>
      </xdr:nvSpPr>
      <xdr:spPr>
        <a:xfrm>
          <a:off x="7086600" y="66675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0"/>
  <sheetViews>
    <sheetView view="pageBreakPreview" topLeftCell="A17" zoomScaleSheetLayoutView="100" workbookViewId="0">
      <selection activeCell="F18" sqref="F18:J18"/>
    </sheetView>
  </sheetViews>
  <sheetFormatPr defaultColWidth="9" defaultRowHeight="14.4"/>
  <cols>
    <col min="1" max="1" width="7" style="1" customWidth="1"/>
    <col min="2" max="2" width="1.3984375" style="1" customWidth="1"/>
    <col min="3" max="3" width="9" style="1" customWidth="1"/>
    <col min="4" max="4" width="17.59765625" style="1" customWidth="1"/>
    <col min="5" max="5" width="4.09765625" style="1" customWidth="1"/>
    <col min="6" max="6" width="2.59765625" style="1" customWidth="1"/>
    <col min="7" max="7" width="18.69921875" style="1" customWidth="1"/>
    <col min="8" max="8" width="10.69921875" style="1" customWidth="1"/>
    <col min="9" max="9" width="3.5" style="1" customWidth="1"/>
    <col min="10" max="10" width="11.3984375" style="1" customWidth="1"/>
    <col min="11" max="11" width="10.3984375" style="1" customWidth="1"/>
    <col min="12" max="12" width="12.8984375" style="1" bestFit="1" customWidth="1"/>
    <col min="13" max="13" width="9" style="1" customWidth="1"/>
    <col min="14" max="16384" width="9" style="1"/>
  </cols>
  <sheetData>
    <row r="1" spans="1:25">
      <c r="A1" s="1" t="s">
        <v>37</v>
      </c>
    </row>
    <row r="2" spans="1:25">
      <c r="H2" s="55" t="str">
        <f>DBCS(TEXT(L2,"ggge年m月d日"))</f>
        <v>令和○年○月○日</v>
      </c>
      <c r="I2" s="55"/>
      <c r="J2" s="55"/>
      <c r="K2" s="2"/>
      <c r="L2" s="4" t="str">
        <f>'入力用シート（基本情報）'!B7</f>
        <v>令和○年○月○日</v>
      </c>
    </row>
    <row r="5" spans="1:25" ht="33">
      <c r="A5" s="1" t="s">
        <v>33</v>
      </c>
      <c r="L5" s="12"/>
      <c r="M5" s="13"/>
      <c r="N5" s="13"/>
      <c r="O5" s="13"/>
      <c r="P5" s="13"/>
      <c r="Q5" s="13"/>
      <c r="R5" s="13"/>
      <c r="S5" s="13"/>
      <c r="T5" s="13"/>
      <c r="U5" s="13"/>
      <c r="V5" s="13"/>
      <c r="W5" s="13"/>
      <c r="X5" s="13"/>
      <c r="Y5" s="13"/>
    </row>
    <row r="6" spans="1:25" ht="33">
      <c r="G6" s="57">
        <f>'入力用シート（基本情報）'!B4</f>
        <v>0</v>
      </c>
      <c r="H6" s="57"/>
      <c r="I6" s="57"/>
      <c r="J6" s="58"/>
      <c r="L6" s="12"/>
      <c r="M6" s="13"/>
      <c r="N6" s="13"/>
      <c r="O6" s="13"/>
      <c r="P6" s="13"/>
      <c r="Q6" s="13"/>
      <c r="R6" s="13"/>
      <c r="S6" s="13"/>
      <c r="T6" s="13"/>
      <c r="U6" s="13"/>
      <c r="V6" s="13"/>
      <c r="W6" s="13"/>
      <c r="X6" s="13"/>
      <c r="Y6" s="13"/>
    </row>
    <row r="7" spans="1:25" ht="33">
      <c r="G7" s="57">
        <f>'入力用シート（基本情報）'!B5</f>
        <v>0</v>
      </c>
      <c r="H7" s="57"/>
      <c r="I7" s="57"/>
      <c r="J7" s="58"/>
      <c r="L7" s="13"/>
      <c r="M7" s="13"/>
      <c r="N7" s="13"/>
      <c r="O7" s="13"/>
      <c r="P7" s="13"/>
      <c r="Q7" s="13"/>
      <c r="R7" s="13"/>
      <c r="S7" s="13"/>
      <c r="T7" s="13"/>
      <c r="U7" s="13"/>
      <c r="V7" s="13"/>
      <c r="W7" s="13"/>
      <c r="X7" s="13"/>
      <c r="Y7" s="13"/>
    </row>
    <row r="8" spans="1:25" ht="33">
      <c r="G8" s="59">
        <f>'入力用シート（基本情報）'!B6</f>
        <v>0</v>
      </c>
      <c r="H8" s="59"/>
      <c r="I8" s="59"/>
      <c r="J8" s="58"/>
      <c r="L8" s="13"/>
      <c r="M8" s="13"/>
      <c r="N8" s="13"/>
      <c r="O8" s="13"/>
      <c r="P8" s="13"/>
      <c r="Q8" s="13"/>
      <c r="R8" s="13"/>
      <c r="S8" s="13"/>
      <c r="T8" s="13"/>
      <c r="U8" s="13"/>
      <c r="V8" s="13"/>
      <c r="W8" s="13"/>
      <c r="X8" s="13"/>
      <c r="Y8" s="13"/>
    </row>
    <row r="9" spans="1:25" ht="33">
      <c r="G9" s="56"/>
      <c r="H9" s="56"/>
      <c r="I9" s="56"/>
      <c r="L9" s="13"/>
      <c r="M9" s="13"/>
      <c r="N9" s="13"/>
      <c r="O9" s="13"/>
      <c r="P9" s="13"/>
      <c r="Q9" s="13"/>
      <c r="R9" s="13"/>
      <c r="S9" s="13"/>
      <c r="T9" s="13"/>
      <c r="U9" s="13"/>
      <c r="V9" s="13"/>
      <c r="W9" s="13"/>
      <c r="X9" s="13"/>
      <c r="Y9" s="13"/>
    </row>
    <row r="10" spans="1:25" ht="33">
      <c r="A10" s="54" t="s">
        <v>24</v>
      </c>
      <c r="B10" s="54"/>
      <c r="C10" s="54"/>
      <c r="D10" s="54"/>
      <c r="E10" s="54"/>
      <c r="F10" s="54"/>
      <c r="G10" s="54"/>
      <c r="H10" s="54"/>
      <c r="I10" s="54"/>
      <c r="J10" s="54"/>
      <c r="K10" s="2"/>
      <c r="L10" s="13"/>
      <c r="M10" s="13"/>
      <c r="N10" s="13"/>
      <c r="O10" s="13"/>
      <c r="P10" s="13"/>
      <c r="Q10" s="13"/>
      <c r="R10" s="13"/>
      <c r="S10" s="13"/>
      <c r="T10" s="13"/>
      <c r="U10" s="13"/>
      <c r="V10" s="13"/>
      <c r="W10" s="13"/>
      <c r="X10" s="13"/>
      <c r="Y10" s="13"/>
    </row>
    <row r="11" spans="1:25" ht="33">
      <c r="L11" s="13"/>
      <c r="M11" s="13"/>
      <c r="N11" s="13"/>
      <c r="O11" s="13"/>
      <c r="P11" s="13"/>
      <c r="Q11" s="13"/>
      <c r="R11" s="13"/>
      <c r="S11" s="13"/>
      <c r="T11" s="13"/>
      <c r="U11" s="13"/>
      <c r="V11" s="13"/>
      <c r="W11" s="13"/>
      <c r="X11" s="13"/>
      <c r="Y11" s="13"/>
    </row>
    <row r="12" spans="1:25" ht="33" customHeight="1">
      <c r="A12" s="54" t="s">
        <v>35</v>
      </c>
      <c r="B12" s="54"/>
      <c r="C12" s="54"/>
      <c r="D12" s="54"/>
      <c r="E12" s="54"/>
      <c r="F12" s="54"/>
      <c r="G12" s="54"/>
      <c r="H12" s="54"/>
      <c r="I12" s="54"/>
      <c r="J12" s="54"/>
      <c r="K12" s="2"/>
      <c r="L12" s="13"/>
      <c r="M12" s="13"/>
      <c r="N12" s="13"/>
      <c r="O12" s="13"/>
      <c r="P12" s="13"/>
      <c r="Q12" s="13"/>
      <c r="R12" s="13"/>
      <c r="S12" s="13"/>
      <c r="T12" s="13"/>
      <c r="U12" s="13"/>
      <c r="V12" s="13"/>
      <c r="W12" s="13"/>
      <c r="X12" s="13"/>
      <c r="Y12" s="13"/>
    </row>
    <row r="13" spans="1:25" ht="33" customHeight="1">
      <c r="A13" s="54" t="s">
        <v>46</v>
      </c>
      <c r="B13" s="54"/>
      <c r="C13" s="54"/>
      <c r="D13" s="54"/>
      <c r="E13" s="54"/>
      <c r="F13" s="54"/>
      <c r="G13" s="54"/>
      <c r="H13" s="54"/>
      <c r="I13" s="54"/>
      <c r="J13" s="54"/>
      <c r="K13" s="2"/>
    </row>
    <row r="14" spans="1:25" ht="18" customHeight="1"/>
    <row r="15" spans="1:25" ht="18" customHeight="1"/>
    <row r="16" spans="1:25" ht="21.75" customHeight="1">
      <c r="A16" s="3" t="s">
        <v>3</v>
      </c>
      <c r="B16" s="3"/>
      <c r="C16" s="50" t="s">
        <v>1</v>
      </c>
      <c r="D16" s="50"/>
      <c r="F16" s="51" t="s">
        <v>197</v>
      </c>
      <c r="G16" s="51"/>
      <c r="H16" s="51"/>
      <c r="I16" s="51"/>
      <c r="J16" s="51"/>
      <c r="K16" s="2"/>
    </row>
    <row r="17" spans="1:15" ht="21.75" customHeight="1">
      <c r="A17" s="3"/>
      <c r="B17" s="3"/>
      <c r="C17" s="5"/>
      <c r="D17" s="5"/>
      <c r="F17" s="6"/>
      <c r="G17" s="6"/>
      <c r="H17" s="6"/>
      <c r="I17" s="6"/>
      <c r="J17" s="6"/>
      <c r="K17" s="2"/>
    </row>
    <row r="18" spans="1:15" ht="21.75" customHeight="1">
      <c r="A18" s="3" t="s">
        <v>17</v>
      </c>
      <c r="B18" s="4"/>
      <c r="C18" s="50" t="s">
        <v>32</v>
      </c>
      <c r="D18" s="50"/>
      <c r="F18" s="51" t="s">
        <v>198</v>
      </c>
      <c r="G18" s="51"/>
      <c r="H18" s="51"/>
      <c r="I18" s="51"/>
      <c r="J18" s="51"/>
      <c r="K18" s="6"/>
    </row>
    <row r="19" spans="1:15" ht="21.75" customHeight="1">
      <c r="A19" s="3"/>
      <c r="B19" s="3"/>
      <c r="C19" s="2"/>
      <c r="D19" s="2"/>
      <c r="L19" s="1" t="s">
        <v>81</v>
      </c>
    </row>
    <row r="20" spans="1:15" ht="21.75" customHeight="1">
      <c r="A20" s="3" t="s">
        <v>2</v>
      </c>
      <c r="B20" s="3"/>
      <c r="C20" s="50" t="s">
        <v>20</v>
      </c>
      <c r="D20" s="50"/>
      <c r="F20" s="7" t="s">
        <v>11</v>
      </c>
      <c r="G20" s="52" t="str">
        <f>DBCS(TEXT(L20,"#,##0"))</f>
        <v>０</v>
      </c>
      <c r="H20" s="53"/>
      <c r="I20" s="7" t="s">
        <v>53</v>
      </c>
      <c r="L20" s="14">
        <f>'入力用シート（基本情報）'!B8</f>
        <v>0</v>
      </c>
      <c r="N20" s="14"/>
      <c r="O20" s="15"/>
    </row>
    <row r="21" spans="1:15" ht="21.75" customHeight="1">
      <c r="A21" s="3"/>
      <c r="B21" s="3"/>
      <c r="C21" s="5"/>
      <c r="D21" s="5"/>
      <c r="G21" s="11"/>
      <c r="H21" s="10"/>
      <c r="L21" s="14"/>
      <c r="O21" s="15"/>
    </row>
    <row r="22" spans="1:15" ht="21.75" customHeight="1">
      <c r="A22" s="3" t="s">
        <v>12</v>
      </c>
      <c r="B22" s="3"/>
      <c r="C22" s="50" t="s">
        <v>41</v>
      </c>
      <c r="D22" s="50"/>
      <c r="F22" s="7" t="s">
        <v>11</v>
      </c>
      <c r="G22" s="52" t="str">
        <f>DBCS(TEXT(L22,"#,##0"))</f>
        <v>０</v>
      </c>
      <c r="H22" s="53"/>
      <c r="I22" s="7" t="s">
        <v>53</v>
      </c>
      <c r="L22" s="14">
        <f>'入力用シート（基本情報）'!B9</f>
        <v>0</v>
      </c>
      <c r="N22" s="14">
        <f>'入力・印刷用シート（交付実績の内訳書）'!E3</f>
        <v>0</v>
      </c>
      <c r="O22" s="15" t="str">
        <f>IF(L22='入力・印刷用シート（交付実績の内訳書）'!E3,"OK","入力シートと内訳書と数字が違います")</f>
        <v>OK</v>
      </c>
    </row>
    <row r="23" spans="1:15" ht="21.75" customHeight="1">
      <c r="A23" s="3"/>
      <c r="B23" s="3"/>
      <c r="C23" s="5"/>
      <c r="D23" s="5"/>
      <c r="G23" s="11"/>
      <c r="H23" s="10"/>
      <c r="L23" s="14"/>
    </row>
    <row r="24" spans="1:15" ht="21.75" customHeight="1">
      <c r="A24" s="3" t="s">
        <v>14</v>
      </c>
      <c r="B24" s="3"/>
      <c r="C24" s="50" t="s">
        <v>23</v>
      </c>
      <c r="D24" s="50"/>
      <c r="F24" s="7" t="s">
        <v>11</v>
      </c>
      <c r="G24" s="52" t="str">
        <f>DBCS(TEXT(L24,"#,##0"))</f>
        <v>０</v>
      </c>
      <c r="H24" s="53"/>
      <c r="I24" s="7" t="s">
        <v>53</v>
      </c>
      <c r="K24" s="6"/>
      <c r="L24" s="14">
        <f>L22-L20</f>
        <v>0</v>
      </c>
    </row>
    <row r="25" spans="1:15" ht="21.75" customHeight="1">
      <c r="A25" s="3"/>
      <c r="B25" s="3"/>
      <c r="C25" s="5"/>
      <c r="D25" s="5"/>
      <c r="F25" s="6"/>
      <c r="G25" s="6"/>
      <c r="H25" s="6"/>
      <c r="I25" s="6"/>
      <c r="J25" s="6"/>
      <c r="K25" s="6"/>
    </row>
    <row r="26" spans="1:15" ht="21.75" customHeight="1">
      <c r="A26" s="3" t="s">
        <v>6</v>
      </c>
      <c r="B26" s="3"/>
      <c r="C26" s="50" t="s">
        <v>42</v>
      </c>
      <c r="D26" s="50"/>
      <c r="F26" s="8" t="str">
        <f>DBCS(TEXT(L26,"ggge年m月d日"))</f>
        <v>令和○年○月○日</v>
      </c>
      <c r="G26" s="9"/>
      <c r="H26" s="9"/>
      <c r="I26" s="9"/>
      <c r="K26" s="6"/>
      <c r="L26" s="4" t="str">
        <f>'入力用シート（基本情報）'!B10</f>
        <v>令和○年○月○日</v>
      </c>
    </row>
    <row r="27" spans="1:15" ht="21.75" customHeight="1">
      <c r="A27" s="3"/>
      <c r="B27" s="3"/>
      <c r="C27" s="50"/>
      <c r="D27" s="50"/>
    </row>
    <row r="28" spans="1:15" ht="21.75" customHeight="1">
      <c r="A28" s="3" t="s">
        <v>15</v>
      </c>
      <c r="B28" s="3"/>
      <c r="C28" s="50" t="s">
        <v>39</v>
      </c>
      <c r="D28" s="50"/>
      <c r="F28" s="9" t="str">
        <f>DBCS(L28)</f>
        <v>指令長寿－○○○－○</v>
      </c>
      <c r="G28" s="9"/>
      <c r="H28" s="9"/>
      <c r="I28" s="9"/>
      <c r="K28" s="6"/>
      <c r="L28" s="1" t="str">
        <f>'入力用シート（基本情報）'!B11</f>
        <v>指令長寿－○○○－○</v>
      </c>
    </row>
    <row r="29" spans="1:15" ht="21.75" customHeight="1">
      <c r="A29" s="3"/>
      <c r="B29" s="3"/>
      <c r="C29" s="5"/>
      <c r="D29" s="5"/>
      <c r="K29" s="6"/>
    </row>
    <row r="30" spans="1:15" ht="21.75" customHeight="1">
      <c r="A30" s="3" t="s">
        <v>28</v>
      </c>
      <c r="B30" s="3"/>
      <c r="C30" s="50" t="s">
        <v>8</v>
      </c>
      <c r="D30" s="50"/>
      <c r="F30" s="8" t="str">
        <f>DBCS(TEXT(L30,"ggge年m月d日"))</f>
        <v>令和○年○月○日</v>
      </c>
      <c r="G30" s="9"/>
      <c r="H30" s="9"/>
      <c r="I30" s="9"/>
      <c r="L30" s="4" t="str">
        <f>'入力用シート（基本情報）'!B12</f>
        <v>令和○年○月○日</v>
      </c>
    </row>
    <row r="31" spans="1:15" ht="21.75" customHeight="1">
      <c r="A31" s="3"/>
      <c r="B31" s="3"/>
      <c r="C31" s="5"/>
      <c r="D31" s="5"/>
    </row>
    <row r="32" spans="1:15" ht="21.75" customHeight="1">
      <c r="A32" s="3" t="s">
        <v>22</v>
      </c>
      <c r="B32" s="4"/>
      <c r="C32" s="50" t="s">
        <v>43</v>
      </c>
      <c r="D32" s="50"/>
      <c r="F32" s="51"/>
      <c r="G32" s="51"/>
      <c r="H32" s="51"/>
      <c r="I32" s="51"/>
      <c r="J32" s="51"/>
      <c r="K32" s="6"/>
    </row>
    <row r="33" spans="1:11" ht="21.75" customHeight="1">
      <c r="A33" s="3"/>
      <c r="B33" s="4"/>
      <c r="C33" s="5"/>
      <c r="D33" s="5"/>
      <c r="F33" s="6"/>
      <c r="G33" s="6"/>
      <c r="H33" s="6"/>
      <c r="I33" s="6"/>
      <c r="J33" s="6"/>
      <c r="K33" s="6"/>
    </row>
    <row r="34" spans="1:11" ht="21.75" customHeight="1">
      <c r="A34" s="3"/>
      <c r="B34" s="4"/>
      <c r="C34" s="51" t="s">
        <v>61</v>
      </c>
      <c r="D34" s="51"/>
      <c r="E34" s="51"/>
      <c r="F34" s="51"/>
      <c r="G34" s="51"/>
      <c r="H34" s="6"/>
      <c r="I34" s="6"/>
      <c r="J34" s="6"/>
      <c r="K34" s="36"/>
    </row>
    <row r="35" spans="1:11" ht="8.25" customHeight="1">
      <c r="A35" s="3"/>
      <c r="B35" s="4"/>
      <c r="C35" s="6"/>
      <c r="D35" s="6"/>
      <c r="E35" s="6"/>
      <c r="F35" s="6"/>
      <c r="G35" s="6"/>
      <c r="H35" s="6"/>
      <c r="I35" s="6"/>
      <c r="J35" s="6"/>
      <c r="K35" s="6"/>
    </row>
    <row r="36" spans="1:11">
      <c r="A36" s="4"/>
      <c r="B36" s="4"/>
      <c r="C36" s="6"/>
      <c r="D36" s="6"/>
      <c r="E36" s="6"/>
      <c r="F36" s="6"/>
      <c r="G36" s="6"/>
    </row>
    <row r="37" spans="1:11">
      <c r="A37" s="3"/>
      <c r="B37" s="4"/>
      <c r="C37" s="50"/>
      <c r="D37" s="50"/>
      <c r="F37" s="51"/>
      <c r="G37" s="51"/>
      <c r="H37" s="51"/>
      <c r="I37" s="51"/>
      <c r="J37" s="51"/>
      <c r="K37" s="6"/>
    </row>
    <row r="38" spans="1:11">
      <c r="A38" s="4"/>
      <c r="B38" s="4"/>
      <c r="C38" s="50"/>
      <c r="D38" s="50"/>
    </row>
    <row r="39" spans="1:11">
      <c r="A39" s="4"/>
      <c r="B39" s="4"/>
      <c r="C39" s="50"/>
      <c r="D39" s="50"/>
    </row>
    <row r="40" spans="1:11">
      <c r="A40" s="3"/>
      <c r="B40" s="4"/>
      <c r="C40" s="50"/>
      <c r="D40" s="50"/>
      <c r="F40" s="51"/>
      <c r="G40" s="51"/>
      <c r="H40" s="51"/>
      <c r="I40" s="51"/>
      <c r="J40" s="51"/>
    </row>
    <row r="41" spans="1:11">
      <c r="A41" s="3"/>
      <c r="B41" s="4"/>
      <c r="C41" s="50"/>
      <c r="D41" s="50"/>
    </row>
    <row r="42" spans="1:11">
      <c r="A42" s="4"/>
      <c r="B42" s="4"/>
      <c r="C42" s="50"/>
      <c r="D42" s="50"/>
    </row>
    <row r="43" spans="1:11">
      <c r="C43" s="50"/>
      <c r="D43" s="50"/>
    </row>
    <row r="44" spans="1:11">
      <c r="C44" s="50"/>
      <c r="D44" s="50"/>
    </row>
    <row r="45" spans="1:11">
      <c r="C45" s="50"/>
      <c r="D45" s="50"/>
    </row>
    <row r="46" spans="1:11">
      <c r="C46" s="50"/>
      <c r="D46" s="50"/>
    </row>
    <row r="47" spans="1:11">
      <c r="C47" s="50"/>
      <c r="D47" s="50"/>
    </row>
    <row r="48" spans="1:11">
      <c r="C48" s="50"/>
      <c r="D48" s="50"/>
    </row>
    <row r="49" spans="3:4">
      <c r="C49" s="50"/>
      <c r="D49" s="50"/>
    </row>
    <row r="50" spans="3:4">
      <c r="C50" s="50"/>
      <c r="D50" s="50"/>
    </row>
  </sheetData>
  <mergeCells count="41">
    <mergeCell ref="H2:J2"/>
    <mergeCell ref="G9:I9"/>
    <mergeCell ref="G6:J6"/>
    <mergeCell ref="G7:J7"/>
    <mergeCell ref="G8:J8"/>
    <mergeCell ref="A10:J10"/>
    <mergeCell ref="A12:J12"/>
    <mergeCell ref="A13:J13"/>
    <mergeCell ref="C16:D16"/>
    <mergeCell ref="F16:J16"/>
    <mergeCell ref="C18:D18"/>
    <mergeCell ref="F18:J18"/>
    <mergeCell ref="C20:D20"/>
    <mergeCell ref="G20:H20"/>
    <mergeCell ref="C22:D22"/>
    <mergeCell ref="G22:H22"/>
    <mergeCell ref="C24:D24"/>
    <mergeCell ref="G24:H24"/>
    <mergeCell ref="C26:D26"/>
    <mergeCell ref="C27:D27"/>
    <mergeCell ref="C28:D28"/>
    <mergeCell ref="C30:D30"/>
    <mergeCell ref="C32:D32"/>
    <mergeCell ref="F32:J32"/>
    <mergeCell ref="C34:G34"/>
    <mergeCell ref="C37:D37"/>
    <mergeCell ref="F37:J37"/>
    <mergeCell ref="C38:D38"/>
    <mergeCell ref="C39:D39"/>
    <mergeCell ref="C40:D40"/>
    <mergeCell ref="F40:J40"/>
    <mergeCell ref="C41:D41"/>
    <mergeCell ref="C47:D47"/>
    <mergeCell ref="C48:D48"/>
    <mergeCell ref="C49:D49"/>
    <mergeCell ref="C50:D50"/>
    <mergeCell ref="C42:D42"/>
    <mergeCell ref="C43:D43"/>
    <mergeCell ref="C44:D44"/>
    <mergeCell ref="C45:D45"/>
    <mergeCell ref="C46:D46"/>
  </mergeCells>
  <phoneticPr fontId="1"/>
  <pageMargins left="0.7" right="0.50314960629921257" top="0.75" bottom="0.75" header="0.3" footer="0.3"/>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D7F0"/>
    <pageSetUpPr fitToPage="1"/>
  </sheetPr>
  <dimension ref="A1:U18"/>
  <sheetViews>
    <sheetView tabSelected="1" view="pageBreakPreview" zoomScaleSheetLayoutView="100" workbookViewId="0">
      <selection activeCell="B15" sqref="B15"/>
    </sheetView>
  </sheetViews>
  <sheetFormatPr defaultRowHeight="18"/>
  <cols>
    <col min="1" max="1" width="29.5" customWidth="1"/>
    <col min="2" max="2" width="43.3984375" customWidth="1"/>
    <col min="3" max="3" width="66" customWidth="1"/>
  </cols>
  <sheetData>
    <row r="1" spans="1:21">
      <c r="U1" t="s">
        <v>0</v>
      </c>
    </row>
    <row r="2" spans="1:21">
      <c r="A2" s="16" t="s">
        <v>9</v>
      </c>
      <c r="B2" s="16" t="s">
        <v>18</v>
      </c>
      <c r="C2" s="16" t="s">
        <v>19</v>
      </c>
      <c r="U2" t="s">
        <v>30</v>
      </c>
    </row>
    <row r="3" spans="1:21" ht="36.75" customHeight="1">
      <c r="A3" s="17" t="s">
        <v>5</v>
      </c>
      <c r="B3" s="43"/>
      <c r="C3" s="17" t="s">
        <v>95</v>
      </c>
    </row>
    <row r="4" spans="1:21" ht="36.75" customHeight="1">
      <c r="A4" s="16" t="s">
        <v>44</v>
      </c>
      <c r="B4" s="41"/>
      <c r="C4" s="37" t="s">
        <v>96</v>
      </c>
    </row>
    <row r="5" spans="1:21" ht="36.75" customHeight="1">
      <c r="A5" s="16" t="s">
        <v>29</v>
      </c>
      <c r="B5" s="39"/>
      <c r="C5" s="37" t="s">
        <v>97</v>
      </c>
    </row>
    <row r="6" spans="1:21" ht="36.75" customHeight="1">
      <c r="A6" s="17" t="s">
        <v>94</v>
      </c>
      <c r="B6" s="39"/>
      <c r="C6" s="37" t="s">
        <v>98</v>
      </c>
    </row>
    <row r="7" spans="1:21" ht="36.75" customHeight="1">
      <c r="A7" s="16" t="s">
        <v>85</v>
      </c>
      <c r="B7" s="40" t="s">
        <v>194</v>
      </c>
      <c r="C7" s="16"/>
    </row>
    <row r="8" spans="1:21" ht="36.75" customHeight="1">
      <c r="A8" s="16" t="s">
        <v>54</v>
      </c>
      <c r="B8" s="44"/>
      <c r="C8" s="49" t="s">
        <v>191</v>
      </c>
    </row>
    <row r="9" spans="1:21" ht="36.75" customHeight="1">
      <c r="A9" s="16" t="s">
        <v>55</v>
      </c>
      <c r="B9" s="42">
        <f>'入力・印刷用シート（交付実績の内訳書）'!E3</f>
        <v>0</v>
      </c>
      <c r="C9" s="37" t="s">
        <v>192</v>
      </c>
    </row>
    <row r="10" spans="1:21" ht="36.75" customHeight="1">
      <c r="A10" s="16" t="s">
        <v>26</v>
      </c>
      <c r="B10" s="40" t="s">
        <v>195</v>
      </c>
      <c r="C10" s="37" t="s">
        <v>199</v>
      </c>
    </row>
    <row r="11" spans="1:21" ht="36.75" customHeight="1">
      <c r="A11" s="16" t="s">
        <v>16</v>
      </c>
      <c r="B11" s="39" t="s">
        <v>196</v>
      </c>
      <c r="C11" s="37" t="s">
        <v>193</v>
      </c>
    </row>
    <row r="12" spans="1:21" ht="36.75" customHeight="1">
      <c r="A12" s="16" t="s">
        <v>13</v>
      </c>
      <c r="B12" s="40" t="s">
        <v>195</v>
      </c>
      <c r="C12" s="16" t="s">
        <v>87</v>
      </c>
    </row>
    <row r="13" spans="1:21" ht="36.75" customHeight="1">
      <c r="A13" s="16" t="s">
        <v>200</v>
      </c>
      <c r="B13" s="39"/>
      <c r="C13" s="37" t="s">
        <v>99</v>
      </c>
    </row>
    <row r="14" spans="1:21" ht="36.75" customHeight="1">
      <c r="A14" s="16" t="s">
        <v>201</v>
      </c>
      <c r="B14" s="39"/>
      <c r="C14" s="37" t="s">
        <v>99</v>
      </c>
    </row>
    <row r="15" spans="1:21" ht="36.75" customHeight="1">
      <c r="A15" s="16" t="s">
        <v>202</v>
      </c>
      <c r="B15" s="39"/>
      <c r="C15" s="37" t="s">
        <v>99</v>
      </c>
    </row>
    <row r="18" spans="2:2"/>
  </sheetData>
  <phoneticPr fontId="1"/>
  <pageMargins left="0.70866141732283472" right="0.70866141732283472" top="0.74803149606299213" bottom="0.74803149606299213" header="0.31496062992125984" footer="0.31496062992125984"/>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I186"/>
  <sheetViews>
    <sheetView view="pageBreakPreview" zoomScale="93" zoomScaleSheetLayoutView="93" workbookViewId="0">
      <selection activeCell="F16" sqref="F16"/>
    </sheetView>
  </sheetViews>
  <sheetFormatPr defaultRowHeight="18"/>
  <cols>
    <col min="1" max="1" width="4.59765625" customWidth="1"/>
    <col min="2" max="2" width="14.69921875" style="38" customWidth="1"/>
    <col min="3" max="3" width="53.59765625" style="46" customWidth="1"/>
    <col min="4" max="4" width="45.69921875" customWidth="1"/>
    <col min="5" max="5" width="19.59765625" customWidth="1"/>
    <col min="6" max="6" width="46.5" bestFit="1" customWidth="1"/>
  </cols>
  <sheetData>
    <row r="1" spans="1:5" ht="42" customHeight="1">
      <c r="A1" s="20" t="s">
        <v>56</v>
      </c>
    </row>
    <row r="2" spans="1:5" ht="18.75" customHeight="1">
      <c r="A2" s="60" t="s">
        <v>58</v>
      </c>
      <c r="B2" s="61"/>
      <c r="C2" s="61"/>
      <c r="D2" s="62"/>
      <c r="E2" s="22" t="s">
        <v>60</v>
      </c>
    </row>
    <row r="3" spans="1:5" ht="47.25" customHeight="1">
      <c r="A3" s="63"/>
      <c r="B3" s="64"/>
      <c r="C3" s="64"/>
      <c r="D3" s="65"/>
      <c r="E3" s="24">
        <f>E107</f>
        <v>0</v>
      </c>
    </row>
    <row r="4" spans="1:5" ht="10.5" customHeight="1"/>
    <row r="5" spans="1:5">
      <c r="A5" s="68"/>
      <c r="B5" s="69" t="s">
        <v>49</v>
      </c>
      <c r="C5" s="69" t="s">
        <v>48</v>
      </c>
      <c r="D5" s="70" t="s">
        <v>31</v>
      </c>
      <c r="E5" s="66" t="s">
        <v>52</v>
      </c>
    </row>
    <row r="6" spans="1:5">
      <c r="A6" s="68"/>
      <c r="B6" s="69"/>
      <c r="C6" s="69"/>
      <c r="D6" s="70"/>
      <c r="E6" s="67"/>
    </row>
    <row r="7" spans="1:5" ht="31.5" customHeight="1">
      <c r="A7" s="16">
        <v>1</v>
      </c>
      <c r="B7" s="45"/>
      <c r="C7" s="41"/>
      <c r="D7" s="41"/>
      <c r="E7" s="47"/>
    </row>
    <row r="8" spans="1:5" ht="31.5" customHeight="1">
      <c r="A8" s="16">
        <v>2</v>
      </c>
      <c r="B8" s="45"/>
      <c r="C8" s="41"/>
      <c r="D8" s="41"/>
      <c r="E8" s="47"/>
    </row>
    <row r="9" spans="1:5" ht="31.5" customHeight="1">
      <c r="A9" s="16">
        <v>3</v>
      </c>
      <c r="B9" s="45"/>
      <c r="C9" s="41"/>
      <c r="D9" s="41"/>
      <c r="E9" s="47"/>
    </row>
    <row r="10" spans="1:5" ht="31.5" customHeight="1">
      <c r="A10" s="16">
        <v>4</v>
      </c>
      <c r="B10" s="45"/>
      <c r="C10" s="41"/>
      <c r="D10" s="41"/>
      <c r="E10" s="47"/>
    </row>
    <row r="11" spans="1:5" ht="31.5" customHeight="1">
      <c r="A11" s="16">
        <v>5</v>
      </c>
      <c r="B11" s="45"/>
      <c r="C11" s="41"/>
      <c r="D11" s="41"/>
      <c r="E11" s="47"/>
    </row>
    <row r="12" spans="1:5" ht="31.5" customHeight="1">
      <c r="A12" s="16">
        <v>6</v>
      </c>
      <c r="B12" s="45"/>
      <c r="C12" s="41"/>
      <c r="D12" s="41"/>
      <c r="E12" s="47"/>
    </row>
    <row r="13" spans="1:5" ht="31.5" customHeight="1">
      <c r="A13" s="16">
        <v>7</v>
      </c>
      <c r="B13" s="45"/>
      <c r="C13" s="41"/>
      <c r="D13" s="41"/>
      <c r="E13" s="47"/>
    </row>
    <row r="14" spans="1:5" ht="31.5" customHeight="1">
      <c r="A14" s="16">
        <v>8</v>
      </c>
      <c r="B14" s="45"/>
      <c r="C14" s="41"/>
      <c r="D14" s="41"/>
      <c r="E14" s="47"/>
    </row>
    <row r="15" spans="1:5" ht="31.5" customHeight="1">
      <c r="A15" s="16">
        <v>9</v>
      </c>
      <c r="B15" s="45"/>
      <c r="C15" s="41"/>
      <c r="D15" s="41"/>
      <c r="E15" s="47"/>
    </row>
    <row r="16" spans="1:5" ht="31.5" customHeight="1">
      <c r="A16" s="16">
        <v>10</v>
      </c>
      <c r="B16" s="45"/>
      <c r="C16" s="41"/>
      <c r="D16" s="41"/>
      <c r="E16" s="47"/>
    </row>
    <row r="17" spans="1:5" ht="31.5" customHeight="1">
      <c r="A17" s="16">
        <v>11</v>
      </c>
      <c r="B17" s="45"/>
      <c r="C17" s="41"/>
      <c r="D17" s="41"/>
      <c r="E17" s="47"/>
    </row>
    <row r="18" spans="1:5" ht="31.5" customHeight="1">
      <c r="A18" s="16">
        <v>12</v>
      </c>
      <c r="B18" s="45"/>
      <c r="C18" s="41"/>
      <c r="D18" s="41"/>
      <c r="E18" s="47"/>
    </row>
    <row r="19" spans="1:5" ht="31.5" customHeight="1">
      <c r="A19" s="16">
        <v>13</v>
      </c>
      <c r="B19" s="45"/>
      <c r="C19" s="41"/>
      <c r="D19" s="41"/>
      <c r="E19" s="47"/>
    </row>
    <row r="20" spans="1:5" ht="31.5" customHeight="1">
      <c r="A20" s="16">
        <v>14</v>
      </c>
      <c r="B20" s="45"/>
      <c r="C20" s="41"/>
      <c r="D20" s="41"/>
      <c r="E20" s="47"/>
    </row>
    <row r="21" spans="1:5" ht="31.5" customHeight="1">
      <c r="A21" s="16">
        <v>15</v>
      </c>
      <c r="B21" s="45"/>
      <c r="C21" s="41"/>
      <c r="D21" s="41"/>
      <c r="E21" s="47"/>
    </row>
    <row r="22" spans="1:5" ht="31.5" customHeight="1">
      <c r="A22" s="16">
        <v>16</v>
      </c>
      <c r="B22" s="45"/>
      <c r="C22" s="41"/>
      <c r="D22" s="41"/>
      <c r="E22" s="47"/>
    </row>
    <row r="23" spans="1:5" ht="31.5" customHeight="1">
      <c r="A23" s="16">
        <v>17</v>
      </c>
      <c r="B23" s="45"/>
      <c r="C23" s="41"/>
      <c r="D23" s="41"/>
      <c r="E23" s="47"/>
    </row>
    <row r="24" spans="1:5" ht="31.5" customHeight="1">
      <c r="A24" s="16">
        <v>18</v>
      </c>
      <c r="B24" s="45"/>
      <c r="C24" s="41"/>
      <c r="D24" s="41"/>
      <c r="E24" s="47"/>
    </row>
    <row r="25" spans="1:5" ht="31.5" customHeight="1">
      <c r="A25" s="16">
        <v>19</v>
      </c>
      <c r="B25" s="45"/>
      <c r="C25" s="41"/>
      <c r="D25" s="41"/>
      <c r="E25" s="47"/>
    </row>
    <row r="26" spans="1:5" ht="31.5" customHeight="1">
      <c r="A26" s="16">
        <v>20</v>
      </c>
      <c r="B26" s="45"/>
      <c r="C26" s="41"/>
      <c r="D26" s="41"/>
      <c r="E26" s="47"/>
    </row>
    <row r="27" spans="1:5" ht="31.5" customHeight="1">
      <c r="A27" s="16">
        <v>21</v>
      </c>
      <c r="B27" s="45"/>
      <c r="C27" s="41"/>
      <c r="D27" s="41"/>
      <c r="E27" s="47"/>
    </row>
    <row r="28" spans="1:5" ht="31.5" customHeight="1">
      <c r="A28" s="16">
        <v>22</v>
      </c>
      <c r="B28" s="45"/>
      <c r="C28" s="41"/>
      <c r="D28" s="41"/>
      <c r="E28" s="47"/>
    </row>
    <row r="29" spans="1:5" ht="31.5" customHeight="1">
      <c r="A29" s="16">
        <v>23</v>
      </c>
      <c r="B29" s="45"/>
      <c r="C29" s="41"/>
      <c r="D29" s="41"/>
      <c r="E29" s="47"/>
    </row>
    <row r="30" spans="1:5" ht="31.5" customHeight="1">
      <c r="A30" s="16">
        <v>24</v>
      </c>
      <c r="B30" s="45"/>
      <c r="C30" s="41"/>
      <c r="D30" s="41"/>
      <c r="E30" s="47"/>
    </row>
    <row r="31" spans="1:5" ht="31.5" customHeight="1">
      <c r="A31" s="16">
        <v>25</v>
      </c>
      <c r="B31" s="45"/>
      <c r="C31" s="41"/>
      <c r="D31" s="41"/>
      <c r="E31" s="47"/>
    </row>
    <row r="32" spans="1:5" ht="31.5" customHeight="1">
      <c r="A32" s="16">
        <v>26</v>
      </c>
      <c r="B32" s="45"/>
      <c r="C32" s="41"/>
      <c r="D32" s="41"/>
      <c r="E32" s="47"/>
    </row>
    <row r="33" spans="1:5" ht="31.5" customHeight="1">
      <c r="A33" s="16">
        <v>27</v>
      </c>
      <c r="B33" s="45"/>
      <c r="C33" s="41"/>
      <c r="D33" s="41"/>
      <c r="E33" s="47"/>
    </row>
    <row r="34" spans="1:5" ht="31.5" customHeight="1">
      <c r="A34" s="16">
        <v>28</v>
      </c>
      <c r="B34" s="45"/>
      <c r="C34" s="41"/>
      <c r="D34" s="41"/>
      <c r="E34" s="47"/>
    </row>
    <row r="35" spans="1:5" ht="31.5" customHeight="1">
      <c r="A35" s="16">
        <v>29</v>
      </c>
      <c r="B35" s="45"/>
      <c r="C35" s="41"/>
      <c r="D35" s="41"/>
      <c r="E35" s="47"/>
    </row>
    <row r="36" spans="1:5" ht="31.5" customHeight="1">
      <c r="A36" s="16">
        <v>30</v>
      </c>
      <c r="B36" s="45"/>
      <c r="C36" s="41"/>
      <c r="D36" s="41"/>
      <c r="E36" s="47"/>
    </row>
    <row r="37" spans="1:5" ht="31.5" customHeight="1">
      <c r="A37" s="16">
        <v>31</v>
      </c>
      <c r="B37" s="45"/>
      <c r="C37" s="41"/>
      <c r="D37" s="41"/>
      <c r="E37" s="47"/>
    </row>
    <row r="38" spans="1:5" ht="31.5" customHeight="1">
      <c r="A38" s="16">
        <v>32</v>
      </c>
      <c r="B38" s="45"/>
      <c r="C38" s="41"/>
      <c r="D38" s="41"/>
      <c r="E38" s="47"/>
    </row>
    <row r="39" spans="1:5" ht="31.5" customHeight="1">
      <c r="A39" s="16">
        <v>33</v>
      </c>
      <c r="B39" s="45"/>
      <c r="C39" s="41"/>
      <c r="D39" s="41"/>
      <c r="E39" s="47"/>
    </row>
    <row r="40" spans="1:5" ht="31.5" customHeight="1">
      <c r="A40" s="16">
        <v>34</v>
      </c>
      <c r="B40" s="45"/>
      <c r="C40" s="41"/>
      <c r="D40" s="41"/>
      <c r="E40" s="47"/>
    </row>
    <row r="41" spans="1:5" ht="31.5" customHeight="1">
      <c r="A41" s="16">
        <v>35</v>
      </c>
      <c r="B41" s="45"/>
      <c r="C41" s="41"/>
      <c r="D41" s="41"/>
      <c r="E41" s="47"/>
    </row>
    <row r="42" spans="1:5" ht="31.5" customHeight="1">
      <c r="A42" s="16">
        <v>36</v>
      </c>
      <c r="B42" s="45"/>
      <c r="C42" s="41"/>
      <c r="D42" s="41"/>
      <c r="E42" s="47"/>
    </row>
    <row r="43" spans="1:5" ht="31.5" hidden="1" customHeight="1">
      <c r="A43" s="16">
        <v>37</v>
      </c>
      <c r="B43" s="45"/>
      <c r="C43" s="41"/>
      <c r="D43" s="41"/>
      <c r="E43" s="47"/>
    </row>
    <row r="44" spans="1:5" ht="31.5" hidden="1" customHeight="1">
      <c r="A44" s="16">
        <v>38</v>
      </c>
      <c r="B44" s="45"/>
      <c r="C44" s="41"/>
      <c r="D44" s="41"/>
      <c r="E44" s="47"/>
    </row>
    <row r="45" spans="1:5" ht="31.5" hidden="1" customHeight="1">
      <c r="A45" s="16">
        <v>39</v>
      </c>
      <c r="B45" s="45"/>
      <c r="C45" s="41"/>
      <c r="D45" s="41"/>
      <c r="E45" s="47"/>
    </row>
    <row r="46" spans="1:5" ht="31.5" hidden="1" customHeight="1">
      <c r="A46" s="16">
        <v>40</v>
      </c>
      <c r="B46" s="45"/>
      <c r="C46" s="41"/>
      <c r="D46" s="41"/>
      <c r="E46" s="47"/>
    </row>
    <row r="47" spans="1:5" ht="31.5" hidden="1" customHeight="1">
      <c r="A47" s="16">
        <v>41</v>
      </c>
      <c r="B47" s="45"/>
      <c r="C47" s="41"/>
      <c r="D47" s="41"/>
      <c r="E47" s="47"/>
    </row>
    <row r="48" spans="1:5" ht="31.5" hidden="1" customHeight="1">
      <c r="A48" s="16">
        <v>42</v>
      </c>
      <c r="B48" s="45"/>
      <c r="C48" s="41"/>
      <c r="D48" s="41"/>
      <c r="E48" s="47"/>
    </row>
    <row r="49" spans="1:5" ht="31.5" hidden="1" customHeight="1">
      <c r="A49" s="16">
        <v>43</v>
      </c>
      <c r="B49" s="45"/>
      <c r="C49" s="41"/>
      <c r="D49" s="41"/>
      <c r="E49" s="47"/>
    </row>
    <row r="50" spans="1:5" ht="31.5" hidden="1" customHeight="1">
      <c r="A50" s="16">
        <v>44</v>
      </c>
      <c r="B50" s="45"/>
      <c r="C50" s="41"/>
      <c r="D50" s="41"/>
      <c r="E50" s="47"/>
    </row>
    <row r="51" spans="1:5" ht="31.5" hidden="1" customHeight="1">
      <c r="A51" s="16">
        <v>45</v>
      </c>
      <c r="B51" s="45"/>
      <c r="C51" s="41"/>
      <c r="D51" s="41"/>
      <c r="E51" s="47"/>
    </row>
    <row r="52" spans="1:5" ht="31.5" hidden="1" customHeight="1">
      <c r="A52" s="16">
        <v>46</v>
      </c>
      <c r="B52" s="45"/>
      <c r="C52" s="41"/>
      <c r="D52" s="41"/>
      <c r="E52" s="47"/>
    </row>
    <row r="53" spans="1:5" ht="31.5" hidden="1" customHeight="1">
      <c r="A53" s="16">
        <v>47</v>
      </c>
      <c r="B53" s="45"/>
      <c r="C53" s="41"/>
      <c r="D53" s="41"/>
      <c r="E53" s="47"/>
    </row>
    <row r="54" spans="1:5" ht="31.5" hidden="1" customHeight="1">
      <c r="A54" s="16">
        <v>48</v>
      </c>
      <c r="B54" s="45"/>
      <c r="C54" s="41"/>
      <c r="D54" s="41"/>
      <c r="E54" s="47"/>
    </row>
    <row r="55" spans="1:5" ht="31.5" hidden="1" customHeight="1">
      <c r="A55" s="16">
        <v>49</v>
      </c>
      <c r="B55" s="45"/>
      <c r="C55" s="41"/>
      <c r="D55" s="41"/>
      <c r="E55" s="47"/>
    </row>
    <row r="56" spans="1:5" ht="31.5" hidden="1" customHeight="1">
      <c r="A56" s="16">
        <v>50</v>
      </c>
      <c r="B56" s="45"/>
      <c r="C56" s="41"/>
      <c r="D56" s="41"/>
      <c r="E56" s="47"/>
    </row>
    <row r="57" spans="1:5" ht="31.5" hidden="1" customHeight="1">
      <c r="A57" s="16">
        <v>51</v>
      </c>
      <c r="B57" s="45"/>
      <c r="C57" s="41"/>
      <c r="D57" s="41"/>
      <c r="E57" s="47"/>
    </row>
    <row r="58" spans="1:5" ht="31.5" hidden="1" customHeight="1">
      <c r="A58" s="16">
        <v>52</v>
      </c>
      <c r="B58" s="45"/>
      <c r="C58" s="41"/>
      <c r="D58" s="41"/>
      <c r="E58" s="47"/>
    </row>
    <row r="59" spans="1:5" ht="31.5" hidden="1" customHeight="1">
      <c r="A59" s="16">
        <v>53</v>
      </c>
      <c r="B59" s="45"/>
      <c r="C59" s="41"/>
      <c r="D59" s="41"/>
      <c r="E59" s="47"/>
    </row>
    <row r="60" spans="1:5" ht="31.5" hidden="1" customHeight="1">
      <c r="A60" s="16">
        <v>54</v>
      </c>
      <c r="B60" s="45"/>
      <c r="C60" s="41"/>
      <c r="D60" s="41"/>
      <c r="E60" s="47"/>
    </row>
    <row r="61" spans="1:5" ht="31.5" hidden="1" customHeight="1">
      <c r="A61" s="16">
        <v>55</v>
      </c>
      <c r="B61" s="45"/>
      <c r="C61" s="41"/>
      <c r="D61" s="41"/>
      <c r="E61" s="47"/>
    </row>
    <row r="62" spans="1:5" ht="31.5" hidden="1" customHeight="1">
      <c r="A62" s="16">
        <v>56</v>
      </c>
      <c r="B62" s="45"/>
      <c r="C62" s="41"/>
      <c r="D62" s="41"/>
      <c r="E62" s="47"/>
    </row>
    <row r="63" spans="1:5" ht="31.5" hidden="1" customHeight="1">
      <c r="A63" s="16">
        <v>57</v>
      </c>
      <c r="B63" s="45"/>
      <c r="C63" s="41"/>
      <c r="D63" s="41"/>
      <c r="E63" s="47"/>
    </row>
    <row r="64" spans="1:5" ht="31.5" hidden="1" customHeight="1">
      <c r="A64" s="16">
        <v>58</v>
      </c>
      <c r="B64" s="45"/>
      <c r="C64" s="41"/>
      <c r="D64" s="41"/>
      <c r="E64" s="47"/>
    </row>
    <row r="65" spans="1:5" ht="31.5" hidden="1" customHeight="1">
      <c r="A65" s="16">
        <v>59</v>
      </c>
      <c r="B65" s="45"/>
      <c r="C65" s="41"/>
      <c r="D65" s="41"/>
      <c r="E65" s="47"/>
    </row>
    <row r="66" spans="1:5" ht="31.5" hidden="1" customHeight="1">
      <c r="A66" s="16">
        <v>60</v>
      </c>
      <c r="B66" s="45"/>
      <c r="C66" s="41"/>
      <c r="D66" s="41"/>
      <c r="E66" s="47"/>
    </row>
    <row r="67" spans="1:5" ht="31.5" hidden="1" customHeight="1">
      <c r="A67" s="16">
        <v>61</v>
      </c>
      <c r="B67" s="45"/>
      <c r="C67" s="41"/>
      <c r="D67" s="41"/>
      <c r="E67" s="47"/>
    </row>
    <row r="68" spans="1:5" ht="31.5" hidden="1" customHeight="1">
      <c r="A68" s="16">
        <v>62</v>
      </c>
      <c r="B68" s="45"/>
      <c r="C68" s="41"/>
      <c r="D68" s="41"/>
      <c r="E68" s="47"/>
    </row>
    <row r="69" spans="1:5" ht="31.5" hidden="1" customHeight="1">
      <c r="A69" s="16">
        <v>63</v>
      </c>
      <c r="B69" s="45"/>
      <c r="C69" s="41"/>
      <c r="D69" s="41"/>
      <c r="E69" s="47"/>
    </row>
    <row r="70" spans="1:5" ht="31.5" hidden="1" customHeight="1">
      <c r="A70" s="16">
        <v>64</v>
      </c>
      <c r="B70" s="45"/>
      <c r="C70" s="41"/>
      <c r="D70" s="41"/>
      <c r="E70" s="47"/>
    </row>
    <row r="71" spans="1:5" ht="31.5" hidden="1" customHeight="1">
      <c r="A71" s="16">
        <v>65</v>
      </c>
      <c r="B71" s="45"/>
      <c r="C71" s="41"/>
      <c r="D71" s="41"/>
      <c r="E71" s="47"/>
    </row>
    <row r="72" spans="1:5" ht="31.5" hidden="1" customHeight="1">
      <c r="A72" s="16">
        <v>66</v>
      </c>
      <c r="B72" s="45"/>
      <c r="C72" s="41"/>
      <c r="D72" s="41"/>
      <c r="E72" s="47"/>
    </row>
    <row r="73" spans="1:5" ht="31.5" hidden="1" customHeight="1">
      <c r="A73" s="16">
        <v>67</v>
      </c>
      <c r="B73" s="45"/>
      <c r="C73" s="41"/>
      <c r="D73" s="41"/>
      <c r="E73" s="47"/>
    </row>
    <row r="74" spans="1:5" ht="31.5" hidden="1" customHeight="1">
      <c r="A74" s="16">
        <v>68</v>
      </c>
      <c r="B74" s="45"/>
      <c r="C74" s="41"/>
      <c r="D74" s="41"/>
      <c r="E74" s="47"/>
    </row>
    <row r="75" spans="1:5" ht="31.5" hidden="1" customHeight="1">
      <c r="A75" s="16">
        <v>69</v>
      </c>
      <c r="B75" s="45"/>
      <c r="C75" s="41"/>
      <c r="D75" s="41"/>
      <c r="E75" s="47"/>
    </row>
    <row r="76" spans="1:5" ht="31.5" hidden="1" customHeight="1">
      <c r="A76" s="16">
        <v>70</v>
      </c>
      <c r="B76" s="45"/>
      <c r="C76" s="41"/>
      <c r="D76" s="41"/>
      <c r="E76" s="47"/>
    </row>
    <row r="77" spans="1:5" ht="31.5" hidden="1" customHeight="1">
      <c r="A77" s="16">
        <v>71</v>
      </c>
      <c r="B77" s="45"/>
      <c r="C77" s="41"/>
      <c r="D77" s="41"/>
      <c r="E77" s="47"/>
    </row>
    <row r="78" spans="1:5" ht="31.5" hidden="1" customHeight="1">
      <c r="A78" s="16">
        <v>72</v>
      </c>
      <c r="B78" s="45"/>
      <c r="C78" s="41"/>
      <c r="D78" s="41"/>
      <c r="E78" s="47"/>
    </row>
    <row r="79" spans="1:5" ht="31.5" hidden="1" customHeight="1">
      <c r="A79" s="16">
        <v>73</v>
      </c>
      <c r="B79" s="45"/>
      <c r="C79" s="41"/>
      <c r="D79" s="41"/>
      <c r="E79" s="47"/>
    </row>
    <row r="80" spans="1:5" ht="31.5" hidden="1" customHeight="1">
      <c r="A80" s="16">
        <v>74</v>
      </c>
      <c r="B80" s="45"/>
      <c r="C80" s="41"/>
      <c r="D80" s="41"/>
      <c r="E80" s="47"/>
    </row>
    <row r="81" spans="1:5" ht="31.5" hidden="1" customHeight="1">
      <c r="A81" s="16">
        <v>75</v>
      </c>
      <c r="B81" s="45"/>
      <c r="C81" s="41"/>
      <c r="D81" s="41"/>
      <c r="E81" s="47"/>
    </row>
    <row r="82" spans="1:5" ht="31.5" hidden="1" customHeight="1">
      <c r="A82" s="16">
        <v>76</v>
      </c>
      <c r="B82" s="45"/>
      <c r="C82" s="41"/>
      <c r="D82" s="41"/>
      <c r="E82" s="47"/>
    </row>
    <row r="83" spans="1:5" ht="31.5" hidden="1" customHeight="1">
      <c r="A83" s="16">
        <v>77</v>
      </c>
      <c r="B83" s="45"/>
      <c r="C83" s="41"/>
      <c r="D83" s="41"/>
      <c r="E83" s="47"/>
    </row>
    <row r="84" spans="1:5" ht="31.5" hidden="1" customHeight="1">
      <c r="A84" s="16">
        <v>78</v>
      </c>
      <c r="B84" s="45"/>
      <c r="C84" s="41"/>
      <c r="D84" s="41"/>
      <c r="E84" s="47"/>
    </row>
    <row r="85" spans="1:5" ht="31.5" hidden="1" customHeight="1">
      <c r="A85" s="16">
        <v>79</v>
      </c>
      <c r="B85" s="45"/>
      <c r="C85" s="41"/>
      <c r="D85" s="41"/>
      <c r="E85" s="47"/>
    </row>
    <row r="86" spans="1:5" ht="31.5" hidden="1" customHeight="1">
      <c r="A86" s="16">
        <v>80</v>
      </c>
      <c r="B86" s="45"/>
      <c r="C86" s="41"/>
      <c r="D86" s="41"/>
      <c r="E86" s="47"/>
    </row>
    <row r="87" spans="1:5" ht="31.5" hidden="1" customHeight="1">
      <c r="A87" s="16">
        <v>81</v>
      </c>
      <c r="B87" s="45"/>
      <c r="C87" s="41"/>
      <c r="D87" s="41"/>
      <c r="E87" s="47"/>
    </row>
    <row r="88" spans="1:5" ht="31.5" hidden="1" customHeight="1">
      <c r="A88" s="16">
        <v>82</v>
      </c>
      <c r="B88" s="45"/>
      <c r="C88" s="41"/>
      <c r="D88" s="41"/>
      <c r="E88" s="47"/>
    </row>
    <row r="89" spans="1:5" ht="31.5" hidden="1" customHeight="1">
      <c r="A89" s="16">
        <v>83</v>
      </c>
      <c r="B89" s="45"/>
      <c r="C89" s="41"/>
      <c r="D89" s="41"/>
      <c r="E89" s="47"/>
    </row>
    <row r="90" spans="1:5" ht="31.5" hidden="1" customHeight="1">
      <c r="A90" s="16">
        <v>84</v>
      </c>
      <c r="B90" s="45"/>
      <c r="C90" s="41"/>
      <c r="D90" s="41"/>
      <c r="E90" s="47"/>
    </row>
    <row r="91" spans="1:5" ht="31.5" hidden="1" customHeight="1">
      <c r="A91" s="16">
        <v>85</v>
      </c>
      <c r="B91" s="45"/>
      <c r="C91" s="41"/>
      <c r="D91" s="41"/>
      <c r="E91" s="47"/>
    </row>
    <row r="92" spans="1:5" ht="31.5" hidden="1" customHeight="1">
      <c r="A92" s="16">
        <v>86</v>
      </c>
      <c r="B92" s="45"/>
      <c r="C92" s="41"/>
      <c r="D92" s="41"/>
      <c r="E92" s="47"/>
    </row>
    <row r="93" spans="1:5" ht="31.5" hidden="1" customHeight="1">
      <c r="A93" s="16">
        <v>87</v>
      </c>
      <c r="B93" s="45"/>
      <c r="C93" s="41"/>
      <c r="D93" s="41"/>
      <c r="E93" s="47"/>
    </row>
    <row r="94" spans="1:5" ht="31.5" hidden="1" customHeight="1">
      <c r="A94" s="16">
        <v>88</v>
      </c>
      <c r="B94" s="45"/>
      <c r="C94" s="41"/>
      <c r="D94" s="41"/>
      <c r="E94" s="47"/>
    </row>
    <row r="95" spans="1:5" ht="31.5" hidden="1" customHeight="1">
      <c r="A95" s="16">
        <v>89</v>
      </c>
      <c r="B95" s="45"/>
      <c r="C95" s="41"/>
      <c r="D95" s="41"/>
      <c r="E95" s="47"/>
    </row>
    <row r="96" spans="1:5" ht="31.5" hidden="1" customHeight="1">
      <c r="A96" s="16">
        <v>90</v>
      </c>
      <c r="B96" s="45"/>
      <c r="C96" s="41"/>
      <c r="D96" s="41"/>
      <c r="E96" s="47"/>
    </row>
    <row r="97" spans="1:5" ht="31.5" hidden="1" customHeight="1">
      <c r="A97" s="16">
        <v>91</v>
      </c>
      <c r="B97" s="45"/>
      <c r="C97" s="41"/>
      <c r="D97" s="41"/>
      <c r="E97" s="47"/>
    </row>
    <row r="98" spans="1:5" ht="31.5" hidden="1" customHeight="1">
      <c r="A98" s="16">
        <v>92</v>
      </c>
      <c r="B98" s="45"/>
      <c r="C98" s="41"/>
      <c r="D98" s="41"/>
      <c r="E98" s="47"/>
    </row>
    <row r="99" spans="1:5" ht="31.5" hidden="1" customHeight="1">
      <c r="A99" s="16">
        <v>93</v>
      </c>
      <c r="B99" s="45"/>
      <c r="C99" s="41"/>
      <c r="D99" s="41"/>
      <c r="E99" s="47"/>
    </row>
    <row r="100" spans="1:5" ht="31.5" hidden="1" customHeight="1">
      <c r="A100" s="16">
        <v>94</v>
      </c>
      <c r="B100" s="45"/>
      <c r="C100" s="41"/>
      <c r="D100" s="41"/>
      <c r="E100" s="47"/>
    </row>
    <row r="101" spans="1:5" ht="31.5" hidden="1" customHeight="1">
      <c r="A101" s="16">
        <v>95</v>
      </c>
      <c r="B101" s="45"/>
      <c r="C101" s="41"/>
      <c r="D101" s="41"/>
      <c r="E101" s="47"/>
    </row>
    <row r="102" spans="1:5" ht="31.5" hidden="1" customHeight="1">
      <c r="A102" s="16">
        <v>96</v>
      </c>
      <c r="B102" s="45"/>
      <c r="C102" s="41"/>
      <c r="D102" s="41"/>
      <c r="E102" s="47"/>
    </row>
    <row r="103" spans="1:5" ht="31.5" hidden="1" customHeight="1">
      <c r="A103" s="16">
        <v>97</v>
      </c>
      <c r="B103" s="45"/>
      <c r="C103" s="41"/>
      <c r="D103" s="41"/>
      <c r="E103" s="47"/>
    </row>
    <row r="104" spans="1:5" ht="31.5" hidden="1" customHeight="1">
      <c r="A104" s="16">
        <v>98</v>
      </c>
      <c r="B104" s="45"/>
      <c r="C104" s="41"/>
      <c r="D104" s="41"/>
      <c r="E104" s="47"/>
    </row>
    <row r="105" spans="1:5" ht="31.5" hidden="1" customHeight="1">
      <c r="A105" s="16">
        <v>99</v>
      </c>
      <c r="B105" s="45"/>
      <c r="C105" s="41"/>
      <c r="D105" s="41"/>
      <c r="E105" s="47"/>
    </row>
    <row r="106" spans="1:5" ht="31.5" hidden="1" customHeight="1">
      <c r="A106" s="16">
        <v>100</v>
      </c>
      <c r="B106" s="45"/>
      <c r="C106" s="41"/>
      <c r="D106" s="41"/>
      <c r="E106" s="47"/>
    </row>
    <row r="107" spans="1:5" ht="22.2">
      <c r="D107" s="23" t="s">
        <v>79</v>
      </c>
      <c r="E107" s="48">
        <f>SUM(E7:E106)</f>
        <v>0</v>
      </c>
    </row>
    <row r="108" spans="1:5" ht="48.75" customHeight="1">
      <c r="E108" s="25"/>
    </row>
    <row r="109" spans="1:5">
      <c r="E109" s="26"/>
    </row>
    <row r="110" spans="1:5">
      <c r="E110" s="26"/>
    </row>
    <row r="111" spans="1:5">
      <c r="E111" s="26"/>
    </row>
    <row r="112" spans="1:5">
      <c r="E112" s="26"/>
    </row>
    <row r="113" spans="5:8">
      <c r="E113" s="26"/>
    </row>
    <row r="114" spans="5:8">
      <c r="E114" s="26"/>
    </row>
    <row r="115" spans="5:8">
      <c r="E115" s="26"/>
    </row>
    <row r="116" spans="5:8">
      <c r="E116" s="26"/>
    </row>
    <row r="117" spans="5:8">
      <c r="E117" s="26"/>
    </row>
    <row r="118" spans="5:8">
      <c r="E118" s="26"/>
    </row>
    <row r="119" spans="5:8" hidden="1">
      <c r="E119" s="26"/>
    </row>
    <row r="120" spans="5:8" hidden="1">
      <c r="E120" s="26"/>
      <c r="F120" s="21" t="s">
        <v>31</v>
      </c>
      <c r="G120" s="19" t="s">
        <v>78</v>
      </c>
      <c r="H120" s="19" t="s">
        <v>80</v>
      </c>
    </row>
    <row r="121" spans="5:8" hidden="1">
      <c r="E121" s="26"/>
      <c r="F121" s="19" t="s">
        <v>21</v>
      </c>
      <c r="G121" s="19">
        <f t="shared" ref="G121:G144" si="0">COUNTIF($D$5:$D$105,F121)</f>
        <v>0</v>
      </c>
      <c r="H121" s="18">
        <f t="shared" ref="H121:H144" si="1">SUMIF($D$5:$D$105,F121,$E$5:$E$105)</f>
        <v>0</v>
      </c>
    </row>
    <row r="122" spans="5:8" hidden="1">
      <c r="E122" s="26"/>
      <c r="F122" s="19" t="s">
        <v>65</v>
      </c>
      <c r="G122" s="19">
        <f t="shared" si="0"/>
        <v>0</v>
      </c>
      <c r="H122" s="18">
        <f t="shared" si="1"/>
        <v>0</v>
      </c>
    </row>
    <row r="123" spans="5:8" hidden="1">
      <c r="E123" s="26"/>
      <c r="F123" s="19" t="s">
        <v>75</v>
      </c>
      <c r="G123" s="19">
        <f t="shared" si="0"/>
        <v>0</v>
      </c>
      <c r="H123" s="18">
        <f t="shared" si="1"/>
        <v>0</v>
      </c>
    </row>
    <row r="124" spans="5:8" hidden="1">
      <c r="E124" s="26"/>
      <c r="F124" s="19" t="s">
        <v>7</v>
      </c>
      <c r="G124" s="19">
        <f t="shared" si="0"/>
        <v>0</v>
      </c>
      <c r="H124" s="18">
        <f t="shared" si="1"/>
        <v>0</v>
      </c>
    </row>
    <row r="125" spans="5:8" hidden="1">
      <c r="E125" s="26"/>
      <c r="F125" s="19" t="s">
        <v>64</v>
      </c>
      <c r="G125" s="19">
        <f t="shared" si="0"/>
        <v>0</v>
      </c>
      <c r="H125" s="18">
        <f t="shared" si="1"/>
        <v>0</v>
      </c>
    </row>
    <row r="126" spans="5:8" hidden="1">
      <c r="E126" s="26"/>
      <c r="F126" s="19" t="s">
        <v>66</v>
      </c>
      <c r="G126" s="19">
        <f t="shared" si="0"/>
        <v>0</v>
      </c>
      <c r="H126" s="18">
        <f t="shared" si="1"/>
        <v>0</v>
      </c>
    </row>
    <row r="127" spans="5:8" hidden="1">
      <c r="E127" s="26"/>
      <c r="F127" s="19" t="s">
        <v>63</v>
      </c>
      <c r="G127" s="19">
        <f t="shared" si="0"/>
        <v>0</v>
      </c>
      <c r="H127" s="18">
        <f t="shared" si="1"/>
        <v>0</v>
      </c>
    </row>
    <row r="128" spans="5:8" hidden="1">
      <c r="E128" s="26"/>
      <c r="F128" s="19" t="s">
        <v>67</v>
      </c>
      <c r="G128" s="19">
        <f t="shared" si="0"/>
        <v>0</v>
      </c>
      <c r="H128" s="18">
        <f t="shared" si="1"/>
        <v>0</v>
      </c>
    </row>
    <row r="129" spans="5:8" hidden="1">
      <c r="E129" s="26"/>
      <c r="F129" s="19" t="s">
        <v>68</v>
      </c>
      <c r="G129" s="19">
        <f t="shared" si="0"/>
        <v>0</v>
      </c>
      <c r="H129" s="18">
        <f t="shared" si="1"/>
        <v>0</v>
      </c>
    </row>
    <row r="130" spans="5:8" hidden="1">
      <c r="E130" s="26"/>
      <c r="F130" s="19" t="s">
        <v>27</v>
      </c>
      <c r="G130" s="19">
        <f t="shared" si="0"/>
        <v>0</v>
      </c>
      <c r="H130" s="18">
        <f t="shared" si="1"/>
        <v>0</v>
      </c>
    </row>
    <row r="131" spans="5:8" hidden="1">
      <c r="E131" s="26"/>
      <c r="F131" s="19" t="s">
        <v>69</v>
      </c>
      <c r="G131" s="19">
        <f t="shared" si="0"/>
        <v>0</v>
      </c>
      <c r="H131" s="18">
        <f t="shared" si="1"/>
        <v>0</v>
      </c>
    </row>
    <row r="132" spans="5:8" hidden="1">
      <c r="E132" s="26"/>
      <c r="F132" s="19" t="s">
        <v>70</v>
      </c>
      <c r="G132" s="19">
        <f t="shared" si="0"/>
        <v>0</v>
      </c>
      <c r="H132" s="18">
        <f t="shared" si="1"/>
        <v>0</v>
      </c>
    </row>
    <row r="133" spans="5:8" hidden="1">
      <c r="E133" s="26"/>
      <c r="F133" s="19" t="s">
        <v>50</v>
      </c>
      <c r="G133" s="19">
        <f t="shared" si="0"/>
        <v>0</v>
      </c>
      <c r="H133" s="18">
        <f t="shared" si="1"/>
        <v>0</v>
      </c>
    </row>
    <row r="134" spans="5:8" hidden="1">
      <c r="E134" s="26"/>
      <c r="F134" s="19" t="s">
        <v>71</v>
      </c>
      <c r="G134" s="19">
        <f t="shared" si="0"/>
        <v>0</v>
      </c>
      <c r="H134" s="18">
        <f t="shared" si="1"/>
        <v>0</v>
      </c>
    </row>
    <row r="135" spans="5:8" hidden="1">
      <c r="E135" s="26"/>
      <c r="F135" s="19" t="s">
        <v>76</v>
      </c>
      <c r="G135" s="19">
        <f t="shared" si="0"/>
        <v>0</v>
      </c>
      <c r="H135" s="18">
        <f t="shared" si="1"/>
        <v>0</v>
      </c>
    </row>
    <row r="136" spans="5:8" hidden="1">
      <c r="E136" s="26"/>
      <c r="F136" s="19" t="s">
        <v>72</v>
      </c>
      <c r="G136" s="19">
        <f t="shared" si="0"/>
        <v>0</v>
      </c>
      <c r="H136" s="18">
        <f t="shared" si="1"/>
        <v>0</v>
      </c>
    </row>
    <row r="137" spans="5:8" hidden="1">
      <c r="E137" s="26"/>
      <c r="F137" s="19" t="s">
        <v>62</v>
      </c>
      <c r="G137" s="19">
        <f t="shared" si="0"/>
        <v>0</v>
      </c>
      <c r="H137" s="18">
        <f t="shared" si="1"/>
        <v>0</v>
      </c>
    </row>
    <row r="138" spans="5:8" hidden="1">
      <c r="E138" s="26"/>
      <c r="F138" s="19" t="s">
        <v>73</v>
      </c>
      <c r="G138" s="19">
        <f t="shared" si="0"/>
        <v>0</v>
      </c>
      <c r="H138" s="18">
        <f t="shared" si="1"/>
        <v>0</v>
      </c>
    </row>
    <row r="139" spans="5:8" hidden="1">
      <c r="E139" s="26"/>
      <c r="F139" s="19" t="s">
        <v>74</v>
      </c>
      <c r="G139" s="19">
        <f t="shared" si="0"/>
        <v>0</v>
      </c>
      <c r="H139" s="18">
        <f t="shared" si="1"/>
        <v>0</v>
      </c>
    </row>
    <row r="140" spans="5:8" hidden="1">
      <c r="E140" s="26"/>
      <c r="F140" s="19" t="s">
        <v>77</v>
      </c>
      <c r="G140" s="19">
        <f t="shared" si="0"/>
        <v>0</v>
      </c>
      <c r="H140" s="18">
        <f t="shared" si="1"/>
        <v>0</v>
      </c>
    </row>
    <row r="141" spans="5:8" hidden="1">
      <c r="E141" s="26"/>
      <c r="F141" s="27" t="s">
        <v>93</v>
      </c>
      <c r="G141" s="19">
        <f t="shared" si="0"/>
        <v>0</v>
      </c>
      <c r="H141" s="18">
        <f t="shared" si="1"/>
        <v>0</v>
      </c>
    </row>
    <row r="142" spans="5:8" hidden="1">
      <c r="E142" s="26"/>
      <c r="F142" s="27" t="s">
        <v>92</v>
      </c>
      <c r="G142" s="19">
        <f t="shared" si="0"/>
        <v>0</v>
      </c>
      <c r="H142" s="18">
        <f t="shared" si="1"/>
        <v>0</v>
      </c>
    </row>
    <row r="143" spans="5:8" hidden="1">
      <c r="E143" s="26"/>
      <c r="F143" s="27" t="s">
        <v>45</v>
      </c>
      <c r="G143" s="19">
        <f t="shared" si="0"/>
        <v>0</v>
      </c>
      <c r="H143" s="18">
        <f t="shared" si="1"/>
        <v>0</v>
      </c>
    </row>
    <row r="144" spans="5:8" hidden="1">
      <c r="E144" s="26"/>
      <c r="F144" s="27" t="s">
        <v>36</v>
      </c>
      <c r="G144" s="19">
        <f t="shared" si="0"/>
        <v>0</v>
      </c>
      <c r="H144" s="18">
        <f t="shared" si="1"/>
        <v>0</v>
      </c>
    </row>
    <row r="145" spans="5:9" hidden="1">
      <c r="E145" s="26"/>
      <c r="F145" s="19" t="s">
        <v>79</v>
      </c>
      <c r="G145" s="19">
        <f>SUM(G121:G144)</f>
        <v>0</v>
      </c>
      <c r="H145" s="18">
        <f>SUM(H121:H144)</f>
        <v>0</v>
      </c>
    </row>
    <row r="146" spans="5:9" hidden="1"/>
    <row r="147" spans="5:9" hidden="1"/>
    <row r="148" spans="5:9" hidden="1"/>
    <row r="149" spans="5:9" hidden="1"/>
    <row r="150" spans="5:9" hidden="1"/>
    <row r="151" spans="5:9" hidden="1"/>
    <row r="152" spans="5:9" hidden="1"/>
    <row r="153" spans="5:9" hidden="1"/>
    <row r="154" spans="5:9" hidden="1"/>
    <row r="155" spans="5:9" hidden="1"/>
    <row r="156" spans="5:9" hidden="1"/>
    <row r="157" spans="5:9" hidden="1"/>
    <row r="158" spans="5:9" hidden="1"/>
    <row r="159" spans="5:9" hidden="1"/>
    <row r="160" spans="5:9" hidden="1">
      <c r="F160" s="28" t="s">
        <v>31</v>
      </c>
      <c r="G160" s="28" t="s">
        <v>51</v>
      </c>
      <c r="I160" t="s">
        <v>34</v>
      </c>
    </row>
    <row r="161" spans="6:9" hidden="1">
      <c r="F161" s="19" t="s">
        <v>21</v>
      </c>
      <c r="G161" s="29">
        <v>1.2E-2</v>
      </c>
      <c r="I161">
        <v>1</v>
      </c>
    </row>
    <row r="162" spans="6:9" hidden="1">
      <c r="F162" s="19" t="s">
        <v>65</v>
      </c>
      <c r="G162" s="29">
        <v>1.2E-2</v>
      </c>
      <c r="I162">
        <v>2</v>
      </c>
    </row>
    <row r="163" spans="6:9" hidden="1">
      <c r="F163" s="19" t="s">
        <v>75</v>
      </c>
      <c r="G163" s="29">
        <v>1.2E-2</v>
      </c>
      <c r="I163">
        <v>3</v>
      </c>
    </row>
    <row r="164" spans="6:9" hidden="1">
      <c r="F164" s="19" t="s">
        <v>7</v>
      </c>
      <c r="G164" s="29">
        <v>7.0000000000000001E-3</v>
      </c>
      <c r="I164">
        <v>4</v>
      </c>
    </row>
    <row r="165" spans="6:9" hidden="1">
      <c r="F165" s="19" t="s">
        <v>64</v>
      </c>
      <c r="G165" s="29">
        <v>7.0000000000000001E-3</v>
      </c>
    </row>
    <row r="166" spans="6:9" hidden="1">
      <c r="F166" s="19" t="s">
        <v>66</v>
      </c>
      <c r="G166" s="29">
        <v>7.0000000000000001E-3</v>
      </c>
    </row>
    <row r="167" spans="6:9" hidden="1">
      <c r="F167" s="19" t="s">
        <v>63</v>
      </c>
      <c r="G167" s="29">
        <v>6.0000000000000001E-3</v>
      </c>
    </row>
    <row r="168" spans="6:9" hidden="1">
      <c r="F168" s="19" t="s">
        <v>67</v>
      </c>
      <c r="G168" s="29">
        <v>8.0000000000000002E-3</v>
      </c>
    </row>
    <row r="169" spans="6:9" hidden="1">
      <c r="F169" s="19" t="s">
        <v>68</v>
      </c>
      <c r="G169" s="29">
        <v>8.0000000000000002E-3</v>
      </c>
    </row>
    <row r="170" spans="6:9" hidden="1">
      <c r="F170" s="19" t="s">
        <v>27</v>
      </c>
      <c r="G170" s="29">
        <v>1.4E-2</v>
      </c>
    </row>
    <row r="171" spans="6:9" hidden="1">
      <c r="F171" s="19" t="s">
        <v>69</v>
      </c>
      <c r="G171" s="29">
        <v>0.01</v>
      </c>
    </row>
    <row r="172" spans="6:9" hidden="1">
      <c r="F172" s="19" t="s">
        <v>70</v>
      </c>
      <c r="G172" s="29">
        <v>0.01</v>
      </c>
    </row>
    <row r="173" spans="6:9" hidden="1">
      <c r="F173" s="19" t="s">
        <v>50</v>
      </c>
      <c r="G173" s="29">
        <v>1.4E-2</v>
      </c>
    </row>
    <row r="174" spans="6:9" hidden="1">
      <c r="F174" s="19" t="s">
        <v>71</v>
      </c>
      <c r="G174" s="29">
        <v>8.9999999999999993E-3</v>
      </c>
    </row>
    <row r="175" spans="6:9" hidden="1">
      <c r="F175" s="19" t="s">
        <v>76</v>
      </c>
      <c r="G175" s="29">
        <v>8.9999999999999993E-3</v>
      </c>
    </row>
    <row r="176" spans="6:9" hidden="1">
      <c r="F176" s="19" t="s">
        <v>72</v>
      </c>
      <c r="G176" s="29">
        <v>8.9999999999999993E-3</v>
      </c>
    </row>
    <row r="177" spans="6:7" hidden="1">
      <c r="F177" s="19" t="s">
        <v>62</v>
      </c>
      <c r="G177" s="29">
        <v>5.0000000000000001E-3</v>
      </c>
    </row>
    <row r="178" spans="6:7" hidden="1">
      <c r="F178" s="19" t="s">
        <v>73</v>
      </c>
      <c r="G178" s="29">
        <v>5.0000000000000001E-3</v>
      </c>
    </row>
    <row r="179" spans="6:7" hidden="1">
      <c r="F179" s="19" t="s">
        <v>74</v>
      </c>
      <c r="G179" s="29">
        <v>3.0000000000000001E-3</v>
      </c>
    </row>
    <row r="180" spans="6:7" hidden="1">
      <c r="F180" s="19" t="s">
        <v>77</v>
      </c>
      <c r="G180" s="29">
        <v>3.0000000000000001E-3</v>
      </c>
    </row>
    <row r="181" spans="6:7" hidden="1">
      <c r="F181" s="19" t="s">
        <v>93</v>
      </c>
      <c r="G181" s="29">
        <v>1.2E-2</v>
      </c>
    </row>
    <row r="182" spans="6:7" hidden="1">
      <c r="F182" s="19" t="s">
        <v>92</v>
      </c>
      <c r="G182" s="29">
        <v>1.2E-2</v>
      </c>
    </row>
    <row r="183" spans="6:7" hidden="1">
      <c r="F183" s="19" t="s">
        <v>45</v>
      </c>
      <c r="G183" s="29">
        <v>6.9999999999999993E-3</v>
      </c>
    </row>
    <row r="184" spans="6:7" hidden="1">
      <c r="F184" s="19" t="s">
        <v>36</v>
      </c>
      <c r="G184" s="29">
        <v>6.9999999999999993E-3</v>
      </c>
    </row>
    <row r="185" spans="6:7" hidden="1"/>
    <row r="186" spans="6:7" hidden="1"/>
  </sheetData>
  <mergeCells count="6">
    <mergeCell ref="A2:D3"/>
    <mergeCell ref="E5:E6"/>
    <mergeCell ref="A5:A6"/>
    <mergeCell ref="C5:C6"/>
    <mergeCell ref="B5:B6"/>
    <mergeCell ref="D5:D6"/>
  </mergeCells>
  <phoneticPr fontId="1" type="Hiragana"/>
  <pageMargins left="0.59055118110236227" right="0.59055118110236227" top="0.39370078740157483" bottom="0.39370078740157483" header="0.31496062992125984" footer="0.31496062992125984"/>
  <pageSetup paperSize="9" scale="60" fitToHeight="0" orientation="portrait" blackAndWhite="1" r:id="rId1"/>
  <headerFooter>
    <oddHeader>&amp;R&amp;16（添付資料）</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9C86D55-FF7A-4551-9F66-BE33DE55C584}">
          <x14:formula1>
            <xm:f>'（参考）コード（入力しないこと）'!$A$2:$A$45</xm:f>
          </x14:formula1>
          <xm:sqref>D43:D106</xm:sqref>
        </x14:dataValidation>
        <x14:dataValidation type="list" allowBlank="1" showInputMessage="1" showErrorMessage="1" xr:uid="{DD85282F-90BD-4E75-9A4A-FE2B8B2ADAC5}">
          <x14:formula1>
            <xm:f>'（参考）コード（入力しないこと）'!$A$2:$A$52</xm:f>
          </x14:formula1>
          <xm:sqref>D7:D18 D20:D42 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topLeftCell="J1" workbookViewId="0">
      <selection activeCell="M4" sqref="M4"/>
    </sheetView>
  </sheetViews>
  <sheetFormatPr defaultRowHeight="18"/>
  <cols>
    <col min="1" max="1" width="13.19921875" bestFit="1" customWidth="1"/>
    <col min="2" max="5" width="28" customWidth="1"/>
    <col min="6" max="9" width="21.5" bestFit="1" customWidth="1"/>
    <col min="10" max="11" width="22.59765625" customWidth="1"/>
    <col min="12" max="12" width="6.8984375" style="30" customWidth="1"/>
    <col min="13" max="15" width="22.59765625" customWidth="1"/>
  </cols>
  <sheetData>
    <row r="1" spans="1:15">
      <c r="A1" t="s">
        <v>86</v>
      </c>
      <c r="M1" t="s">
        <v>90</v>
      </c>
    </row>
    <row r="3" spans="1:15">
      <c r="A3" s="16" t="s">
        <v>89</v>
      </c>
      <c r="B3" s="16" t="s">
        <v>38</v>
      </c>
      <c r="C3" s="16" t="s">
        <v>47</v>
      </c>
      <c r="D3" s="16" t="s">
        <v>25</v>
      </c>
      <c r="E3" s="16" t="s">
        <v>57</v>
      </c>
      <c r="F3" s="16" t="s">
        <v>88</v>
      </c>
      <c r="G3" s="16" t="s">
        <v>40</v>
      </c>
      <c r="H3" s="16" t="s">
        <v>82</v>
      </c>
      <c r="I3" s="16" t="s">
        <v>83</v>
      </c>
      <c r="J3" s="16" t="s">
        <v>84</v>
      </c>
      <c r="K3" s="16" t="s">
        <v>59</v>
      </c>
      <c r="M3" s="19" t="s">
        <v>4</v>
      </c>
      <c r="N3" s="19" t="s">
        <v>91</v>
      </c>
      <c r="O3" s="19" t="s">
        <v>10</v>
      </c>
    </row>
    <row r="4" spans="1:15">
      <c r="A4" s="31" t="str">
        <f>ASC('入力用シート（基本情報）'!B3)</f>
        <v/>
      </c>
      <c r="B4" s="32" t="str">
        <f>CLEAN('入力用シート（基本情報）'!B4)</f>
        <v/>
      </c>
      <c r="C4" s="32" t="str">
        <f>CLEAN('入力用シート（基本情報）'!B5)</f>
        <v/>
      </c>
      <c r="D4" s="32" t="str">
        <f>CLEAN('入力用シート（基本情報）'!B6)</f>
        <v/>
      </c>
      <c r="E4" s="32" t="str">
        <f>F4&amp;"付け"&amp;G4</f>
        <v>令和○年○月○日付け指令長寿－○○○－○</v>
      </c>
      <c r="F4" s="33" t="str">
        <f>DBCS(TEXT('入力用シート（基本情報）'!B10,"ggge年m月d日"))</f>
        <v>令和○年○月○日</v>
      </c>
      <c r="G4" s="32" t="str">
        <f>'入力用シート（基本情報）'!B11</f>
        <v>指令長寿－○○○－○</v>
      </c>
      <c r="H4" s="34">
        <f>'入力用シート（基本情報）'!B8</f>
        <v>0</v>
      </c>
      <c r="I4" s="34">
        <f>'入力用シート（基本情報）'!B9</f>
        <v>0</v>
      </c>
      <c r="J4" s="18">
        <f>I4-H4</f>
        <v>0</v>
      </c>
      <c r="K4" s="18" t="str">
        <f>DBCS(TEXT('入力用シート（基本情報）'!B7,"ggge年m月d日"))</f>
        <v>令和○年○月○日</v>
      </c>
      <c r="L4" s="35"/>
      <c r="M4" s="18">
        <f>'入力用シート（基本情報）'!B13</f>
        <v>0</v>
      </c>
      <c r="N4" s="18" t="str">
        <f>ASC('入力用シート（基本情報）'!B14)</f>
        <v/>
      </c>
      <c r="O4" s="18" t="str">
        <f>ASC('入力用シート（基本情報）'!B15)</f>
        <v/>
      </c>
    </row>
    <row r="8" spans="1:15"/>
  </sheetData>
  <phoneticPr fontId="1" type="Hiragana"/>
  <pageMargins left="0.7" right="0.7" top="0.75" bottom="0.75" header="0.3" footer="0.3"/>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68FA-7946-4ECE-AC65-872BFC321B1D}">
  <sheetPr>
    <pageSetUpPr fitToPage="1"/>
  </sheetPr>
  <dimension ref="A1:C53"/>
  <sheetViews>
    <sheetView topLeftCell="A2" workbookViewId="0">
      <selection activeCell="A51" sqref="A51"/>
    </sheetView>
  </sheetViews>
  <sheetFormatPr defaultRowHeight="18"/>
  <cols>
    <col min="1" max="1" width="58.69921875" bestFit="1" customWidth="1"/>
    <col min="2" max="2" width="8.09765625" style="38" customWidth="1"/>
  </cols>
  <sheetData>
    <row r="1" spans="1:3">
      <c r="B1" s="38" t="s">
        <v>100</v>
      </c>
      <c r="C1" t="s">
        <v>101</v>
      </c>
    </row>
    <row r="2" spans="1:3">
      <c r="A2" t="s">
        <v>102</v>
      </c>
      <c r="B2" s="38" t="s">
        <v>103</v>
      </c>
      <c r="C2">
        <f>COUNTIF('入力・印刷用シート（交付実績の内訳書）'!$D$7:$D$107,'（参考）コード（入力しないこと）'!A2)</f>
        <v>0</v>
      </c>
    </row>
    <row r="3" spans="1:3">
      <c r="A3" t="s">
        <v>104</v>
      </c>
      <c r="B3" s="38" t="s">
        <v>105</v>
      </c>
      <c r="C3">
        <f>COUNTIF('入力・印刷用シート（交付実績の内訳書）'!$D$7:$D$107,'（参考）コード（入力しないこと）'!A3)</f>
        <v>0</v>
      </c>
    </row>
    <row r="4" spans="1:3">
      <c r="A4" t="s">
        <v>106</v>
      </c>
      <c r="B4" s="38" t="s">
        <v>107</v>
      </c>
      <c r="C4">
        <f>COUNTIF('入力・印刷用シート（交付実績の内訳書）'!$D$7:$D$107,'（参考）コード（入力しないこと）'!A4)</f>
        <v>0</v>
      </c>
    </row>
    <row r="5" spans="1:3">
      <c r="A5" t="s">
        <v>108</v>
      </c>
      <c r="B5" s="38" t="s">
        <v>109</v>
      </c>
      <c r="C5">
        <f>COUNTIF('入力・印刷用シート（交付実績の内訳書）'!$D$7:$D$107,'（参考）コード（入力しないこと）'!A5)</f>
        <v>0</v>
      </c>
    </row>
    <row r="6" spans="1:3">
      <c r="A6" t="s">
        <v>110</v>
      </c>
      <c r="B6" s="38" t="s">
        <v>111</v>
      </c>
      <c r="C6">
        <f>COUNTIF('入力・印刷用シート（交付実績の内訳書）'!$D$7:$D$107,'（参考）コード（入力しないこと）'!A6)</f>
        <v>0</v>
      </c>
    </row>
    <row r="7" spans="1:3">
      <c r="A7" t="s">
        <v>112</v>
      </c>
      <c r="B7" s="38" t="s">
        <v>113</v>
      </c>
      <c r="C7">
        <f>COUNTIF('入力・印刷用シート（交付実績の内訳書）'!$D$7:$D$107,'（参考）コード（入力しないこと）'!A7)</f>
        <v>0</v>
      </c>
    </row>
    <row r="8" spans="1:3">
      <c r="A8" t="s">
        <v>114</v>
      </c>
      <c r="B8" s="38" t="s">
        <v>115</v>
      </c>
      <c r="C8">
        <f>COUNTIF('入力・印刷用シート（交付実績の内訳書）'!$D$7:$D$107,'（参考）コード（入力しないこと）'!A8)</f>
        <v>0</v>
      </c>
    </row>
    <row r="9" spans="1:3">
      <c r="A9" t="s">
        <v>116</v>
      </c>
      <c r="B9" s="38" t="s">
        <v>117</v>
      </c>
      <c r="C9">
        <f>COUNTIF('入力・印刷用シート（交付実績の内訳書）'!$D$7:$D$107,'（参考）コード（入力しないこと）'!A9)</f>
        <v>0</v>
      </c>
    </row>
    <row r="10" spans="1:3">
      <c r="A10" t="s">
        <v>118</v>
      </c>
      <c r="B10" s="38" t="s">
        <v>119</v>
      </c>
      <c r="C10">
        <f>COUNTIF('入力・印刷用シート（交付実績の内訳書）'!$D$7:$D$107,'（参考）コード（入力しないこと）'!A10)</f>
        <v>0</v>
      </c>
    </row>
    <row r="11" spans="1:3">
      <c r="A11" t="s">
        <v>120</v>
      </c>
      <c r="B11" s="38" t="s">
        <v>121</v>
      </c>
      <c r="C11">
        <f>COUNTIF('入力・印刷用シート（交付実績の内訳書）'!$D$7:$D$107,'（参考）コード（入力しないこと）'!A11)</f>
        <v>0</v>
      </c>
    </row>
    <row r="12" spans="1:3">
      <c r="A12" t="s">
        <v>122</v>
      </c>
      <c r="B12" s="38" t="s">
        <v>123</v>
      </c>
      <c r="C12">
        <f>COUNTIF('入力・印刷用シート（交付実績の内訳書）'!$D$7:$D$107,'（参考）コード（入力しないこと）'!A12)</f>
        <v>0</v>
      </c>
    </row>
    <row r="13" spans="1:3">
      <c r="A13" t="s">
        <v>124</v>
      </c>
      <c r="B13" s="38" t="s">
        <v>125</v>
      </c>
      <c r="C13">
        <f>COUNTIF('入力・印刷用シート（交付実績の内訳書）'!$D$7:$D$107,'（参考）コード（入力しないこと）'!A13)</f>
        <v>0</v>
      </c>
    </row>
    <row r="14" spans="1:3">
      <c r="A14" t="s">
        <v>126</v>
      </c>
      <c r="B14" s="38" t="s">
        <v>127</v>
      </c>
      <c r="C14">
        <f>COUNTIF('入力・印刷用シート（交付実績の内訳書）'!$D$7:$D$107,'（参考）コード（入力しないこと）'!A14)</f>
        <v>0</v>
      </c>
    </row>
    <row r="15" spans="1:3">
      <c r="A15" t="s">
        <v>128</v>
      </c>
      <c r="B15" s="38" t="s">
        <v>129</v>
      </c>
      <c r="C15">
        <f>COUNTIF('入力・印刷用シート（交付実績の内訳書）'!$D$7:$D$107,'（参考）コード（入力しないこと）'!A15)</f>
        <v>0</v>
      </c>
    </row>
    <row r="16" spans="1:3">
      <c r="A16" t="s">
        <v>130</v>
      </c>
      <c r="B16" s="38" t="s">
        <v>131</v>
      </c>
      <c r="C16">
        <f>COUNTIF('入力・印刷用シート（交付実績の内訳書）'!$D$7:$D$107,'（参考）コード（入力しないこと）'!A16)</f>
        <v>0</v>
      </c>
    </row>
    <row r="17" spans="1:3">
      <c r="A17" t="s">
        <v>132</v>
      </c>
      <c r="B17" s="38" t="s">
        <v>133</v>
      </c>
      <c r="C17">
        <f>COUNTIF('入力・印刷用シート（交付実績の内訳書）'!$D$7:$D$107,'（参考）コード（入力しないこと）'!A17)</f>
        <v>0</v>
      </c>
    </row>
    <row r="18" spans="1:3">
      <c r="A18" t="s">
        <v>134</v>
      </c>
      <c r="B18" s="38" t="s">
        <v>135</v>
      </c>
      <c r="C18">
        <f>COUNTIF('入力・印刷用シート（交付実績の内訳書）'!$D$7:$D$107,'（参考）コード（入力しないこと）'!A18)</f>
        <v>0</v>
      </c>
    </row>
    <row r="19" spans="1:3">
      <c r="A19" t="s">
        <v>136</v>
      </c>
      <c r="B19" s="38" t="s">
        <v>137</v>
      </c>
      <c r="C19">
        <f>COUNTIF('入力・印刷用シート（交付実績の内訳書）'!$D$7:$D$107,'（参考）コード（入力しないこと）'!A19)</f>
        <v>0</v>
      </c>
    </row>
    <row r="20" spans="1:3">
      <c r="A20" t="s">
        <v>138</v>
      </c>
      <c r="B20" s="38" t="s">
        <v>139</v>
      </c>
      <c r="C20">
        <f>COUNTIF('入力・印刷用シート（交付実績の内訳書）'!$D$7:$D$107,'（参考）コード（入力しないこと）'!A20)</f>
        <v>0</v>
      </c>
    </row>
    <row r="21" spans="1:3">
      <c r="A21" t="s">
        <v>140</v>
      </c>
      <c r="B21" s="38" t="s">
        <v>141</v>
      </c>
      <c r="C21">
        <f>COUNTIF('入力・印刷用シート（交付実績の内訳書）'!$D$7:$D$107,'（参考）コード（入力しないこと）'!A21)</f>
        <v>0</v>
      </c>
    </row>
    <row r="22" spans="1:3">
      <c r="A22" t="s">
        <v>142</v>
      </c>
      <c r="B22" s="38" t="s">
        <v>143</v>
      </c>
      <c r="C22">
        <f>COUNTIF('入力・印刷用シート（交付実績の内訳書）'!$D$7:$D$107,'（参考）コード（入力しないこと）'!A22)</f>
        <v>0</v>
      </c>
    </row>
    <row r="23" spans="1:3">
      <c r="A23" t="s">
        <v>144</v>
      </c>
      <c r="B23" s="38" t="s">
        <v>145</v>
      </c>
      <c r="C23">
        <f>COUNTIF('入力・印刷用シート（交付実績の内訳書）'!$D$7:$D$107,'（参考）コード（入力しないこと）'!A23)</f>
        <v>0</v>
      </c>
    </row>
    <row r="24" spans="1:3">
      <c r="A24" t="s">
        <v>146</v>
      </c>
      <c r="B24" s="38" t="s">
        <v>147</v>
      </c>
      <c r="C24">
        <f>COUNTIF('入力・印刷用シート（交付実績の内訳書）'!$D$7:$D$107,'（参考）コード（入力しないこと）'!A24)</f>
        <v>0</v>
      </c>
    </row>
    <row r="25" spans="1:3">
      <c r="A25" t="s">
        <v>148</v>
      </c>
      <c r="B25" s="38" t="s">
        <v>149</v>
      </c>
      <c r="C25">
        <f>COUNTIF('入力・印刷用シート（交付実績の内訳書）'!$D$7:$D$107,'（参考）コード（入力しないこと）'!A25)</f>
        <v>0</v>
      </c>
    </row>
    <row r="26" spans="1:3">
      <c r="A26" t="s">
        <v>150</v>
      </c>
      <c r="B26" s="38" t="s">
        <v>151</v>
      </c>
      <c r="C26">
        <f>COUNTIF('入力・印刷用シート（交付実績の内訳書）'!$D$7:$D$107,'（参考）コード（入力しないこと）'!A26)</f>
        <v>0</v>
      </c>
    </row>
    <row r="27" spans="1:3">
      <c r="A27" t="s">
        <v>152</v>
      </c>
      <c r="B27" s="38" t="s">
        <v>153</v>
      </c>
      <c r="C27">
        <f>COUNTIF('入力・印刷用シート（交付実績の内訳書）'!$D$7:$D$107,'（参考）コード（入力しないこと）'!A27)</f>
        <v>0</v>
      </c>
    </row>
    <row r="28" spans="1:3">
      <c r="A28" t="s">
        <v>154</v>
      </c>
      <c r="B28" s="38" t="s">
        <v>155</v>
      </c>
      <c r="C28">
        <f>COUNTIF('入力・印刷用シート（交付実績の内訳書）'!$D$7:$D$107,'（参考）コード（入力しないこと）'!A28)</f>
        <v>0</v>
      </c>
    </row>
    <row r="29" spans="1:3">
      <c r="A29" t="s">
        <v>156</v>
      </c>
      <c r="B29" s="38" t="s">
        <v>157</v>
      </c>
      <c r="C29">
        <f>COUNTIF('入力・印刷用シート（交付実績の内訳書）'!$D$7:$D$107,'（参考）コード（入力しないこと）'!A29)</f>
        <v>0</v>
      </c>
    </row>
    <row r="30" spans="1:3">
      <c r="A30" t="s">
        <v>158</v>
      </c>
      <c r="B30" s="38" t="s">
        <v>159</v>
      </c>
      <c r="C30">
        <f>COUNTIF('入力・印刷用シート（交付実績の内訳書）'!$D$7:$D$107,'（参考）コード（入力しないこと）'!A30)</f>
        <v>0</v>
      </c>
    </row>
    <row r="31" spans="1:3">
      <c r="A31" t="s">
        <v>160</v>
      </c>
      <c r="B31" s="38" t="s">
        <v>161</v>
      </c>
      <c r="C31">
        <f>COUNTIF('入力・印刷用シート（交付実績の内訳書）'!$D$7:$D$107,'（参考）コード（入力しないこと）'!A31)</f>
        <v>0</v>
      </c>
    </row>
    <row r="32" spans="1:3">
      <c r="A32" t="s">
        <v>162</v>
      </c>
      <c r="B32" s="38" t="s">
        <v>163</v>
      </c>
      <c r="C32">
        <f>COUNTIF('入力・印刷用シート（交付実績の内訳書）'!$D$7:$D$107,'（参考）コード（入力しないこと）'!A32)</f>
        <v>0</v>
      </c>
    </row>
    <row r="33" spans="1:3">
      <c r="A33" t="s">
        <v>164</v>
      </c>
      <c r="B33" s="38" t="s">
        <v>165</v>
      </c>
      <c r="C33">
        <f>COUNTIF('入力・印刷用シート（交付実績の内訳書）'!$D$7:$D$107,'（参考）コード（入力しないこと）'!A33)</f>
        <v>0</v>
      </c>
    </row>
    <row r="34" spans="1:3">
      <c r="A34" t="s">
        <v>166</v>
      </c>
      <c r="B34" s="38" t="s">
        <v>167</v>
      </c>
      <c r="C34">
        <f>COUNTIF('入力・印刷用シート（交付実績の内訳書）'!$D$7:$D$107,'（参考）コード（入力しないこと）'!A34)</f>
        <v>0</v>
      </c>
    </row>
    <row r="35" spans="1:3">
      <c r="A35" t="s">
        <v>168</v>
      </c>
      <c r="B35" s="38" t="s">
        <v>169</v>
      </c>
      <c r="C35">
        <f>COUNTIF('入力・印刷用シート（交付実績の内訳書）'!$D$7:$D$107,'（参考）コード（入力しないこと）'!A35)</f>
        <v>0</v>
      </c>
    </row>
    <row r="36" spans="1:3">
      <c r="A36" t="s">
        <v>170</v>
      </c>
      <c r="B36" s="38" t="s">
        <v>171</v>
      </c>
      <c r="C36">
        <f>COUNTIF('入力・印刷用シート（交付実績の内訳書）'!$D$7:$D$107,'（参考）コード（入力しないこと）'!A36)</f>
        <v>0</v>
      </c>
    </row>
    <row r="37" spans="1:3">
      <c r="A37" t="s">
        <v>172</v>
      </c>
      <c r="B37" s="38" t="s">
        <v>173</v>
      </c>
      <c r="C37">
        <f>COUNTIF('入力・印刷用シート（交付実績の内訳書）'!$D$7:$D$107,'（参考）コード（入力しないこと）'!A37)</f>
        <v>0</v>
      </c>
    </row>
    <row r="38" spans="1:3">
      <c r="A38" t="s">
        <v>174</v>
      </c>
      <c r="B38" s="38" t="s">
        <v>175</v>
      </c>
      <c r="C38">
        <f>COUNTIF('入力・印刷用シート（交付実績の内訳書）'!$D$7:$D$107,'（参考）コード（入力しないこと）'!A38)</f>
        <v>0</v>
      </c>
    </row>
    <row r="39" spans="1:3">
      <c r="A39" t="s">
        <v>176</v>
      </c>
      <c r="B39" s="38" t="s">
        <v>177</v>
      </c>
      <c r="C39">
        <f>COUNTIF('入力・印刷用シート（交付実績の内訳書）'!$D$7:$D$107,'（参考）コード（入力しないこと）'!A39)</f>
        <v>0</v>
      </c>
    </row>
    <row r="40" spans="1:3">
      <c r="A40" t="s">
        <v>178</v>
      </c>
      <c r="B40" s="38" t="s">
        <v>179</v>
      </c>
      <c r="C40">
        <f>COUNTIF('入力・印刷用シート（交付実績の内訳書）'!$D$7:$D$107,'（参考）コード（入力しないこと）'!A40)</f>
        <v>0</v>
      </c>
    </row>
    <row r="41" spans="1:3">
      <c r="A41" t="s">
        <v>180</v>
      </c>
      <c r="B41" s="38" t="s">
        <v>181</v>
      </c>
      <c r="C41">
        <f>COUNTIF('入力・印刷用シート（交付実績の内訳書）'!$D$7:$D$107,'（参考）コード（入力しないこと）'!A41)</f>
        <v>0</v>
      </c>
    </row>
    <row r="42" spans="1:3">
      <c r="A42" t="s">
        <v>182</v>
      </c>
      <c r="B42" s="38" t="s">
        <v>183</v>
      </c>
      <c r="C42">
        <f>COUNTIF('入力・印刷用シート（交付実績の内訳書）'!$D$7:$D$107,'（参考）コード（入力しないこと）'!A42)</f>
        <v>0</v>
      </c>
    </row>
    <row r="43" spans="1:3">
      <c r="A43" t="s">
        <v>184</v>
      </c>
      <c r="B43" s="38" t="s">
        <v>185</v>
      </c>
      <c r="C43">
        <f>COUNTIF('入力・印刷用シート（交付実績の内訳書）'!$D$7:$D$107,'（参考）コード（入力しないこと）'!A43)</f>
        <v>0</v>
      </c>
    </row>
    <row r="44" spans="1:3">
      <c r="A44" t="s">
        <v>186</v>
      </c>
      <c r="B44" s="38" t="s">
        <v>187</v>
      </c>
      <c r="C44">
        <f>COUNTIF('入力・印刷用シート（交付実績の内訳書）'!$D$7:$D$107,'（参考）コード（入力しないこと）'!A44)</f>
        <v>0</v>
      </c>
    </row>
    <row r="45" spans="1:3">
      <c r="A45" t="s">
        <v>188</v>
      </c>
      <c r="B45" s="38" t="s">
        <v>189</v>
      </c>
      <c r="C45">
        <f>COUNTIF('入力・印刷用シート（交付実績の内訳書）'!$D$7:$D$107,'（参考）コード（入力しないこと）'!A45)</f>
        <v>0</v>
      </c>
    </row>
    <row r="46" spans="1:3">
      <c r="A46" t="s">
        <v>203</v>
      </c>
      <c r="B46" s="38" t="s">
        <v>204</v>
      </c>
      <c r="C46">
        <f>COUNTIF('入力・印刷用シート（交付実績の内訳書）'!$D$7:$D$107,'（参考）コード（入力しないこと）'!A46)</f>
        <v>0</v>
      </c>
    </row>
    <row r="47" spans="1:3">
      <c r="A47" t="s">
        <v>205</v>
      </c>
      <c r="B47" s="38">
        <v>13</v>
      </c>
      <c r="C47">
        <f>COUNTIF('入力・印刷用シート（交付実績の内訳書）'!$D$7:$D$107,'（参考）コード（入力しないこと）'!A47)</f>
        <v>0</v>
      </c>
    </row>
    <row r="48" spans="1:3">
      <c r="A48" t="s">
        <v>206</v>
      </c>
      <c r="B48" s="38">
        <v>63</v>
      </c>
      <c r="C48">
        <f>COUNTIF('入力・印刷用シート（交付実績の内訳書）'!$D$7:$D$107,'（参考）コード（入力しないこと）'!A48)</f>
        <v>0</v>
      </c>
    </row>
    <row r="49" spans="1:3">
      <c r="A49" t="s">
        <v>207</v>
      </c>
      <c r="B49" s="38">
        <v>14</v>
      </c>
      <c r="C49">
        <f>COUNTIF('入力・印刷用シート（交付実績の内訳書）'!$D$7:$D$107,'（参考）コード（入力しないこと）'!A49)</f>
        <v>0</v>
      </c>
    </row>
    <row r="50" spans="1:3">
      <c r="A50" t="s">
        <v>208</v>
      </c>
      <c r="B50" s="38">
        <v>64</v>
      </c>
      <c r="C50">
        <f>COUNTIF('入力・印刷用シート（交付実績の内訳書）'!$D$7:$D$107,'（参考）コード（入力しないこと）'!A50)</f>
        <v>0</v>
      </c>
    </row>
    <row r="51" spans="1:3">
      <c r="A51" t="s">
        <v>209</v>
      </c>
      <c r="B51" s="38">
        <v>43</v>
      </c>
      <c r="C51">
        <f>COUNTIF('入力・印刷用シート（交付実績の内訳書）'!$D$7:$D$107,'（参考）コード（入力しないこと）'!A51)</f>
        <v>0</v>
      </c>
    </row>
    <row r="52" spans="1:3">
      <c r="A52" t="s">
        <v>210</v>
      </c>
      <c r="B52" s="38">
        <v>46</v>
      </c>
      <c r="C52">
        <f>COUNTIF('入力・印刷用シート（交付実績の内訳書）'!$D$7:$D$107,'（参考）コード（入力しないこと）'!A52)</f>
        <v>0</v>
      </c>
    </row>
    <row r="53" spans="1:3">
      <c r="B53" s="38" t="s">
        <v>190</v>
      </c>
      <c r="C53">
        <f>SUM(C2:C45)</f>
        <v>0</v>
      </c>
    </row>
  </sheetData>
  <phoneticPr fontId="14"/>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実績報告書（印刷用）</vt:lpstr>
      <vt:lpstr>入力用シート（基本情報）</vt:lpstr>
      <vt:lpstr>入力・印刷用シート（交付実績の内訳書）</vt:lpstr>
      <vt:lpstr>管理用</vt:lpstr>
      <vt:lpstr>（参考）コード（入力しないこと）</vt:lpstr>
      <vt:lpstr>'実績報告書（印刷用）'!Print_Area</vt:lpstr>
      <vt:lpstr>'入力・印刷用シート（交付実績の内訳書）'!Print_Area</vt:lpstr>
      <vt:lpstr>'入力用シート（基本情報）'!Print_Area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工藤　太地</cp:lastModifiedBy>
  <cp:lastPrinted>2025-01-30T02:30:37Z</cp:lastPrinted>
  <dcterms:created xsi:type="dcterms:W3CDTF">2024-02-19T23:37:38Z</dcterms:created>
  <dcterms:modified xsi:type="dcterms:W3CDTF">2026-03-13T07:26:19Z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2024-06-26T07:01:40Z</vt:filetime>
  </property>
</Properties>
</file>